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5\8. Zmiany w budżecie\1. Uchwały Rady\1. Uchwała Rady z 13.03.2025\2. Autoporawka A\Dla BR\"/>
    </mc:Choice>
  </mc:AlternateContent>
  <bookViews>
    <workbookView xWindow="0" yWindow="0" windowWidth="28800" windowHeight="12180"/>
  </bookViews>
  <sheets>
    <sheet name="ZOL 801" sheetId="4" r:id="rId1"/>
    <sheet name="ZOL 80101" sheetId="2" r:id="rId2"/>
    <sheet name="ZOL 80104" sheetId="3" r:id="rId3"/>
  </sheets>
  <definedNames>
    <definedName name="_xlnm.Print_Area" localSheetId="0">'ZOL 801'!$A$1:$G$28</definedName>
    <definedName name="_xlnm.Print_Area" localSheetId="1">'ZOL 80101'!$A$1:$G$28</definedName>
    <definedName name="_xlnm.Print_Area" localSheetId="2">'ZOL 80104'!$A$1:$G$28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G22" i="4"/>
  <c r="D23" i="4"/>
  <c r="E23" i="4"/>
  <c r="F23" i="4"/>
  <c r="G23" i="4"/>
  <c r="D24" i="4"/>
  <c r="D28" i="4" s="1"/>
  <c r="E24" i="4"/>
  <c r="E28" i="4" s="1"/>
  <c r="F24" i="4"/>
  <c r="G25" i="4"/>
  <c r="G26" i="4"/>
  <c r="G27" i="4"/>
  <c r="G21" i="3"/>
  <c r="G22" i="3"/>
  <c r="D23" i="3"/>
  <c r="E23" i="3"/>
  <c r="F23" i="3"/>
  <c r="D24" i="3"/>
  <c r="D28" i="3" s="1"/>
  <c r="E24" i="3"/>
  <c r="F24" i="3"/>
  <c r="G25" i="3"/>
  <c r="G26" i="3"/>
  <c r="G27" i="3"/>
  <c r="G21" i="2"/>
  <c r="G22" i="2"/>
  <c r="D23" i="2"/>
  <c r="E23" i="2"/>
  <c r="F23" i="2"/>
  <c r="D24" i="2"/>
  <c r="D28" i="2" s="1"/>
  <c r="E24" i="2"/>
  <c r="F24" i="2"/>
  <c r="G25" i="2"/>
  <c r="G26" i="2"/>
  <c r="G27" i="2"/>
  <c r="G23" i="3" l="1"/>
  <c r="G24" i="4"/>
  <c r="G28" i="4" s="1"/>
  <c r="G23" i="2"/>
  <c r="G24" i="3"/>
  <c r="F28" i="4"/>
  <c r="G28" i="3"/>
  <c r="F28" i="3"/>
  <c r="E28" i="3"/>
  <c r="G24" i="2"/>
  <c r="F28" i="2"/>
  <c r="E28" i="2"/>
  <c r="G28" i="2" l="1"/>
</calcChain>
</file>

<file path=xl/sharedStrings.xml><?xml version="1.0" encoding="utf-8"?>
<sst xmlns="http://schemas.openxmlformats.org/spreadsheetml/2006/main" count="93" uniqueCount="32">
  <si>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</si>
  <si>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</si>
  <si>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</si>
  <si>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</si>
  <si>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</si>
  <si>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</si>
  <si>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</si>
  <si>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</si>
  <si>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</si>
  <si>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</si>
  <si>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</si>
  <si>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</si>
  <si>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</si>
  <si>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</si>
  <si>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</si>
  <si>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</si>
  <si>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</si>
  <si>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</si>
  <si>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</si>
  <si>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</si>
  <si>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ŻOLIBORZ</t>
  </si>
  <si>
    <t xml:space="preserve">PLAN DOCHODÓW GROMADZONYCH NA WYDZIELONYCH RACHUNKACH JEDNOSTEK BUDŻETOWYCH PROWADZĄCYCH DZIAŁALNOŚĆ OKREŚLONĄ W USTAWIE PRAWO OŚWIATOWE I WYDATKÓW NIMI FINANSOWANYCH NA 2025 ROK  </t>
  </si>
  <si>
    <t>z 12 grudnia 2024 r.</t>
  </si>
  <si>
    <t>Rady m.st. Warszawy</t>
  </si>
  <si>
    <t>do uchwały nr XIII/483/2024</t>
  </si>
  <si>
    <t>Zestawienie nr XVIII/5</t>
  </si>
  <si>
    <t xml:space="preserve">z </t>
  </si>
  <si>
    <t xml:space="preserve">do uchwały nr </t>
  </si>
  <si>
    <t>Przedszkola</t>
  </si>
  <si>
    <t>Oświata i wychowanie</t>
  </si>
  <si>
    <t>Załącznik nr 12 do autopoprawki A</t>
  </si>
  <si>
    <t>Załącznik nr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</si>
</sst>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3" applyFont="1" applyFill="1" applyAlignment="1">
      <alignment horizontal="left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S13" sqref="S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5" width="13.7109375" style="2" customWidth="1"/>
    <col min="6" max="7" width="14.14062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  <c r="G1" s="36"/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29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14442500</v>
      </c>
      <c r="E22" s="10">
        <v>0</v>
      </c>
      <c r="F22" s="10">
        <v>600000</v>
      </c>
      <c r="G22" s="11">
        <f>D22-E22+F22</f>
        <v>15042500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14442500</v>
      </c>
      <c r="E23" s="10">
        <f>SUM(E21:E22)</f>
        <v>0</v>
      </c>
      <c r="F23" s="10">
        <f>SUM(F21:F22)</f>
        <v>600000</v>
      </c>
      <c r="G23" s="10">
        <f>SUM(G21:G22)</f>
        <v>15042500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14442500</v>
      </c>
      <c r="E24" s="10">
        <f>SUM(E25:E26)</f>
        <v>0</v>
      </c>
      <c r="F24" s="10">
        <f>SUM(F25:F26)</f>
        <v>600000</v>
      </c>
      <c r="G24" s="10">
        <f>SUM(G25:G26)</f>
        <v>15042500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14442500</v>
      </c>
      <c r="E25" s="15">
        <v>0</v>
      </c>
      <c r="F25" s="15">
        <v>600000</v>
      </c>
      <c r="G25" s="14">
        <f>D25-E25+F25</f>
        <v>15042500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14442500</v>
      </c>
      <c r="E28" s="10">
        <f>SUM(E24,E27)</f>
        <v>0</v>
      </c>
      <c r="F28" s="10">
        <f>SUM(F24,F27)</f>
        <v>600000</v>
      </c>
      <c r="G28" s="10">
        <f>SUM(G24,G27)</f>
        <v>15042500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2">
    <mergeCell ref="A24:B24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F1:G1"/>
    <mergeCell ref="A4:D4"/>
    <mergeCell ref="A6:D6"/>
    <mergeCell ref="F8:G8"/>
    <mergeCell ref="F11:G11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S13" sqref="S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5" width="13.7109375" style="2" customWidth="1"/>
    <col min="6" max="7" width="14.14062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  <c r="G1" s="36"/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19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5931000</v>
      </c>
      <c r="E22" s="10">
        <v>0</v>
      </c>
      <c r="F22" s="10">
        <v>300000</v>
      </c>
      <c r="G22" s="11">
        <f>D22-E22+F22</f>
        <v>6231000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5931000</v>
      </c>
      <c r="E23" s="10">
        <f>SUM(E21:E22)</f>
        <v>0</v>
      </c>
      <c r="F23" s="10">
        <f>SUM(F21:F22)</f>
        <v>300000</v>
      </c>
      <c r="G23" s="10">
        <f>SUM(G21:G22)</f>
        <v>6231000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5931000</v>
      </c>
      <c r="E24" s="10">
        <f>SUM(E25:E26)</f>
        <v>0</v>
      </c>
      <c r="F24" s="10">
        <f>SUM(F25:F26)</f>
        <v>300000</v>
      </c>
      <c r="G24" s="10">
        <f>SUM(G25:G26)</f>
        <v>6231000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5931000</v>
      </c>
      <c r="E25" s="15">
        <v>0</v>
      </c>
      <c r="F25" s="15">
        <v>300000</v>
      </c>
      <c r="G25" s="14">
        <f>D25-E25+F25</f>
        <v>6231000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5931000</v>
      </c>
      <c r="E28" s="10">
        <f>SUM(E24,E27)</f>
        <v>0</v>
      </c>
      <c r="F28" s="10">
        <f>SUM(F24,F27)</f>
        <v>300000</v>
      </c>
      <c r="G28" s="10">
        <f>SUM(G24,G27)</f>
        <v>6231000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2">
    <mergeCell ref="A24:B24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F1:G1"/>
    <mergeCell ref="A4:D4"/>
    <mergeCell ref="A6:D6"/>
    <mergeCell ref="F8:G8"/>
    <mergeCell ref="F11:G11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S13" sqref="S13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5" width="13.7109375" style="2" customWidth="1"/>
    <col min="6" max="7" width="14.14062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  <c r="G1" s="36"/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4066000</v>
      </c>
      <c r="E22" s="10">
        <v>0</v>
      </c>
      <c r="F22" s="10">
        <v>300000</v>
      </c>
      <c r="G22" s="11">
        <f>D22-E22+F22</f>
        <v>4366000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4066000</v>
      </c>
      <c r="E23" s="10">
        <f>SUM(E21:E22)</f>
        <v>0</v>
      </c>
      <c r="F23" s="10">
        <f>SUM(F21:F22)</f>
        <v>300000</v>
      </c>
      <c r="G23" s="10">
        <f>SUM(G21:G22)</f>
        <v>4366000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4066000</v>
      </c>
      <c r="E24" s="10">
        <f>SUM(E25:E26)</f>
        <v>0</v>
      </c>
      <c r="F24" s="10">
        <f>SUM(F25:F26)</f>
        <v>300000</v>
      </c>
      <c r="G24" s="10">
        <f>SUM(G25:G26)</f>
        <v>4366000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4066000</v>
      </c>
      <c r="E25" s="15">
        <v>0</v>
      </c>
      <c r="F25" s="15">
        <v>300000</v>
      </c>
      <c r="G25" s="14">
        <f>D25-E25+F25</f>
        <v>4366000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4066000</v>
      </c>
      <c r="E28" s="10">
        <f>SUM(E24,E27)</f>
        <v>0</v>
      </c>
      <c r="F28" s="10">
        <f>SUM(F24,F27)</f>
        <v>300000</v>
      </c>
      <c r="G28" s="10">
        <f>SUM(G24,G27)</f>
        <v>4366000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2">
    <mergeCell ref="A24:B24"/>
    <mergeCell ref="A12:D12"/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F1:G1"/>
    <mergeCell ref="A4:D4"/>
    <mergeCell ref="A6:D6"/>
    <mergeCell ref="F8:G8"/>
    <mergeCell ref="F11:G11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ZOL 801</vt:lpstr>
      <vt:lpstr>ZOL 80101</vt:lpstr>
      <vt:lpstr>ZOL 80104</vt:lpstr>
      <vt:lpstr>'ZOL 801'!Obszar_wydruku</vt:lpstr>
      <vt:lpstr>'ZOL 80101'!Obszar_wydruku</vt:lpstr>
      <vt:lpstr>'ZOL 80104'!Obszar_wydruku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2025-03-06T07:16:51Z</cp:lastPrinted>
  <dcterms:created xsi:type="dcterms:W3CDTF">2025-03-05T10:43:16Z</dcterms:created>
  <dcterms:modified xsi:type="dcterms:W3CDTF">2025-03-11T11:51:39Z</dcterms:modified>
</cp:coreProperties>
</file>