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W:\!!WSPÓLNOTA\Budżet 2025\8. Zmiany w budżecie\1. Uchwały Rady\1. Uchwała Rady z 13.03.2025\2. Autoporawka A\Dla BR\"/>
    </mc:Choice>
  </mc:AlternateContent>
  <bookViews>
    <workbookView xWindow="0" yWindow="0" windowWidth="28800" windowHeight="10200" firstSheet="1" activeTab="1"/>
  </bookViews>
  <sheets>
    <sheet name="BExRepositorySheet" sheetId="9" state="veryHidden" r:id="rId1"/>
    <sheet name="Zał. nr 7 do autopoprawki A " sheetId="10" r:id="rId2"/>
  </sheets>
  <definedNames>
    <definedName name="BODY">#REF!</definedName>
    <definedName name="Body1">#REF!</definedName>
    <definedName name="BOODY">#REF!</definedName>
    <definedName name="_xlnm.Print_Area" localSheetId="1">'Zał. nr 7 do autopoprawki A '!$A$1:$G$37</definedName>
    <definedName name="REPORTHEADER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10" l="1"/>
  <c r="G34" i="10"/>
  <c r="G33" i="10"/>
  <c r="G32" i="10"/>
  <c r="G31" i="10"/>
  <c r="G30" i="10"/>
  <c r="F29" i="10"/>
  <c r="F28" i="10" s="1"/>
  <c r="F37" i="10" s="1"/>
  <c r="E29" i="10"/>
  <c r="E28" i="10" s="1"/>
  <c r="E37" i="10" s="1"/>
  <c r="D29" i="10"/>
  <c r="D28" i="10" s="1"/>
  <c r="D37" i="10" s="1"/>
  <c r="G26" i="10"/>
  <c r="G25" i="10"/>
  <c r="G24" i="10"/>
  <c r="F23" i="10"/>
  <c r="F22" i="10" s="1"/>
  <c r="F27" i="10" s="1"/>
  <c r="E23" i="10"/>
  <c r="E22" i="10" s="1"/>
  <c r="E27" i="10" s="1"/>
  <c r="D23" i="10"/>
  <c r="D22" i="10" s="1"/>
  <c r="D27" i="10" s="1"/>
  <c r="G21" i="10"/>
  <c r="G29" i="10" l="1"/>
  <c r="G28" i="10" s="1"/>
  <c r="G37" i="10" s="1"/>
  <c r="G23" i="10"/>
  <c r="G22" i="10" s="1"/>
  <c r="G27" i="10" s="1"/>
  <c r="D39" i="10"/>
  <c r="G39" i="10" l="1"/>
</calcChain>
</file>

<file path=xl/sharedStrings.xml><?xml version="1.0" encoding="utf-8"?>
<sst xmlns="http://schemas.openxmlformats.org/spreadsheetml/2006/main" count="48" uniqueCount="45">
  <si>
    <t>[zł]</t>
  </si>
  <si>
    <t>Lp.</t>
  </si>
  <si>
    <t>Wyszczególnienie</t>
  </si>
  <si>
    <t>Plan</t>
  </si>
  <si>
    <t>Zmniejszenia</t>
  </si>
  <si>
    <t>Zwiększenia</t>
  </si>
  <si>
    <t>A</t>
  </si>
  <si>
    <t>STAN ŚRODKÓW OBROTOWYCH NETTO NA POCZĄTEK ROKU</t>
  </si>
  <si>
    <t>B</t>
  </si>
  <si>
    <t>PRZYCHODY OGÓŁEM</t>
  </si>
  <si>
    <t>I</t>
  </si>
  <si>
    <t xml:space="preserve">Przychody </t>
  </si>
  <si>
    <t>własne</t>
  </si>
  <si>
    <t>dotacje</t>
  </si>
  <si>
    <t>II</t>
  </si>
  <si>
    <t>Inne zwiększenia</t>
  </si>
  <si>
    <t>C</t>
  </si>
  <si>
    <t>SUMA [A+B]</t>
  </si>
  <si>
    <t>D</t>
  </si>
  <si>
    <t xml:space="preserve">KOSZTY I INNE OBCIĄŻENIA </t>
  </si>
  <si>
    <t xml:space="preserve">Bieżące </t>
  </si>
  <si>
    <t>wynagrodzenia i pochodne</t>
  </si>
  <si>
    <t>wydatki rzeczowe</t>
  </si>
  <si>
    <t xml:space="preserve">Inwestycyjne </t>
  </si>
  <si>
    <t>III</t>
  </si>
  <si>
    <t>Inne zmniejszenia</t>
  </si>
  <si>
    <t>E</t>
  </si>
  <si>
    <t>PODATEK DOCHODOWY OD OSÓB PRAWNYCH</t>
  </si>
  <si>
    <t>F</t>
  </si>
  <si>
    <t>WPŁATA DO BUDŻETU NADWYŻKI ŚRODKÓW OBROTOWYCH</t>
  </si>
  <si>
    <t>G</t>
  </si>
  <si>
    <t>STAN ŚRODKÓW OBROTOWYCH NETTO NA KONIEC ROKU</t>
  </si>
  <si>
    <t>H</t>
  </si>
  <si>
    <t>SUMA [D+E+F+G]</t>
  </si>
  <si>
    <t>Ośrodek Sportu i Rekreacji</t>
  </si>
  <si>
    <t>PLAN PRZYCHODÓW I KOSZTÓW ZAKŁADÓW BUDŻETOWYCH MIASTA STOŁECZNEGO WARSZAWY NA 2025 ROK  - DZIELNICA URSUS</t>
  </si>
  <si>
    <t>Załącznik nr 19</t>
  </si>
  <si>
    <t>do uchwały nr</t>
  </si>
  <si>
    <t>Rady m.st. Warszawy</t>
  </si>
  <si>
    <t>z</t>
  </si>
  <si>
    <t>do uchwały nr XIII/483/2024</t>
  </si>
  <si>
    <t>z 12 grudnia 2024 r.</t>
  </si>
  <si>
    <t>Załącznik nr 7 do autopoprawki A</t>
  </si>
  <si>
    <t>Zestawienie nr XI/4</t>
  </si>
  <si>
    <t xml:space="preserve">Plan 
po zmianach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</si>
</sst>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 x14ac:knownFonts="1">
    <font>
      <sz val="10"/>
      <name val="Arial"/>
    </font>
    <font>
      <sz val="8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i/>
      <sz val="8"/>
      <name val="Arial CE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0"/>
      <name val="Arial CE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8"/>
      <color theme="0"/>
      <name val="Arial"/>
      <family val="2"/>
      <charset val="238"/>
    </font>
    <font>
      <sz val="10"/>
      <color rgb="FF000000"/>
      <name val="Arial CE"/>
      <charset val="238"/>
    </font>
    <font>
      <sz val="8"/>
      <color theme="1"/>
      <name val="Arial CE"/>
      <charset val="238"/>
    </font>
    <font>
      <b/>
      <sz val="8"/>
      <color theme="0"/>
      <name val="Arial CE"/>
      <charset val="238"/>
    </font>
    <font>
      <b/>
      <sz val="8"/>
      <color theme="0"/>
      <name val="Arial CE"/>
      <family val="2"/>
      <charset val="238"/>
    </font>
    <font>
      <b/>
      <sz val="8"/>
      <color theme="1"/>
      <name val="Arial CE"/>
      <charset val="238"/>
    </font>
    <font>
      <b/>
      <sz val="8"/>
      <color theme="1"/>
      <name val="Arial CE"/>
      <family val="2"/>
      <charset val="238"/>
    </font>
    <font>
      <b/>
      <sz val="8"/>
      <color theme="1"/>
      <name val="Arial"/>
      <family val="2"/>
      <charset val="238"/>
    </font>
  </fonts>
  <fills count="4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01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8" borderId="0" applyNumberFormat="0" applyBorder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4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18" borderId="0" applyNumberFormat="0" applyBorder="0" applyAlignment="0" applyProtection="0"/>
    <xf numFmtId="0" fontId="10" fillId="27" borderId="0" applyNumberFormat="0" applyBorder="0" applyAlignment="0" applyProtection="0"/>
    <xf numFmtId="0" fontId="12" fillId="18" borderId="0" applyNumberFormat="0" applyBorder="0" applyAlignment="0" applyProtection="0"/>
    <xf numFmtId="0" fontId="13" fillId="30" borderId="1" applyNumberFormat="0" applyAlignment="0" applyProtection="0"/>
    <xf numFmtId="0" fontId="14" fillId="19" borderId="2" applyNumberFormat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27" borderId="0" applyNumberFormat="0" applyBorder="0" applyAlignment="0" applyProtection="0"/>
    <xf numFmtId="0" fontId="33" fillId="0" borderId="0"/>
    <xf numFmtId="0" fontId="29" fillId="0" borderId="0"/>
    <xf numFmtId="0" fontId="29" fillId="0" borderId="0"/>
    <xf numFmtId="0" fontId="7" fillId="26" borderId="6" applyNumberFormat="0" applyFont="0" applyAlignment="0" applyProtection="0"/>
    <xf numFmtId="4" fontId="21" fillId="35" borderId="7" applyNumberFormat="0" applyProtection="0">
      <alignment vertical="center"/>
    </xf>
    <xf numFmtId="4" fontId="22" fillId="35" borderId="7" applyNumberFormat="0" applyProtection="0">
      <alignment vertical="center"/>
    </xf>
    <xf numFmtId="4" fontId="21" fillId="35" borderId="7" applyNumberFormat="0" applyProtection="0">
      <alignment horizontal="left" vertical="center" indent="1"/>
    </xf>
    <xf numFmtId="0" fontId="21" fillId="35" borderId="7" applyNumberFormat="0" applyProtection="0">
      <alignment horizontal="left" vertical="top" indent="1"/>
    </xf>
    <xf numFmtId="4" fontId="21" fillId="2" borderId="0" applyNumberFormat="0" applyProtection="0">
      <alignment horizontal="left" vertical="center" indent="1"/>
    </xf>
    <xf numFmtId="4" fontId="8" fillId="7" borderId="7" applyNumberFormat="0" applyProtection="0">
      <alignment horizontal="right" vertical="center"/>
    </xf>
    <xf numFmtId="4" fontId="8" fillId="3" borderId="7" applyNumberFormat="0" applyProtection="0">
      <alignment horizontal="right" vertical="center"/>
    </xf>
    <xf numFmtId="4" fontId="8" fillId="28" borderId="7" applyNumberFormat="0" applyProtection="0">
      <alignment horizontal="right" vertical="center"/>
    </xf>
    <xf numFmtId="4" fontId="8" fillId="29" borderId="7" applyNumberFormat="0" applyProtection="0">
      <alignment horizontal="right" vertical="center"/>
    </xf>
    <xf numFmtId="4" fontId="8" fillId="36" borderId="7" applyNumberFormat="0" applyProtection="0">
      <alignment horizontal="right" vertical="center"/>
    </xf>
    <xf numFmtId="4" fontId="8" fillId="37" borderId="7" applyNumberFormat="0" applyProtection="0">
      <alignment horizontal="right" vertical="center"/>
    </xf>
    <xf numFmtId="4" fontId="8" fillId="9" borderId="7" applyNumberFormat="0" applyProtection="0">
      <alignment horizontal="right" vertical="center"/>
    </xf>
    <xf numFmtId="4" fontId="8" fillId="31" borderId="7" applyNumberFormat="0" applyProtection="0">
      <alignment horizontal="right" vertical="center"/>
    </xf>
    <xf numFmtId="4" fontId="8" fillId="38" borderId="7" applyNumberFormat="0" applyProtection="0">
      <alignment horizontal="right" vertical="center"/>
    </xf>
    <xf numFmtId="4" fontId="21" fillId="39" borderId="8" applyNumberFormat="0" applyProtection="0">
      <alignment horizontal="left" vertical="center" indent="1"/>
    </xf>
    <xf numFmtId="4" fontId="8" fillId="40" borderId="0" applyNumberFormat="0" applyProtection="0">
      <alignment horizontal="left" vertical="center" indent="1"/>
    </xf>
    <xf numFmtId="4" fontId="23" fillId="8" borderId="0" applyNumberFormat="0" applyProtection="0">
      <alignment horizontal="left" vertical="center" indent="1"/>
    </xf>
    <xf numFmtId="4" fontId="8" fillId="2" borderId="7" applyNumberFormat="0" applyProtection="0">
      <alignment horizontal="right" vertical="center"/>
    </xf>
    <xf numFmtId="4" fontId="24" fillId="40" borderId="0" applyNumberFormat="0" applyProtection="0">
      <alignment horizontal="left" vertical="center" indent="1"/>
    </xf>
    <xf numFmtId="4" fontId="24" fillId="2" borderId="0" applyNumberFormat="0" applyProtection="0">
      <alignment horizontal="left" vertical="center" indent="1"/>
    </xf>
    <xf numFmtId="0" fontId="7" fillId="8" borderId="7" applyNumberFormat="0" applyProtection="0">
      <alignment horizontal="left" vertical="center" indent="1"/>
    </xf>
    <xf numFmtId="0" fontId="7" fillId="8" borderId="7" applyNumberFormat="0" applyProtection="0">
      <alignment horizontal="left" vertical="top" indent="1"/>
    </xf>
    <xf numFmtId="0" fontId="7" fillId="2" borderId="7" applyNumberFormat="0" applyProtection="0">
      <alignment horizontal="left" vertical="center" indent="1"/>
    </xf>
    <xf numFmtId="0" fontId="7" fillId="2" borderId="7" applyNumberFormat="0" applyProtection="0">
      <alignment horizontal="left" vertical="top" indent="1"/>
    </xf>
    <xf numFmtId="0" fontId="7" fillId="6" borderId="7" applyNumberFormat="0" applyProtection="0">
      <alignment horizontal="left" vertical="center" indent="1"/>
    </xf>
    <xf numFmtId="0" fontId="7" fillId="6" borderId="7" applyNumberFormat="0" applyProtection="0">
      <alignment horizontal="left" vertical="top" indent="1"/>
    </xf>
    <xf numFmtId="0" fontId="7" fillId="40" borderId="7" applyNumberFormat="0" applyProtection="0">
      <alignment horizontal="left" vertical="center" indent="1"/>
    </xf>
    <xf numFmtId="0" fontId="7" fillId="40" borderId="7" applyNumberFormat="0" applyProtection="0">
      <alignment horizontal="left" vertical="top" indent="1"/>
    </xf>
    <xf numFmtId="0" fontId="7" fillId="5" borderId="9" applyNumberFormat="0">
      <protection locked="0"/>
    </xf>
    <xf numFmtId="4" fontId="8" fillId="4" borderId="7" applyNumberFormat="0" applyProtection="0">
      <alignment vertical="center"/>
    </xf>
    <xf numFmtId="4" fontId="25" fillId="4" borderId="7" applyNumberFormat="0" applyProtection="0">
      <alignment vertical="center"/>
    </xf>
    <xf numFmtId="4" fontId="8" fillId="4" borderId="7" applyNumberFormat="0" applyProtection="0">
      <alignment horizontal="left" vertical="center" indent="1"/>
    </xf>
    <xf numFmtId="0" fontId="8" fillId="4" borderId="7" applyNumberFormat="0" applyProtection="0">
      <alignment horizontal="left" vertical="top" indent="1"/>
    </xf>
    <xf numFmtId="4" fontId="8" fillId="40" borderId="7" applyNumberFormat="0" applyProtection="0">
      <alignment horizontal="right" vertical="center"/>
    </xf>
    <xf numFmtId="4" fontId="25" fillId="40" borderId="7" applyNumberFormat="0" applyProtection="0">
      <alignment horizontal="right" vertical="center"/>
    </xf>
    <xf numFmtId="4" fontId="8" fillId="2" borderId="7" applyNumberFormat="0" applyProtection="0">
      <alignment horizontal="left" vertical="center" indent="1"/>
    </xf>
    <xf numFmtId="0" fontId="8" fillId="2" borderId="7" applyNumberFormat="0" applyProtection="0">
      <alignment horizontal="left" vertical="top" indent="1"/>
    </xf>
    <xf numFmtId="4" fontId="26" fillId="41" borderId="0" applyNumberFormat="0" applyProtection="0">
      <alignment horizontal="left" vertical="center" indent="1"/>
    </xf>
    <xf numFmtId="4" fontId="27" fillId="40" borderId="7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7" fillId="0" borderId="0"/>
  </cellStyleXfs>
  <cellXfs count="62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31" fillId="0" borderId="0" xfId="56" applyFont="1" applyAlignment="1">
      <alignment vertical="center"/>
    </xf>
    <xf numFmtId="0" fontId="34" fillId="0" borderId="0" xfId="56" applyFont="1" applyAlignment="1" applyProtection="1">
      <alignment horizontal="right" vertical="center" wrapText="1"/>
      <protection locked="0"/>
    </xf>
    <xf numFmtId="0" fontId="3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1" fillId="0" borderId="0" xfId="0" applyFont="1" applyAlignment="1">
      <alignment horizontal="justify" vertical="center" wrapText="1"/>
    </xf>
    <xf numFmtId="0" fontId="31" fillId="0" borderId="0" xfId="0" applyFont="1" applyAlignment="1">
      <alignment vertical="center"/>
    </xf>
    <xf numFmtId="0" fontId="5" fillId="0" borderId="0" xfId="56" applyFont="1" applyAlignment="1" applyProtection="1">
      <alignment horizontal="center" vertical="center" wrapText="1"/>
      <protection locked="0"/>
    </xf>
    <xf numFmtId="0" fontId="30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0" fontId="31" fillId="0" borderId="0" xfId="0" applyFont="1" applyAlignment="1"/>
    <xf numFmtId="3" fontId="37" fillId="0" borderId="0" xfId="0" applyNumberFormat="1" applyFont="1" applyAlignment="1">
      <alignment horizontal="right" vertical="center"/>
    </xf>
    <xf numFmtId="3" fontId="39" fillId="0" borderId="0" xfId="55" applyNumberFormat="1" applyFont="1" applyAlignment="1">
      <alignment vertical="center"/>
    </xf>
    <xf numFmtId="0" fontId="39" fillId="0" borderId="0" xfId="56" applyFont="1" applyAlignment="1">
      <alignment horizontal="center"/>
    </xf>
    <xf numFmtId="3" fontId="37" fillId="42" borderId="0" xfId="0" applyNumberFormat="1" applyFont="1" applyFill="1" applyAlignment="1">
      <alignment horizontal="right" vertical="center"/>
    </xf>
    <xf numFmtId="3" fontId="39" fillId="42" borderId="0" xfId="55" applyNumberFormat="1" applyFont="1" applyFill="1" applyAlignment="1">
      <alignment vertical="center"/>
    </xf>
    <xf numFmtId="0" fontId="39" fillId="42" borderId="0" xfId="56" applyFont="1" applyFill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0" fontId="6" fillId="0" borderId="10" xfId="56" applyFont="1" applyBorder="1" applyAlignment="1">
      <alignment horizontal="left" vertical="center" wrapText="1"/>
    </xf>
    <xf numFmtId="3" fontId="37" fillId="0" borderId="10" xfId="0" applyNumberFormat="1" applyFont="1" applyBorder="1" applyAlignment="1" applyProtection="1">
      <alignment horizontal="right" vertical="center"/>
      <protection locked="0"/>
    </xf>
    <xf numFmtId="3" fontId="3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justify" vertical="center"/>
    </xf>
    <xf numFmtId="3" fontId="37" fillId="0" borderId="10" xfId="0" applyNumberFormat="1" applyFont="1" applyBorder="1" applyAlignment="1">
      <alignment vertical="center"/>
    </xf>
    <xf numFmtId="0" fontId="6" fillId="0" borderId="10" xfId="0" applyFont="1" applyBorder="1" applyAlignment="1">
      <alignment horizontal="justify" vertical="center" wrapText="1"/>
    </xf>
    <xf numFmtId="3" fontId="37" fillId="0" borderId="10" xfId="0" applyNumberFormat="1" applyFont="1" applyBorder="1" applyAlignment="1">
      <alignment horizontal="right" vertical="center" wrapText="1"/>
    </xf>
    <xf numFmtId="3" fontId="37" fillId="0" borderId="10" xfId="0" applyNumberFormat="1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 wrapText="1"/>
    </xf>
    <xf numFmtId="3" fontId="34" fillId="0" borderId="10" xfId="0" applyNumberFormat="1" applyFont="1" applyBorder="1" applyAlignment="1">
      <alignment horizontal="right" vertical="center" wrapText="1"/>
    </xf>
    <xf numFmtId="3" fontId="34" fillId="0" borderId="10" xfId="0" applyNumberFormat="1" applyFont="1" applyBorder="1" applyAlignment="1">
      <alignment vertical="center"/>
    </xf>
    <xf numFmtId="3" fontId="37" fillId="0" borderId="10" xfId="0" applyNumberFormat="1" applyFont="1" applyBorder="1" applyAlignment="1" applyProtection="1">
      <alignment horizontal="right" vertical="center" wrapText="1"/>
      <protection locked="0"/>
    </xf>
    <xf numFmtId="3" fontId="1" fillId="0" borderId="10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31" fillId="0" borderId="0" xfId="0" applyFont="1" applyFill="1" applyAlignment="1">
      <alignment vertical="center"/>
    </xf>
    <xf numFmtId="0" fontId="6" fillId="43" borderId="0" xfId="100" applyFont="1" applyFill="1" applyAlignment="1">
      <alignment vertical="center" wrapText="1"/>
    </xf>
    <xf numFmtId="0" fontId="1" fillId="43" borderId="0" xfId="100" applyFont="1" applyFill="1" applyAlignment="1">
      <alignment vertical="center"/>
    </xf>
    <xf numFmtId="0" fontId="6" fillId="43" borderId="0" xfId="100" applyFont="1" applyFill="1" applyAlignment="1">
      <alignment horizontal="left" vertical="center"/>
    </xf>
    <xf numFmtId="0" fontId="1" fillId="43" borderId="0" xfId="100" applyFont="1" applyFill="1" applyAlignment="1">
      <alignment horizontal="left" vertical="center"/>
    </xf>
    <xf numFmtId="0" fontId="1" fillId="0" borderId="0" xfId="100" applyFont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38" fillId="0" borderId="0" xfId="56" applyFont="1" applyAlignment="1">
      <alignment horizontal="center" vertical="center" wrapText="1"/>
    </xf>
    <xf numFmtId="0" fontId="5" fillId="0" borderId="0" xfId="56" applyFont="1" applyAlignment="1" applyProtection="1">
      <alignment horizontal="center" vertical="center" wrapText="1"/>
      <protection locked="0"/>
    </xf>
    <xf numFmtId="0" fontId="30" fillId="0" borderId="0" xfId="0" applyFont="1" applyAlignment="1">
      <alignment vertical="center" wrapText="1"/>
    </xf>
    <xf numFmtId="0" fontId="6" fillId="0" borderId="0" xfId="56" applyFont="1" applyAlignment="1" applyProtection="1">
      <alignment horizontal="left" vertical="center" wrapText="1"/>
      <protection locked="0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10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1 - 20%" xfId="20"/>
    <cellStyle name="Accent1 - 40%" xfId="21"/>
    <cellStyle name="Accent1 - 60%" xfId="22"/>
    <cellStyle name="Accent2" xfId="23"/>
    <cellStyle name="Accent2 - 20%" xfId="24"/>
    <cellStyle name="Accent2 - 40%" xfId="25"/>
    <cellStyle name="Accent2 - 60%" xfId="26"/>
    <cellStyle name="Accent3" xfId="27"/>
    <cellStyle name="Accent3 - 20%" xfId="28"/>
    <cellStyle name="Accent3 - 40%" xfId="29"/>
    <cellStyle name="Accent3 - 60%" xfId="30"/>
    <cellStyle name="Accent4" xfId="31"/>
    <cellStyle name="Accent4 - 20%" xfId="32"/>
    <cellStyle name="Accent4 - 40%" xfId="33"/>
    <cellStyle name="Accent4 - 60%" xfId="34"/>
    <cellStyle name="Accent5" xfId="35"/>
    <cellStyle name="Accent5 - 20%" xfId="36"/>
    <cellStyle name="Accent5 - 40%" xfId="37"/>
    <cellStyle name="Accent5 - 60%" xfId="38"/>
    <cellStyle name="Accent6" xfId="39"/>
    <cellStyle name="Accent6 - 20%" xfId="40"/>
    <cellStyle name="Accent6 - 40%" xfId="41"/>
    <cellStyle name="Accent6 - 60%" xfId="42"/>
    <cellStyle name="Bad" xfId="43"/>
    <cellStyle name="Calculation" xfId="44"/>
    <cellStyle name="Check Cell" xfId="45"/>
    <cellStyle name="Emphasis 1" xfId="46"/>
    <cellStyle name="Emphasis 2" xfId="47"/>
    <cellStyle name="Emphasis 3" xfId="48"/>
    <cellStyle name="Explanatory Text" xfId="49"/>
    <cellStyle name="Heading 1" xfId="50"/>
    <cellStyle name="Heading 2" xfId="51"/>
    <cellStyle name="Heading 3" xfId="52"/>
    <cellStyle name="Heading 4" xfId="53"/>
    <cellStyle name="Neutral" xfId="54"/>
    <cellStyle name="Normalny" xfId="0" builtinId="0"/>
    <cellStyle name="Normalny 3 2 2" xfId="55"/>
    <cellStyle name="Normalny 9" xfId="56"/>
    <cellStyle name="Normalny 9 3" xfId="57"/>
    <cellStyle name="Normalny_Zał. - B. Dochody własne Miasto_Powiat 3" xfId="100"/>
    <cellStyle name="Note" xfId="58"/>
    <cellStyle name="SAPBEXaggData" xfId="59"/>
    <cellStyle name="SAPBEXaggDataEmph" xfId="60"/>
    <cellStyle name="SAPBEXaggItem" xfId="61"/>
    <cellStyle name="SAPBEXaggItemX" xfId="62"/>
    <cellStyle name="SAPBEXchaText" xfId="63"/>
    <cellStyle name="SAPBEXexcBad7" xfId="64"/>
    <cellStyle name="SAPBEXexcBad8" xfId="65"/>
    <cellStyle name="SAPBEXexcBad9" xfId="66"/>
    <cellStyle name="SAPBEXexcCritical4" xfId="67"/>
    <cellStyle name="SAPBEXexcCritical5" xfId="68"/>
    <cellStyle name="SAPBEXexcCritical6" xfId="69"/>
    <cellStyle name="SAPBEXexcGood1" xfId="70"/>
    <cellStyle name="SAPBEXexcGood2" xfId="71"/>
    <cellStyle name="SAPBEXexcGood3" xfId="72"/>
    <cellStyle name="SAPBEXfilterDrill" xfId="73"/>
    <cellStyle name="SAPBEXfilterItem" xfId="74"/>
    <cellStyle name="SAPBEXfilterText" xfId="75"/>
    <cellStyle name="SAPBEXformats" xfId="76"/>
    <cellStyle name="SAPBEXheaderItem" xfId="77"/>
    <cellStyle name="SAPBEXheaderText" xfId="78"/>
    <cellStyle name="SAPBEXHLevel0" xfId="79"/>
    <cellStyle name="SAPBEXHLevel0X" xfId="80"/>
    <cellStyle name="SAPBEXHLevel1" xfId="81"/>
    <cellStyle name="SAPBEXHLevel1X" xfId="82"/>
    <cellStyle name="SAPBEXHLevel2" xfId="83"/>
    <cellStyle name="SAPBEXHLevel2X" xfId="84"/>
    <cellStyle name="SAPBEXHLevel3" xfId="85"/>
    <cellStyle name="SAPBEXHLevel3X" xfId="86"/>
    <cellStyle name="SAPBEXinputData" xfId="87"/>
    <cellStyle name="SAPBEXresData" xfId="88"/>
    <cellStyle name="SAPBEXresDataEmph" xfId="89"/>
    <cellStyle name="SAPBEXresItem" xfId="90"/>
    <cellStyle name="SAPBEXresItemX" xfId="91"/>
    <cellStyle name="SAPBEXstdData" xfId="92"/>
    <cellStyle name="SAPBEXstdDataEmph" xfId="93"/>
    <cellStyle name="SAPBEXstdItem" xfId="94"/>
    <cellStyle name="SAPBEXstdItemX" xfId="95"/>
    <cellStyle name="SAPBEXtitle" xfId="96"/>
    <cellStyle name="SAPBEXundefined" xfId="97"/>
    <cellStyle name="Sheet Title" xfId="98"/>
    <cellStyle name="Title" xfId="9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H39"/>
  <sheetViews>
    <sheetView tabSelected="1" view="pageBreakPreview" zoomScaleNormal="100" zoomScaleSheetLayoutView="100" workbookViewId="0">
      <selection activeCell="N34" sqref="N34"/>
    </sheetView>
  </sheetViews>
  <sheetFormatPr defaultColWidth="9.140625" defaultRowHeight="11.25" x14ac:dyDescent="0.2"/>
  <cols>
    <col min="1" max="2" width="3.7109375" style="15" customWidth="1"/>
    <col min="3" max="3" width="47.7109375" style="16" customWidth="1"/>
    <col min="4" max="4" width="13.7109375" style="20" customWidth="1"/>
    <col min="5" max="7" width="13.7109375" style="17" customWidth="1"/>
    <col min="8" max="8" width="9.140625" style="17"/>
    <col min="9" max="9" width="11.28515625" style="17" bestFit="1" customWidth="1"/>
    <col min="10" max="16384" width="9.140625" style="17"/>
  </cols>
  <sheetData>
    <row r="1" spans="1:7" x14ac:dyDescent="0.2">
      <c r="F1" s="46" t="s">
        <v>42</v>
      </c>
    </row>
    <row r="2" spans="1:7" x14ac:dyDescent="0.2">
      <c r="F2" s="47"/>
    </row>
    <row r="3" spans="1:7" x14ac:dyDescent="0.2">
      <c r="F3" s="48" t="s">
        <v>36</v>
      </c>
    </row>
    <row r="4" spans="1:7" x14ac:dyDescent="0.2">
      <c r="F4" s="49" t="s">
        <v>37</v>
      </c>
    </row>
    <row r="5" spans="1:7" x14ac:dyDescent="0.2">
      <c r="F5" s="49" t="s">
        <v>38</v>
      </c>
    </row>
    <row r="6" spans="1:7" x14ac:dyDescent="0.2">
      <c r="F6" s="49" t="s">
        <v>39</v>
      </c>
    </row>
    <row r="7" spans="1:7" x14ac:dyDescent="0.2">
      <c r="F7" s="49"/>
    </row>
    <row r="8" spans="1:7" x14ac:dyDescent="0.2">
      <c r="F8" s="50" t="s">
        <v>43</v>
      </c>
    </row>
    <row r="9" spans="1:7" x14ac:dyDescent="0.2">
      <c r="F9" s="51" t="s">
        <v>40</v>
      </c>
    </row>
    <row r="10" spans="1:7" x14ac:dyDescent="0.2">
      <c r="F10" s="51" t="s">
        <v>38</v>
      </c>
    </row>
    <row r="11" spans="1:7" x14ac:dyDescent="0.2">
      <c r="F11" s="52" t="s">
        <v>41</v>
      </c>
    </row>
    <row r="12" spans="1:7" s="2" customFormat="1" ht="12" x14ac:dyDescent="0.2">
      <c r="A12" s="1"/>
      <c r="B12" s="1"/>
      <c r="C12" s="4"/>
      <c r="D12" s="3"/>
    </row>
    <row r="13" spans="1:7" x14ac:dyDescent="0.2">
      <c r="F13" s="21"/>
    </row>
    <row r="14" spans="1:7" s="5" customFormat="1" x14ac:dyDescent="0.2">
      <c r="A14" s="54" t="s">
        <v>35</v>
      </c>
      <c r="B14" s="54"/>
      <c r="C14" s="54"/>
      <c r="D14" s="54"/>
      <c r="E14" s="54"/>
      <c r="F14" s="54"/>
      <c r="G14" s="54"/>
    </row>
    <row r="15" spans="1:7" s="5" customFormat="1" x14ac:dyDescent="0.2">
      <c r="A15" s="55" t="s">
        <v>34</v>
      </c>
      <c r="B15" s="55"/>
      <c r="C15" s="55"/>
      <c r="D15" s="56"/>
      <c r="E15" s="56"/>
      <c r="F15" s="56"/>
      <c r="G15" s="56"/>
    </row>
    <row r="16" spans="1:7" s="5" customFormat="1" x14ac:dyDescent="0.2">
      <c r="A16" s="18"/>
      <c r="B16" s="18"/>
      <c r="C16" s="18"/>
      <c r="D16" s="19"/>
      <c r="E16" s="19"/>
      <c r="F16" s="19"/>
      <c r="G16" s="19"/>
    </row>
    <row r="17" spans="1:8" s="5" customFormat="1" x14ac:dyDescent="0.2">
      <c r="A17" s="57"/>
      <c r="B17" s="57"/>
      <c r="C17" s="57"/>
      <c r="G17" s="6" t="s">
        <v>0</v>
      </c>
    </row>
    <row r="18" spans="1:8" s="7" customFormat="1" ht="21" customHeight="1" x14ac:dyDescent="0.2">
      <c r="A18" s="58" t="s">
        <v>1</v>
      </c>
      <c r="B18" s="58"/>
      <c r="C18" s="58" t="s">
        <v>2</v>
      </c>
      <c r="D18" s="59" t="s">
        <v>3</v>
      </c>
      <c r="E18" s="60" t="s">
        <v>4</v>
      </c>
      <c r="F18" s="60" t="s">
        <v>5</v>
      </c>
      <c r="G18" s="60" t="s">
        <v>44</v>
      </c>
    </row>
    <row r="19" spans="1:8" s="8" customFormat="1" ht="21" customHeight="1" x14ac:dyDescent="0.2">
      <c r="A19" s="58"/>
      <c r="B19" s="58"/>
      <c r="C19" s="58"/>
      <c r="D19" s="59"/>
      <c r="E19" s="60"/>
      <c r="F19" s="60"/>
      <c r="G19" s="60"/>
    </row>
    <row r="20" spans="1:8" s="8" customFormat="1" x14ac:dyDescent="0.2">
      <c r="A20" s="61">
        <v>1</v>
      </c>
      <c r="B20" s="61"/>
      <c r="C20" s="28">
        <v>2</v>
      </c>
      <c r="D20" s="29">
        <v>3</v>
      </c>
      <c r="E20" s="28">
        <v>4</v>
      </c>
      <c r="F20" s="28">
        <v>5</v>
      </c>
      <c r="G20" s="28">
        <v>6</v>
      </c>
    </row>
    <row r="21" spans="1:8" s="10" customFormat="1" ht="21" customHeight="1" x14ac:dyDescent="0.2">
      <c r="A21" s="53" t="s">
        <v>6</v>
      </c>
      <c r="B21" s="53"/>
      <c r="C21" s="30" t="s">
        <v>7</v>
      </c>
      <c r="D21" s="31">
        <v>1398000</v>
      </c>
      <c r="E21" s="31">
        <v>0</v>
      </c>
      <c r="F21" s="31">
        <v>0</v>
      </c>
      <c r="G21" s="32">
        <f>D21-E21+F21</f>
        <v>1398000</v>
      </c>
      <c r="H21" s="9"/>
    </row>
    <row r="22" spans="1:8" s="10" customFormat="1" ht="21" customHeight="1" x14ac:dyDescent="0.2">
      <c r="A22" s="53" t="s">
        <v>8</v>
      </c>
      <c r="B22" s="53"/>
      <c r="C22" s="33" t="s">
        <v>9</v>
      </c>
      <c r="D22" s="32">
        <f>D23+D26</f>
        <v>18766457</v>
      </c>
      <c r="E22" s="32">
        <f>E23+E26</f>
        <v>0</v>
      </c>
      <c r="F22" s="32">
        <f>F23+F26</f>
        <v>490000</v>
      </c>
      <c r="G22" s="34">
        <f>G23+G26</f>
        <v>19256457</v>
      </c>
      <c r="H22" s="9"/>
    </row>
    <row r="23" spans="1:8" s="12" customFormat="1" ht="21" customHeight="1" x14ac:dyDescent="0.2">
      <c r="A23" s="53" t="s">
        <v>10</v>
      </c>
      <c r="B23" s="53"/>
      <c r="C23" s="35" t="s">
        <v>11</v>
      </c>
      <c r="D23" s="36">
        <f>SUM(D24:D25)</f>
        <v>18766457</v>
      </c>
      <c r="E23" s="36">
        <f>SUM(E24:E25)</f>
        <v>0</v>
      </c>
      <c r="F23" s="36">
        <f>SUM(F24:F25)</f>
        <v>0</v>
      </c>
      <c r="G23" s="37">
        <f>SUM(G24:G25)</f>
        <v>18766457</v>
      </c>
      <c r="H23" s="11"/>
    </row>
    <row r="24" spans="1:8" s="14" customFormat="1" ht="21" customHeight="1" x14ac:dyDescent="0.2">
      <c r="A24" s="38"/>
      <c r="B24" s="39">
        <v>1</v>
      </c>
      <c r="C24" s="40" t="s">
        <v>12</v>
      </c>
      <c r="D24" s="41">
        <v>13139000</v>
      </c>
      <c r="E24" s="41">
        <v>0</v>
      </c>
      <c r="F24" s="41">
        <v>0</v>
      </c>
      <c r="G24" s="42">
        <f>D24-E24+F24</f>
        <v>13139000</v>
      </c>
      <c r="H24" s="13"/>
    </row>
    <row r="25" spans="1:8" s="14" customFormat="1" ht="21" customHeight="1" x14ac:dyDescent="0.2">
      <c r="A25" s="38"/>
      <c r="B25" s="39">
        <v>2</v>
      </c>
      <c r="C25" s="40" t="s">
        <v>13</v>
      </c>
      <c r="D25" s="41">
        <v>5627457</v>
      </c>
      <c r="E25" s="41">
        <v>0</v>
      </c>
      <c r="F25" s="41">
        <v>0</v>
      </c>
      <c r="G25" s="42">
        <f>D25-E25+F25</f>
        <v>5627457</v>
      </c>
      <c r="H25" s="13"/>
    </row>
    <row r="26" spans="1:8" s="12" customFormat="1" ht="21" customHeight="1" x14ac:dyDescent="0.2">
      <c r="A26" s="53" t="s">
        <v>14</v>
      </c>
      <c r="B26" s="53"/>
      <c r="C26" s="35" t="s">
        <v>15</v>
      </c>
      <c r="D26" s="43">
        <v>0</v>
      </c>
      <c r="E26" s="43">
        <v>0</v>
      </c>
      <c r="F26" s="43">
        <v>490000</v>
      </c>
      <c r="G26" s="34">
        <f>D26-E26+F26</f>
        <v>490000</v>
      </c>
      <c r="H26" s="11"/>
    </row>
    <row r="27" spans="1:8" s="10" customFormat="1" ht="21" customHeight="1" x14ac:dyDescent="0.2">
      <c r="A27" s="53" t="s">
        <v>16</v>
      </c>
      <c r="B27" s="53"/>
      <c r="C27" s="33" t="s">
        <v>17</v>
      </c>
      <c r="D27" s="32">
        <f>SUM(D21+D22)</f>
        <v>20164457</v>
      </c>
      <c r="E27" s="32">
        <f>SUM(E21+E22)</f>
        <v>0</v>
      </c>
      <c r="F27" s="32">
        <f>SUM(F21+F22)</f>
        <v>490000</v>
      </c>
      <c r="G27" s="34">
        <f>SUM(G21+G22)</f>
        <v>20654457</v>
      </c>
      <c r="H27" s="9"/>
    </row>
    <row r="28" spans="1:8" s="10" customFormat="1" ht="21" customHeight="1" x14ac:dyDescent="0.2">
      <c r="A28" s="53" t="s">
        <v>18</v>
      </c>
      <c r="B28" s="53"/>
      <c r="C28" s="33" t="s">
        <v>19</v>
      </c>
      <c r="D28" s="32">
        <f>SUM(D29+D32+D33)</f>
        <v>19383821</v>
      </c>
      <c r="E28" s="32">
        <f>SUM(E29+E32+E33)</f>
        <v>0</v>
      </c>
      <c r="F28" s="32">
        <f>SUM(F29+F32+F33)</f>
        <v>490000</v>
      </c>
      <c r="G28" s="34">
        <f>SUM(G29+G32+G33)</f>
        <v>19873821</v>
      </c>
      <c r="H28" s="9"/>
    </row>
    <row r="29" spans="1:8" s="12" customFormat="1" ht="21" customHeight="1" x14ac:dyDescent="0.2">
      <c r="A29" s="53" t="s">
        <v>10</v>
      </c>
      <c r="B29" s="53"/>
      <c r="C29" s="35" t="s">
        <v>20</v>
      </c>
      <c r="D29" s="32">
        <f>SUM(D30:D31)</f>
        <v>18243821</v>
      </c>
      <c r="E29" s="32">
        <f>SUM(E30:E31)</f>
        <v>0</v>
      </c>
      <c r="F29" s="32">
        <f>SUM(F30:F31)</f>
        <v>0</v>
      </c>
      <c r="G29" s="34">
        <f>SUM(G30:G31)</f>
        <v>18243821</v>
      </c>
      <c r="H29" s="11"/>
    </row>
    <row r="30" spans="1:8" s="14" customFormat="1" ht="21" customHeight="1" x14ac:dyDescent="0.2">
      <c r="A30" s="38"/>
      <c r="B30" s="39">
        <v>1</v>
      </c>
      <c r="C30" s="40" t="s">
        <v>21</v>
      </c>
      <c r="D30" s="44">
        <v>11224201</v>
      </c>
      <c r="E30" s="44">
        <v>0</v>
      </c>
      <c r="F30" s="44">
        <v>0</v>
      </c>
      <c r="G30" s="42">
        <f t="shared" ref="G30:G36" si="0">D30-E30+F30</f>
        <v>11224201</v>
      </c>
      <c r="H30" s="13"/>
    </row>
    <row r="31" spans="1:8" s="14" customFormat="1" ht="21" customHeight="1" x14ac:dyDescent="0.2">
      <c r="A31" s="38"/>
      <c r="B31" s="39">
        <v>2</v>
      </c>
      <c r="C31" s="40" t="s">
        <v>22</v>
      </c>
      <c r="D31" s="44">
        <v>7019620</v>
      </c>
      <c r="E31" s="44">
        <v>0</v>
      </c>
      <c r="F31" s="44">
        <v>0</v>
      </c>
      <c r="G31" s="42">
        <f t="shared" si="0"/>
        <v>7019620</v>
      </c>
      <c r="H31" s="13"/>
    </row>
    <row r="32" spans="1:8" s="14" customFormat="1" ht="21" customHeight="1" x14ac:dyDescent="0.2">
      <c r="A32" s="53" t="s">
        <v>14</v>
      </c>
      <c r="B32" s="53"/>
      <c r="C32" s="35" t="s">
        <v>23</v>
      </c>
      <c r="D32" s="45">
        <v>1140000</v>
      </c>
      <c r="E32" s="36">
        <v>0</v>
      </c>
      <c r="F32" s="45">
        <v>490000</v>
      </c>
      <c r="G32" s="34">
        <f t="shared" si="0"/>
        <v>1630000</v>
      </c>
      <c r="H32" s="13"/>
    </row>
    <row r="33" spans="1:8" s="12" customFormat="1" ht="21" customHeight="1" x14ac:dyDescent="0.2">
      <c r="A33" s="53" t="s">
        <v>24</v>
      </c>
      <c r="B33" s="53"/>
      <c r="C33" s="35" t="s">
        <v>25</v>
      </c>
      <c r="D33" s="43">
        <v>0</v>
      </c>
      <c r="E33" s="43">
        <v>0</v>
      </c>
      <c r="F33" s="43">
        <v>0</v>
      </c>
      <c r="G33" s="34">
        <f t="shared" si="0"/>
        <v>0</v>
      </c>
      <c r="H33" s="11"/>
    </row>
    <row r="34" spans="1:8" s="10" customFormat="1" ht="21" customHeight="1" x14ac:dyDescent="0.2">
      <c r="A34" s="53" t="s">
        <v>26</v>
      </c>
      <c r="B34" s="53"/>
      <c r="C34" s="35" t="s">
        <v>27</v>
      </c>
      <c r="D34" s="31">
        <v>0</v>
      </c>
      <c r="E34" s="31">
        <v>0</v>
      </c>
      <c r="F34" s="31">
        <v>0</v>
      </c>
      <c r="G34" s="34">
        <f t="shared" si="0"/>
        <v>0</v>
      </c>
      <c r="H34" s="9"/>
    </row>
    <row r="35" spans="1:8" s="10" customFormat="1" ht="21" customHeight="1" x14ac:dyDescent="0.2">
      <c r="A35" s="53" t="s">
        <v>28</v>
      </c>
      <c r="B35" s="53"/>
      <c r="C35" s="35" t="s">
        <v>29</v>
      </c>
      <c r="D35" s="31">
        <v>0</v>
      </c>
      <c r="E35" s="31">
        <v>0</v>
      </c>
      <c r="F35" s="31">
        <v>0</v>
      </c>
      <c r="G35" s="34">
        <v>0</v>
      </c>
      <c r="H35" s="9"/>
    </row>
    <row r="36" spans="1:8" s="10" customFormat="1" ht="21" customHeight="1" x14ac:dyDescent="0.2">
      <c r="A36" s="53" t="s">
        <v>30</v>
      </c>
      <c r="B36" s="53"/>
      <c r="C36" s="30" t="s">
        <v>31</v>
      </c>
      <c r="D36" s="31">
        <v>780636</v>
      </c>
      <c r="E36" s="31">
        <v>0</v>
      </c>
      <c r="F36" s="31">
        <v>0</v>
      </c>
      <c r="G36" s="34">
        <f t="shared" si="0"/>
        <v>780636</v>
      </c>
      <c r="H36" s="9"/>
    </row>
    <row r="37" spans="1:8" s="10" customFormat="1" ht="21" customHeight="1" x14ac:dyDescent="0.2">
      <c r="A37" s="53" t="s">
        <v>32</v>
      </c>
      <c r="B37" s="53"/>
      <c r="C37" s="33" t="s">
        <v>33</v>
      </c>
      <c r="D37" s="32">
        <f>D28+D34+D35+D36</f>
        <v>20164457</v>
      </c>
      <c r="E37" s="32">
        <f>E28+E34+E35+E36</f>
        <v>0</v>
      </c>
      <c r="F37" s="32">
        <f>F28+F34+F35+F36</f>
        <v>490000</v>
      </c>
      <c r="G37" s="34">
        <f>G28+G34+G35+G36</f>
        <v>20654457</v>
      </c>
      <c r="H37" s="9"/>
    </row>
    <row r="38" spans="1:8" ht="12.75" customHeight="1" x14ac:dyDescent="0.2">
      <c r="D38" s="22"/>
      <c r="E38" s="23"/>
      <c r="F38" s="24"/>
      <c r="G38" s="22"/>
    </row>
    <row r="39" spans="1:8" hidden="1" x14ac:dyDescent="0.2">
      <c r="D39" s="25">
        <f>D27-D37</f>
        <v>0</v>
      </c>
      <c r="E39" s="26"/>
      <c r="F39" s="27"/>
      <c r="G39" s="25">
        <f>G27-G37</f>
        <v>0</v>
      </c>
    </row>
  </sheetData>
  <mergeCells count="23">
    <mergeCell ref="A27:B27"/>
    <mergeCell ref="A14:G14"/>
    <mergeCell ref="A15:G15"/>
    <mergeCell ref="A17:C17"/>
    <mergeCell ref="A18:B19"/>
    <mergeCell ref="C18:C19"/>
    <mergeCell ref="D18:D19"/>
    <mergeCell ref="E18:E19"/>
    <mergeCell ref="F18:F19"/>
    <mergeCell ref="G18:G19"/>
    <mergeCell ref="A20:B20"/>
    <mergeCell ref="A21:B21"/>
    <mergeCell ref="A22:B22"/>
    <mergeCell ref="A23:B23"/>
    <mergeCell ref="A26:B26"/>
    <mergeCell ref="A36:B36"/>
    <mergeCell ref="A37:B37"/>
    <mergeCell ref="A28:B28"/>
    <mergeCell ref="A29:B29"/>
    <mergeCell ref="A32:B32"/>
    <mergeCell ref="A33:B33"/>
    <mergeCell ref="A34:B34"/>
    <mergeCell ref="A35:B35"/>
  </mergeCells>
  <printOptions horizontalCentered="1"/>
  <pageMargins left="0.70866141732283472" right="0.70866141732283472" top="0.98425196850393704" bottom="0.98425196850393704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7 do autopoprawki A </vt:lpstr>
      <vt:lpstr>'Zał. nr 7 do autopoprawki A '!Obszar_wydruku</vt:lpstr>
    </vt:vector>
  </TitlesOfParts>
  <Manager/>
  <Company>UMstW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mwiktorzak</dc:creator>
  <cp:keywords/>
  <dc:description/>
  <cp:lastModifiedBy>Czubak Justyna (PB)</cp:lastModifiedBy>
  <cp:revision/>
  <cp:lastPrinted>2025-03-11T10:26:18Z</cp:lastPrinted>
  <dcterms:created xsi:type="dcterms:W3CDTF">2007-09-27T18:50:59Z</dcterms:created>
  <dcterms:modified xsi:type="dcterms:W3CDTF">2025-03-11T11:49:56Z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Tabela 2 - Zakłady budżetowe_wzór.xls</vt:lpwstr>
  </property>
  <property fmtid="{D5CDD505-2E9C-101B-9397-08002B2CF9AE}" pid="3" name="_NewReviewCycle">
    <vt:lpwstr/>
  </property>
</Properties>
</file>