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3. Uchwała Rady z 20.06.2024\2. Autopoprawka A\Dla BR\"/>
    </mc:Choice>
  </mc:AlternateContent>
  <bookViews>
    <workbookView xWindow="0" yWindow="0" windowWidth="28800" windowHeight="11700"/>
  </bookViews>
  <sheets>
    <sheet name="WLO 801" sheetId="4" r:id="rId1"/>
    <sheet name="WLO 80101" sheetId="2" r:id="rId2"/>
    <sheet name="WLO 80120" sheetId="3" r:id="rId3"/>
  </sheets>
  <definedNames>
    <definedName name="_xlnm.Print_Area" localSheetId="0">'WLO 801'!$A$1:$G$28</definedName>
    <definedName name="_xlnm.Print_Area" localSheetId="1">'WLO 80101'!$A$1:$G$28</definedName>
    <definedName name="_xlnm.Print_Area" localSheetId="2">'WLO 80120'!$A$1:$G$28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G23" i="4" s="1"/>
  <c r="G22" i="4"/>
  <c r="D23" i="4"/>
  <c r="E23" i="4"/>
  <c r="F23" i="4"/>
  <c r="D24" i="4"/>
  <c r="D28" i="4" s="1"/>
  <c r="E24" i="4"/>
  <c r="F24" i="4"/>
  <c r="G25" i="4"/>
  <c r="G26" i="4"/>
  <c r="G27" i="4"/>
  <c r="G21" i="3"/>
  <c r="G22" i="3"/>
  <c r="D23" i="3"/>
  <c r="E23" i="3"/>
  <c r="F23" i="3"/>
  <c r="G23" i="3"/>
  <c r="D24" i="3"/>
  <c r="E24" i="3"/>
  <c r="F24" i="3"/>
  <c r="G25" i="3"/>
  <c r="G24" i="3" s="1"/>
  <c r="G26" i="3"/>
  <c r="G27" i="3"/>
  <c r="D28" i="3"/>
  <c r="G21" i="2"/>
  <c r="G23" i="2" s="1"/>
  <c r="G22" i="2"/>
  <c r="D23" i="2"/>
  <c r="E23" i="2"/>
  <c r="F23" i="2"/>
  <c r="D24" i="2"/>
  <c r="E24" i="2"/>
  <c r="F24" i="2"/>
  <c r="G25" i="2"/>
  <c r="G26" i="2"/>
  <c r="G27" i="2"/>
  <c r="D28" i="2"/>
  <c r="G24" i="2" l="1"/>
  <c r="G24" i="4"/>
  <c r="G28" i="4"/>
  <c r="F28" i="4"/>
  <c r="E28" i="4"/>
  <c r="G28" i="3"/>
  <c r="F28" i="3"/>
  <c r="E28" i="3"/>
  <c r="G28" i="2"/>
  <c r="F28" i="2"/>
  <c r="E28" i="2"/>
</calcChain>
</file>

<file path=xl/sharedStrings.xml><?xml version="1.0" encoding="utf-8"?>
<sst xmlns="http://schemas.openxmlformats.org/spreadsheetml/2006/main" count="93" uniqueCount="32">
  <si>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</si>
  <si>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</si>
  <si>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</si>
  <si>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</si>
  <si>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</si>
  <si>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</si>
  <si>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</si>
  <si>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</si>
  <si>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</si>
  <si>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</si>
  <si>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</si>
  <si>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</si>
  <si>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</si>
  <si>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</si>
  <si>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</si>
  <si>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</si>
  <si>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</si>
  <si>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</si>
  <si>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</si>
  <si>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</si>
  <si>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>DZIELNICA WŁOCHY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</si>
  <si>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</si>
  <si>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</si>
  <si>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</si>
  <si>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</si>
  <si>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XVI/5</t>
  </si>
  <si>
    <t xml:space="preserve">z </t>
  </si>
  <si>
    <t xml:space="preserve">do uchwały nr </t>
  </si>
  <si>
    <t>Licea ogólnokształcące</t>
  </si>
  <si>
    <t>Oświata i wychowanie</t>
  </si>
  <si>
    <t>Załącznik nr 20</t>
  </si>
  <si>
    <t>Załącznik nr 10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</si>
</sst>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2" fillId="2" borderId="0" xfId="2" applyFont="1" applyFill="1" applyAlignment="1" applyProtection="1">
      <alignment horizontal="left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5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J1" sqref="J1:R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31</v>
      </c>
    </row>
    <row r="3" spans="1:7" s="7" customFormat="1" x14ac:dyDescent="0.2">
      <c r="A3" s="8"/>
      <c r="B3" s="8"/>
      <c r="C3" s="8"/>
      <c r="D3" s="35"/>
      <c r="E3" s="24"/>
      <c r="F3" s="34" t="s">
        <v>30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29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5544280</v>
      </c>
      <c r="E22" s="10">
        <v>0</v>
      </c>
      <c r="F22" s="10">
        <v>462000</v>
      </c>
      <c r="G22" s="11">
        <f>D22-E22+F22</f>
        <v>6006280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5544280</v>
      </c>
      <c r="E23" s="10">
        <f>SUM(E21:E22)</f>
        <v>0</v>
      </c>
      <c r="F23" s="10">
        <f>SUM(F21:F22)</f>
        <v>462000</v>
      </c>
      <c r="G23" s="10">
        <f>SUM(G21:G22)</f>
        <v>6006280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5544280</v>
      </c>
      <c r="E24" s="10">
        <f>SUM(E25:E26)</f>
        <v>0</v>
      </c>
      <c r="F24" s="10">
        <f>SUM(F25:F26)</f>
        <v>462000</v>
      </c>
      <c r="G24" s="10">
        <f>SUM(G25:G26)</f>
        <v>6006280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5544280</v>
      </c>
      <c r="E25" s="15">
        <v>0</v>
      </c>
      <c r="F25" s="15">
        <v>462000</v>
      </c>
      <c r="G25" s="14">
        <f>D25-E25+F25</f>
        <v>6006280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5544280</v>
      </c>
      <c r="E28" s="10">
        <f>SUM(E24,E27)</f>
        <v>0</v>
      </c>
      <c r="F28" s="10">
        <f>SUM(F24,F27)</f>
        <v>462000</v>
      </c>
      <c r="G28" s="10">
        <f>SUM(G24,G27)</f>
        <v>6006280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J1" sqref="J1:R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31</v>
      </c>
    </row>
    <row r="3" spans="1:7" s="7" customFormat="1" x14ac:dyDescent="0.2">
      <c r="A3" s="8"/>
      <c r="B3" s="8"/>
      <c r="C3" s="8"/>
      <c r="D3" s="35"/>
      <c r="E3" s="24"/>
      <c r="F3" s="34" t="s">
        <v>30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19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1082200</v>
      </c>
      <c r="E22" s="10">
        <v>0</v>
      </c>
      <c r="F22" s="10">
        <v>417000</v>
      </c>
      <c r="G22" s="11">
        <f>D22-E22+F22</f>
        <v>1499200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1082200</v>
      </c>
      <c r="E23" s="10">
        <f>SUM(E21:E22)</f>
        <v>0</v>
      </c>
      <c r="F23" s="10">
        <f>SUM(F21:F22)</f>
        <v>417000</v>
      </c>
      <c r="G23" s="10">
        <f>SUM(G21:G22)</f>
        <v>1499200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1082200</v>
      </c>
      <c r="E24" s="10">
        <f>SUM(E25:E26)</f>
        <v>0</v>
      </c>
      <c r="F24" s="10">
        <f>SUM(F25:F26)</f>
        <v>417000</v>
      </c>
      <c r="G24" s="10">
        <f>SUM(G25:G26)</f>
        <v>1499200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1082200</v>
      </c>
      <c r="E25" s="15">
        <v>0</v>
      </c>
      <c r="F25" s="15">
        <v>417000</v>
      </c>
      <c r="G25" s="14">
        <f>D25-E25+F25</f>
        <v>1499200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1082200</v>
      </c>
      <c r="E28" s="10">
        <f>SUM(E24,E27)</f>
        <v>0</v>
      </c>
      <c r="F28" s="10">
        <f>SUM(F24,F27)</f>
        <v>417000</v>
      </c>
      <c r="G28" s="10">
        <f>SUM(G24,G27)</f>
        <v>1499200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J1" sqref="J1:R1048576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31</v>
      </c>
    </row>
    <row r="3" spans="1:7" s="7" customFormat="1" x14ac:dyDescent="0.2">
      <c r="A3" s="8"/>
      <c r="B3" s="8"/>
      <c r="C3" s="8"/>
      <c r="D3" s="35"/>
      <c r="E3" s="24"/>
      <c r="F3" s="34" t="s">
        <v>30</v>
      </c>
      <c r="G3" s="24"/>
    </row>
    <row r="4" spans="1:7" s="7" customFormat="1" x14ac:dyDescent="0.2">
      <c r="A4" s="37"/>
      <c r="B4" s="37"/>
      <c r="C4" s="37"/>
      <c r="D4" s="37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38"/>
      <c r="B6" s="38"/>
      <c r="C6" s="38"/>
      <c r="D6" s="38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39" t="s">
        <v>25</v>
      </c>
      <c r="G8" s="39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0" t="s">
        <v>22</v>
      </c>
      <c r="G11" s="40"/>
    </row>
    <row r="12" spans="1:7" s="7" customFormat="1" ht="18" customHeight="1" x14ac:dyDescent="0.2">
      <c r="A12" s="41"/>
      <c r="B12" s="41"/>
      <c r="C12" s="41"/>
      <c r="D12" s="41"/>
      <c r="E12" s="24"/>
      <c r="F12" s="28"/>
      <c r="G12" s="28"/>
    </row>
    <row r="13" spans="1:7" s="7" customFormat="1" ht="44.25" customHeight="1" x14ac:dyDescent="0.2">
      <c r="A13" s="43" t="s">
        <v>21</v>
      </c>
      <c r="B13" s="44"/>
      <c r="C13" s="44"/>
      <c r="D13" s="44"/>
      <c r="E13" s="44"/>
      <c r="F13" s="44"/>
      <c r="G13" s="44"/>
    </row>
    <row r="14" spans="1:7" s="7" customFormat="1" ht="14.25" customHeight="1" x14ac:dyDescent="0.2">
      <c r="A14" s="44" t="s">
        <v>20</v>
      </c>
      <c r="B14" s="44"/>
      <c r="C14" s="44"/>
      <c r="D14" s="44"/>
      <c r="E14" s="44"/>
      <c r="F14" s="44"/>
      <c r="G14" s="44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38" t="s">
        <v>28</v>
      </c>
      <c r="B16" s="38"/>
      <c r="C16" s="38"/>
      <c r="D16" s="38"/>
      <c r="E16" s="38"/>
      <c r="F16" s="38"/>
      <c r="G16" s="38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42" t="s">
        <v>17</v>
      </c>
      <c r="B18" s="42"/>
      <c r="C18" s="45" t="s">
        <v>16</v>
      </c>
      <c r="D18" s="45" t="s">
        <v>15</v>
      </c>
      <c r="E18" s="45" t="s">
        <v>14</v>
      </c>
      <c r="F18" s="45" t="s">
        <v>13</v>
      </c>
      <c r="G18" s="45" t="s">
        <v>12</v>
      </c>
    </row>
    <row r="19" spans="1:7" s="13" customFormat="1" ht="30" customHeight="1" x14ac:dyDescent="0.25">
      <c r="A19" s="42"/>
      <c r="B19" s="42"/>
      <c r="C19" s="45"/>
      <c r="D19" s="45"/>
      <c r="E19" s="45"/>
      <c r="F19" s="45"/>
      <c r="G19" s="45"/>
    </row>
    <row r="20" spans="1:7" s="21" customFormat="1" ht="11.25" customHeight="1" x14ac:dyDescent="0.25">
      <c r="A20" s="46">
        <v>1</v>
      </c>
      <c r="B20" s="46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42" t="s">
        <v>11</v>
      </c>
      <c r="B21" s="42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42" t="s">
        <v>9</v>
      </c>
      <c r="B22" s="42"/>
      <c r="C22" s="12" t="s">
        <v>8</v>
      </c>
      <c r="D22" s="19">
        <v>85000</v>
      </c>
      <c r="E22" s="10">
        <v>0</v>
      </c>
      <c r="F22" s="10">
        <v>45000</v>
      </c>
      <c r="G22" s="11">
        <f>D22-E22+F22</f>
        <v>130000</v>
      </c>
    </row>
    <row r="23" spans="1:7" s="9" customFormat="1" ht="24" customHeight="1" x14ac:dyDescent="0.25">
      <c r="A23" s="42" t="s">
        <v>7</v>
      </c>
      <c r="B23" s="42"/>
      <c r="C23" s="42"/>
      <c r="D23" s="10">
        <f>SUM(D21:D22)</f>
        <v>85000</v>
      </c>
      <c r="E23" s="10">
        <f>SUM(E21:E22)</f>
        <v>0</v>
      </c>
      <c r="F23" s="10">
        <f>SUM(F21:F22)</f>
        <v>45000</v>
      </c>
      <c r="G23" s="10">
        <f>SUM(G21:G22)</f>
        <v>130000</v>
      </c>
    </row>
    <row r="24" spans="1:7" s="9" customFormat="1" ht="24" customHeight="1" x14ac:dyDescent="0.25">
      <c r="A24" s="42" t="s">
        <v>6</v>
      </c>
      <c r="B24" s="42"/>
      <c r="C24" s="12" t="s">
        <v>5</v>
      </c>
      <c r="D24" s="10">
        <f>SUM(D25:D26)</f>
        <v>85000</v>
      </c>
      <c r="E24" s="10">
        <f>SUM(E25:E26)</f>
        <v>0</v>
      </c>
      <c r="F24" s="10">
        <f>SUM(F25:F26)</f>
        <v>45000</v>
      </c>
      <c r="G24" s="10">
        <f>SUM(G25:G26)</f>
        <v>130000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85000</v>
      </c>
      <c r="E25" s="15">
        <v>0</v>
      </c>
      <c r="F25" s="15">
        <v>45000</v>
      </c>
      <c r="G25" s="14">
        <f>D25-E25+F25</f>
        <v>130000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42" t="s">
        <v>2</v>
      </c>
      <c r="B27" s="42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42" t="s">
        <v>0</v>
      </c>
      <c r="B28" s="42"/>
      <c r="C28" s="42"/>
      <c r="D28" s="10">
        <f>SUM(D24,D27)</f>
        <v>85000</v>
      </c>
      <c r="E28" s="10">
        <f>SUM(E24,E27)</f>
        <v>0</v>
      </c>
      <c r="F28" s="10">
        <f>SUM(F24,F27)</f>
        <v>45000</v>
      </c>
      <c r="G28" s="10">
        <f>SUM(G24,G27)</f>
        <v>130000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27:B27"/>
    <mergeCell ref="A28:C28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0:B20"/>
    <mergeCell ref="A21:B21"/>
    <mergeCell ref="A22:B22"/>
    <mergeCell ref="A23:C23"/>
    <mergeCell ref="A24:B24"/>
    <mergeCell ref="A4:D4"/>
    <mergeCell ref="A6:D6"/>
    <mergeCell ref="F8:G8"/>
    <mergeCell ref="F11:G11"/>
    <mergeCell ref="A12:D12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WLO 801</vt:lpstr>
      <vt:lpstr>WLO 80101</vt:lpstr>
      <vt:lpstr>WLO 80120</vt:lpstr>
      <vt:lpstr>'WLO 801'!Obszar_wydruku</vt:lpstr>
      <vt:lpstr>'WLO 80101'!Obszar_wydruku</vt:lpstr>
      <vt:lpstr>'WLO 80120'!Obszar_wydruku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dcterms:created xsi:type="dcterms:W3CDTF">2024-06-13T09:19:35Z</dcterms:created>
  <dcterms:modified xsi:type="dcterms:W3CDTF">2024-06-19T12:02:03Z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10 do autopoprawki A. Wydzielone rachunki jb Włochy.xlsx</vt:lpwstr>
  </property>
</Properties>
</file>