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Teresa\62 sesja do sprawdzenia\tekstowe\"/>
    </mc:Choice>
  </mc:AlternateContent>
  <bookViews>
    <workbookView xWindow="-120" yWindow="-120" windowWidth="29040" windowHeight="15840" tabRatio="750"/>
  </bookViews>
  <sheets>
    <sheet name="Wodociągi" sheetId="1" r:id="rId1"/>
    <sheet name="Kanalizacja" sheetId="2" r:id="rId2"/>
    <sheet name="Rezerwa" sheetId="3" r:id="rId3"/>
    <sheet name="Zbiorówka" sheetId="6" r:id="rId4"/>
    <sheet name="Deszczówka" sheetId="4" state="hidden" r:id="rId5"/>
  </sheets>
  <externalReferences>
    <externalReference r:id="rId6"/>
  </externalReferences>
  <definedNames>
    <definedName name="_xlnm._FilterDatabase" localSheetId="1" hidden="1">Kanalizacja!$A$6:$G$4338</definedName>
    <definedName name="_xlnm._FilterDatabase" localSheetId="0" hidden="1">Wodociągi!$A$6:$F$5154</definedName>
    <definedName name="_xlnm._FilterDatabase" localSheetId="3" hidden="1">Zbiorówka!$A$5:$AJ$5</definedName>
    <definedName name="_xlnm.Print_Area" localSheetId="1">Kanalizacja!$A$1:$G$4338</definedName>
    <definedName name="_xlnm.Print_Area" localSheetId="2">Rezerwa!$A$2:$F$11</definedName>
    <definedName name="_xlnm.Print_Area" localSheetId="0">Wodociągi!$A$1:$F$5154</definedName>
    <definedName name="_xlnm.Print_Area" localSheetId="3">Zbiorówka!$A$1:$AJ$47</definedName>
    <definedName name="_xlnm.Print_Titles" localSheetId="1">Kanalizacja!$4:$6</definedName>
    <definedName name="_xlnm.Print_Titles" localSheetId="0">Wodociągi!$4:$6</definedName>
    <definedName name="Z_002865C8_45A2_4F24_9A33_9BA931C0A53A_.wvu.FilterData" localSheetId="1" hidden="1">Kanalizacja!$A$6:$G$4338</definedName>
    <definedName name="Z_002865C8_45A2_4F24_9A33_9BA931C0A53A_.wvu.FilterData" localSheetId="0" hidden="1">Wodociągi!$A$6:$F$5154</definedName>
    <definedName name="Z_00F84885_E893_4C15_8DD8_98302C92217C_.wvu.FilterData" localSheetId="0" hidden="1">Wodociągi!$A$6:$F$5154</definedName>
    <definedName name="Z_02004419_D448_4D68_BFB4_B88EC06A15AE_.wvu.FilterData" localSheetId="0" hidden="1">Wodociągi!$A$6:$F$5154</definedName>
    <definedName name="Z_02DAC916_A1AE_4311_8F1E_49AD9311CC8A_.wvu.FilterData" localSheetId="1" hidden="1">Kanalizacja!$A$6:$G$4344</definedName>
    <definedName name="Z_0452A30D_0299_4CED_9EF6_1EE18C2565CB_.wvu.FilterData" localSheetId="1" hidden="1">Kanalizacja!$A$6:$G$4338</definedName>
    <definedName name="Z_0452A30D_0299_4CED_9EF6_1EE18C2565CB_.wvu.FilterData" localSheetId="0" hidden="1">Wodociągi!$A$6:$F$5154</definedName>
    <definedName name="Z_04B1D89C_053B_4D77_8930_4A67CD9A08BA_.wvu.FilterData" localSheetId="1" hidden="1">Kanalizacja!$A$6:$G$4338</definedName>
    <definedName name="Z_04B1D89C_053B_4D77_8930_4A67CD9A08BA_.wvu.FilterData" localSheetId="0" hidden="1">Wodociągi!$A$6:$F$5154</definedName>
    <definedName name="Z_04E610DC_0CE6_4E23_83BA_EF1DF3AFD67F_.wvu.FilterData" localSheetId="1" hidden="1">Kanalizacja!$A$6:$G$4338</definedName>
    <definedName name="Z_04E610DC_0CE6_4E23_83BA_EF1DF3AFD67F_.wvu.FilterData" localSheetId="0" hidden="1">Wodociągi!$A$6:$F$5154</definedName>
    <definedName name="Z_05DE5ABE_F8C0_4A31_83D1_2403B068AFA0_.wvu.FilterData" localSheetId="1" hidden="1">Kanalizacja!$A$6:$G$4338</definedName>
    <definedName name="Z_07A92242_E616_4791_B15B_7C394F014556_.wvu.FilterData" localSheetId="0" hidden="1">Wodociągi!$A$6:$F$5154</definedName>
    <definedName name="Z_08EF045F_36CC_4CF1_B6BB_06BA4E06AE9A_.wvu.FilterData" localSheetId="0" hidden="1">Wodociągi!$A$6:$F$5154</definedName>
    <definedName name="Z_097F63ED_1777_413E_90E3_B17ECB86A2AA_.wvu.FilterData" localSheetId="0" hidden="1">Wodociągi!$A$6:$F$5154</definedName>
    <definedName name="Z_0B1E581D_9F5D_4442_9B7E_C3806A6B36FC_.wvu.FilterData" localSheetId="1" hidden="1">Kanalizacja!$A$6:$G$4338</definedName>
    <definedName name="Z_0B5A86FC_E537_4D5A_89C9_36B2B83E52A0_.wvu.FilterData" localSheetId="1" hidden="1">Kanalizacja!$A$6:$G$4338</definedName>
    <definedName name="Z_0B5A86FC_E537_4D5A_89C9_36B2B83E52A0_.wvu.FilterData" localSheetId="0" hidden="1">Wodociągi!$A$6:$F$5154</definedName>
    <definedName name="Z_0B8C6271_0D0B_4431_8423_5915F53007BF_.wvu.FilterData" localSheetId="1" hidden="1">Kanalizacja!$A$6:$G$4344</definedName>
    <definedName name="Z_0B8C6271_0D0B_4431_8423_5915F53007BF_.wvu.FilterData" localSheetId="0" hidden="1">Wodociągi!$A$6:$F$5154</definedName>
    <definedName name="Z_0CAA6F94_9A06_4741_82BE_FC4BF2B4EAA5_.wvu.FilterData" localSheetId="1" hidden="1">Kanalizacja!$A$6:$G$4338</definedName>
    <definedName name="Z_0D09573D_56DE_4D44_A60A_C7883BE95CB3_.wvu.FilterData" localSheetId="1" hidden="1">Kanalizacja!$A$6:$G$4338</definedName>
    <definedName name="Z_0D145A0A_01C0_4BC6_9012_A0269500AA8B_.wvu.FilterData" localSheetId="1" hidden="1">Kanalizacja!$A$6:$G$4338</definedName>
    <definedName name="Z_0D145A0A_01C0_4BC6_9012_A0269500AA8B_.wvu.FilterData" localSheetId="0" hidden="1">Wodociągi!$A$6:$F$5154</definedName>
    <definedName name="Z_0D782AF9_4C7E_45AF_BE94_89CE82694A01_.wvu.FilterData" localSheetId="0" hidden="1">Wodociągi!$A$6:$F$5154</definedName>
    <definedName name="Z_0DAD2E31_3F55_48DE_A97A_D207E9907067_.wvu.FilterData" localSheetId="1" hidden="1">Kanalizacja!$A$6:$G$4338</definedName>
    <definedName name="Z_0DAD2E31_3F55_48DE_A97A_D207E9907067_.wvu.FilterData" localSheetId="0" hidden="1">Wodociągi!$A$6:$F$5154</definedName>
    <definedName name="Z_0DCD8C3D_8980_4839_B968_5FAC5FFEB100_.wvu.Cols" localSheetId="1" hidden="1">Kanalizacja!#REF!,Kanalizacja!#REF!,Kanalizacja!#REF!,Kanalizacja!#REF!,Kanalizacja!#REF!,Kanalizacja!#REF!,Kanalizacja!#REF!,Kanalizacja!#REF!</definedName>
    <definedName name="Z_0DCD8C3D_8980_4839_B968_5FAC5FFEB100_.wvu.Cols" localSheetId="2" hidden="1">Rezerwa!#REF!,Rezerwa!#REF!,Rezerwa!#REF!,Rezerwa!#REF!</definedName>
    <definedName name="Z_0DCD8C3D_8980_4839_B968_5FAC5FFEB100_.wvu.Cols" localSheetId="0" hidden="1">Wodociągi!#REF!,Wodociągi!#REF!,Wodociągi!#REF!,Wodociągi!#REF!,Wodociągi!#REF!,Wodociągi!#REF!,Wodociągi!#REF!,Wodociągi!#REF!</definedName>
    <definedName name="Z_0DCD8C3D_8980_4839_B968_5FAC5FFEB100_.wvu.Cols" localSheetId="3" hidden="1">Zbiorówka!$F:$I,Zbiorówka!$K:$N,Zbiorówka!$P:$S,Zbiorówka!$U:$X,Zbiorówka!$Z:$AC</definedName>
    <definedName name="Z_0DCD8C3D_8980_4839_B968_5FAC5FFEB100_.wvu.FilterData" localSheetId="1" hidden="1">Kanalizacja!$A$6:$G$4338</definedName>
    <definedName name="Z_0DCD8C3D_8980_4839_B968_5FAC5FFEB100_.wvu.FilterData" localSheetId="0" hidden="1">Wodociągi!$A$6:$F$5154</definedName>
    <definedName name="Z_0DCD8C3D_8980_4839_B968_5FAC5FFEB100_.wvu.FilterData" localSheetId="3" hidden="1">Zbiorówka!$A$5:$AJ$5</definedName>
    <definedName name="Z_0DCD8C3D_8980_4839_B968_5FAC5FFEB100_.wvu.PrintArea" localSheetId="1" hidden="1">Kanalizacja!$A$4:$G$4338</definedName>
    <definedName name="Z_0DCD8C3D_8980_4839_B968_5FAC5FFEB100_.wvu.PrintArea" localSheetId="2" hidden="1">Rezerwa!$A$2:$F$11</definedName>
    <definedName name="Z_0DCD8C3D_8980_4839_B968_5FAC5FFEB100_.wvu.PrintArea" localSheetId="0" hidden="1">Wodociągi!$A$1:$F$5154</definedName>
    <definedName name="Z_0DCD8C3D_8980_4839_B968_5FAC5FFEB100_.wvu.PrintArea" localSheetId="3" hidden="1">Zbiorówka!$A$1:$AJ$47</definedName>
    <definedName name="Z_0DCD8C3D_8980_4839_B968_5FAC5FFEB100_.wvu.PrintTitles" localSheetId="1" hidden="1">Kanalizacja!$4:$6</definedName>
    <definedName name="Z_0DCD8C3D_8980_4839_B968_5FAC5FFEB100_.wvu.PrintTitles" localSheetId="0" hidden="1">Wodociągi!$4:$6</definedName>
    <definedName name="Z_0DCD8C3D_8980_4839_B968_5FAC5FFEB100_.wvu.Rows" localSheetId="1" hidden="1">Kanalizacja!$1:$3</definedName>
    <definedName name="Z_0DCD8C3D_8980_4839_B968_5FAC5FFEB100_.wvu.Rows" localSheetId="0" hidden="1">Wodociągi!$1:$3</definedName>
    <definedName name="Z_0DCD8C3D_8980_4839_B968_5FAC5FFEB100_.wvu.Rows" localSheetId="3" hidden="1">Zbiorówka!$1:$1,Zbiorówka!#REF!</definedName>
    <definedName name="Z_0F7C3F3B_1DB6_44EE_A88F_A25586D52516_.wvu.FilterData" localSheetId="0" hidden="1">Wodociągi!$A$6:$F$5154</definedName>
    <definedName name="Z_10196B6A_EDC4_43F1_9764_5366961B1830_.wvu.FilterData" localSheetId="1" hidden="1">Kanalizacja!$A$6:$G$4338</definedName>
    <definedName name="Z_106BC1E9_567B_4B50_A53F_944108AE8F96_.wvu.FilterData" localSheetId="1" hidden="1">Kanalizacja!$A$6:$G$4338</definedName>
    <definedName name="Z_10803732_91B0_425C_917E_28A1CAE0905B_.wvu.FilterData" localSheetId="0" hidden="1">Wodociągi!$A$6:$F$5154</definedName>
    <definedName name="Z_111D42DF_81FA_4A11_9A52_450850D179D9_.wvu.FilterData" localSheetId="0" hidden="1">Wodociągi!$A$6:$F$5154</definedName>
    <definedName name="Z_137D98F9_8187_4676_A90E_6A9518C82C81_.wvu.FilterData" localSheetId="1" hidden="1">Kanalizacja!$A$6:$G$4338</definedName>
    <definedName name="Z_137D98F9_8187_4676_A90E_6A9518C82C81_.wvu.FilterData" localSheetId="0" hidden="1">Wodociągi!$A$6:$F$5154</definedName>
    <definedName name="Z_13A047FE_EE52_4791_8755_9F9FF02039DF_.wvu.FilterData" localSheetId="1" hidden="1">Kanalizacja!$A$6:$G$4338</definedName>
    <definedName name="Z_13A047FE_EE52_4791_8755_9F9FF02039DF_.wvu.FilterData" localSheetId="0" hidden="1">Wodociągi!$A$6:$F$5154</definedName>
    <definedName name="Z_14EC48B6_DDD3_4C23_9FBC_FFA5781BEBCD_.wvu.FilterData" localSheetId="1" hidden="1">Kanalizacja!$A$6:$G$4338</definedName>
    <definedName name="Z_14F4A5E5_0A62_48F8_8BC8_C501625AFBD3_.wvu.FilterData" localSheetId="1" hidden="1">Kanalizacja!$A$6:$G$4338</definedName>
    <definedName name="Z_14F4A5E5_0A62_48F8_8BC8_C501625AFBD3_.wvu.FilterData" localSheetId="0" hidden="1">Wodociągi!$A$6:$F$5154</definedName>
    <definedName name="Z_150F3FD0_85E0_47CF_921A_0B204A169604_.wvu.FilterData" localSheetId="1" hidden="1">Kanalizacja!$A$6:$G$4338</definedName>
    <definedName name="Z_154B01CD_47BE_4148_87D2_4A4700E82B1C_.wvu.FilterData" localSheetId="0" hidden="1">Wodociągi!$A$6:$F$5154</definedName>
    <definedName name="Z_15B858FF_C7B8_43A7_B7F1_19D6031584CF_.wvu.Cols" localSheetId="1" hidden="1">Kanalizacja!#REF!</definedName>
    <definedName name="Z_15B858FF_C7B8_43A7_B7F1_19D6031584CF_.wvu.Cols" localSheetId="0" hidden="1">Wodociągi!#REF!</definedName>
    <definedName name="Z_15B858FF_C7B8_43A7_B7F1_19D6031584CF_.wvu.Cols" localSheetId="3" hidden="1">Zbiorówka!#REF!</definedName>
    <definedName name="Z_15B858FF_C7B8_43A7_B7F1_19D6031584CF_.wvu.FilterData" localSheetId="1" hidden="1">Kanalizacja!$A$6:$G$4338</definedName>
    <definedName name="Z_15B858FF_C7B8_43A7_B7F1_19D6031584CF_.wvu.FilterData" localSheetId="0" hidden="1">Wodociągi!$A$6:$F$7</definedName>
    <definedName name="Z_15B858FF_C7B8_43A7_B7F1_19D6031584CF_.wvu.PrintArea" localSheetId="1" hidden="1">Kanalizacja!$A$1:$G$4338</definedName>
    <definedName name="Z_15B858FF_C7B8_43A7_B7F1_19D6031584CF_.wvu.PrintArea" localSheetId="0" hidden="1">Wodociągi!$A$4:$F$5154</definedName>
    <definedName name="Z_15B858FF_C7B8_43A7_B7F1_19D6031584CF_.wvu.PrintArea" localSheetId="3" hidden="1">Zbiorówka!$A$1:$AJ$45</definedName>
    <definedName name="Z_15B858FF_C7B8_43A7_B7F1_19D6031584CF_.wvu.PrintTitles" localSheetId="1" hidden="1">Kanalizacja!$4:$6</definedName>
    <definedName name="Z_15B858FF_C7B8_43A7_B7F1_19D6031584CF_.wvu.PrintTitles" localSheetId="0" hidden="1">Wodociągi!$4:$6</definedName>
    <definedName name="Z_168FBFA2_A0D4_4FE2_BFF8_1D1FD9D671CE_.wvu.FilterData" localSheetId="1" hidden="1">Kanalizacja!$A$6:$G$4338</definedName>
    <definedName name="Z_1734CA02_55F9_48BE_B5AC_BC9FAA7886B5_.wvu.FilterData" localSheetId="1" hidden="1">Kanalizacja!$A$6:$G$4344</definedName>
    <definedName name="Z_1776011A_C078_402C_B6F3_2E161470EA3A_.wvu.FilterData" localSheetId="1" hidden="1">Kanalizacja!$A$6:$G$4338</definedName>
    <definedName name="Z_1809C2D3_F693_4108_B32D_5AE627E4B080_.wvu.FilterData" localSheetId="1" hidden="1">Kanalizacja!$A$6:$G$4344</definedName>
    <definedName name="Z_1853E503_C940_4677_8470_9C160888BA1D_.wvu.FilterData" localSheetId="1" hidden="1">Kanalizacja!$A$6:$G$4338</definedName>
    <definedName name="Z_1861F189_9563_4D7E_B233_BA5DA4D28C73_.wvu.FilterData" localSheetId="1" hidden="1">Kanalizacja!$A$6:$G$4344</definedName>
    <definedName name="Z_1972F968_CBB4_4B43_ABA1_097B8B96DD77_.wvu.FilterData" localSheetId="1" hidden="1">Kanalizacja!$A$6:$G$4338</definedName>
    <definedName name="Z_1972F968_CBB4_4B43_ABA1_097B8B96DD77_.wvu.FilterData" localSheetId="0" hidden="1">Wodociągi!$A$6:$F$5154</definedName>
    <definedName name="Z_1A02D714_BD16_40AD_BE0D_0722BF47F13B_.wvu.FilterData" localSheetId="1" hidden="1">Kanalizacja!$A$6:$G$4338</definedName>
    <definedName name="Z_1A02D714_BD16_40AD_BE0D_0722BF47F13B_.wvu.FilterData" localSheetId="0" hidden="1">Wodociągi!$A$6:$F$5154</definedName>
    <definedName name="Z_1A43DD3C_9197_4608_8B9F_2A82364CD964_.wvu.FilterData" localSheetId="1" hidden="1">Kanalizacja!$A$6:$G$4338</definedName>
    <definedName name="Z_1A709955_2F4C_4760_B723_BDD6FD4F76C0_.wvu.FilterData" localSheetId="1" hidden="1">Kanalizacja!$A$6:$G$4338</definedName>
    <definedName name="Z_1A709955_2F4C_4760_B723_BDD6FD4F76C0_.wvu.FilterData" localSheetId="0" hidden="1">Wodociągi!$A$6:$F$5154</definedName>
    <definedName name="Z_1B1D8EBC_0A83_4FFD_BDBD_58C9E708CEF9_.wvu.FilterData" localSheetId="0" hidden="1">Wodociągi!$A$6:$F$5154</definedName>
    <definedName name="Z_1B6EB1F6_C717_437E_BED5_CAAF06B357CA_.wvu.FilterData" localSheetId="1" hidden="1">Kanalizacja!$A$6:$G$4344</definedName>
    <definedName name="Z_1B6EB1F6_C717_437E_BED5_CAAF06B357CA_.wvu.FilterData" localSheetId="0" hidden="1">Wodociągi!$A$6:$F$5154</definedName>
    <definedName name="Z_1CF8EBDE_FBC1_429D_A001_B4BBA076E1DA_.wvu.FilterData" localSheetId="0" hidden="1">Wodociągi!$A$6:$F$5154</definedName>
    <definedName name="Z_1D1798B1_2C20_458A_9B13_3CCF255B28B6_.wvu.FilterData" localSheetId="1" hidden="1">Kanalizacja!$A$6:$G$4338</definedName>
    <definedName name="Z_1D2A2515_B9C8_4FB7_9170_B0263BCA9C0E_.wvu.FilterData" localSheetId="1" hidden="1">Kanalizacja!$A$6:$G$4338</definedName>
    <definedName name="Z_1D2A2515_B9C8_4FB7_9170_B0263BCA9C0E_.wvu.FilterData" localSheetId="0" hidden="1">Wodociągi!$A$6:$F$5154</definedName>
    <definedName name="Z_1D357C3D_17BD_49A1_A43E_3FC167F4C1E0_.wvu.FilterData" localSheetId="1" hidden="1">Kanalizacja!$A$6:$G$4344</definedName>
    <definedName name="Z_1E1EBA9A_A888_4E55_B86C_1699950E396D_.wvu.FilterData" localSheetId="1" hidden="1">Kanalizacja!$A$6:$G$4338</definedName>
    <definedName name="Z_1E1EBA9A_A888_4E55_B86C_1699950E396D_.wvu.FilterData" localSheetId="0" hidden="1">Wodociągi!$A$6:$F$5154</definedName>
    <definedName name="Z_1F29255E_A9E0_46E3_B697_FB03F65ADCBE_.wvu.FilterData" localSheetId="1" hidden="1">Kanalizacja!$A$6:$G$4338</definedName>
    <definedName name="Z_1F45D6C6_5C15_4A3C_80C3_4FE92D220F54_.wvu.FilterData" localSheetId="1" hidden="1">Kanalizacja!$A$6:$G$4338</definedName>
    <definedName name="Z_1F45D6C6_5C15_4A3C_80C3_4FE92D220F54_.wvu.FilterData" localSheetId="0" hidden="1">Wodociągi!$A$6:$F$5154</definedName>
    <definedName name="Z_1F76824D_12BA_46F1_97AE_A09972F57218_.wvu.FilterData" localSheetId="0" hidden="1">Wodociągi!$A$6:$F$5154</definedName>
    <definedName name="Z_1FAF4FCD_807E_46F3_8CD6_96B56AC686EF_.wvu.FilterData" localSheetId="0" hidden="1">Wodociągi!$A$6:$F$5154</definedName>
    <definedName name="Z_1FC8F71B_A4FC_42D2_B5B0_3B567CF9816F_.wvu.FilterData" localSheetId="1" hidden="1">Kanalizacja!$A$6:$G$4344</definedName>
    <definedName name="Z_20557AB7_00F8_4E0B_A286_B722E97E4548_.wvu.FilterData" localSheetId="1" hidden="1">Kanalizacja!$A$6:$G$4338</definedName>
    <definedName name="Z_20557AB7_00F8_4E0B_A286_B722E97E4548_.wvu.FilterData" localSheetId="0" hidden="1">Wodociągi!$A$6:$F$5154</definedName>
    <definedName name="Z_209F5F50_C3E4_4AC0_9B0D_5A5474A263BD_.wvu.FilterData" localSheetId="0" hidden="1">Wodociągi!$A$6:$F$5154</definedName>
    <definedName name="Z_20BA9540_9621_4F20_B370_F54CD9FB329F_.wvu.FilterData" localSheetId="1" hidden="1">Kanalizacja!$A$6:$G$4338</definedName>
    <definedName name="Z_2178014D_9406_41C4_823D_4E0B34C0D69A_.wvu.Cols" localSheetId="1" hidden="1">Kanalizacja!#REF!,Kanalizacja!#REF!,Kanalizacja!#REF!,Kanalizacja!#REF!,Kanalizacja!#REF!,Kanalizacja!#REF!,Kanalizacja!#REF!,Kanalizacja!#REF!,Kanalizacja!#REF!,Kanalizacja!#REF!</definedName>
    <definedName name="Z_2178014D_9406_41C4_823D_4E0B34C0D69A_.wvu.Cols" localSheetId="2" hidden="1">Rezerwa!#REF!,Rezerwa!#REF!,Rezerwa!#REF!,Rezerwa!#REF!</definedName>
    <definedName name="Z_2178014D_9406_41C4_823D_4E0B34C0D69A_.wvu.Cols" localSheetId="0" hidden="1">Wodociągi!#REF!,Wodociągi!#REF!,Wodociągi!#REF!,Wodociągi!#REF!,Wodociągi!#REF!,Wodociągi!#REF!,Wodociągi!#REF!,Wodociągi!#REF!</definedName>
    <definedName name="Z_2178014D_9406_41C4_823D_4E0B34C0D69A_.wvu.Cols" localSheetId="3" hidden="1">Zbiorówka!$Z:$AC</definedName>
    <definedName name="Z_2178014D_9406_41C4_823D_4E0B34C0D69A_.wvu.FilterData" localSheetId="1" hidden="1">Kanalizacja!$A$6:$G$4338</definedName>
    <definedName name="Z_2178014D_9406_41C4_823D_4E0B34C0D69A_.wvu.FilterData" localSheetId="0" hidden="1">Wodociągi!$A$6:$F$5154</definedName>
    <definedName name="Z_2178014D_9406_41C4_823D_4E0B34C0D69A_.wvu.FilterData" localSheetId="3" hidden="1">Zbiorówka!$A$5:$AJ$5</definedName>
    <definedName name="Z_2178014D_9406_41C4_823D_4E0B34C0D69A_.wvu.PrintArea" localSheetId="1" hidden="1">Kanalizacja!$A$4:$G$4338</definedName>
    <definedName name="Z_2178014D_9406_41C4_823D_4E0B34C0D69A_.wvu.PrintArea" localSheetId="2" hidden="1">Rezerwa!$A$2:$F$11</definedName>
    <definedName name="Z_2178014D_9406_41C4_823D_4E0B34C0D69A_.wvu.PrintArea" localSheetId="0" hidden="1">Wodociągi!$A$1:$F$5154</definedName>
    <definedName name="Z_2178014D_9406_41C4_823D_4E0B34C0D69A_.wvu.PrintArea" localSheetId="3" hidden="1">Zbiorówka!$A$1:$AJ$47</definedName>
    <definedName name="Z_2178014D_9406_41C4_823D_4E0B34C0D69A_.wvu.PrintTitles" localSheetId="1" hidden="1">Kanalizacja!$4:$6</definedName>
    <definedName name="Z_2178014D_9406_41C4_823D_4E0B34C0D69A_.wvu.PrintTitles" localSheetId="0" hidden="1">Wodociągi!$4:$6</definedName>
    <definedName name="Z_2178014D_9406_41C4_823D_4E0B34C0D69A_.wvu.Rows" localSheetId="1" hidden="1">Kanalizacja!$1:$3</definedName>
    <definedName name="Z_2178014D_9406_41C4_823D_4E0B34C0D69A_.wvu.Rows" localSheetId="0" hidden="1">Wodociągi!$1:$3</definedName>
    <definedName name="Z_2178014D_9406_41C4_823D_4E0B34C0D69A_.wvu.Rows" localSheetId="3" hidden="1">Zbiorówka!$28:$43,Zbiorówka!$49:$237</definedName>
    <definedName name="Z_21A5F0FA_E706_41EA_B0A4_3DFC728BA9E9_.wvu.FilterData" localSheetId="1" hidden="1">Kanalizacja!$A$6:$G$4338</definedName>
    <definedName name="Z_21A5F0FA_E706_41EA_B0A4_3DFC728BA9E9_.wvu.FilterData" localSheetId="0" hidden="1">Wodociągi!$A$6:$F$5154</definedName>
    <definedName name="Z_22A5A97B_3B49_44EB_9418_1D43412CC1FD_.wvu.FilterData" localSheetId="1" hidden="1">Kanalizacja!$A$6:$G$4338</definedName>
    <definedName name="Z_22A5A97B_3B49_44EB_9418_1D43412CC1FD_.wvu.FilterData" localSheetId="0" hidden="1">Wodociągi!$A$6:$F$5154</definedName>
    <definedName name="Z_22F10B22_F038_45A8_90C6_CEFE0EF1D5C8_.wvu.FilterData" localSheetId="1" hidden="1">Kanalizacja!$A$6:$G$4338</definedName>
    <definedName name="Z_22FB599D_70BE_47FB_B329_943B704C5EE3_.wvu.FilterData" localSheetId="1" hidden="1">Kanalizacja!$A$6:$G$4338</definedName>
    <definedName name="Z_23B3A490_8C8B_4E70_B9A1_11AF8D97C36C_.wvu.FilterData" localSheetId="0" hidden="1">Wodociągi!$A$6:$F$5154</definedName>
    <definedName name="Z_249E41D0_56DA_4035_8F6F_CFBF79CBF546_.wvu.FilterData" localSheetId="0" hidden="1">Wodociągi!$A$6:$F$5154</definedName>
    <definedName name="Z_26172195_1683_4406_8C4F_B63136A59406_.wvu.FilterData" localSheetId="1" hidden="1">Kanalizacja!$A$6:$G$4338</definedName>
    <definedName name="Z_2639EC5C_DEBD_499C_83A9_40E417D0926A_.wvu.FilterData" localSheetId="0" hidden="1">Wodociągi!$A$6:$F$5154</definedName>
    <definedName name="Z_26D47D00_1E10_4D11_8C1F_B7FCAA2A8913_.wvu.FilterData" localSheetId="1" hidden="1">Kanalizacja!$A$6:$G$4338</definedName>
    <definedName name="Z_26D47D00_1E10_4D11_8C1F_B7FCAA2A8913_.wvu.FilterData" localSheetId="0" hidden="1">Wodociągi!$A$6:$F$5154</definedName>
    <definedName name="Z_27540A28_1B43_4421_B284_0D3B60F5FFB0_.wvu.FilterData" localSheetId="1" hidden="1">Kanalizacja!$A$6:$G$4338</definedName>
    <definedName name="Z_27540A28_1B43_4421_B284_0D3B60F5FFB0_.wvu.FilterData" localSheetId="0" hidden="1">Wodociągi!$A$6:$F$5154</definedName>
    <definedName name="Z_2810588E_D419_47EC_82E1_52FBE48B44D8_.wvu.FilterData" localSheetId="1" hidden="1">Kanalizacja!$A$6:$G$4338</definedName>
    <definedName name="Z_28FE36B0_FEA0_4890_ADF1_3AEBA6818732_.wvu.FilterData" localSheetId="1" hidden="1">Kanalizacja!$A$6:$G$4338</definedName>
    <definedName name="Z_28FE36B0_FEA0_4890_ADF1_3AEBA6818732_.wvu.FilterData" localSheetId="0" hidden="1">Wodociągi!$A$6:$F$6</definedName>
    <definedName name="Z_29DF0C15_7BCB_43CE_89B9_46A8789A3680_.wvu.FilterData" localSheetId="0" hidden="1">Wodociągi!$A$6:$F$5154</definedName>
    <definedName name="Z_2A5E026A_A3DF_42EA_B915_CF83F2911833_.wvu.FilterData" localSheetId="1" hidden="1">Kanalizacja!$A$6:$G$4344</definedName>
    <definedName name="Z_2AB8BC31_8636_4CE9_AFA7_5B9EA763A8E4_.wvu.FilterData" localSheetId="0" hidden="1">Wodociągi!$A$6:$F$5154</definedName>
    <definedName name="Z_2BF00C2C_1FBD_4C7C_BCDA_42B352084ED0_.wvu.FilterData" localSheetId="0" hidden="1">Wodociągi!$A$6:$F$5154</definedName>
    <definedName name="Z_2D3DD277_5F8B_4636_9F06_052DCE59CE27_.wvu.FilterData" localSheetId="0" hidden="1">Wodociągi!$A$6:$F$5154</definedName>
    <definedName name="Z_2D72688D_EC88_4B5E_A504_E0423465392B_.wvu.FilterData" localSheetId="0" hidden="1">Wodociągi!$A$6:$F$5154</definedName>
    <definedName name="Z_2F2F2FE6_2CB2_4378_ADC6_8709C04666F6_.wvu.FilterData" localSheetId="1" hidden="1">Kanalizacja!$A$6:$G$4338</definedName>
    <definedName name="Z_2FB282CA_A33A_44F5_8AB7_94253652E417_.wvu.FilterData" localSheetId="1" hidden="1">Kanalizacja!$A$6:$G$4338</definedName>
    <definedName name="Z_2FB282CA_A33A_44F5_8AB7_94253652E417_.wvu.FilterData" localSheetId="0" hidden="1">Wodociągi!$A$6:$F$5154</definedName>
    <definedName name="Z_2FD4A510_6EF7_4CFF_AA69_626131DC0891_.wvu.FilterData" localSheetId="0" hidden="1">Wodociągi!$A$6:$F$5154</definedName>
    <definedName name="Z_300A4221_3DAB_49AC_8AA5_76F752298D65_.wvu.FilterData" localSheetId="1" hidden="1">Kanalizacja!$A$6:$G$4344</definedName>
    <definedName name="Z_306DC5E4_5937_4AF8_94D4_AF480C3B08EB_.wvu.FilterData" localSheetId="0" hidden="1">Wodociągi!$A$6:$F$5154</definedName>
    <definedName name="Z_3259C642_56D2_44D5_B14F_B8FF79A16018_.wvu.FilterData" localSheetId="1" hidden="1">Kanalizacja!$A$6:$G$4344</definedName>
    <definedName name="Z_32B2E5AB_78F1_4AE8_9D03_099FC1BAAA2D_.wvu.FilterData" localSheetId="0" hidden="1">Wodociągi!$A$6:$F$5154</definedName>
    <definedName name="Z_333BED20_ED8D_4F02_9343_BB133754E9BA_.wvu.Cols" localSheetId="1" hidden="1">Kanalizacja!#REF!</definedName>
    <definedName name="Z_333BED20_ED8D_4F02_9343_BB133754E9BA_.wvu.Cols" localSheetId="0" hidden="1">Wodociągi!#REF!</definedName>
    <definedName name="Z_333BED20_ED8D_4F02_9343_BB133754E9BA_.wvu.Cols" localSheetId="3" hidden="1">Zbiorówka!#REF!</definedName>
    <definedName name="Z_333BED20_ED8D_4F02_9343_BB133754E9BA_.wvu.FilterData" localSheetId="1" hidden="1">Kanalizacja!$A$6:$G$4338</definedName>
    <definedName name="Z_333BED20_ED8D_4F02_9343_BB133754E9BA_.wvu.FilterData" localSheetId="0" hidden="1">Wodociągi!$A$6:$F$5154</definedName>
    <definedName name="Z_333BED20_ED8D_4F02_9343_BB133754E9BA_.wvu.PrintArea" localSheetId="1" hidden="1">Kanalizacja!$A$1:$G$4338</definedName>
    <definedName name="Z_333BED20_ED8D_4F02_9343_BB133754E9BA_.wvu.PrintArea" localSheetId="2" hidden="1">Rezerwa!$A$2:$F$11</definedName>
    <definedName name="Z_333BED20_ED8D_4F02_9343_BB133754E9BA_.wvu.PrintArea" localSheetId="3" hidden="1">Zbiorówka!$A$1:$AJ$48</definedName>
    <definedName name="Z_333BED20_ED8D_4F02_9343_BB133754E9BA_.wvu.PrintTitles" localSheetId="1" hidden="1">Kanalizacja!$4:$6</definedName>
    <definedName name="Z_35C88F8C_964A_464A_842E_52DB5C77EB0B_.wvu.FilterData" localSheetId="1" hidden="1">Kanalizacja!$A$6:$G$4338</definedName>
    <definedName name="Z_35C88F8C_964A_464A_842E_52DB5C77EB0B_.wvu.FilterData" localSheetId="0" hidden="1">Wodociągi!$A$6:$F$5154</definedName>
    <definedName name="Z_36AC47E9_A5F1_4BB0_92F7_B6D1336F9EF4_.wvu.FilterData" localSheetId="0" hidden="1">Wodociągi!$A$6:$F$5154</definedName>
    <definedName name="Z_36FE1C3B_2664_4EFD_96FC_DC4F4DB7E227_.wvu.FilterData" localSheetId="1" hidden="1">Kanalizacja!$A$6:$G$4344</definedName>
    <definedName name="Z_36FE1C3B_2664_4EFD_96FC_DC4F4DB7E227_.wvu.FilterData" localSheetId="0" hidden="1">Wodociągi!$A$6:$F$5154</definedName>
    <definedName name="Z_3758AD4F_C9D3_4739_95FD_E8CFA6F3705A_.wvu.FilterData" localSheetId="1" hidden="1">Kanalizacja!$A$6:$G$4338</definedName>
    <definedName name="Z_3758AD4F_C9D3_4739_95FD_E8CFA6F3705A_.wvu.FilterData" localSheetId="0" hidden="1">Wodociągi!$A$6:$F$5154</definedName>
    <definedName name="Z_37FED47C_50A0_4F33_A8A5_CD8D51876F30_.wvu.FilterData" localSheetId="0" hidden="1">Wodociągi!$A$6:$F$5154</definedName>
    <definedName name="Z_3884D227_972D_4D09_A349_8678155E4ED5_.wvu.FilterData" localSheetId="1" hidden="1">Kanalizacja!$A$6:$G$4344</definedName>
    <definedName name="Z_3884D227_972D_4D09_A349_8678155E4ED5_.wvu.FilterData" localSheetId="0" hidden="1">Wodociągi!$A$6:$F$5154</definedName>
    <definedName name="Z_38EFE2BA_85C1_4450_BEE5_2A5424304294_.wvu.FilterData" localSheetId="1" hidden="1">Kanalizacja!$A$6:$G$4338</definedName>
    <definedName name="Z_38EFE2BA_85C1_4450_BEE5_2A5424304294_.wvu.FilterData" localSheetId="0" hidden="1">Wodociągi!$A$6:$F$5154</definedName>
    <definedName name="Z_3A10B1F2_4292_4C15_8B15_39CA67FAEE4D_.wvu.FilterData" localSheetId="0" hidden="1">Wodociągi!$A$6:$F$5154</definedName>
    <definedName name="Z_3B05FB06_3F07_42A7_B455_BEFCF64C9B66_.wvu.FilterData" localSheetId="1" hidden="1">Kanalizacja!$A$6:$G$4344</definedName>
    <definedName name="Z_3B582380_2544_467C_9C65_5FB1F4DE1FCC_.wvu.FilterData" localSheetId="1" hidden="1">Kanalizacja!$A$6:$G$4338</definedName>
    <definedName name="Z_3B582380_2544_467C_9C65_5FB1F4DE1FCC_.wvu.FilterData" localSheetId="0" hidden="1">Wodociągi!$A$6:$F$5154</definedName>
    <definedName name="Z_3C2BDBB7_825F_4083_99F1_FB9878AF9C49_.wvu.FilterData" localSheetId="0" hidden="1">Wodociągi!$A$6:$F$5154</definedName>
    <definedName name="Z_3CB53EA5_ABB0_46C0_AD53_8F636514E889_.wvu.FilterData" localSheetId="1" hidden="1">Kanalizacja!$A$6:$G$4338</definedName>
    <definedName name="Z_3D2605B8_E899_4515_AECC_864FA21D0E71_.wvu.FilterData" localSheetId="1" hidden="1">Kanalizacja!$A$6:$G$4338</definedName>
    <definedName name="Z_3D5F27AF_27FC_4C6D_B240_957F75C320C0_.wvu.FilterData" localSheetId="0" hidden="1">Wodociągi!$A$6:$F$5154</definedName>
    <definedName name="Z_3D62C749_9244_4E25_99C4_25A5918E7802_.wvu.FilterData" localSheetId="1" hidden="1">Kanalizacja!$A$6:$G$4344</definedName>
    <definedName name="Z_3D62C749_9244_4E25_99C4_25A5918E7802_.wvu.FilterData" localSheetId="0" hidden="1">Wodociągi!$A$6:$F$5154</definedName>
    <definedName name="Z_3DA04F2A_5340_4979_9637_030C8716E3B7_.wvu.FilterData" localSheetId="0" hidden="1">Wodociągi!$A$6:$F$5154</definedName>
    <definedName name="Z_3DE78B18_B04A_4F7B_8139_5FE24BB23A3B_.wvu.FilterData" localSheetId="0" hidden="1">Wodociągi!$A$6:$F$5154</definedName>
    <definedName name="Z_3DF7D599_1E88_4453_9CB0_29CF95030719_.wvu.FilterData" localSheetId="1" hidden="1">Kanalizacja!$A$6:$G$4344</definedName>
    <definedName name="Z_3E102DA3_47D3_4D56_8414_790EC63A2F63_.wvu.FilterData" localSheetId="1" hidden="1">Kanalizacja!$A$6:$G$4338</definedName>
    <definedName name="Z_3E2A4E5C_F331_4406_A381_7E42B260E107_.wvu.FilterData" localSheetId="1" hidden="1">Kanalizacja!$A$6:$G$4338</definedName>
    <definedName name="Z_3EA42643_44C8_42B3_AE69_A44E7EEAE78D_.wvu.FilterData" localSheetId="1" hidden="1">Kanalizacja!$A$6:$G$4338</definedName>
    <definedName name="Z_3EA42643_44C8_42B3_AE69_A44E7EEAE78D_.wvu.FilterData" localSheetId="0" hidden="1">Wodociągi!$A$6:$F$5154</definedName>
    <definedName name="Z_3FDC8099_0E40_41FD_9E8D_3A6FDC0CFF37_.wvu.FilterData" localSheetId="1" hidden="1">Kanalizacja!$A$6:$G$4344</definedName>
    <definedName name="Z_3FDC8099_0E40_41FD_9E8D_3A6FDC0CFF37_.wvu.FilterData" localSheetId="0" hidden="1">Wodociągi!$A$6:$F$5154</definedName>
    <definedName name="Z_406161A7_0C64_4E97_9583_7A3AFB5A66F3_.wvu.FilterData" localSheetId="0" hidden="1">Wodociągi!$A$6:$F$5154</definedName>
    <definedName name="Z_41782F65_B428_4D3C_B3BD_57105CBEC0BF_.wvu.FilterData" localSheetId="1" hidden="1">Kanalizacja!$A$6:$G$4344</definedName>
    <definedName name="Z_421CAB4B_96DB_4AE5_B0D2_199CE9158014_.wvu.FilterData" localSheetId="0" hidden="1">Wodociągi!$A$6:$F$5154</definedName>
    <definedName name="Z_44A73A5C_0E63_4188_982F_15C3611C41EC_.wvu.FilterData" localSheetId="0" hidden="1">Wodociągi!$A$6:$F$5154</definedName>
    <definedName name="Z_44E940BE_C8E1_40BA_9501_850BF0CDCF99_.wvu.FilterData" localSheetId="1" hidden="1">Kanalizacja!$A$6:$G$4338</definedName>
    <definedName name="Z_44E940BE_C8E1_40BA_9501_850BF0CDCF99_.wvu.FilterData" localSheetId="0" hidden="1">Wodociągi!$A$6:$F$5154</definedName>
    <definedName name="Z_452926A9_CED5_436D_A677_4A7694325D31_.wvu.FilterData" localSheetId="1" hidden="1">Kanalizacja!$A$6:$G$4338</definedName>
    <definedName name="Z_452926A9_CED5_436D_A677_4A7694325D31_.wvu.FilterData" localSheetId="0" hidden="1">Wodociągi!$A$6:$F$5154</definedName>
    <definedName name="Z_46A26F7B_19E2_4357_B141_A637FD418634_.wvu.FilterData" localSheetId="1" hidden="1">Kanalizacja!$A$6:$G$4338</definedName>
    <definedName name="Z_475C548C_2998_421A_AAF7_6CAC5A99096C_.wvu.FilterData" localSheetId="1" hidden="1">Kanalizacja!$A$6:$G$4338</definedName>
    <definedName name="Z_475C548C_2998_421A_AAF7_6CAC5A99096C_.wvu.FilterData" localSheetId="0" hidden="1">Wodociągi!$A$6:$F$5154</definedName>
    <definedName name="Z_47724E10_A723_4690_B6B5_50D5AE77FAA3_.wvu.FilterData" localSheetId="1" hidden="1">Kanalizacja!$A$6:$G$4344</definedName>
    <definedName name="Z_47DAB282_7EA2_46AD_8E0E_5C5D26A1561D_.wvu.FilterData" localSheetId="1" hidden="1">Kanalizacja!$A$6:$G$4338</definedName>
    <definedName name="Z_486CCD61_265C_43BC_B422_C472A54B630E_.wvu.FilterData" localSheetId="0" hidden="1">Wodociągi!$A$6:$F$5154</definedName>
    <definedName name="Z_48952EF4_F887_4B6C_83F5_FB4A7414FC60_.wvu.FilterData" localSheetId="1" hidden="1">Kanalizacja!$A$6:$G$4338</definedName>
    <definedName name="Z_48AAF918_5510_49CE_9064_531B46413A70_.wvu.FilterData" localSheetId="1" hidden="1">Kanalizacja!$A$6:$G$4338</definedName>
    <definedName name="Z_48AAF918_5510_49CE_9064_531B46413A70_.wvu.FilterData" localSheetId="0" hidden="1">Wodociągi!$A$6:$F$5154</definedName>
    <definedName name="Z_4A1947F6_5CA2_4BFF_9AE7_176E5399544B_.wvu.FilterData" localSheetId="1" hidden="1">Kanalizacja!$A$6:$G$4338</definedName>
    <definedName name="Z_4A2DC466_EBDA_4CBB_885B_4CAA2EE5BF0A_.wvu.FilterData" localSheetId="1" hidden="1">Kanalizacja!$A$6:$G$4338</definedName>
    <definedName name="Z_4A2DC466_EBDA_4CBB_885B_4CAA2EE5BF0A_.wvu.FilterData" localSheetId="0" hidden="1">Wodociągi!$A$6:$F$5154</definedName>
    <definedName name="Z_4AB9C818_BEEE_4865_913D_D8B8BA118076_.wvu.FilterData" localSheetId="0" hidden="1">Wodociągi!$A$6:$F$5154</definedName>
    <definedName name="Z_4B00FF82_01DD_45D9_9F5B_514E11F401EC_.wvu.FilterData" localSheetId="1" hidden="1">Kanalizacja!$A$6:$G$4338</definedName>
    <definedName name="Z_4B00FF82_01DD_45D9_9F5B_514E11F401EC_.wvu.FilterData" localSheetId="0" hidden="1">Wodociągi!$A$6:$F$5154</definedName>
    <definedName name="Z_4B4D82A4_AB16_4DA5_9977_5F9BF31899A5_.wvu.FilterData" localSheetId="1" hidden="1">Kanalizacja!$A$6:$G$4338</definedName>
    <definedName name="Z_4B4D82A4_AB16_4DA5_9977_5F9BF31899A5_.wvu.FilterData" localSheetId="0" hidden="1">Wodociągi!$A$6:$F$5154</definedName>
    <definedName name="Z_4B72ED1D_0368_4DA4_A9FD_5D05244E145B_.wvu.FilterData" localSheetId="1" hidden="1">Kanalizacja!$A$6:$G$4338</definedName>
    <definedName name="Z_4B72ED1D_0368_4DA4_A9FD_5D05244E145B_.wvu.FilterData" localSheetId="0" hidden="1">Wodociągi!$A$6:$F$5154</definedName>
    <definedName name="Z_4CB44986_F192_4CAC_ADB6_173F752DAB38_.wvu.FilterData" localSheetId="0" hidden="1">Wodociągi!$A$6:$F$5154</definedName>
    <definedName name="Z_4D5AB8D8_30D2_491D_8659_E135EBF7EDD5_.wvu.FilterData" localSheetId="0" hidden="1">Wodociągi!$A$6:$F$5154</definedName>
    <definedName name="Z_4E169DBD_3CAC_4F8A_AEEE_AD07EAEF01A9_.wvu.FilterData" localSheetId="0" hidden="1">Wodociągi!$A$6:$F$5154</definedName>
    <definedName name="Z_4E335D3E_BA50_4608_949C_D4068A7A488D_.wvu.FilterData" localSheetId="0" hidden="1">Wodociągi!$A$6:$F$5154</definedName>
    <definedName name="Z_4EC5D6A2_8878_4EE0_9CA2_EEB008D2B0B0_.wvu.FilterData" localSheetId="1" hidden="1">Kanalizacja!$A$6:$G$4344</definedName>
    <definedName name="Z_4F850737_2494_4A25_85B9_207126BB84A8_.wvu.FilterData" localSheetId="0" hidden="1">Wodociągi!$A$6:$F$5154</definedName>
    <definedName name="Z_4FC5C81F_A6C1_400C_92A2_6F9F010276F0_.wvu.FilterData" localSheetId="1" hidden="1">Kanalizacja!$A$6:$G$4338</definedName>
    <definedName name="Z_50888BA3_1CD8_484D_A414_D1C5080E7D73_.wvu.FilterData" localSheetId="0" hidden="1">Wodociągi!$A$6:$F$5154</definedName>
    <definedName name="Z_50D36849_67D6_47A6_9519_7F490014C30D_.wvu.FilterData" localSheetId="1" hidden="1">Kanalizacja!$A$6:$G$4338</definedName>
    <definedName name="Z_50D36849_67D6_47A6_9519_7F490014C30D_.wvu.FilterData" localSheetId="0" hidden="1">Wodociągi!$A$6:$F$5154</definedName>
    <definedName name="Z_50EBE666_416B_4186_9616_5E017ADA9F34_.wvu.FilterData" localSheetId="0" hidden="1">Wodociągi!$A$6:$F$5154</definedName>
    <definedName name="Z_5344D07A_7B41_4E0E_A66E_7059E37D26B0_.wvu.FilterData" localSheetId="1" hidden="1">Kanalizacja!$A$6:$G$4338</definedName>
    <definedName name="Z_5344D07A_7B41_4E0E_A66E_7059E37D26B0_.wvu.FilterData" localSheetId="0" hidden="1">Wodociągi!$A$6:$F$5154</definedName>
    <definedName name="Z_535B886F_8E59_4290_8B0B_F9A0FB338773_.wvu.FilterData" localSheetId="1" hidden="1">Kanalizacja!$A$6:$G$4338</definedName>
    <definedName name="Z_535B886F_8E59_4290_8B0B_F9A0FB338773_.wvu.FilterData" localSheetId="0" hidden="1">Wodociągi!$A$6:$F$5154</definedName>
    <definedName name="Z_536AD7DD_637E_4097_B3F9_BEC1C61A81E3_.wvu.FilterData" localSheetId="0" hidden="1">Wodociągi!$A$6:$F$5154</definedName>
    <definedName name="Z_53E89B30_E01F_4F89_8989_155A2DFC0F56_.wvu.FilterData" localSheetId="0" hidden="1">Wodociągi!$A$6:$F$5154</definedName>
    <definedName name="Z_54B270C6_4055_4F36_BE57_D7FE9505BFF6_.wvu.FilterData" localSheetId="1" hidden="1">Kanalizacja!$A$6:$G$4338</definedName>
    <definedName name="Z_54B270C6_4055_4F36_BE57_D7FE9505BFF6_.wvu.FilterData" localSheetId="0" hidden="1">Wodociągi!$A$6:$F$2258</definedName>
    <definedName name="Z_54FB5312_1D08_4E61_B3C5_4EA3C9BCCC49_.wvu.FilterData" localSheetId="1" hidden="1">Kanalizacja!$A$6:$G$4344</definedName>
    <definedName name="Z_54FD2430_28A0_4BB2_8539_E80D63256F7A_.wvu.FilterData" localSheetId="0" hidden="1">Wodociągi!$A$6:$F$5154</definedName>
    <definedName name="Z_550B865E_9CDC_4ECB_B9FB_5D2C68AF2B65_.wvu.FilterData" localSheetId="0" hidden="1">Wodociągi!$A$6:$F$5154</definedName>
    <definedName name="Z_55AF4C10_440A_48D6_824A_DE0C878BAE53_.wvu.FilterData" localSheetId="1" hidden="1">Kanalizacja!$A$6:$G$4344</definedName>
    <definedName name="Z_55AF4C10_440A_48D6_824A_DE0C878BAE53_.wvu.FilterData" localSheetId="0" hidden="1">Wodociągi!$A$6:$F$5154</definedName>
    <definedName name="Z_5782516A_9627_404E_BCE2_96E48A0E8D96_.wvu.FilterData" localSheetId="0" hidden="1">Wodociągi!$A$6:$F$5154</definedName>
    <definedName name="Z_59601805_5880_4C0C_A9C3_EDE77B339AED_.wvu.FilterData" localSheetId="1" hidden="1">Kanalizacja!$A$6:$G$4338</definedName>
    <definedName name="Z_59C2F1C4_7007_4FCE_93AF_D7675C890B8B_.wvu.FilterData" localSheetId="1" hidden="1">Kanalizacja!$A$6:$G$4338</definedName>
    <definedName name="Z_59C2F1C4_7007_4FCE_93AF_D7675C890B8B_.wvu.FilterData" localSheetId="0" hidden="1">Wodociągi!$A$6:$F$5154</definedName>
    <definedName name="Z_5BC88D85_2532_46AF_ACA5_DDDD226353C2_.wvu.FilterData" localSheetId="1" hidden="1">Kanalizacja!$A$6:$G$4344</definedName>
    <definedName name="Z_5CAFA738_F54F_4CAE_BBDE_2C0942FF2B08_.wvu.FilterData" localSheetId="1" hidden="1">Kanalizacja!$A$6:$G$4338</definedName>
    <definedName name="Z_5CAFA738_F54F_4CAE_BBDE_2C0942FF2B08_.wvu.FilterData" localSheetId="0" hidden="1">Wodociągi!$A$6:$F$5154</definedName>
    <definedName name="Z_5D6458AD_F22B_4627_91E4_1C7D072B75BC_.wvu.FilterData" localSheetId="1" hidden="1">Kanalizacja!$A$6:$G$4338</definedName>
    <definedName name="Z_5DAD9EAB_CAA2_4317_AE0B_DEEA05A45378_.wvu.FilterData" localSheetId="1" hidden="1">Kanalizacja!$A$6:$G$4344</definedName>
    <definedName name="Z_5DAD9EAB_CAA2_4317_AE0B_DEEA05A45378_.wvu.FilterData" localSheetId="0" hidden="1">Wodociągi!$A$6:$F$5154</definedName>
    <definedName name="Z_5DB586EF_8437_454F_A4A8_1DBE0FEF626F_.wvu.FilterData" localSheetId="1" hidden="1">Kanalizacja!$A$6:$G$4344</definedName>
    <definedName name="Z_5DED05B3_3C82_413E_8E1F_7EB8E130B863_.wvu.FilterData" localSheetId="1" hidden="1">Kanalizacja!$A$6:$G$4338</definedName>
    <definedName name="Z_5DED05B3_3C82_413E_8E1F_7EB8E130B863_.wvu.FilterData" localSheetId="0" hidden="1">Wodociągi!$A$6:$F$5154</definedName>
    <definedName name="Z_5EDA528F_DE47_4BB1_979F_344813999A61_.wvu.FilterData" localSheetId="1" hidden="1">Kanalizacja!$A$6:$G$4344</definedName>
    <definedName name="Z_5F4FC320_FE39_49BB_A1A6_60D5CC603E4D_.wvu.FilterData" localSheetId="1" hidden="1">Kanalizacja!$A$6:$G$4344</definedName>
    <definedName name="Z_5F6EA855_A737_4F34_AA58_8AFAEC9E9DBF_.wvu.FilterData" localSheetId="1" hidden="1">Kanalizacja!$A$6:$G$4344</definedName>
    <definedName name="Z_5F9C8E74_D96F_4AEA_BACD_AC13B1DF6966_.wvu.FilterData" localSheetId="1" hidden="1">Kanalizacja!$A$6:$G$4338</definedName>
    <definedName name="Z_5FB33A0B_1AB7_42C2_9A06_5DD10F686157_.wvu.FilterData" localSheetId="1" hidden="1">Kanalizacja!$A$6:$G$4338</definedName>
    <definedName name="Z_5FC3804B_2560_4AB4_A380_84F167D89076_.wvu.FilterData" localSheetId="1" hidden="1">Kanalizacja!$A$6:$G$4344</definedName>
    <definedName name="Z_5FC3804B_2560_4AB4_A380_84F167D89076_.wvu.FilterData" localSheetId="0" hidden="1">Wodociągi!$A$6:$F$5154</definedName>
    <definedName name="Z_601BAB89_2617_40DD_9E5C_6A7FABF8A5D4_.wvu.FilterData" localSheetId="1" hidden="1">Kanalizacja!$A$6:$G$4344</definedName>
    <definedName name="Z_601BAB89_2617_40DD_9E5C_6A7FABF8A5D4_.wvu.FilterData" localSheetId="0" hidden="1">Wodociągi!$A$6:$F$5154</definedName>
    <definedName name="Z_619149F7_5168_4916_9949_93A1D160DEC2_.wvu.FilterData" localSheetId="1" hidden="1">Kanalizacja!$A$6:$G$4338</definedName>
    <definedName name="Z_619149F7_5168_4916_9949_93A1D160DEC2_.wvu.FilterData" localSheetId="0" hidden="1">Wodociągi!$A$6:$F$5154</definedName>
    <definedName name="Z_61B1FA07_4946_4657_B120_0D17780D43B0_.wvu.FilterData" localSheetId="1" hidden="1">Kanalizacja!$A$6:$G$4338</definedName>
    <definedName name="Z_62334CAE_CB85_4B11_8608_655C0236A6BA_.wvu.FilterData" localSheetId="1" hidden="1">Kanalizacja!$A$6:$G$4338</definedName>
    <definedName name="Z_62334CAE_CB85_4B11_8608_655C0236A6BA_.wvu.FilterData" localSheetId="0" hidden="1">Wodociągi!$A$6:$F$5154</definedName>
    <definedName name="Z_62E4D6E6_C88E_46EB_AFD9_31BBF2CEE1F5_.wvu.FilterData" localSheetId="1" hidden="1">Kanalizacja!$A$6:$G$4338</definedName>
    <definedName name="Z_62E4D6E6_C88E_46EB_AFD9_31BBF2CEE1F5_.wvu.FilterData" localSheetId="0" hidden="1">Wodociągi!$A$6:$F$5154</definedName>
    <definedName name="Z_6326B374_2C41_4E4C_966A_3920C6DA7C37_.wvu.FilterData" localSheetId="0" hidden="1">Wodociągi!$A$6:$F$5154</definedName>
    <definedName name="Z_63AB5156_F051_4334_AE80_FBF32194B74A_.wvu.FilterData" localSheetId="1" hidden="1">Kanalizacja!$A$6:$G$4344</definedName>
    <definedName name="Z_642AB56A_375A_49B9_AA2C_AA2628C90090_.wvu.FilterData" localSheetId="0" hidden="1">Wodociągi!$A$6:$F$5154</definedName>
    <definedName name="Z_64E6C8FE_61E2_4EEC_B877_0B2BC4D3BDF4_.wvu.FilterData" localSheetId="1" hidden="1">Kanalizacja!$A$6:$G$4344</definedName>
    <definedName name="Z_64E9EB22_7F70_48A3_A0E4_07FF3697AF0F_.wvu.FilterData" localSheetId="1" hidden="1">Kanalizacja!$A$6:$G$4344</definedName>
    <definedName name="Z_652EC1F4_B22D_49C8_A9E7_3DA6B1A60EE4_.wvu.FilterData" localSheetId="1" hidden="1">Kanalizacja!$A$6:$G$4338</definedName>
    <definedName name="Z_652EC1F4_B22D_49C8_A9E7_3DA6B1A60EE4_.wvu.FilterData" localSheetId="0" hidden="1">Wodociągi!$A$6:$F$5154</definedName>
    <definedName name="Z_65A620C0_1F18_45B0_A429_A00A689A99AD_.wvu.FilterData" localSheetId="1" hidden="1">Kanalizacja!$A$6:$G$4338</definedName>
    <definedName name="Z_65A620C0_1F18_45B0_A429_A00A689A99AD_.wvu.FilterData" localSheetId="0" hidden="1">Wodociągi!$A$6:$F$5154</definedName>
    <definedName name="Z_66638941_5BEF_45D9_AC4B_BBC879AC180B_.wvu.FilterData" localSheetId="0" hidden="1">Wodociągi!$A$6:$F$5154</definedName>
    <definedName name="Z_66A8C826_89BE_4E30_8B8D_793E29AEF98A_.wvu.FilterData" localSheetId="1" hidden="1">Kanalizacja!$A$6:$G$4338</definedName>
    <definedName name="Z_66A8C826_89BE_4E30_8B8D_793E29AEF98A_.wvu.FilterData" localSheetId="0" hidden="1">Wodociągi!$A$6:$F$5154</definedName>
    <definedName name="Z_6853C08C_0EA1_49D2_8ADD_AD56F2582BCE_.wvu.FilterData" localSheetId="1" hidden="1">Kanalizacja!$A$6:$G$4344</definedName>
    <definedName name="Z_6A04B33A_C748_4701_BE0A_750597E5EC92_.wvu.FilterData" localSheetId="1" hidden="1">Kanalizacja!$A$6:$G$4344</definedName>
    <definedName name="Z_6A23CB06_5393_450C_8454_811C77A0832F_.wvu.FilterData" localSheetId="0" hidden="1">Wodociągi!$A$6:$F$5154</definedName>
    <definedName name="Z_6B500115_0E17_4D3C_A54E_509EFE441E6A_.wvu.FilterData" localSheetId="1" hidden="1">Kanalizacja!$A$6:$G$4338</definedName>
    <definedName name="Z_6B500115_0E17_4D3C_A54E_509EFE441E6A_.wvu.FilterData" localSheetId="0" hidden="1">Wodociągi!$A$6:$F$5154</definedName>
    <definedName name="Z_6B953E7F_535A_473A_8E4F_5AD97CB87B6F_.wvu.FilterData" localSheetId="0" hidden="1">Wodociągi!$A$6:$F$5154</definedName>
    <definedName name="Z_6B9D9F2F_5C9A_488E_AA65_18FEB200DDB5_.wvu.FilterData" localSheetId="1" hidden="1">Kanalizacja!$A$6:$G$4344</definedName>
    <definedName name="Z_6BD39F3A_9821_44AA_B9F4_280AAF90247E_.wvu.FilterData" localSheetId="1" hidden="1">Kanalizacja!$A$6:$G$4338</definedName>
    <definedName name="Z_6D30DCF7_1788_4D14_852C_536946B03892_.wvu.FilterData" localSheetId="0" hidden="1">Wodociągi!$A$6:$F$5154</definedName>
    <definedName name="Z_6D5F9769_296A_404E_92AB_EA272ECC4F97_.wvu.FilterData" localSheetId="1" hidden="1">Kanalizacja!$A$6:$G$4338</definedName>
    <definedName name="Z_6D5F9769_296A_404E_92AB_EA272ECC4F97_.wvu.FilterData" localSheetId="0" hidden="1">Wodociągi!$A$6:$F$5154</definedName>
    <definedName name="Z_6D9A147D_F580_4334_9236_5DF8F9CF9B3E_.wvu.FilterData" localSheetId="1" hidden="1">Kanalizacja!$A$6:$G$4338</definedName>
    <definedName name="Z_6EC22872_C003_4F3C_9713_67FF26C5D5C6_.wvu.FilterData" localSheetId="0" hidden="1">Wodociągi!$A$6:$F$5154</definedName>
    <definedName name="Z_6F59FE2E_E1AF_4B88_9733_4F79A13CE7FB_.wvu.FilterData" localSheetId="0" hidden="1">Wodociągi!$A$6:$F$5154</definedName>
    <definedName name="Z_702512A3_9C6D_4EF2_A8E6_F5657AC60FA3_.wvu.FilterData" localSheetId="1" hidden="1">Kanalizacja!$A$6:$G$4338</definedName>
    <definedName name="Z_702512A3_9C6D_4EF2_A8E6_F5657AC60FA3_.wvu.FilterData" localSheetId="0" hidden="1">Wodociągi!$A$6:$F$5154</definedName>
    <definedName name="Z_7058DD38_0540_47DF_AFEA_518CA5301A52_.wvu.FilterData" localSheetId="1" hidden="1">Kanalizacja!$A$6:$G$4338</definedName>
    <definedName name="Z_70A72449_86A9_4D05_93C2_D8C2517628A6_.wvu.FilterData" localSheetId="0" hidden="1">Wodociągi!$A$6:$F$5154</definedName>
    <definedName name="Z_70C6393D_C02F_4258_8E69_04C164A9E6BA_.wvu.FilterData" localSheetId="1" hidden="1">Kanalizacja!$A$6:$G$4338</definedName>
    <definedName name="Z_70C6393D_C02F_4258_8E69_04C164A9E6BA_.wvu.FilterData" localSheetId="0" hidden="1">Wodociągi!$A$6:$F$5154</definedName>
    <definedName name="Z_70DC9837_970A_493F_BEC9_4689DD209AA2_.wvu.FilterData" localSheetId="1" hidden="1">Kanalizacja!$A$6:$G$4338</definedName>
    <definedName name="Z_70DC9837_970A_493F_BEC9_4689DD209AA2_.wvu.FilterData" localSheetId="0" hidden="1">Wodociągi!$A$6:$F$5154</definedName>
    <definedName name="Z_710BFBEB_D235_40D1_AB80_EDB0C961BB51_.wvu.FilterData" localSheetId="1" hidden="1">Kanalizacja!$A$6:$G$4338</definedName>
    <definedName name="Z_711052C7_62EB_4DB8_8634_D9C9E5481684_.wvu.FilterData" localSheetId="0" hidden="1">Wodociągi!$A$6:$F$5154</definedName>
    <definedName name="Z_712546AC_FF1B_4EEC_8449_DDA253B47100_.wvu.FilterData" localSheetId="0" hidden="1">Wodociągi!$A$6:$F$5154</definedName>
    <definedName name="Z_716043C9_A6EF_4EC3_B55C_328F280E3391_.wvu.FilterData" localSheetId="0" hidden="1">Wodociągi!$A$6:$F$5154</definedName>
    <definedName name="Z_71A94DD0_04CC_4BD7_A4CB_AB10C723C5C2_.wvu.FilterData" localSheetId="1" hidden="1">Kanalizacja!$A$6:$G$4338</definedName>
    <definedName name="Z_71A94DD0_04CC_4BD7_A4CB_AB10C723C5C2_.wvu.FilterData" localSheetId="0" hidden="1">Wodociągi!$A$6:$F$5154</definedName>
    <definedName name="Z_71D49FA3_7A48_4FFF_BB3B_11D8F3E33AA0_.wvu.FilterData" localSheetId="0" hidden="1">Wodociągi!$A$6:$F$5154</definedName>
    <definedName name="Z_71EA6B6D_4A78_407E_8E16_5C0639FC3E64_.wvu.FilterData" localSheetId="1" hidden="1">Kanalizacja!$A$6:$G$4338</definedName>
    <definedName name="Z_71EA6B6D_4A78_407E_8E16_5C0639FC3E64_.wvu.FilterData" localSheetId="0" hidden="1">Wodociągi!$A$6:$F$5154</definedName>
    <definedName name="Z_729EAB64_7882_478C_9079_13F6D2D5048B_.wvu.FilterData" localSheetId="1" hidden="1">Kanalizacja!$A$6:$G$4338</definedName>
    <definedName name="Z_73ECDBAB_903D_482E_B4C9_2894B778F1D2_.wvu.FilterData" localSheetId="0" hidden="1">Wodociągi!$A$6:$F$5154</definedName>
    <definedName name="Z_74236957_DE3C_47C5_AFA6_DEB2D5404E54_.wvu.FilterData" localSheetId="1" hidden="1">Kanalizacja!$A$6:$G$4338</definedName>
    <definedName name="Z_749C786E_F891_40F5_9CF9_4E701E8E7905_.wvu.FilterData" localSheetId="0" hidden="1">Wodociągi!$A$6:$F$5154</definedName>
    <definedName name="Z_7584B1ED_BDD8_4DD8_B3F4_FCCBEF3FFB8B_.wvu.FilterData" localSheetId="1" hidden="1">Kanalizacja!$A$6:$G$4338</definedName>
    <definedName name="Z_76C38063_C34D_47B3_830F_4BCCE0446AB8_.wvu.FilterData" localSheetId="0" hidden="1">Wodociągi!$A$6:$F$5154</definedName>
    <definedName name="Z_77943BB4_4D0C_4586_9371_8107FA9538DA_.wvu.FilterData" localSheetId="0" hidden="1">Wodociągi!$A$6:$F$5154</definedName>
    <definedName name="Z_795ABA83_E41C_4452_BC7D_B9FA1213DE29_.wvu.FilterData" localSheetId="1" hidden="1">Kanalizacja!$A$6:$G$4344</definedName>
    <definedName name="Z_7B3C86DF_4903_4E5B_B21B_3589667A1CBE_.wvu.FilterData" localSheetId="1" hidden="1">Kanalizacja!$A$6:$G$4338</definedName>
    <definedName name="Z_7BDE2EF4_D9F0_48A3_8CC3_6CCCD6F6808D_.wvu.FilterData" localSheetId="0" hidden="1">Wodociągi!$A$6:$F$5154</definedName>
    <definedName name="Z_7C13A052_61B5_4284_ADBC_DD61627DF2EE_.wvu.FilterData" localSheetId="0" hidden="1">Wodociągi!$A$6:$F$5154</definedName>
    <definedName name="Z_7D0FB73D_9F3E_4C93_990F_E2FBBB91669C_.wvu.FilterData" localSheetId="1" hidden="1">Kanalizacja!$A$6:$G$4338</definedName>
    <definedName name="Z_7D0FB73D_9F3E_4C93_990F_E2FBBB91669C_.wvu.FilterData" localSheetId="0" hidden="1">Wodociągi!$A$6:$F$5154</definedName>
    <definedName name="Z_7D1EADDA_0FDE_4EF1_997F_A13C7A84B7CA_.wvu.FilterData" localSheetId="1" hidden="1">Kanalizacja!$A$6:$G$4338</definedName>
    <definedName name="Z_7E8EB3FD_B296_40FE_9316_AF8E2E57A13A_.wvu.FilterData" localSheetId="1" hidden="1">Kanalizacja!$A$6:$G$4338</definedName>
    <definedName name="Z_7EC78C0F_8F0A_43A4_A73A_F6C6F85E1CAB_.wvu.FilterData" localSheetId="1" hidden="1">Kanalizacja!$A$6:$G$4338</definedName>
    <definedName name="Z_7F5BA5F6_3F1A_4B5B_8880_0A34873BE079_.wvu.FilterData" localSheetId="1" hidden="1">Kanalizacja!$A$6:$G$4338</definedName>
    <definedName name="Z_7F5BA5F6_3F1A_4B5B_8880_0A34873BE079_.wvu.FilterData" localSheetId="0" hidden="1">Wodociągi!$A$6:$F$6</definedName>
    <definedName name="Z_7FC77EA6_75CB_4D7A_A930_C64CCA234B83_.wvu.FilterData" localSheetId="0" hidden="1">Wodociągi!$A$6:$F$5154</definedName>
    <definedName name="Z_802CF085_26FC_482F_BC26_D77FA35E14CE_.wvu.FilterData" localSheetId="1" hidden="1">Kanalizacja!$A$6:$G$4338</definedName>
    <definedName name="Z_80FA4148_9B32_4700_BB43_4C10E2A43191_.wvu.FilterData" localSheetId="1" hidden="1">Kanalizacja!$A$6:$G$4338</definedName>
    <definedName name="Z_80FA4148_9B32_4700_BB43_4C10E2A43191_.wvu.FilterData" localSheetId="0" hidden="1">Wodociągi!$A$6:$F$5154</definedName>
    <definedName name="Z_8186DAFF_9CFB_4FCB_985A_CE65C6E8A32B_.wvu.FilterData" localSheetId="0" hidden="1">Wodociągi!$A$6:$F$5154</definedName>
    <definedName name="Z_823D5FBF_7166_45EA_8375_69E988FC51EE_.wvu.FilterData" localSheetId="1" hidden="1">Kanalizacja!$A$6:$G$4344</definedName>
    <definedName name="Z_82422DDE_FC43_43A2_9C7D_5A9C8A0F481F_.wvu.FilterData" localSheetId="0" hidden="1">Wodociągi!$A$6:$F$5154</definedName>
    <definedName name="Z_8269DCF2_87E5_427D_8103_BCA9B2277168_.wvu.FilterData" localSheetId="1" hidden="1">Kanalizacja!$A$6:$G$4344</definedName>
    <definedName name="Z_82D375E8_88DF_45BB_9D02_76B6DBCE319F_.wvu.FilterData" localSheetId="1" hidden="1">Kanalizacja!$A$6:$G$4338</definedName>
    <definedName name="Z_832E5EBF_5A0E_4B4D_A644_78B77A3F4809_.wvu.FilterData" localSheetId="1" hidden="1">Kanalizacja!$A$6:$G$4338</definedName>
    <definedName name="Z_842081AD_DB3C_44A4_A6E6_8ACE719F4C15_.wvu.FilterData" localSheetId="0" hidden="1">Wodociągi!$A$6:$F$5154</definedName>
    <definedName name="Z_855BCB74_90B2_4535_871C_8A74D0130598_.wvu.FilterData" localSheetId="0" hidden="1">Wodociągi!$A$6:$F$5154</definedName>
    <definedName name="Z_8582E3F0_F2EC_4381_8833_30780A01DC3A_.wvu.FilterData" localSheetId="0" hidden="1">Wodociągi!$A$6:$F$5154</definedName>
    <definedName name="Z_8664D6FB_CA70_4E98_BBA0_94663A4E9574_.wvu.FilterData" localSheetId="1" hidden="1">Kanalizacja!$A$6:$G$4338</definedName>
    <definedName name="Z_8664D6FB_CA70_4E98_BBA0_94663A4E9574_.wvu.FilterData" localSheetId="0" hidden="1">Wodociągi!$A$6:$F$5154</definedName>
    <definedName name="Z_86BB4FD0_3DA6_41DB_9C04_C1059CE53939_.wvu.FilterData" localSheetId="1" hidden="1">Kanalizacja!$A$6:$G$4344</definedName>
    <definedName name="Z_86BB4FD0_3DA6_41DB_9C04_C1059CE53939_.wvu.FilterData" localSheetId="0" hidden="1">Wodociągi!$A$6:$F$5154</definedName>
    <definedName name="Z_86BEF2D0_3B8E_44A1_8261_964C53E27892_.wvu.Cols" localSheetId="3" hidden="1">Zbiorówka!#REF!</definedName>
    <definedName name="Z_86BEF2D0_3B8E_44A1_8261_964C53E27892_.wvu.FilterData" localSheetId="1" hidden="1">Kanalizacja!$A$6:$G$4338</definedName>
    <definedName name="Z_86BEF2D0_3B8E_44A1_8261_964C53E27892_.wvu.FilterData" localSheetId="0" hidden="1">Wodociągi!$A$6:$F$6</definedName>
    <definedName name="Z_86BEF2D0_3B8E_44A1_8261_964C53E27892_.wvu.PrintArea" localSheetId="1" hidden="1">Kanalizacja!$A$1:$G$4338</definedName>
    <definedName name="Z_86BEF2D0_3B8E_44A1_8261_964C53E27892_.wvu.PrintArea" localSheetId="0" hidden="1">Wodociągi!$A$1:$F$5154</definedName>
    <definedName name="Z_86BEF2D0_3B8E_44A1_8261_964C53E27892_.wvu.PrintArea" localSheetId="3" hidden="1">Zbiorówka!$A$1:$AJ$45</definedName>
    <definedName name="Z_86BEF2D0_3B8E_44A1_8261_964C53E27892_.wvu.PrintTitles" localSheetId="1" hidden="1">Kanalizacja!$4:$6</definedName>
    <definedName name="Z_86BEF2D0_3B8E_44A1_8261_964C53E27892_.wvu.PrintTitles" localSheetId="0" hidden="1">Wodociągi!$4:$6</definedName>
    <definedName name="Z_87347EA5_6074_41B8_B4BE_D1D564E67E3A_.wvu.FilterData" localSheetId="1" hidden="1">Kanalizacja!$A$6:$G$4338</definedName>
    <definedName name="Z_87347EA5_6074_41B8_B4BE_D1D564E67E3A_.wvu.FilterData" localSheetId="0" hidden="1">Wodociągi!$A$6:$F$5154</definedName>
    <definedName name="Z_87AD02B1_1412_4F76_AF5E_31456271F12B_.wvu.FilterData" localSheetId="1" hidden="1">Kanalizacja!$A$6:$G$4344</definedName>
    <definedName name="Z_87AD02B1_1412_4F76_AF5E_31456271F12B_.wvu.FilterData" localSheetId="0" hidden="1">Wodociągi!$A$6:$F$5154</definedName>
    <definedName name="Z_891D3D46_DAFB_4851_A898_099AC1C2BDA2_.wvu.FilterData" localSheetId="1" hidden="1">Kanalizacja!$A$6:$G$4338</definedName>
    <definedName name="Z_891D3D46_DAFB_4851_A898_099AC1C2BDA2_.wvu.FilterData" localSheetId="0" hidden="1">Wodociągi!$A$6:$F$5154</definedName>
    <definedName name="Z_8B31C04B_3D4A_4AE3_A7FA_E567D060BAF0_.wvu.FilterData" localSheetId="0" hidden="1">Wodociągi!$A$6:$F$5154</definedName>
    <definedName name="Z_8B846C52_0D6D_4F68_934E_1EFEDD33DA5B_.wvu.FilterData" localSheetId="0" hidden="1">Wodociągi!$A$6:$F$5154</definedName>
    <definedName name="Z_8BA11404_C669_4791_9FC8_6DC607412416_.wvu.FilterData" localSheetId="1" hidden="1">Kanalizacja!$A$6:$G$4338</definedName>
    <definedName name="Z_8BA11404_C669_4791_9FC8_6DC607412416_.wvu.FilterData" localSheetId="0" hidden="1">Wodociągi!$A$6:$F$5154</definedName>
    <definedName name="Z_8C19243B_2254_4E3D_91E2_1A48C2FB9609_.wvu.FilterData" localSheetId="1" hidden="1">Kanalizacja!$A$6:$G$4338</definedName>
    <definedName name="Z_8C73F446_41D2_42ED_82B3_371BF98505F4_.wvu.FilterData" localSheetId="1" hidden="1">Kanalizacja!$A$6:$G$4338</definedName>
    <definedName name="Z_8C8E5A2A_9CDE_438B_8DF5_8AB1E0D5E0F0_.wvu.FilterData" localSheetId="0" hidden="1">Wodociągi!$A$6:$F$5154</definedName>
    <definedName name="Z_8CC4D242_672B_4D93_954F_907111CA10B1_.wvu.Cols" localSheetId="1" hidden="1">Kanalizacja!#REF!</definedName>
    <definedName name="Z_8CC4D242_672B_4D93_954F_907111CA10B1_.wvu.Cols" localSheetId="0" hidden="1">Wodociągi!#REF!</definedName>
    <definedName name="Z_8CC4D242_672B_4D93_954F_907111CA10B1_.wvu.FilterData" localSheetId="1" hidden="1">Kanalizacja!$A$6:$G$4338</definedName>
    <definedName name="Z_8CC4D242_672B_4D93_954F_907111CA10B1_.wvu.FilterData" localSheetId="0" hidden="1">Wodociągi!$A$6:$F$5154</definedName>
    <definedName name="Z_8CC4D242_672B_4D93_954F_907111CA10B1_.wvu.PrintArea" localSheetId="1" hidden="1">Kanalizacja!$A$1:$G$4338</definedName>
    <definedName name="Z_8CC4D242_672B_4D93_954F_907111CA10B1_.wvu.PrintArea" localSheetId="2" hidden="1">Rezerwa!$A$2:$F$11</definedName>
    <definedName name="Z_8CC4D242_672B_4D93_954F_907111CA10B1_.wvu.PrintArea" localSheetId="3" hidden="1">Zbiorówka!$A$1:$AJ$48</definedName>
    <definedName name="Z_8CC4D242_672B_4D93_954F_907111CA10B1_.wvu.PrintTitles" localSheetId="1" hidden="1">Kanalizacja!$4:$6</definedName>
    <definedName name="Z_8CC4D242_672B_4D93_954F_907111CA10B1_.wvu.PrintTitles" localSheetId="0" hidden="1">Wodociągi!$4:$6</definedName>
    <definedName name="Z_8CC4D242_672B_4D93_954F_907111CA10B1_.wvu.Rows" localSheetId="0" hidden="1">Wodociągi!$1:$3</definedName>
    <definedName name="Z_8CC4D242_672B_4D93_954F_907111CA10B1_.wvu.Rows" localSheetId="3" hidden="1">Zbiorówka!#REF!</definedName>
    <definedName name="Z_8D408ACE_F21E_4E16_B38D_630B9F36D024_.wvu.FilterData" localSheetId="1" hidden="1">Kanalizacja!$A$6:$G$4338</definedName>
    <definedName name="Z_8DE57E31_A7C1_410E_8556_7EF03E872191_.wvu.FilterData" localSheetId="1" hidden="1">Kanalizacja!$A$6:$G$4338</definedName>
    <definedName name="Z_8DE57E31_A7C1_410E_8556_7EF03E872191_.wvu.FilterData" localSheetId="0" hidden="1">Wodociągi!$A$6:$F$5154</definedName>
    <definedName name="Z_902572A2_D711_4644_A591_0DE12FAAECFC_.wvu.FilterData" localSheetId="0" hidden="1">Wodociągi!$A$6:$F$5154</definedName>
    <definedName name="Z_9077576A_2D4D_4750_AEF8_16568C08384C_.wvu.FilterData" localSheetId="1" hidden="1">Kanalizacja!$A$6:$G$4338</definedName>
    <definedName name="Z_9077576A_2D4D_4750_AEF8_16568C08384C_.wvu.FilterData" localSheetId="0" hidden="1">Wodociągi!$A$6:$F$5154</definedName>
    <definedName name="Z_91192F76_046D_480F_9BA3_6182A1BBD1B0_.wvu.FilterData" localSheetId="1" hidden="1">Kanalizacja!$A$6:$G$4338</definedName>
    <definedName name="Z_91AE2EF8_4DDD_4221_B95E_1C0D856A2752_.wvu.FilterData" localSheetId="0" hidden="1">Wodociągi!$A$6:$F$5154</definedName>
    <definedName name="Z_92B15523_8C9D_4631_856B_BF9FD0ACEDF4_.wvu.FilterData" localSheetId="1" hidden="1">Kanalizacja!$A$6:$G$4344</definedName>
    <definedName name="Z_92B15523_8C9D_4631_856B_BF9FD0ACEDF4_.wvu.FilterData" localSheetId="0" hidden="1">Wodociągi!$A$6:$F$5154</definedName>
    <definedName name="Z_92BADA3C_415B_411B_8344_B8AA1A40C149_.wvu.FilterData" localSheetId="0" hidden="1">Wodociągi!$A$6:$F$5154</definedName>
    <definedName name="Z_92EA2543_537B_4EC2_BB50_2F0135EC6F03_.wvu.FilterData" localSheetId="0" hidden="1">Wodociągi!$A$6:$F$5154</definedName>
    <definedName name="Z_9314360A_CB85_4284_89B4_1D4559397CE7_.wvu.FilterData" localSheetId="0" hidden="1">Wodociągi!$A$6:$F$5154</definedName>
    <definedName name="Z_93685859_6215_4BEF_85E8_F9FEFB60DEF3_.wvu.FilterData" localSheetId="1" hidden="1">Kanalizacja!$A$6:$G$4338</definedName>
    <definedName name="Z_93A5F78D_5143_4E25_99BE_7ED45426ABE1_.wvu.FilterData" localSheetId="1" hidden="1">Kanalizacja!$A$6:$G$4338</definedName>
    <definedName name="Z_93BACEDE_8906_4DB1_9890_BEF1DB010BD0_.wvu.FilterData" localSheetId="1" hidden="1">Kanalizacja!$A$6:$G$4344</definedName>
    <definedName name="Z_94087DED_A9A3_4380_B961_3F57BB2E9B69_.wvu.Cols" localSheetId="1" hidden="1">Kanalizacja!#REF!</definedName>
    <definedName name="Z_94087DED_A9A3_4380_B961_3F57BB2E9B69_.wvu.Cols" localSheetId="0" hidden="1">Wodociągi!#REF!</definedName>
    <definedName name="Z_94087DED_A9A3_4380_B961_3F57BB2E9B69_.wvu.FilterData" localSheetId="1" hidden="1">Kanalizacja!$A$6:$G$4338</definedName>
    <definedName name="Z_94087DED_A9A3_4380_B961_3F57BB2E9B69_.wvu.FilterData" localSheetId="0" hidden="1">Wodociągi!$A$6:$F$5154</definedName>
    <definedName name="Z_94087DED_A9A3_4380_B961_3F57BB2E9B69_.wvu.PrintArea" localSheetId="1" hidden="1">Kanalizacja!$A$1:$G$4338</definedName>
    <definedName name="Z_94087DED_A9A3_4380_B961_3F57BB2E9B69_.wvu.PrintArea" localSheetId="2" hidden="1">Rezerwa!$A$2:$F$11</definedName>
    <definedName name="Z_94087DED_A9A3_4380_B961_3F57BB2E9B69_.wvu.PrintArea" localSheetId="0" hidden="1">Wodociągi!$A$3:$F$5154</definedName>
    <definedName name="Z_94087DED_A9A3_4380_B961_3F57BB2E9B69_.wvu.PrintArea" localSheetId="3" hidden="1">Zbiorówka!$A$1:$AJ$48</definedName>
    <definedName name="Z_94087DED_A9A3_4380_B961_3F57BB2E9B69_.wvu.PrintTitles" localSheetId="1" hidden="1">Kanalizacja!$4:$6</definedName>
    <definedName name="Z_94087DED_A9A3_4380_B961_3F57BB2E9B69_.wvu.PrintTitles" localSheetId="0" hidden="1">Wodociągi!$4:$6</definedName>
    <definedName name="Z_94087DED_A9A3_4380_B961_3F57BB2E9B69_.wvu.Rows" localSheetId="0" hidden="1">Wodociągi!$1:$3</definedName>
    <definedName name="Z_94087DED_A9A3_4380_B961_3F57BB2E9B69_.wvu.Rows" localSheetId="3" hidden="1">Zbiorówka!#REF!</definedName>
    <definedName name="Z_949F34F8_E792_429A_A831_E777ECEAAABF_.wvu.FilterData" localSheetId="1" hidden="1">Kanalizacja!$A$6:$G$4338</definedName>
    <definedName name="Z_949F34F8_E792_429A_A831_E777ECEAAABF_.wvu.FilterData" localSheetId="0" hidden="1">Wodociągi!$A$6:$F$5154</definedName>
    <definedName name="Z_9551AF89_60D7_409A_88CA_AF6220CBB24A_.wvu.Cols" localSheetId="1" hidden="1">Kanalizacja!#REF!,Kanalizacja!#REF!,Kanalizacja!#REF!,Kanalizacja!#REF!,Kanalizacja!#REF!,Kanalizacja!#REF!,Kanalizacja!#REF!,Kanalizacja!#REF!</definedName>
    <definedName name="Z_9551AF89_60D7_409A_88CA_AF6220CBB24A_.wvu.Cols" localSheetId="2" hidden="1">Rezerwa!#REF!,Rezerwa!#REF!,Rezerwa!#REF!,Rezerwa!#REF!</definedName>
    <definedName name="Z_9551AF89_60D7_409A_88CA_AF6220CBB24A_.wvu.Cols" localSheetId="0" hidden="1">Wodociągi!#REF!,Wodociągi!#REF!,Wodociągi!$A:$A,Wodociągi!#REF!</definedName>
    <definedName name="Z_9551AF89_60D7_409A_88CA_AF6220CBB24A_.wvu.Cols" localSheetId="3" hidden="1">Zbiorówka!$F:$I,Zbiorówka!$K:$N,Zbiorówka!$P:$S,Zbiorówka!$U:$X,Zbiorówka!$Z:$AC</definedName>
    <definedName name="Z_9551AF89_60D7_409A_88CA_AF6220CBB24A_.wvu.FilterData" localSheetId="1" hidden="1">Kanalizacja!$A$6:$G$4338</definedName>
    <definedName name="Z_9551AF89_60D7_409A_88CA_AF6220CBB24A_.wvu.FilterData" localSheetId="0" hidden="1">Wodociągi!$A$6:$F$5154</definedName>
    <definedName name="Z_9551AF89_60D7_409A_88CA_AF6220CBB24A_.wvu.FilterData" localSheetId="3" hidden="1">Zbiorówka!$A$5:$AJ$5</definedName>
    <definedName name="Z_9551AF89_60D7_409A_88CA_AF6220CBB24A_.wvu.PrintArea" localSheetId="1" hidden="1">Kanalizacja!$A$4:$G$4338</definedName>
    <definedName name="Z_9551AF89_60D7_409A_88CA_AF6220CBB24A_.wvu.PrintArea" localSheetId="2" hidden="1">Rezerwa!$A$2:$F$11</definedName>
    <definedName name="Z_9551AF89_60D7_409A_88CA_AF6220CBB24A_.wvu.PrintArea" localSheetId="0" hidden="1">Wodociągi!$A$4:$F$5154</definedName>
    <definedName name="Z_9551AF89_60D7_409A_88CA_AF6220CBB24A_.wvu.PrintArea" localSheetId="3" hidden="1">Zbiorówka!$A$1:$AJ$47</definedName>
    <definedName name="Z_9551AF89_60D7_409A_88CA_AF6220CBB24A_.wvu.PrintTitles" localSheetId="1" hidden="1">Kanalizacja!$4:$6</definedName>
    <definedName name="Z_9551AF89_60D7_409A_88CA_AF6220CBB24A_.wvu.PrintTitles" localSheetId="0" hidden="1">Wodociągi!$4:$6</definedName>
    <definedName name="Z_9551AF89_60D7_409A_88CA_AF6220CBB24A_.wvu.Rows" localSheetId="1" hidden="1">Kanalizacja!$1:$3</definedName>
    <definedName name="Z_9551AF89_60D7_409A_88CA_AF6220CBB24A_.wvu.Rows" localSheetId="0" hidden="1">Wodociągi!$1:$3</definedName>
    <definedName name="Z_9551AF89_60D7_409A_88CA_AF6220CBB24A_.wvu.Rows" localSheetId="3" hidden="1">Zbiorówka!$1:$1,Zbiorówka!#REF!</definedName>
    <definedName name="Z_95A04934_51CA_4613_AA4B_DE94A87F418B_.wvu.FilterData" localSheetId="1" hidden="1">Kanalizacja!$A$6:$G$4338</definedName>
    <definedName name="Z_95A04934_51CA_4613_AA4B_DE94A87F418B_.wvu.FilterData" localSheetId="0" hidden="1">Wodociągi!$A$6:$F$5154</definedName>
    <definedName name="Z_962DBA31_5FF3_4BA6_8A54_A11FB9C220E4_.wvu.FilterData" localSheetId="0" hidden="1">Wodociągi!$A$6:$F$5154</definedName>
    <definedName name="Z_968E1F5C_1789_44B9_A099_0AD105E40BC7_.wvu.FilterData" localSheetId="1" hidden="1">Kanalizacja!$A$6:$G$4344</definedName>
    <definedName name="Z_968E1F5C_1789_44B9_A099_0AD105E40BC7_.wvu.FilterData" localSheetId="0" hidden="1">Wodociągi!$A$6:$F$5154</definedName>
    <definedName name="Z_9736994D_EA97_49CA_83AD_89EBC42EA33B_.wvu.FilterData" localSheetId="1" hidden="1">Kanalizacja!$A$6:$G$4338</definedName>
    <definedName name="Z_9736994D_EA97_49CA_83AD_89EBC42EA33B_.wvu.FilterData" localSheetId="0" hidden="1">Wodociągi!$A$6:$F$5154</definedName>
    <definedName name="Z_97524FDD_EC35_4307_93F1_5369D9DF9A05_.wvu.FilterData" localSheetId="1" hidden="1">Kanalizacja!$A$6:$G$4338</definedName>
    <definedName name="Z_97E58D6C_AD3F_453B_8161_856C25CDE0F1_.wvu.FilterData" localSheetId="0" hidden="1">Wodociągi!$A$6:$F$5154</definedName>
    <definedName name="Z_98805DE8_1CE7_4030_8B44_6FCEB5A54B72_.wvu.FilterData" localSheetId="1" hidden="1">Kanalizacja!$A$6:$G$4338</definedName>
    <definedName name="Z_9A3EED92_9CFC_4326_A2FF_1FCF068092DD_.wvu.FilterData" localSheetId="1" hidden="1">Kanalizacja!$A$6:$G$4338</definedName>
    <definedName name="Z_9A3EED92_9CFC_4326_A2FF_1FCF068092DD_.wvu.FilterData" localSheetId="0" hidden="1">Wodociągi!$A$6:$F$5154</definedName>
    <definedName name="Z_9A7007CB_6413_4DB0_90F5_0AACF1004F91_.wvu.FilterData" localSheetId="1" hidden="1">Kanalizacja!$A$6:$G$4338</definedName>
    <definedName name="Z_9A7007CB_6413_4DB0_90F5_0AACF1004F91_.wvu.FilterData" localSheetId="0" hidden="1">Wodociągi!$A$6:$F$5154</definedName>
    <definedName name="Z_9B58C09D_2391_41BF_BC98_EFD853FB145D_.wvu.FilterData" localSheetId="1" hidden="1">Kanalizacja!$A$6:$G$4338</definedName>
    <definedName name="Z_9B58C09D_2391_41BF_BC98_EFD853FB145D_.wvu.FilterData" localSheetId="0" hidden="1">Wodociągi!$A$6:$F$5154</definedName>
    <definedName name="Z_9B91D8A0_8D55_46FC_B0B2_FF2B48EBA3FB_.wvu.FilterData" localSheetId="1" hidden="1">Kanalizacja!$A$6:$G$4338</definedName>
    <definedName name="Z_9B91D8A0_8D55_46FC_B0B2_FF2B48EBA3FB_.wvu.FilterData" localSheetId="0" hidden="1">Wodociągi!$A$6:$F$5154</definedName>
    <definedName name="Z_9BCBDCFB_2449_4998_84F1_9E1AF98C8455_.wvu.FilterData" localSheetId="0" hidden="1">Wodociągi!$A$6:$F$5154</definedName>
    <definedName name="Z_9BDC90A7_71DD_4CD9_BFAB_6C181FAB7427_.wvu.FilterData" localSheetId="1" hidden="1">Kanalizacja!$A$6:$G$4338</definedName>
    <definedName name="Z_9D4F4973_BA1B_4274_A888_BCDCE1C8177F_.wvu.FilterData" localSheetId="1" hidden="1">Kanalizacja!$A$6:$G$4338</definedName>
    <definedName name="Z_9D4F4973_BA1B_4274_A888_BCDCE1C8177F_.wvu.FilterData" localSheetId="0" hidden="1">Wodociągi!$A$6:$F$5154</definedName>
    <definedName name="Z_9DFA6238_BA24_4F32_A67D_DE4B395F6107_.wvu.FilterData" localSheetId="1" hidden="1">Kanalizacja!$A$6:$G$4338</definedName>
    <definedName name="Z_9DFA6238_BA24_4F32_A67D_DE4B395F6107_.wvu.FilterData" localSheetId="0" hidden="1">Wodociągi!$A$6:$F$5154</definedName>
    <definedName name="Z_9E032D8E_36BC_436B_BAE9_2CB8E523E7E6_.wvu.FilterData" localSheetId="1" hidden="1">Kanalizacja!$A$6:$G$4338</definedName>
    <definedName name="Z_9E032D8E_36BC_436B_BAE9_2CB8E523E7E6_.wvu.FilterData" localSheetId="0" hidden="1">Wodociągi!$A$6:$F$5154</definedName>
    <definedName name="Z_9E10C189_A39F_4829_B8F9_12D2237A97D1_.wvu.FilterData" localSheetId="0" hidden="1">Wodociągi!$A$6:$F$5154</definedName>
    <definedName name="Z_9E67BFC6_E010_49F7_A0F7_9025717D04EC_.wvu.FilterData" localSheetId="1" hidden="1">Kanalizacja!$A$6:$G$4338</definedName>
    <definedName name="Z_9E6F83DB_39C5_4266_9090_C33AF35849B8_.wvu.Cols" localSheetId="1" hidden="1">Kanalizacja!#REF!</definedName>
    <definedName name="Z_9E6F83DB_39C5_4266_9090_C33AF35849B8_.wvu.Cols" localSheetId="0" hidden="1">Wodociągi!#REF!</definedName>
    <definedName name="Z_9E6F83DB_39C5_4266_9090_C33AF35849B8_.wvu.FilterData" localSheetId="1" hidden="1">Kanalizacja!$A$6:$G$4338</definedName>
    <definedName name="Z_9E6F83DB_39C5_4266_9090_C33AF35849B8_.wvu.FilterData" localSheetId="0" hidden="1">Wodociągi!$A$6:$F$5154</definedName>
    <definedName name="Z_9E6F83DB_39C5_4266_9090_C33AF35849B8_.wvu.PrintArea" localSheetId="1" hidden="1">Kanalizacja!$A$1:$G$4338</definedName>
    <definedName name="Z_9E6F83DB_39C5_4266_9090_C33AF35849B8_.wvu.PrintArea" localSheetId="2" hidden="1">Rezerwa!$A$2:$F$11</definedName>
    <definedName name="Z_9E6F83DB_39C5_4266_9090_C33AF35849B8_.wvu.PrintArea" localSheetId="0" hidden="1">Wodociągi!$A$4:$F$5154</definedName>
    <definedName name="Z_9E6F83DB_39C5_4266_9090_C33AF35849B8_.wvu.PrintArea" localSheetId="3" hidden="1">Zbiorówka!$A$1:$AJ$48</definedName>
    <definedName name="Z_9E6F83DB_39C5_4266_9090_C33AF35849B8_.wvu.PrintTitles" localSheetId="1" hidden="1">Kanalizacja!$4:$6</definedName>
    <definedName name="Z_9E6F83DB_39C5_4266_9090_C33AF35849B8_.wvu.PrintTitles" localSheetId="0" hidden="1">Wodociągi!$4:$6</definedName>
    <definedName name="Z_9E6F83DB_39C5_4266_9090_C33AF35849B8_.wvu.Rows" localSheetId="0" hidden="1">Wodociągi!$1:$3</definedName>
    <definedName name="Z_9E6F83DB_39C5_4266_9090_C33AF35849B8_.wvu.Rows" localSheetId="3" hidden="1">Zbiorówka!#REF!</definedName>
    <definedName name="Z_9ECDF081_02C2_4F80_A4D5_954738EA400F_.wvu.FilterData" localSheetId="1" hidden="1">Kanalizacja!$A$6:$G$4338</definedName>
    <definedName name="Z_9ED054B7_27D8_4078_A63D_2853660853A2_.wvu.FilterData" localSheetId="1" hidden="1">Kanalizacja!$A$6:$G$4338</definedName>
    <definedName name="Z_9ED054B7_27D8_4078_A63D_2853660853A2_.wvu.FilterData" localSheetId="0" hidden="1">Wodociągi!$A$6:$F$5154</definedName>
    <definedName name="Z_9F0112DD_4887_4C07_8A61_1BAF51BD5794_.wvu.FilterData" localSheetId="1" hidden="1">Kanalizacja!$A$6:$G$4338</definedName>
    <definedName name="Z_9F3069A5_2DEA_4A59_AA3A_0787D143BDE3_.wvu.Cols" localSheetId="1" hidden="1">Kanalizacja!#REF!</definedName>
    <definedName name="Z_9F3069A5_2DEA_4A59_AA3A_0787D143BDE3_.wvu.Cols" localSheetId="0" hidden="1">Wodociągi!#REF!</definedName>
    <definedName name="Z_9F3069A5_2DEA_4A59_AA3A_0787D143BDE3_.wvu.Cols" localSheetId="3" hidden="1">Zbiorówka!#REF!</definedName>
    <definedName name="Z_9F3069A5_2DEA_4A59_AA3A_0787D143BDE3_.wvu.FilterData" localSheetId="1" hidden="1">Kanalizacja!$A$6:$G$4338</definedName>
    <definedName name="Z_9F3069A5_2DEA_4A59_AA3A_0787D143BDE3_.wvu.FilterData" localSheetId="0" hidden="1">Wodociągi!$A$6:$F$5154</definedName>
    <definedName name="Z_9F3069A5_2DEA_4A59_AA3A_0787D143BDE3_.wvu.PrintArea" localSheetId="1" hidden="1">Kanalizacja!$A$1:$G$4338</definedName>
    <definedName name="Z_9F3069A5_2DEA_4A59_AA3A_0787D143BDE3_.wvu.PrintArea" localSheetId="0" hidden="1">Wodociągi!$A$1:$F$5154</definedName>
    <definedName name="Z_9F3069A5_2DEA_4A59_AA3A_0787D143BDE3_.wvu.PrintArea" localSheetId="3" hidden="1">Zbiorówka!$A$1:$AJ$45</definedName>
    <definedName name="Z_9F3069A5_2DEA_4A59_AA3A_0787D143BDE3_.wvu.PrintTitles" localSheetId="1" hidden="1">Kanalizacja!$4:$6</definedName>
    <definedName name="Z_9F5C1134_6BE9_4389_8842_606F32FF3FBD_.wvu.FilterData" localSheetId="0" hidden="1">Wodociągi!$A$6:$F$5154</definedName>
    <definedName name="Z_9FFA0E41_5D0E_42CB_A984_A7E7EB73340D_.wvu.FilterData" localSheetId="0" hidden="1">Wodociągi!$A$6:$F$5154</definedName>
    <definedName name="Z_A0098B43_0F5B_4471_9545_41978212B518_.wvu.FilterData" localSheetId="1" hidden="1">Kanalizacja!$A$6:$G$4338</definedName>
    <definedName name="Z_A0098B43_0F5B_4471_9545_41978212B518_.wvu.FilterData" localSheetId="0" hidden="1">Wodociągi!$A$6:$F$5154</definedName>
    <definedName name="Z_A142CDD2_D271_4808_B464_582FB6021443_.wvu.FilterData" localSheetId="1" hidden="1">Kanalizacja!$A$6:$G$4338</definedName>
    <definedName name="Z_A1668E90_8E8C_4A6E_A718_CCA8C1D3C1B9_.wvu.FilterData" localSheetId="1" hidden="1">Kanalizacja!$A$6:$G$4338</definedName>
    <definedName name="Z_A1668E90_8E8C_4A6E_A718_CCA8C1D3C1B9_.wvu.FilterData" localSheetId="0" hidden="1">Wodociągi!$A$6:$F$5154</definedName>
    <definedName name="Z_A177C4DE_8A87_46BB_847F_7D3288D0D8D6_.wvu.FilterData" localSheetId="1" hidden="1">Kanalizacja!$A$6:$G$4338</definedName>
    <definedName name="Z_A177C4DE_8A87_46BB_847F_7D3288D0D8D6_.wvu.FilterData" localSheetId="0" hidden="1">Wodociągi!$A$6:$F$5154</definedName>
    <definedName name="Z_A2493B9E_166F_401A_8F9B_097D64392B06_.wvu.Cols" localSheetId="4" hidden="1">Deszczówka!$A:$P</definedName>
    <definedName name="Z_A2493B9E_166F_401A_8F9B_097D64392B06_.wvu.Cols" localSheetId="3" hidden="1">Zbiorówka!$Z:$AC</definedName>
    <definedName name="Z_A2493B9E_166F_401A_8F9B_097D64392B06_.wvu.FilterData" localSheetId="1" hidden="1">Kanalizacja!$A$6:$G$4338</definedName>
    <definedName name="Z_A2493B9E_166F_401A_8F9B_097D64392B06_.wvu.FilterData" localSheetId="0" hidden="1">Wodociągi!$A$6:$F$5154</definedName>
    <definedName name="Z_A2493B9E_166F_401A_8F9B_097D64392B06_.wvu.FilterData" localSheetId="3" hidden="1">Zbiorówka!$A$5:$AJ$47</definedName>
    <definedName name="Z_A2493B9E_166F_401A_8F9B_097D64392B06_.wvu.PrintArea" localSheetId="1" hidden="1">Kanalizacja!$A$1:$G$4338</definedName>
    <definedName name="Z_A2493B9E_166F_401A_8F9B_097D64392B06_.wvu.PrintArea" localSheetId="2" hidden="1">Rezerwa!$A$2:$F$11</definedName>
    <definedName name="Z_A2493B9E_166F_401A_8F9B_097D64392B06_.wvu.PrintArea" localSheetId="0" hidden="1">Wodociągi!$A$1:$F$5154</definedName>
    <definedName name="Z_A2493B9E_166F_401A_8F9B_097D64392B06_.wvu.PrintArea" localSheetId="3" hidden="1">Zbiorówka!$A$1:$AJ$47</definedName>
    <definedName name="Z_A2493B9E_166F_401A_8F9B_097D64392B06_.wvu.PrintTitles" localSheetId="1" hidden="1">Kanalizacja!$4:$6</definedName>
    <definedName name="Z_A2493B9E_166F_401A_8F9B_097D64392B06_.wvu.PrintTitles" localSheetId="0" hidden="1">Wodociągi!$4:$6</definedName>
    <definedName name="Z_A2493B9E_166F_401A_8F9B_097D64392B06_.wvu.Rows" localSheetId="3" hidden="1">Zbiorówka!$49:$237</definedName>
    <definedName name="Z_A3534B81_F483_49EE_AC29_414239A4245D_.wvu.FilterData" localSheetId="1" hidden="1">Kanalizacja!$A$6:$G$4344</definedName>
    <definedName name="Z_A3534B81_F483_49EE_AC29_414239A4245D_.wvu.FilterData" localSheetId="0" hidden="1">Wodociągi!$A$6:$F$5154</definedName>
    <definedName name="Z_A4215354_0259_4E7B_BD82_E1220170F5E7_.wvu.FilterData" localSheetId="1" hidden="1">Kanalizacja!$A$6:$G$4338</definedName>
    <definedName name="Z_A4215354_0259_4E7B_BD82_E1220170F5E7_.wvu.FilterData" localSheetId="0" hidden="1">Wodociągi!$A$6:$F$5154</definedName>
    <definedName name="Z_A5105D88_3D62_415E_B6B4_C804504DBE06_.wvu.FilterData" localSheetId="0" hidden="1">Wodociągi!$A$6:$F$5154</definedName>
    <definedName name="Z_A521187F_D6F3_4168_BC87_FF2E38674C5D_.wvu.FilterData" localSheetId="0" hidden="1">Wodociągi!$A$6:$F$5154</definedName>
    <definedName name="Z_A5476384_BB57_4BDF_8A20_55D08CA0386F_.wvu.FilterData" localSheetId="1" hidden="1">Kanalizacja!$A$6:$G$4338</definedName>
    <definedName name="Z_A591225C_09B3_4020_A611_54959FA9F08D_.wvu.FilterData" localSheetId="1" hidden="1">Kanalizacja!$A$6:$G$4338</definedName>
    <definedName name="Z_A591225C_09B3_4020_A611_54959FA9F08D_.wvu.FilterData" localSheetId="0" hidden="1">Wodociągi!$A$6:$F$5154</definedName>
    <definedName name="Z_A5D0946A_EDE2_4698_87C7_6495BF08BE22_.wvu.FilterData" localSheetId="1" hidden="1">Kanalizacja!$A$6:$G$4338</definedName>
    <definedName name="Z_A5D0946A_EDE2_4698_87C7_6495BF08BE22_.wvu.FilterData" localSheetId="0" hidden="1">Wodociągi!$A$6:$F$5154</definedName>
    <definedName name="Z_A766A371_9A77_4E1C_9594_C743E226F014_.wvu.FilterData" localSheetId="0" hidden="1">Wodociągi!$A$6:$F$5154</definedName>
    <definedName name="Z_A83F7A58_38CF_4735_92D4_EF2E428192E1_.wvu.FilterData" localSheetId="1" hidden="1">Kanalizacja!$A$6:$G$4338</definedName>
    <definedName name="Z_A83F7A58_38CF_4735_92D4_EF2E428192E1_.wvu.FilterData" localSheetId="0" hidden="1">Wodociągi!$A$6:$F$5154</definedName>
    <definedName name="Z_A857F834_4759_474A_9BDE_918ECD195A70_.wvu.FilterData" localSheetId="0" hidden="1">Wodociągi!$A$6:$F$5154</definedName>
    <definedName name="Z_A89A583D_EDFD_4EAA_878A_190721756B4F_.wvu.FilterData" localSheetId="1" hidden="1">Kanalizacja!$A$6:$G$4338</definedName>
    <definedName name="Z_A89A583D_EDFD_4EAA_878A_190721756B4F_.wvu.FilterData" localSheetId="0" hidden="1">Wodociągi!$A$6:$F$5154</definedName>
    <definedName name="Z_A8AF9C9E_9725_4DFF_857A_3369179CCCEB_.wvu.FilterData" localSheetId="1" hidden="1">Kanalizacja!$A$6:$G$4338</definedName>
    <definedName name="Z_A8AF9C9E_9725_4DFF_857A_3369179CCCEB_.wvu.FilterData" localSheetId="0" hidden="1">Wodociągi!$A$6:$F$5154</definedName>
    <definedName name="Z_A8BC3CE4_C763_47E7_9C46_2CC767878D9E_.wvu.FilterData" localSheetId="1" hidden="1">Kanalizacja!$A$6:$G$4338</definedName>
    <definedName name="Z_A8BC3CE4_C763_47E7_9C46_2CC767878D9E_.wvu.FilterData" localSheetId="0" hidden="1">Wodociągi!$A$6:$F$5154</definedName>
    <definedName name="Z_A8FAFCD0_9DAE_40D8_9566_0F915C65336B_.wvu.FilterData" localSheetId="0" hidden="1">Wodociągi!$A$6:$F$5154</definedName>
    <definedName name="Z_A9CA1595_51E7_470F_8955_6BC83E65B9E2_.wvu.FilterData" localSheetId="1" hidden="1">Kanalizacja!$A$6:$G$4338</definedName>
    <definedName name="Z_A9CA1595_51E7_470F_8955_6BC83E65B9E2_.wvu.FilterData" localSheetId="0" hidden="1">Wodociągi!$A$6:$F$5154</definedName>
    <definedName name="Z_AAD8A2C6_BDD4_44EE_8196_8D220B15DCD3_.wvu.FilterData" localSheetId="0" hidden="1">Wodociągi!$A$6:$F$5154</definedName>
    <definedName name="Z_AC1E72A3_826D_4878_AD2A_BC5F2EC03E3B_.wvu.FilterData" localSheetId="1" hidden="1">Kanalizacja!$A$6:$G$4338</definedName>
    <definedName name="Z_AC7D02EA_DE99_4F7E_92A2_C2740AD2290A_.wvu.FilterData" localSheetId="0" hidden="1">Wodociągi!$A$6:$F$5154</definedName>
    <definedName name="Z_ACD53A98_E577_4DD8_A4D4_044CA4AAF17C_.wvu.FilterData" localSheetId="0" hidden="1">Wodociągi!$A$6:$F$5154</definedName>
    <definedName name="Z_ADA0ACA9_4112_4EB5_94A4_663F8C92F890_.wvu.FilterData" localSheetId="0" hidden="1">Wodociągi!$A$6:$F$5154</definedName>
    <definedName name="Z_AE49F40D_D515_4000_AA11_831E7CEAEA88_.wvu.FilterData" localSheetId="1" hidden="1">Kanalizacja!$A$6:$G$4338</definedName>
    <definedName name="Z_AE49F40D_D515_4000_AA11_831E7CEAEA88_.wvu.FilterData" localSheetId="0" hidden="1">Wodociągi!$A$6:$F$5154</definedName>
    <definedName name="Z_AF1EC9DB_ECCC_4F78_88AD_8B3F9AD5C42C_.wvu.FilterData" localSheetId="1" hidden="1">Kanalizacja!$A$6:$G$4338</definedName>
    <definedName name="Z_AF1EC9DB_ECCC_4F78_88AD_8B3F9AD5C42C_.wvu.FilterData" localSheetId="0" hidden="1">Wodociągi!$A$6:$F$5154</definedName>
    <definedName name="Z_AF4E76EA_11FD_44B2_82BA_836722169003_.wvu.FilterData" localSheetId="1" hidden="1">Kanalizacja!$A$6:$G$4338</definedName>
    <definedName name="Z_AFAB6487_3ED7_48D8_95F5_DEE0F1932755_.wvu.FilterData" localSheetId="1" hidden="1">Kanalizacja!$A$6:$G$4344</definedName>
    <definedName name="Z_AFAB6487_3ED7_48D8_95F5_DEE0F1932755_.wvu.FilterData" localSheetId="0" hidden="1">Wodociągi!$A$6:$F$5154</definedName>
    <definedName name="Z_B0510B08_F77D_4B15_9C90_EC7072BB83C2_.wvu.FilterData" localSheetId="1" hidden="1">Kanalizacja!$A$6:$G$4338</definedName>
    <definedName name="Z_B14E0016_B71A_40BC_AEF3_634C7FAB15E3_.wvu.FilterData" localSheetId="1" hidden="1">Kanalizacja!$A$6:$G$4338</definedName>
    <definedName name="Z_B3254980_94CB_4E16_BBDC_1BBC84BFC9FC_.wvu.FilterData" localSheetId="0" hidden="1">Wodociągi!$A$6:$F$5154</definedName>
    <definedName name="Z_B3D0DFA1_D5FA_4695_8498_680862FFA5B2_.wvu.FilterData" localSheetId="1" hidden="1">Kanalizacja!$A$6:$G$4344</definedName>
    <definedName name="Z_B3D0DFA1_D5FA_4695_8498_680862FFA5B2_.wvu.FilterData" localSheetId="0" hidden="1">Wodociągi!$A$6:$F$5154</definedName>
    <definedName name="Z_B3E4D242_75F4_473B_9A31_F3EF33741D29_.wvu.FilterData" localSheetId="0" hidden="1">Wodociągi!$A$6:$F$5154</definedName>
    <definedName name="Z_B4A6EF94_BEA3_43D9_B613_CDC3D79DBA6A_.wvu.FilterData" localSheetId="1" hidden="1">Kanalizacja!$A$6:$G$4338</definedName>
    <definedName name="Z_B4A6EF94_BEA3_43D9_B613_CDC3D79DBA6A_.wvu.FilterData" localSheetId="0" hidden="1">Wodociągi!$A$6:$F$5154</definedName>
    <definedName name="Z_B6BE1BFB_7C8C_4A3E_9B21_62C910283475_.wvu.FilterData" localSheetId="0" hidden="1">Wodociągi!$A$6:$F$5154</definedName>
    <definedName name="Z_B6C4A1E3_AEDC_4B36_B1C8_F2289E6A7C6B_.wvu.FilterData" localSheetId="0" hidden="1">Wodociągi!$A$6:$F$5154</definedName>
    <definedName name="Z_B6CEFBCC_727F_4419_9569_2E75F9350702_.wvu.FilterData" localSheetId="1" hidden="1">Kanalizacja!$A$6:$G$4338</definedName>
    <definedName name="Z_B6DB1ED5_A474_48E9_91FF_4520324843C2_.wvu.FilterData" localSheetId="1" hidden="1">Kanalizacja!$A$6:$G$4338</definedName>
    <definedName name="Z_B6E5F833_CFF7_4DBD_997E_7D4C47EFD335_.wvu.FilterData" localSheetId="1" hidden="1">Kanalizacja!$A$6:$G$4338</definedName>
    <definedName name="Z_B6E5F833_CFF7_4DBD_997E_7D4C47EFD335_.wvu.FilterData" localSheetId="0" hidden="1">Wodociągi!$A$6:$F$5154</definedName>
    <definedName name="Z_B6F282C3_87B0_4E28_AE15_47F96EB2292B_.wvu.FilterData" localSheetId="1" hidden="1">Kanalizacja!$A$6:$G$4338</definedName>
    <definedName name="Z_B6F282C3_87B0_4E28_AE15_47F96EB2292B_.wvu.FilterData" localSheetId="0" hidden="1">Wodociągi!$A$6:$F$5154</definedName>
    <definedName name="Z_B7DEB10E_B270_4AD6_800E_46C77D8DD1FF_.wvu.FilterData" localSheetId="1" hidden="1">Kanalizacja!$A$6:$G$4338</definedName>
    <definedName name="Z_B8ED20C2_B945_411B_A276_B68A8061E1EF_.wvu.FilterData" localSheetId="1" hidden="1">Kanalizacja!$A$6:$G$4338</definedName>
    <definedName name="Z_B9B33C32_0CF0_46F4_A0F2_92364C91E3FA_.wvu.FilterData" localSheetId="1" hidden="1">Kanalizacja!$A$6:$G$4338</definedName>
    <definedName name="Z_BA597792_99A7_41A1_A96B_74066C0715E4_.wvu.FilterData" localSheetId="0" hidden="1">Wodociągi!$A$6:$F$5154</definedName>
    <definedName name="Z_BA93D50C_5E0A_4A54_893F_37897EDAA40F_.wvu.FilterData" localSheetId="0" hidden="1">Wodociągi!$A$6:$F$6</definedName>
    <definedName name="Z_BAA3CC2B_892A_45A5_A760_F553BE2A8F80_.wvu.FilterData" localSheetId="1" hidden="1">Kanalizacja!$A$6:$G$4344</definedName>
    <definedName name="Z_BB2755C1_7B12_400A_8E5A_085D672FE51B_.wvu.FilterData" localSheetId="0" hidden="1">Wodociągi!$A$6:$F$5154</definedName>
    <definedName name="Z_BB3B5B32_DBC5_47D4_8EAC_408F55F7745E_.wvu.FilterData" localSheetId="0" hidden="1">Wodociągi!$A$6:$F$5154</definedName>
    <definedName name="Z_BBA5419F_FCFF_4E03_A92B_6DA28B68941F_.wvu.FilterData" localSheetId="1" hidden="1">Kanalizacja!$A$6:$G$4338</definedName>
    <definedName name="Z_BC838003_649E_4C55_BE00_F838CC34D017_.wvu.FilterData" localSheetId="1" hidden="1">Kanalizacja!$A$6:$G$4344</definedName>
    <definedName name="Z_BC838003_649E_4C55_BE00_F838CC34D017_.wvu.FilterData" localSheetId="0" hidden="1">Wodociągi!$A$6:$F$5154</definedName>
    <definedName name="Z_BD29B863_1B97_4766_9F65_A41703976528_.wvu.FilterData" localSheetId="0" hidden="1">Wodociągi!$A$6:$F$5154</definedName>
    <definedName name="Z_BD82B9A5_AA7B_4083_84B5_29F95C3A943F_.wvu.FilterData" localSheetId="0" hidden="1">Wodociągi!$A$6:$F$5154</definedName>
    <definedName name="Z_BE3BFF57_2503_4E3E_844B_F9E705C61D24_.wvu.FilterData" localSheetId="1" hidden="1">Kanalizacja!$A$6:$G$4338</definedName>
    <definedName name="Z_BF751D00_BD64_4771_928B_D0876929A942_.wvu.FilterData" localSheetId="1" hidden="1">Kanalizacja!$A$6:$G$4344</definedName>
    <definedName name="Z_BF751D00_BD64_4771_928B_D0876929A942_.wvu.FilterData" localSheetId="0" hidden="1">Wodociągi!$A$6:$F$5154</definedName>
    <definedName name="Z_BF941732_125B_458C_965E_347EF2F0D1DE_.wvu.Cols" localSheetId="1" hidden="1">Kanalizacja!#REF!</definedName>
    <definedName name="Z_BF941732_125B_458C_965E_347EF2F0D1DE_.wvu.Cols" localSheetId="3" hidden="1">Zbiorówka!#REF!</definedName>
    <definedName name="Z_BF941732_125B_458C_965E_347EF2F0D1DE_.wvu.FilterData" localSheetId="1" hidden="1">Kanalizacja!$A$6:$G$4338</definedName>
    <definedName name="Z_BF941732_125B_458C_965E_347EF2F0D1DE_.wvu.FilterData" localSheetId="0" hidden="1">Wodociągi!$A$6:$F$5154</definedName>
    <definedName name="Z_BF941732_125B_458C_965E_347EF2F0D1DE_.wvu.PrintArea" localSheetId="1" hidden="1">Kanalizacja!$A$1:$G$4338</definedName>
    <definedName name="Z_BF941732_125B_458C_965E_347EF2F0D1DE_.wvu.PrintArea" localSheetId="3" hidden="1">Zbiorówka!$A$1:$AJ$45</definedName>
    <definedName name="Z_BF941732_125B_458C_965E_347EF2F0D1DE_.wvu.Rows" localSheetId="3" hidden="1">Zbiorówka!#REF!</definedName>
    <definedName name="Z_BF9B7142_0E64_4092_A66B_11C50735C575_.wvu.FilterData" localSheetId="1" hidden="1">Kanalizacja!$A$6:$G$4338</definedName>
    <definedName name="Z_BFC26B8B_0153_4E12_AB68_2A89A1F83F22_.wvu.FilterData" localSheetId="1" hidden="1">Kanalizacja!$A$6:$G$4338</definedName>
    <definedName name="Z_C1039C83_20A7_49C3_93EC_ECD50CB3D6E2_.wvu.FilterData" localSheetId="0" hidden="1">Wodociągi!$A$6:$F$5154</definedName>
    <definedName name="Z_C19BA555_8A3F_48BC_AE7B_3ADE0BE9D6B5_.wvu.FilterData" localSheetId="1" hidden="1">Kanalizacja!$A$6:$G$4338</definedName>
    <definedName name="Z_C19BA555_8A3F_48BC_AE7B_3ADE0BE9D6B5_.wvu.FilterData" localSheetId="0" hidden="1">Wodociągi!$A$6:$F$5154</definedName>
    <definedName name="Z_C2A7A3EC_27B8_4D34_8F1A_2B43C1CDF62A_.wvu.FilterData" localSheetId="1" hidden="1">Kanalizacja!$A$6:$G$4338</definedName>
    <definedName name="Z_C2A7A3EC_27B8_4D34_8F1A_2B43C1CDF62A_.wvu.FilterData" localSheetId="0" hidden="1">Wodociągi!$A$6:$F$5154</definedName>
    <definedName name="Z_C2EBAA42_DEE4_4AA5_B357_3FDF1615A551_.wvu.FilterData" localSheetId="1" hidden="1">Kanalizacja!$A$6:$G$4344</definedName>
    <definedName name="Z_C36E0B08_5E5B_4F72_BE38_40357A3232F7_.wvu.FilterData" localSheetId="1" hidden="1">Kanalizacja!$A$6:$G$4338</definedName>
    <definedName name="Z_C36E5E54_376D_4498_A44E_8E77275843F9_.wvu.FilterData" localSheetId="0" hidden="1">Wodociągi!$A$6:$F$5154</definedName>
    <definedName name="Z_C4135419_4A87_4122_9078_404785101B09_.wvu.FilterData" localSheetId="1" hidden="1">Kanalizacja!$A$6:$G$4338</definedName>
    <definedName name="Z_C4135419_4A87_4122_9078_404785101B09_.wvu.FilterData" localSheetId="0" hidden="1">Wodociągi!$A$6:$F$5154</definedName>
    <definedName name="Z_C47F3AFC_CA5C_4036_8859_7DB3DF0022EA_.wvu.FilterData" localSheetId="1" hidden="1">Kanalizacja!$A$6:$G$4344</definedName>
    <definedName name="Z_C47F3AFC_CA5C_4036_8859_7DB3DF0022EA_.wvu.FilterData" localSheetId="0" hidden="1">Wodociągi!$A$6:$F$5154</definedName>
    <definedName name="Z_C51D733A_4D7C_4D03_8986_EB4854053BE1_.wvu.FilterData" localSheetId="0" hidden="1">Wodociągi!$A$6:$F$5154</definedName>
    <definedName name="Z_C6098E4D_231F_4B4C_80A2_D4E95EE2B92A_.wvu.Cols" localSheetId="1" hidden="1">Kanalizacja!#REF!</definedName>
    <definedName name="Z_C6098E4D_231F_4B4C_80A2_D4E95EE2B92A_.wvu.Cols" localSheetId="2" hidden="1">Rezerwa!#REF!,Rezerwa!#REF!,Rezerwa!#REF!,Rezerwa!#REF!</definedName>
    <definedName name="Z_C6098E4D_231F_4B4C_80A2_D4E95EE2B92A_.wvu.Cols" localSheetId="0" hidden="1">Wodociągi!#REF!,Wodociągi!#REF!,Wodociągi!#REF!</definedName>
    <definedName name="Z_C6098E4D_231F_4B4C_80A2_D4E95EE2B92A_.wvu.Cols" localSheetId="3" hidden="1">Zbiorówka!$P:$S,Zbiorówka!$U:$X,Zbiorówka!$Z:$AC</definedName>
    <definedName name="Z_C6098E4D_231F_4B4C_80A2_D4E95EE2B92A_.wvu.FilterData" localSheetId="1" hidden="1">Kanalizacja!$A$6:$G$4344</definedName>
    <definedName name="Z_C6098E4D_231F_4B4C_80A2_D4E95EE2B92A_.wvu.FilterData" localSheetId="0" hidden="1">Wodociągi!$A$6:$F$5154</definedName>
    <definedName name="Z_C6098E4D_231F_4B4C_80A2_D4E95EE2B92A_.wvu.PrintArea" localSheetId="1" hidden="1">Kanalizacja!$A$1:$G$4338</definedName>
    <definedName name="Z_C6098E4D_231F_4B4C_80A2_D4E95EE2B92A_.wvu.PrintArea" localSheetId="2" hidden="1">Rezerwa!$A$2:$F$11</definedName>
    <definedName name="Z_C6098E4D_231F_4B4C_80A2_D4E95EE2B92A_.wvu.PrintArea" localSheetId="0" hidden="1">Wodociągi!$A$1:$F$5154</definedName>
    <definedName name="Z_C6098E4D_231F_4B4C_80A2_D4E95EE2B92A_.wvu.PrintArea" localSheetId="3" hidden="1">Zbiorówka!$A$1:$AJ$48</definedName>
    <definedName name="Z_C6098E4D_231F_4B4C_80A2_D4E95EE2B92A_.wvu.PrintTitles" localSheetId="1" hidden="1">Kanalizacja!$4:$6</definedName>
    <definedName name="Z_C6098E4D_231F_4B4C_80A2_D4E95EE2B92A_.wvu.PrintTitles" localSheetId="0" hidden="1">Wodociągi!$4:$6</definedName>
    <definedName name="Z_C6098E4D_231F_4B4C_80A2_D4E95EE2B92A_.wvu.Rows" localSheetId="1" hidden="1">Kanalizacja!$1:$3</definedName>
    <definedName name="Z_C64C57ED_A154_4EEE_8408_405129B9EFF9_.wvu.FilterData" localSheetId="0" hidden="1">Wodociągi!$A$6:$F$5154</definedName>
    <definedName name="Z_C77F8C98_3449_4120_B0CA_E3F518D3BA79_.wvu.FilterData" localSheetId="1" hidden="1">Kanalizacja!$A$6:$G$4338</definedName>
    <definedName name="Z_C77F8C98_3449_4120_B0CA_E3F518D3BA79_.wvu.FilterData" localSheetId="0" hidden="1">Wodociągi!$A$6:$F$5154</definedName>
    <definedName name="Z_C89A999D_CC64_4622_92F1_97A4FD5B4656_.wvu.FilterData" localSheetId="0" hidden="1">Wodociągi!$A$6:$F$5154</definedName>
    <definedName name="Z_CA74A6C3_C8FA_4AC5_84D9_1A2DF7BA7FD7_.wvu.FilterData" localSheetId="1" hidden="1">Kanalizacja!$A$6:$G$4338</definedName>
    <definedName name="Z_CA7F0DA2_CCCA_443E_B079_DED8CC39E285_.wvu.FilterData" localSheetId="1" hidden="1">Kanalizacja!$A$6:$G$4338</definedName>
    <definedName name="Z_CA7F0DA2_CCCA_443E_B079_DED8CC39E285_.wvu.FilterData" localSheetId="0" hidden="1">Wodociągi!$A$6:$F$5154</definedName>
    <definedName name="Z_CAB42604_5424_4EB3_9F8E_629D74AB5B2E_.wvu.FilterData" localSheetId="0" hidden="1">Wodociągi!$A$6:$F$5154</definedName>
    <definedName name="Z_CACF87FC_C6F8_4F35_92EA_A8161D583F3C_.wvu.FilterData" localSheetId="1" hidden="1">Kanalizacja!$A$6:$G$4344</definedName>
    <definedName name="Z_CACF87FC_C6F8_4F35_92EA_A8161D583F3C_.wvu.FilterData" localSheetId="0" hidden="1">Wodociągi!$A$6:$F$5154</definedName>
    <definedName name="Z_CB4326DB_6E3C_455C_B530_0B9D12046BFA_.wvu.FilterData" localSheetId="1" hidden="1">Kanalizacja!$A$6:$G$4344</definedName>
    <definedName name="Z_CB4326DB_6E3C_455C_B530_0B9D12046BFA_.wvu.FilterData" localSheetId="0" hidden="1">Wodociągi!$A$6:$F$5154</definedName>
    <definedName name="Z_CB72416D_4D41_4C42_B579_3659A84B7EFE_.wvu.FilterData" localSheetId="0" hidden="1">Wodociągi!$A$6:$F$5154</definedName>
    <definedName name="Z_CB809D17_1DCF_46B0_97A3_2EC887258E6A_.wvu.FilterData" localSheetId="0" hidden="1">Wodociągi!$A$6:$F$5154</definedName>
    <definedName name="Z_CC434F11_553C_4ED1_8535_382944E0BF8B_.wvu.FilterData" localSheetId="1" hidden="1">Kanalizacja!$A$6:$G$4344</definedName>
    <definedName name="Z_CC434F11_553C_4ED1_8535_382944E0BF8B_.wvu.FilterData" localSheetId="0" hidden="1">Wodociągi!$A$6:$F$5154</definedName>
    <definedName name="Z_CE598734_6636_440E_A63C_5812B6D10C81_.wvu.FilterData" localSheetId="1" hidden="1">Kanalizacja!$A$6:$G$4338</definedName>
    <definedName name="Z_CE598734_6636_440E_A63C_5812B6D10C81_.wvu.FilterData" localSheetId="0" hidden="1">Wodociągi!$A$6:$F$5154</definedName>
    <definedName name="Z_CE86EE5A_AD43_459B_B8D8_78010C1CF409_.wvu.FilterData" localSheetId="1" hidden="1">Kanalizacja!$A$6:$G$4338</definedName>
    <definedName name="Z_CEFC8A23_4FBD_4554_9B22_725374E304DC_.wvu.FilterData" localSheetId="1" hidden="1">Kanalizacja!$A$6:$G$4338</definedName>
    <definedName name="Z_CF6B8823_E7D0_4F26_83C6_215A6D8772C8_.wvu.FilterData" localSheetId="0" hidden="1">Wodociągi!$A$6:$F$5154</definedName>
    <definedName name="Z_D172AE02_857F_4DF7_B92F_9D9B559137CD_.wvu.FilterData" localSheetId="1" hidden="1">Kanalizacja!$A$6:$G$4338</definedName>
    <definedName name="Z_D172AE02_857F_4DF7_B92F_9D9B559137CD_.wvu.FilterData" localSheetId="0" hidden="1">Wodociągi!$A$6:$F$5154</definedName>
    <definedName name="Z_D17BECC7_E463_4FE9_B4C4_BAF2672AE67F_.wvu.FilterData" localSheetId="1" hidden="1">Kanalizacja!$A$6:$G$4344</definedName>
    <definedName name="Z_D1BDC758_9D01_4B1B_8506_A5EAD41FB0EB_.wvu.FilterData" localSheetId="0" hidden="1">Wodociągi!$A$6:$F$5154</definedName>
    <definedName name="Z_D26DF71A_C0AB_460F_AB88_D99950805ED6_.wvu.FilterData" localSheetId="1" hidden="1">Kanalizacja!$A$6:$G$4338</definedName>
    <definedName name="Z_D26DF71A_C0AB_460F_AB88_D99950805ED6_.wvu.FilterData" localSheetId="0" hidden="1">Wodociągi!$A$6:$F$5154</definedName>
    <definedName name="Z_D3C55740_9F46_4B63_A0D3_BC6E5F05B59B_.wvu.FilterData" localSheetId="0" hidden="1">Wodociągi!$A$6:$F$5154</definedName>
    <definedName name="Z_D42B6DB6_5116_4E67_8F9C_85CB92F47614_.wvu.FilterData" localSheetId="1" hidden="1">Kanalizacja!$A$6:$G$4338</definedName>
    <definedName name="Z_D42B6DB6_5116_4E67_8F9C_85CB92F47614_.wvu.FilterData" localSheetId="0" hidden="1">Wodociągi!$A$6:$F$5154</definedName>
    <definedName name="Z_D4F4725E_C93C_4BF6_8AF2_311A33C29CEE_.wvu.FilterData" localSheetId="1" hidden="1">Kanalizacja!$A$6:$G$4338</definedName>
    <definedName name="Z_D4F4725E_C93C_4BF6_8AF2_311A33C29CEE_.wvu.FilterData" localSheetId="0" hidden="1">Wodociągi!$A$6:$F$5154</definedName>
    <definedName name="Z_D510FA35_18F6_4517_8ACC_287C2F1DD526_.wvu.Cols" localSheetId="1" hidden="1">Kanalizacja!#REF!</definedName>
    <definedName name="Z_D510FA35_18F6_4517_8ACC_287C2F1DD526_.wvu.Cols" localSheetId="0" hidden="1">Wodociągi!#REF!</definedName>
    <definedName name="Z_D510FA35_18F6_4517_8ACC_287C2F1DD526_.wvu.FilterData" localSheetId="1" hidden="1">Kanalizacja!$A$6:$G$4338</definedName>
    <definedName name="Z_D510FA35_18F6_4517_8ACC_287C2F1DD526_.wvu.FilterData" localSheetId="0" hidden="1">Wodociągi!$A$6:$F$5154</definedName>
    <definedName name="Z_D510FA35_18F6_4517_8ACC_287C2F1DD526_.wvu.PrintArea" localSheetId="1" hidden="1">Kanalizacja!$A$1:$G$4338</definedName>
    <definedName name="Z_D510FA35_18F6_4517_8ACC_287C2F1DD526_.wvu.PrintArea" localSheetId="2" hidden="1">Rezerwa!$A$2:$F$11</definedName>
    <definedName name="Z_D510FA35_18F6_4517_8ACC_287C2F1DD526_.wvu.PrintArea" localSheetId="0" hidden="1">Wodociągi!$A$1:$F$5154</definedName>
    <definedName name="Z_D510FA35_18F6_4517_8ACC_287C2F1DD526_.wvu.PrintArea" localSheetId="3" hidden="1">Zbiorówka!$A$1:$AJ$48</definedName>
    <definedName name="Z_D510FA35_18F6_4517_8ACC_287C2F1DD526_.wvu.PrintTitles" localSheetId="1" hidden="1">Kanalizacja!$4:$6</definedName>
    <definedName name="Z_D5B04E1D_31E5_4D03_8344_DD362A530D5F_.wvu.FilterData" localSheetId="0" hidden="1">Wodociągi!$A$6:$F$5154</definedName>
    <definedName name="Z_D5DC87C5_5C68_4F96_8D6E_CD70B3BBD8ED_.wvu.FilterData" localSheetId="0" hidden="1">Wodociągi!$A$6:$F$5154</definedName>
    <definedName name="Z_D5EAFD6F_D31B_4FE2_8767_54A98FB2680C_.wvu.FilterData" localSheetId="0" hidden="1">Wodociągi!$A$6:$F$5154</definedName>
    <definedName name="Z_D6CAF3A7_A1F6_4795_B020_8AB966A3A5F4_.wvu.FilterData" localSheetId="0" hidden="1">Wodociągi!$A$6:$F$5154</definedName>
    <definedName name="Z_D79C07EB_240E_4D9E_AD3A_940222D38A67_.wvu.FilterData" localSheetId="1" hidden="1">Kanalizacja!$A$6:$G$4338</definedName>
    <definedName name="Z_D79C07EB_240E_4D9E_AD3A_940222D38A67_.wvu.FilterData" localSheetId="0" hidden="1">Wodociągi!$A$6:$F$5154</definedName>
    <definedName name="Z_D827EF61_9AB5_4CC3_9546_E36C0D3DF5C6_.wvu.FilterData" localSheetId="1" hidden="1">Kanalizacja!$A$6:$G$4338</definedName>
    <definedName name="Z_D8D0BCD2_F1E3_4F44_AE96_983AF8E08E79_.wvu.FilterData" localSheetId="1" hidden="1">Kanalizacja!$A$6:$G$4338</definedName>
    <definedName name="Z_D8D0BCD2_F1E3_4F44_AE96_983AF8E08E79_.wvu.FilterData" localSheetId="0" hidden="1">Wodociągi!$A$6:$F$5154</definedName>
    <definedName name="Z_D9EA3E8C_3496_44CB_A25E_177243DF5799_.wvu.FilterData" localSheetId="1" hidden="1">Kanalizacja!$A$6:$G$4344</definedName>
    <definedName name="Z_D9EA3E8C_3496_44CB_A25E_177243DF5799_.wvu.FilterData" localSheetId="0" hidden="1">Wodociągi!$A$6:$F$5154</definedName>
    <definedName name="Z_DA084D59_5B0B_48B0_BD02_3A94C551E3A5_.wvu.FilterData" localSheetId="0" hidden="1">Wodociągi!$A$6:$F$5154</definedName>
    <definedName name="Z_DB1761E3_9ECE_4349_8F67_BBC7BA8442DB_.wvu.FilterData" localSheetId="1" hidden="1">Kanalizacja!$A$6:$G$4338</definedName>
    <definedName name="Z_DB5580E1_A07E_435B_B6BE_D4AC395F84EF_.wvu.FilterData" localSheetId="0" hidden="1">Wodociągi!$A$6:$F$5154</definedName>
    <definedName name="Z_DB9A80F6_4B5C_45EF_9669_5A2F1B529512_.wvu.FilterData" localSheetId="0" hidden="1">Wodociągi!$A$6:$F$5154</definedName>
    <definedName name="Z_DBF22116_A309_4AC5_8701_7D6457F1C44B_.wvu.FilterData" localSheetId="0" hidden="1">Wodociągi!$A$6:$F$5154</definedName>
    <definedName name="Z_DD0CCC35_130B_43C6_833A_CC22EE614CAB_.wvu.FilterData" localSheetId="1" hidden="1">Kanalizacja!$A$6:$G$4338</definedName>
    <definedName name="Z_DD0CCC35_130B_43C6_833A_CC22EE614CAB_.wvu.FilterData" localSheetId="0" hidden="1">Wodociągi!$A$6:$F$5154</definedName>
    <definedName name="Z_DD10922D_3D4E_47C9_88A9_8943B75DAF05_.wvu.FilterData" localSheetId="1" hidden="1">Kanalizacja!$A$6:$G$4338</definedName>
    <definedName name="Z_DD10922D_3D4E_47C9_88A9_8943B75DAF05_.wvu.FilterData" localSheetId="0" hidden="1">Wodociągi!$A$6:$F$5154</definedName>
    <definedName name="Z_DD4C035E_5E32_4D05_8BFF_F547EE32FDC9_.wvu.FilterData" localSheetId="1" hidden="1">Kanalizacja!$A$6:$G$4338</definedName>
    <definedName name="Z_DD4C035E_5E32_4D05_8BFF_F547EE32FDC9_.wvu.FilterData" localSheetId="0" hidden="1">Wodociągi!$A$6:$F$5154</definedName>
    <definedName name="Z_DD62168B_83C6_408A_BAE5_FCFBBE9C2911_.wvu.FilterData" localSheetId="1" hidden="1">Kanalizacja!$A$6:$G$4338</definedName>
    <definedName name="Z_DE90F0A8_C7B3_47C2_86D9_1BB1C371A8D0_.wvu.FilterData" localSheetId="1" hidden="1">Kanalizacja!$A$6:$G$4338</definedName>
    <definedName name="Z_DE90F0A8_C7B3_47C2_86D9_1BB1C371A8D0_.wvu.FilterData" localSheetId="0" hidden="1">Wodociągi!$A$6:$F$5154</definedName>
    <definedName name="Z_DE98F1CA_7E3A_4998_9993_E3A1A02839E2_.wvu.FilterData" localSheetId="1" hidden="1">Kanalizacja!$A$6:$G$4338</definedName>
    <definedName name="Z_DE98F1CA_7E3A_4998_9993_E3A1A02839E2_.wvu.FilterData" localSheetId="0" hidden="1">Wodociągi!$A$6:$F$5154</definedName>
    <definedName name="Z_E036464E_8219_4AF9_B1A8_F38B5FA1A303_.wvu.FilterData" localSheetId="1" hidden="1">Kanalizacja!$A$6:$G$4344</definedName>
    <definedName name="Z_E0A35AF4_AEDC_4911_A2C1_7F2040EC6D8B_.wvu.FilterData" localSheetId="1" hidden="1">Kanalizacja!$A$6:$G$4338</definedName>
    <definedName name="Z_E125FC07_3DAA_4EA4_A019_32200337832E_.wvu.FilterData" localSheetId="1" hidden="1">Kanalizacja!$A$6:$G$4338</definedName>
    <definedName name="Z_E125FC07_3DAA_4EA4_A019_32200337832E_.wvu.FilterData" localSheetId="0" hidden="1">Wodociągi!$A$6:$F$5154</definedName>
    <definedName name="Z_E1628402_174A_43E7_AF99_E701330AC6C8_.wvu.FilterData" localSheetId="1" hidden="1">Kanalizacja!$A$6:$G$4338</definedName>
    <definedName name="Z_E1F3FEF8_6C8E_4B39_853F_C5410664E838_.wvu.FilterData" localSheetId="1" hidden="1">Kanalizacja!$A$6:$G$4338</definedName>
    <definedName name="Z_E1F3FEF8_6C8E_4B39_853F_C5410664E838_.wvu.FilterData" localSheetId="0" hidden="1">Wodociągi!$A$6:$F$5154</definedName>
    <definedName name="Z_E335D8E2_FC02_4A8E_BE1A_4B04939C3BC6_.wvu.FilterData" localSheetId="1" hidden="1">Kanalizacja!$A$6:$G$4338</definedName>
    <definedName name="Z_E335D8E2_FC02_4A8E_BE1A_4B04939C3BC6_.wvu.FilterData" localSheetId="0" hidden="1">Wodociągi!$A$6:$F$5154</definedName>
    <definedName name="Z_E5DA5D56_C4CF_41FA_9EFD_386BF2527CF6_.wvu.FilterData" localSheetId="1" hidden="1">Kanalizacja!$A$6:$G$4338</definedName>
    <definedName name="Z_E5DA5D56_C4CF_41FA_9EFD_386BF2527CF6_.wvu.FilterData" localSheetId="0" hidden="1">Wodociągi!$A$6:$F$5154</definedName>
    <definedName name="Z_E65743C9_6437_47F4_BCDE_73F6D6DB1867_.wvu.FilterData" localSheetId="1" hidden="1">Kanalizacja!$A$6:$G$4338</definedName>
    <definedName name="Z_E7159040_DA33_4A86_9377_C30B966E93D7_.wvu.FilterData" localSheetId="1" hidden="1">Kanalizacja!$A$6:$G$4338</definedName>
    <definedName name="Z_E934D2A4_8EAC_49A4_AB6E_586503BA4147_.wvu.FilterData" localSheetId="1" hidden="1">Kanalizacja!$A$6:$G$4338</definedName>
    <definedName name="Z_E934D2A4_8EAC_49A4_AB6E_586503BA4147_.wvu.FilterData" localSheetId="0" hidden="1">Wodociągi!$A$6:$F$7</definedName>
    <definedName name="Z_E971FC77_702C_4E87_8B79_F2E819C61B0A_.wvu.FilterData" localSheetId="1" hidden="1">Kanalizacja!$A$6:$G$4344</definedName>
    <definedName name="Z_EA1167AB_70E7_44B2_A84B_4CEF5E912708_.wvu.FilterData" localSheetId="1" hidden="1">Kanalizacja!$A$6:$G$4344</definedName>
    <definedName name="Z_EA1167AB_70E7_44B2_A84B_4CEF5E912708_.wvu.FilterData" localSheetId="0" hidden="1">Wodociągi!$A$6:$F$5154</definedName>
    <definedName name="Z_EB20CB34_5A1E_4AAE_B823_B21D3E55B715_.wvu.FilterData" localSheetId="0" hidden="1">Wodociągi!$A$6:$F$5154</definedName>
    <definedName name="Z_EB35D1D4_51C5_4DB9_9EFE_CBD20F4D4710_.wvu.FilterData" localSheetId="1" hidden="1">Kanalizacja!$A$6:$G$4344</definedName>
    <definedName name="Z_EB7CD16F_83FD_41A6_B2EC_FB5C530DC1C3_.wvu.FilterData" localSheetId="1" hidden="1">Kanalizacja!$A$6:$G$4338</definedName>
    <definedName name="Z_EBEBCE6F_6556_4114_BDC1_95E1DEA44179_.wvu.FilterData" localSheetId="1" hidden="1">Kanalizacja!$A$6:$G$4338</definedName>
    <definedName name="Z_EBEBCE6F_6556_4114_BDC1_95E1DEA44179_.wvu.FilterData" localSheetId="0" hidden="1">Wodociągi!$A$6:$F$5154</definedName>
    <definedName name="Z_EC2B99E4_50BE_4AA1_A812_EFFF028695A8_.wvu.FilterData" localSheetId="0" hidden="1">Wodociągi!$A$6:$F$5154</definedName>
    <definedName name="Z_ED45C79B_856E_4655_9C9E_9D61D3B6D287_.wvu.FilterData" localSheetId="0" hidden="1">Wodociągi!$A$6:$F$5154</definedName>
    <definedName name="Z_EE003156_090C_45DB_9114_92F3FD54F783_.wvu.FilterData" localSheetId="0" hidden="1">Wodociągi!$A$6:$F$6</definedName>
    <definedName name="Z_EE0454B5_3ED4_42D3_88C0_7AE9C5332636_.wvu.FilterData" localSheetId="0" hidden="1">Wodociągi!$A$6:$F$5154</definedName>
    <definedName name="Z_EE461D10_9494_432C_AC6D_AB3A0B2B1DF1_.wvu.FilterData" localSheetId="0" hidden="1">Wodociągi!$A$6:$F$5154</definedName>
    <definedName name="Z_EE8796CD_815F_43D9_A04C_5A4371461F16_.wvu.FilterData" localSheetId="1" hidden="1">Kanalizacja!$A$6:$G$4338</definedName>
    <definedName name="Z_EE8796CD_815F_43D9_A04C_5A4371461F16_.wvu.FilterData" localSheetId="0" hidden="1">Wodociągi!$A$6:$F$5154</definedName>
    <definedName name="Z_EEDFEE70_A9E3_4592_BF5B_3075AEC37B3C_.wvu.FilterData" localSheetId="1" hidden="1">Kanalizacja!$A$6:$G$4338</definedName>
    <definedName name="Z_EEDFEE70_A9E3_4592_BF5B_3075AEC37B3C_.wvu.FilterData" localSheetId="0" hidden="1">Wodociągi!$A$6:$F$5154</definedName>
    <definedName name="Z_EF041FF4_8C49_4673_A113_EDCA06635B6F_.wvu.FilterData" localSheetId="1" hidden="1">Kanalizacja!$A$6:$G$4338</definedName>
    <definedName name="Z_EF041FF4_8C49_4673_A113_EDCA06635B6F_.wvu.FilterData" localSheetId="0" hidden="1">Wodociągi!$A$6:$F$5154</definedName>
    <definedName name="Z_EFC3179A_2661_4125_884B_CC544C242540_.wvu.FilterData" localSheetId="1" hidden="1">Kanalizacja!$A$6:$G$4338</definedName>
    <definedName name="Z_F02ACFB2_E9AD_479A_9904_E54F7F1D562D_.wvu.FilterData" localSheetId="0" hidden="1">Wodociągi!$A$6:$F$5154</definedName>
    <definedName name="Z_F082A86E_CA4A_45E5_8002_AC707C5472E8_.wvu.FilterData" localSheetId="0" hidden="1">Wodociągi!$A$6:$F$5154</definedName>
    <definedName name="Z_F0F30536_D75E_4C71_9956_30FBD10F45F4_.wvu.FilterData" localSheetId="1" hidden="1">Kanalizacja!$A$6:$G$4338</definedName>
    <definedName name="Z_F0F30536_D75E_4C71_9956_30FBD10F45F4_.wvu.FilterData" localSheetId="0" hidden="1">Wodociągi!$A$6:$F$5154</definedName>
    <definedName name="Z_F12D84DC_DDB0_493A_9422_0A1A01040E11_.wvu.FilterData" localSheetId="1" hidden="1">Kanalizacja!$A$6:$G$4338</definedName>
    <definedName name="Z_F12D84DC_DDB0_493A_9422_0A1A01040E11_.wvu.FilterData" localSheetId="0" hidden="1">Wodociągi!$A$6:$F$5154</definedName>
    <definedName name="Z_F1964952_EEAB_4711_A2C1_F631F5A20CEF_.wvu.FilterData" localSheetId="1" hidden="1">Kanalizacja!$A$6:$G$4338</definedName>
    <definedName name="Z_F1964952_EEAB_4711_A2C1_F631F5A20CEF_.wvu.FilterData" localSheetId="0" hidden="1">Wodociągi!$A$6:$F$5154</definedName>
    <definedName name="Z_F24D1697_5C33_4C1B_A807_072C411342F0_.wvu.FilterData" localSheetId="0" hidden="1">Wodociągi!$A$6:$F$5154</definedName>
    <definedName name="Z_F284F6EA_5025_47A1_9FDA_56691F14D378_.wvu.FilterData" localSheetId="1" hidden="1">Kanalizacja!$A$6:$G$4344</definedName>
    <definedName name="Z_F2BDFDB8_F8A2_4164_B407_BC91592AB9D8_.wvu.FilterData" localSheetId="1" hidden="1">Kanalizacja!$A$6:$G$4338</definedName>
    <definedName name="Z_F2BDFDB8_F8A2_4164_B407_BC91592AB9D8_.wvu.FilterData" localSheetId="0" hidden="1">Wodociągi!$A$6:$F$5154</definedName>
    <definedName name="Z_F384A9D6_D401_405A_B8C4_5C19E3F8D991_.wvu.FilterData" localSheetId="1" hidden="1">Kanalizacja!$A$6:$G$4338</definedName>
    <definedName name="Z_F4B75FE9_57AC_44F2_8874_152E2975C81E_.wvu.FilterData" localSheetId="1" hidden="1">Kanalizacja!$A$6:$G$4338</definedName>
    <definedName name="Z_F4B75FE9_57AC_44F2_8874_152E2975C81E_.wvu.FilterData" localSheetId="0" hidden="1">Wodociągi!$A$6:$F$5154</definedName>
    <definedName name="Z_F52FCE3C_FF01_4EE9_84AF_9D8224A537C1_.wvu.Cols" localSheetId="1" hidden="1">Kanalizacja!#REF!</definedName>
    <definedName name="Z_F52FCE3C_FF01_4EE9_84AF_9D8224A537C1_.wvu.Cols" localSheetId="0" hidden="1">Wodociągi!#REF!</definedName>
    <definedName name="Z_F52FCE3C_FF01_4EE9_84AF_9D8224A537C1_.wvu.Cols" localSheetId="3" hidden="1">Zbiorówka!#REF!</definedName>
    <definedName name="Z_F52FCE3C_FF01_4EE9_84AF_9D8224A537C1_.wvu.FilterData" localSheetId="1" hidden="1">Kanalizacja!$A$6:$G$4338</definedName>
    <definedName name="Z_F52FCE3C_FF01_4EE9_84AF_9D8224A537C1_.wvu.FilterData" localSheetId="0" hidden="1">Wodociągi!$A$6:$F$5154</definedName>
    <definedName name="Z_F52FCE3C_FF01_4EE9_84AF_9D8224A537C1_.wvu.PrintArea" localSheetId="1" hidden="1">Kanalizacja!$A$1:$G$4338</definedName>
    <definedName name="Z_F52FCE3C_FF01_4EE9_84AF_9D8224A537C1_.wvu.PrintArea" localSheetId="3" hidden="1">Zbiorówka!$A$1:$AJ$45</definedName>
    <definedName name="Z_F52FCE3C_FF01_4EE9_84AF_9D8224A537C1_.wvu.Rows" localSheetId="3" hidden="1">Zbiorówka!#REF!</definedName>
    <definedName name="Z_F5D7D442_5628_4E78_A5E8_C378167A9694_.wvu.Cols" localSheetId="4" hidden="1">Deszczówka!$A:$P</definedName>
    <definedName name="Z_F5D7D442_5628_4E78_A5E8_C378167A9694_.wvu.Cols" localSheetId="3" hidden="1">Zbiorówka!$F:$I,Zbiorówka!$K:$N,Zbiorówka!$P:$S,Zbiorówka!$U:$X,Zbiorówka!$Z:$AC</definedName>
    <definedName name="Z_F5D7D442_5628_4E78_A5E8_C378167A9694_.wvu.FilterData" localSheetId="1" hidden="1">Kanalizacja!$A$6:$G$4338</definedName>
    <definedName name="Z_F5D7D442_5628_4E78_A5E8_C378167A9694_.wvu.FilterData" localSheetId="0" hidden="1">Wodociągi!$A$6:$F$5154</definedName>
    <definedName name="Z_F5D7D442_5628_4E78_A5E8_C378167A9694_.wvu.FilterData" localSheetId="3" hidden="1">Zbiorówka!$A$5:$AJ$5</definedName>
    <definedName name="Z_F5D7D442_5628_4E78_A5E8_C378167A9694_.wvu.PrintArea" localSheetId="1" hidden="1">Kanalizacja!$A$1:$G$4338</definedName>
    <definedName name="Z_F5D7D442_5628_4E78_A5E8_C378167A9694_.wvu.PrintArea" localSheetId="2" hidden="1">Rezerwa!$A$2:$F$11</definedName>
    <definedName name="Z_F5D7D442_5628_4E78_A5E8_C378167A9694_.wvu.PrintArea" localSheetId="0" hidden="1">Wodociągi!$A$1:$F$5154</definedName>
    <definedName name="Z_F5D7D442_5628_4E78_A5E8_C378167A9694_.wvu.PrintArea" localSheetId="3" hidden="1">Zbiorówka!$A$1:$AJ$47</definedName>
    <definedName name="Z_F5D7D442_5628_4E78_A5E8_C378167A9694_.wvu.PrintTitles" localSheetId="1" hidden="1">Kanalizacja!$4:$6</definedName>
    <definedName name="Z_F5D7D442_5628_4E78_A5E8_C378167A9694_.wvu.PrintTitles" localSheetId="0" hidden="1">Wodociągi!$4:$6</definedName>
    <definedName name="Z_F5D7D442_5628_4E78_A5E8_C378167A9694_.wvu.Rows" localSheetId="3" hidden="1">Zbiorówka!$1:$1,Zbiorówka!#REF!</definedName>
    <definedName name="Z_F66AC6F6_27CD_408A_A2D3_2C49A6942078_.wvu.FilterData" localSheetId="1" hidden="1">Kanalizacja!$A$6:$G$4338</definedName>
    <definedName name="Z_F66AC6F6_27CD_408A_A2D3_2C49A6942078_.wvu.FilterData" localSheetId="0" hidden="1">Wodociągi!$A$6:$F$5154</definedName>
    <definedName name="Z_F6AA8950_DCD6_4733_ACC6_4A2CA999B1D2_.wvu.FilterData" localSheetId="0" hidden="1">Wodociągi!$A$6:$F$5154</definedName>
    <definedName name="Z_F8C116F4_C80D_4F84_9301_CE5F435DC93F_.wvu.FilterData" localSheetId="0" hidden="1">Wodociągi!$A$6:$F$5154</definedName>
    <definedName name="Z_F9A44C78_D1DB_46D7_BE98_75E52414174C_.wvu.Cols" localSheetId="1" hidden="1">Kanalizacja!#REF!</definedName>
    <definedName name="Z_F9A44C78_D1DB_46D7_BE98_75E52414174C_.wvu.Cols" localSheetId="0" hidden="1">Wodociągi!#REF!</definedName>
    <definedName name="Z_F9A44C78_D1DB_46D7_BE98_75E52414174C_.wvu.Cols" localSheetId="3" hidden="1">Zbiorówka!#REF!,Zbiorówka!#REF!</definedName>
    <definedName name="Z_F9A44C78_D1DB_46D7_BE98_75E52414174C_.wvu.FilterData" localSheetId="1" hidden="1">Kanalizacja!$A$6:$G$4338</definedName>
    <definedName name="Z_F9A44C78_D1DB_46D7_BE98_75E52414174C_.wvu.FilterData" localSheetId="0" hidden="1">Wodociągi!$A$6:$F$5154</definedName>
    <definedName name="Z_F9A44C78_D1DB_46D7_BE98_75E52414174C_.wvu.PrintArea" localSheetId="1" hidden="1">Kanalizacja!$A$1:$G$4338</definedName>
    <definedName name="Z_F9A44C78_D1DB_46D7_BE98_75E52414174C_.wvu.PrintArea" localSheetId="2" hidden="1">Rezerwa!$A$2:$F$11</definedName>
    <definedName name="Z_F9A44C78_D1DB_46D7_BE98_75E52414174C_.wvu.PrintArea" localSheetId="0" hidden="1">Wodociągi!$A$1:$F$5154</definedName>
    <definedName name="Z_F9A44C78_D1DB_46D7_BE98_75E52414174C_.wvu.PrintArea" localSheetId="3" hidden="1">Zbiorówka!$A$1:$AJ$48</definedName>
    <definedName name="Z_F9A44C78_D1DB_46D7_BE98_75E52414174C_.wvu.PrintTitles" localSheetId="1" hidden="1">Kanalizacja!$4:$6</definedName>
    <definedName name="Z_F9A44C78_D1DB_46D7_BE98_75E52414174C_.wvu.PrintTitles" localSheetId="0" hidden="1">Wodociągi!$4:$6</definedName>
    <definedName name="Z_FA050018_F791_4C2F_8AD2_66CC3A895F4C_.wvu.FilterData" localSheetId="1" hidden="1">Kanalizacja!$A$6:$G$4338</definedName>
    <definedName name="Z_FA050018_F791_4C2F_8AD2_66CC3A895F4C_.wvu.FilterData" localSheetId="0" hidden="1">Wodociągi!$A$6:$F$5154</definedName>
    <definedName name="Z_FA5176A3_5E65_47AB_8D37_9112C10AB959_.wvu.FilterData" localSheetId="0" hidden="1">Wodociągi!$A$6:$F$5154</definedName>
    <definedName name="Z_FA8B5F93_A00A_4095_B856_E8974827702D_.wvu.FilterData" localSheetId="1" hidden="1">Kanalizacja!$A$6:$G$4338</definedName>
    <definedName name="Z_FBD79B71_7079_4001_AB00_103EFDB80E63_.wvu.FilterData" localSheetId="1" hidden="1">Kanalizacja!$A$6:$G$4338</definedName>
    <definedName name="Z_FCBE474D_6DCE_40CB_A0ED_75FB51DD071C_.wvu.FilterData" localSheetId="1" hidden="1">Kanalizacja!$A$6:$G$4338</definedName>
    <definedName name="Z_FCEF1ACF_FB99_4643_8627_72911A82B307_.wvu.FilterData" localSheetId="1" hidden="1">Kanalizacja!$A$6:$G$4344</definedName>
    <definedName name="Z_FD8A7BFB_521E_4D70_B8AD_71F560818A17_.wvu.FilterData" localSheetId="1" hidden="1">Kanalizacja!$A$6:$G$4344</definedName>
    <definedName name="Z_FEB516C2_1358_4EF6_A6C7_44DBA8281480_.wvu.FilterData" localSheetId="0" hidden="1">Wodociągi!$A$6:$F$5154</definedName>
    <definedName name="Z_FEC8CF15_D1DC_40F5_98D8_251350BCB659_.wvu.FilterData" localSheetId="0" hidden="1">Wodociągi!$A$6:$F$5154</definedName>
    <definedName name="Z_FF498095_994D_449A_8574_2ABD4F489B5F_.wvu.FilterData" localSheetId="1" hidden="1">Kanalizacja!$A$6:$G$4344</definedName>
    <definedName name="Z_FFE7E477_67FA_423C_BE1E_31AB012B3982_.wvu.Cols" localSheetId="1" hidden="1">Kanalizacja!#REF!,Kanalizacja!#REF!,Kanalizacja!#REF!</definedName>
    <definedName name="Z_FFE7E477_67FA_423C_BE1E_31AB012B3982_.wvu.Cols" localSheetId="0" hidden="1">Wodociągi!#REF!</definedName>
    <definedName name="Z_FFE7E477_67FA_423C_BE1E_31AB012B3982_.wvu.Cols" localSheetId="3" hidden="1">Zbiorówka!$F:$I,Zbiorówka!$P:$S,Zbiorówka!$U:$X</definedName>
    <definedName name="Z_FFE7E477_67FA_423C_BE1E_31AB012B3982_.wvu.FilterData" localSheetId="1" hidden="1">Kanalizacja!$A$6:$G$4338</definedName>
    <definedName name="Z_FFE7E477_67FA_423C_BE1E_31AB012B3982_.wvu.FilterData" localSheetId="0" hidden="1">Wodociągi!$A$6:$F$5154</definedName>
    <definedName name="Z_FFE7E477_67FA_423C_BE1E_31AB012B3982_.wvu.PrintArea" localSheetId="1" hidden="1">Kanalizacja!$A$1:$G$4338</definedName>
    <definedName name="Z_FFE7E477_67FA_423C_BE1E_31AB012B3982_.wvu.PrintArea" localSheetId="2" hidden="1">Rezerwa!$A$2:$F$11</definedName>
    <definedName name="Z_FFE7E477_67FA_423C_BE1E_31AB012B3982_.wvu.PrintArea" localSheetId="0" hidden="1">Wodociągi!$A$1:$F$5154</definedName>
    <definedName name="Z_FFE7E477_67FA_423C_BE1E_31AB012B3982_.wvu.PrintArea" localSheetId="3" hidden="1">Zbiorówka!$A$1:$AJ$47</definedName>
    <definedName name="Z_FFE7E477_67FA_423C_BE1E_31AB012B3982_.wvu.PrintTitles" localSheetId="1" hidden="1">Kanalizacja!$4:$6</definedName>
    <definedName name="Z_FFE7E477_67FA_423C_BE1E_31AB012B3982_.wvu.PrintTitles" localSheetId="0" hidden="1">Wodociągi!$4:$6</definedName>
  </definedNames>
  <calcPr calcId="162913"/>
  <customWorkbookViews>
    <customWorkbookView name="Matraszek Magdalena - Widok osobisty" guid="{A2493B9E-166F-401A-8F9B-097D64392B06}" mergeInterval="0" personalView="1" maximized="1" xWindow="1912" yWindow="-8" windowWidth="1936" windowHeight="1056" tabRatio="852" activeSheetId="2"/>
    <customWorkbookView name="Kański Michał - Widok osobisty" guid="{F5D7D442-5628-4E78-A5E8-C378167A9694}" mergeInterval="0" personalView="1" maximized="1" xWindow="1912" yWindow="-8" windowWidth="1936" windowHeight="1056" tabRatio="750" activeSheetId="1"/>
    <customWorkbookView name="Grzelak Magdalena - Widok osobisty" guid="{FFE7E477-67FA-423C-BE1E-31AB012B3982}" mergeInterval="0" personalView="1" maximized="1" xWindow="-8" yWindow="-8" windowWidth="1936" windowHeight="1066" tabRatio="923" activeSheetId="1"/>
    <customWorkbookView name="MPWIK - Widok osobisty" guid="{D510FA35-18F6-4517-8ACC-287C2F1DD526}" mergeInterval="0" personalView="1" maximized="1" xWindow="1" yWindow="1" windowWidth="1276" windowHeight="800" tabRatio="818" activeSheetId="1"/>
    <customWorkbookView name="majewska - Widok osobisty" guid="{333BED20-ED8D-4F02-9343-BB133754E9BA}" mergeInterval="0" personalView="1" maximized="1" windowWidth="969" windowHeight="594" activeSheetId="1"/>
    <customWorkbookView name="s.gaskiewicz - Widok osobisty" guid="{15B858FF-C7B8-43A7-B7F1-19D6031584CF}" mergeInterval="0" personalView="1" maximized="1" windowWidth="1020" windowHeight="592" tabRatio="813" activeSheetId="1" showComments="commIndAndComment"/>
    <customWorkbookView name="a.gniado - Widok osobisty" guid="{5BB2B188-3F8E-43E3-90EC-3EE34E4B7673}" mergeInterval="0" personalView="1" maximized="1" windowWidth="1276" windowHeight="792" activeSheetId="2" showComments="commIndAndComment"/>
    <customWorkbookView name="m.banasiak - Widok osobisty" guid="{7B329339-174D-4849-BA45-A8CE6B0AB517}" mergeInterval="0" personalView="1" maximized="1" windowWidth="1020" windowHeight="566" activeSheetId="1"/>
    <customWorkbookView name="mpwikIT - Widok osobisty" guid="{86BEF2D0-3B8E-44A1-8261-964C53E27892}" mergeInterval="0" personalView="1" maximized="1" windowWidth="1020" windowHeight="592" activeSheetId="5"/>
    <customWorkbookView name="sawickak - Widok osobisty" guid="{09E52EC7-1275-49AB-9D7E-4DC8D56F5C72}" mergeInterval="0" personalView="1" maximized="1" windowWidth="1148" windowHeight="665" tabRatio="875" activeSheetId="2"/>
    <customWorkbookView name="sgaskiewicz - Widok osobisty" guid="{9F3069A5-2DEA-4A59-AA3A-0787D143BDE3}" mergeInterval="0" personalView="1" maximized="1" windowWidth="1276" windowHeight="848" tabRatio="875" activeSheetId="2"/>
    <customWorkbookView name="radzikoa - Widok osobisty" guid="{BF941732-125B-458C-965E-347EF2F0D1DE}" mergeInterval="0" personalView="1" maximized="1" windowWidth="1020" windowHeight="543" activeSheetId="5"/>
    <customWorkbookView name="trzewika - Widok osobisty" guid="{E8E7F702-4FA6-4C30-A727-D27962ADF4F9}" mergeInterval="0" personalView="1" maximized="1" windowWidth="1148" windowHeight="666" tabRatio="875" activeSheetId="1"/>
    <customWorkbookView name="hofmana - Widok osobisty" guid="{F52FCE3C-FF01-4EE9-84AF-9D8224A537C1}" mergeInterval="0" personalView="1" xWindow="4" yWindow="23" windowWidth="1260" windowHeight="389" tabRatio="875" activeSheetId="2"/>
    <customWorkbookView name="m.skolmowska - Widok osobisty" guid="{57DCA2E4-5332-4DB0-B2A8-C75CE24CB417}" mergeInterval="0" personalView="1" maximized="1" windowWidth="1436" windowHeight="697" tabRatio="955" activeSheetId="1"/>
    <customWorkbookView name="Magdalena - Widok osobisty" guid="{F9A44C78-D1DB-46D7-BE98-75E52414174C}" mergeInterval="0" personalView="1" maximized="1" xWindow="1" yWindow="1" windowWidth="1436" windowHeight="676" tabRatio="749" activeSheetId="1"/>
    <customWorkbookView name="Jałocha Sylwia - Widok osobisty" guid="{8CC4D242-672B-4D93-954F-907111CA10B1}" mergeInterval="0" personalView="1" maximized="1" xWindow="-8" yWindow="-8" windowWidth="1936" windowHeight="1056" tabRatio="926" activeSheetId="2"/>
    <customWorkbookView name="m.grzelak - Widok osobisty" guid="{9E6F83DB-39C5-4266-9090-C33AF35849B8}" mergeInterval="0" personalView="1" maximized="1" xWindow="1" yWindow="1" windowWidth="1436" windowHeight="676" tabRatio="894" activeSheetId="1"/>
    <customWorkbookView name="d.kuzawinski - Widok osobisty" guid="{94087DED-A9A3-4380-B961-3F57BB2E9B69}" mergeInterval="0" personalView="1" maximized="1" xWindow="1" yWindow="1" windowWidth="1276" windowHeight="800" tabRatio="894" activeSheetId="1"/>
    <customWorkbookView name="Kacprzak Paulina - Widok osobisty" guid="{C6098E4D-231F-4B4C-80A2-D4E95EE2B92A}" mergeInterval="0" personalView="1" maximized="1" xWindow="-8" yWindow="-8" windowWidth="1936" windowHeight="1056" tabRatio="826" activeSheetId="2"/>
    <customWorkbookView name="Chybowska Weronika - Widok osobisty" guid="{9551AF89-60D7-409A-88CA-AF6220CBB24A}" mergeInterval="0" personalView="1" maximized="1" xWindow="-8" yWindow="-8" windowWidth="1936" windowHeight="1056" tabRatio="766" activeSheetId="2"/>
    <customWorkbookView name="Kuzawiński Dariusz - Widok osobisty" guid="{2178014D-9406-41C4-823D-4E0B34C0D69A}" mergeInterval="0" personalView="1" maximized="1" xWindow="-8" yWindow="-8" windowWidth="1936" windowHeight="1056" tabRatio="750" activeSheetId="1"/>
    <customWorkbookView name="Krzyczkowski Arkadiusz - Widok osobisty" guid="{0DCD8C3D-8980-4839-B968-5FAC5FFEB100}" mergeInterval="0" personalView="1" maximized="1" xWindow="-1928" yWindow="-8" windowWidth="1936" windowHeight="1056" tabRatio="791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5" i="6" l="1"/>
  <c r="U235" i="6"/>
  <c r="Q235" i="6"/>
  <c r="E235" i="6"/>
  <c r="AG234" i="6"/>
  <c r="R234" i="6"/>
  <c r="AF233" i="6"/>
  <c r="W233" i="6"/>
  <c r="O233" i="6"/>
  <c r="AI232" i="6"/>
  <c r="AH231" i="6"/>
  <c r="T231" i="6"/>
  <c r="Q231" i="6"/>
  <c r="AI229" i="6"/>
  <c r="V229" i="6"/>
  <c r="S229" i="6"/>
  <c r="N229" i="6"/>
  <c r="P228" i="6"/>
  <c r="D228" i="6"/>
  <c r="X227" i="6"/>
  <c r="P227" i="6"/>
  <c r="AH225" i="6"/>
  <c r="W225" i="6"/>
  <c r="AI224" i="6"/>
  <c r="P224" i="6"/>
  <c r="AJ223" i="6"/>
  <c r="Y223" i="6"/>
  <c r="Q223" i="6"/>
  <c r="D223" i="6"/>
  <c r="V222" i="6"/>
  <c r="AD221" i="6"/>
  <c r="AA221" i="6"/>
  <c r="Z221" i="6"/>
  <c r="S221" i="6"/>
  <c r="AI220" i="6"/>
  <c r="AB220" i="6"/>
  <c r="T220" i="6"/>
  <c r="G220" i="6"/>
  <c r="AJ219" i="6"/>
  <c r="AB219" i="6"/>
  <c r="Y219" i="6"/>
  <c r="H219" i="6"/>
  <c r="J217" i="6"/>
  <c r="AI216" i="6"/>
  <c r="Q215" i="6"/>
  <c r="AA213" i="6"/>
  <c r="AH200" i="6"/>
  <c r="AG141" i="6"/>
  <c r="AG237" i="6" s="1"/>
  <c r="AF141" i="6"/>
  <c r="AF237" i="6" s="1"/>
  <c r="AB141" i="6"/>
  <c r="AB237" i="6" s="1"/>
  <c r="Y141" i="6"/>
  <c r="Y237" i="6" s="1"/>
  <c r="T141" i="6"/>
  <c r="T237" i="6" s="1"/>
  <c r="Q141" i="6"/>
  <c r="Q237" i="6" s="1"/>
  <c r="H141" i="6"/>
  <c r="H237" i="6" s="1"/>
  <c r="Y140" i="6"/>
  <c r="Y236" i="6" s="1"/>
  <c r="AJ139" i="6"/>
  <c r="AJ235" i="6" s="1"/>
  <c r="AI139" i="6"/>
  <c r="AI235" i="6" s="1"/>
  <c r="AH139" i="6"/>
  <c r="AH235" i="6" s="1"/>
  <c r="AG139" i="6"/>
  <c r="AG235" i="6" s="1"/>
  <c r="AF139" i="6"/>
  <c r="AF235" i="6" s="1"/>
  <c r="AE139" i="6"/>
  <c r="AE235" i="6" s="1"/>
  <c r="AD139" i="6"/>
  <c r="AC139" i="6"/>
  <c r="AC235" i="6" s="1"/>
  <c r="AB139" i="6"/>
  <c r="AB235" i="6" s="1"/>
  <c r="AA139" i="6"/>
  <c r="AA235" i="6" s="1"/>
  <c r="Z139" i="6"/>
  <c r="Z235" i="6" s="1"/>
  <c r="Y139" i="6"/>
  <c r="Y235" i="6" s="1"/>
  <c r="X139" i="6"/>
  <c r="X235" i="6" s="1"/>
  <c r="W139" i="6"/>
  <c r="W235" i="6" s="1"/>
  <c r="V139" i="6"/>
  <c r="V235" i="6" s="1"/>
  <c r="U139" i="6"/>
  <c r="T139" i="6"/>
  <c r="T235" i="6" s="1"/>
  <c r="S139" i="6"/>
  <c r="S235" i="6" s="1"/>
  <c r="R139" i="6"/>
  <c r="R235" i="6" s="1"/>
  <c r="Q139" i="6"/>
  <c r="P139" i="6"/>
  <c r="P235" i="6" s="1"/>
  <c r="O139" i="6"/>
  <c r="O235" i="6" s="1"/>
  <c r="N139" i="6"/>
  <c r="N235" i="6" s="1"/>
  <c r="M139" i="6"/>
  <c r="M235" i="6" s="1"/>
  <c r="L139" i="6"/>
  <c r="L235" i="6" s="1"/>
  <c r="K139" i="6"/>
  <c r="K235" i="6" s="1"/>
  <c r="J139" i="6"/>
  <c r="J235" i="6" s="1"/>
  <c r="I139" i="6"/>
  <c r="I235" i="6" s="1"/>
  <c r="H139" i="6"/>
  <c r="H235" i="6" s="1"/>
  <c r="G139" i="6"/>
  <c r="G235" i="6" s="1"/>
  <c r="F139" i="6"/>
  <c r="F235" i="6" s="1"/>
  <c r="E139" i="6"/>
  <c r="D139" i="6"/>
  <c r="D235" i="6" s="1"/>
  <c r="AJ138" i="6"/>
  <c r="AJ234" i="6" s="1"/>
  <c r="AI138" i="6"/>
  <c r="AI234" i="6" s="1"/>
  <c r="AH138" i="6"/>
  <c r="AH234" i="6" s="1"/>
  <c r="AG138" i="6"/>
  <c r="AF138" i="6"/>
  <c r="AF234" i="6" s="1"/>
  <c r="AE138" i="6"/>
  <c r="AE234" i="6" s="1"/>
  <c r="AD138" i="6"/>
  <c r="AD234" i="6" s="1"/>
  <c r="AC138" i="6"/>
  <c r="AC234" i="6" s="1"/>
  <c r="AB138" i="6"/>
  <c r="AB234" i="6" s="1"/>
  <c r="AA138" i="6"/>
  <c r="AA234" i="6" s="1"/>
  <c r="Z138" i="6"/>
  <c r="Z234" i="6" s="1"/>
  <c r="Y138" i="6"/>
  <c r="Y234" i="6" s="1"/>
  <c r="X138" i="6"/>
  <c r="X234" i="6" s="1"/>
  <c r="W138" i="6"/>
  <c r="W234" i="6" s="1"/>
  <c r="V138" i="6"/>
  <c r="V234" i="6" s="1"/>
  <c r="U138" i="6"/>
  <c r="U234" i="6" s="1"/>
  <c r="T138" i="6"/>
  <c r="T234" i="6" s="1"/>
  <c r="S138" i="6"/>
  <c r="S234" i="6" s="1"/>
  <c r="R138" i="6"/>
  <c r="Q138" i="6"/>
  <c r="Q234" i="6" s="1"/>
  <c r="P138" i="6"/>
  <c r="P234" i="6" s="1"/>
  <c r="O138" i="6"/>
  <c r="O234" i="6" s="1"/>
  <c r="N138" i="6"/>
  <c r="N234" i="6" s="1"/>
  <c r="M138" i="6"/>
  <c r="M234" i="6" s="1"/>
  <c r="L138" i="6"/>
  <c r="L234" i="6" s="1"/>
  <c r="K138" i="6"/>
  <c r="K234" i="6" s="1"/>
  <c r="J138" i="6"/>
  <c r="J234" i="6" s="1"/>
  <c r="I138" i="6"/>
  <c r="I234" i="6" s="1"/>
  <c r="H138" i="6"/>
  <c r="H234" i="6" s="1"/>
  <c r="G138" i="6"/>
  <c r="G234" i="6" s="1"/>
  <c r="F138" i="6"/>
  <c r="F234" i="6" s="1"/>
  <c r="E138" i="6"/>
  <c r="E234" i="6" s="1"/>
  <c r="D138" i="6"/>
  <c r="D234" i="6" s="1"/>
  <c r="AJ137" i="6"/>
  <c r="AJ233" i="6" s="1"/>
  <c r="AI137" i="6"/>
  <c r="AI233" i="6" s="1"/>
  <c r="AH137" i="6"/>
  <c r="AH233" i="6" s="1"/>
  <c r="AG137" i="6"/>
  <c r="AG233" i="6" s="1"/>
  <c r="AF137" i="6"/>
  <c r="AE137" i="6"/>
  <c r="AE233" i="6" s="1"/>
  <c r="AD137" i="6"/>
  <c r="AD233" i="6" s="1"/>
  <c r="AC137" i="6"/>
  <c r="AC233" i="6" s="1"/>
  <c r="AB137" i="6"/>
  <c r="AB233" i="6" s="1"/>
  <c r="AA137" i="6"/>
  <c r="AA233" i="6" s="1"/>
  <c r="Z137" i="6"/>
  <c r="Z233" i="6" s="1"/>
  <c r="Y137" i="6"/>
  <c r="Y233" i="6" s="1"/>
  <c r="X137" i="6"/>
  <c r="X233" i="6" s="1"/>
  <c r="W137" i="6"/>
  <c r="V137" i="6"/>
  <c r="V233" i="6" s="1"/>
  <c r="U137" i="6"/>
  <c r="U233" i="6" s="1"/>
  <c r="T137" i="6"/>
  <c r="T233" i="6" s="1"/>
  <c r="S137" i="6"/>
  <c r="S233" i="6" s="1"/>
  <c r="R137" i="6"/>
  <c r="R233" i="6" s="1"/>
  <c r="Q137" i="6"/>
  <c r="Q233" i="6" s="1"/>
  <c r="P137" i="6"/>
  <c r="P233" i="6" s="1"/>
  <c r="O137" i="6"/>
  <c r="N137" i="6"/>
  <c r="N233" i="6" s="1"/>
  <c r="M137" i="6"/>
  <c r="M233" i="6" s="1"/>
  <c r="L137" i="6"/>
  <c r="L233" i="6" s="1"/>
  <c r="K137" i="6"/>
  <c r="K233" i="6" s="1"/>
  <c r="J137" i="6"/>
  <c r="J233" i="6" s="1"/>
  <c r="I137" i="6"/>
  <c r="I233" i="6" s="1"/>
  <c r="H137" i="6"/>
  <c r="H233" i="6" s="1"/>
  <c r="G137" i="6"/>
  <c r="G233" i="6" s="1"/>
  <c r="F137" i="6"/>
  <c r="F233" i="6" s="1"/>
  <c r="E137" i="6"/>
  <c r="E233" i="6" s="1"/>
  <c r="D137" i="6"/>
  <c r="D233" i="6" s="1"/>
  <c r="AJ136" i="6"/>
  <c r="AJ232" i="6" s="1"/>
  <c r="AI136" i="6"/>
  <c r="AH136" i="6"/>
  <c r="AH232" i="6" s="1"/>
  <c r="AG136" i="6"/>
  <c r="AG232" i="6" s="1"/>
  <c r="AF136" i="6"/>
  <c r="AF232" i="6" s="1"/>
  <c r="AE136" i="6"/>
  <c r="AE232" i="6" s="1"/>
  <c r="AD136" i="6"/>
  <c r="AD232" i="6" s="1"/>
  <c r="AC136" i="6"/>
  <c r="AC232" i="6" s="1"/>
  <c r="AB136" i="6"/>
  <c r="AB232" i="6" s="1"/>
  <c r="AA136" i="6"/>
  <c r="AA232" i="6" s="1"/>
  <c r="Z136" i="6"/>
  <c r="Z232" i="6" s="1"/>
  <c r="Y136" i="6"/>
  <c r="Y232" i="6" s="1"/>
  <c r="X136" i="6"/>
  <c r="X232" i="6" s="1"/>
  <c r="W136" i="6"/>
  <c r="W232" i="6" s="1"/>
  <c r="V136" i="6"/>
  <c r="V232" i="6" s="1"/>
  <c r="U136" i="6"/>
  <c r="U232" i="6" s="1"/>
  <c r="T136" i="6"/>
  <c r="T232" i="6" s="1"/>
  <c r="S136" i="6"/>
  <c r="S232" i="6" s="1"/>
  <c r="R136" i="6"/>
  <c r="R232" i="6" s="1"/>
  <c r="Q136" i="6"/>
  <c r="Q232" i="6" s="1"/>
  <c r="P136" i="6"/>
  <c r="P232" i="6" s="1"/>
  <c r="O136" i="6"/>
  <c r="O232" i="6" s="1"/>
  <c r="N136" i="6"/>
  <c r="N232" i="6" s="1"/>
  <c r="M136" i="6"/>
  <c r="M232" i="6" s="1"/>
  <c r="L136" i="6"/>
  <c r="L232" i="6" s="1"/>
  <c r="K136" i="6"/>
  <c r="K232" i="6" s="1"/>
  <c r="J136" i="6"/>
  <c r="J232" i="6" s="1"/>
  <c r="I136" i="6"/>
  <c r="I232" i="6" s="1"/>
  <c r="H136" i="6"/>
  <c r="H232" i="6" s="1"/>
  <c r="G136" i="6"/>
  <c r="G232" i="6" s="1"/>
  <c r="F136" i="6"/>
  <c r="F232" i="6" s="1"/>
  <c r="E136" i="6"/>
  <c r="E232" i="6" s="1"/>
  <c r="D136" i="6"/>
  <c r="D232" i="6" s="1"/>
  <c r="AJ135" i="6"/>
  <c r="AJ231" i="6" s="1"/>
  <c r="AI135" i="6"/>
  <c r="AI231" i="6" s="1"/>
  <c r="AH135" i="6"/>
  <c r="AG135" i="6"/>
  <c r="AG231" i="6" s="1"/>
  <c r="AF135" i="6"/>
  <c r="AF231" i="6" s="1"/>
  <c r="AE135" i="6"/>
  <c r="AE231" i="6" s="1"/>
  <c r="AD135" i="6"/>
  <c r="AD231" i="6" s="1"/>
  <c r="AC135" i="6"/>
  <c r="AC231" i="6" s="1"/>
  <c r="AB135" i="6"/>
  <c r="AB231" i="6" s="1"/>
  <c r="AA135" i="6"/>
  <c r="AA231" i="6" s="1"/>
  <c r="Z135" i="6"/>
  <c r="Z231" i="6" s="1"/>
  <c r="Y135" i="6"/>
  <c r="Y231" i="6" s="1"/>
  <c r="X135" i="6"/>
  <c r="X231" i="6" s="1"/>
  <c r="W135" i="6"/>
  <c r="W231" i="6" s="1"/>
  <c r="V135" i="6"/>
  <c r="V231" i="6" s="1"/>
  <c r="U135" i="6"/>
  <c r="U231" i="6" s="1"/>
  <c r="T135" i="6"/>
  <c r="S135" i="6"/>
  <c r="S231" i="6" s="1"/>
  <c r="R135" i="6"/>
  <c r="R231" i="6" s="1"/>
  <c r="Q135" i="6"/>
  <c r="P135" i="6"/>
  <c r="P231" i="6" s="1"/>
  <c r="O135" i="6"/>
  <c r="O231" i="6" s="1"/>
  <c r="N135" i="6"/>
  <c r="N231" i="6" s="1"/>
  <c r="M135" i="6"/>
  <c r="M231" i="6" s="1"/>
  <c r="L135" i="6"/>
  <c r="L231" i="6" s="1"/>
  <c r="K135" i="6"/>
  <c r="K231" i="6" s="1"/>
  <c r="J135" i="6"/>
  <c r="J231" i="6" s="1"/>
  <c r="I135" i="6"/>
  <c r="I231" i="6" s="1"/>
  <c r="H135" i="6"/>
  <c r="H231" i="6" s="1"/>
  <c r="G135" i="6"/>
  <c r="G231" i="6" s="1"/>
  <c r="F135" i="6"/>
  <c r="F231" i="6" s="1"/>
  <c r="E135" i="6"/>
  <c r="E231" i="6" s="1"/>
  <c r="D135" i="6"/>
  <c r="D231" i="6" s="1"/>
  <c r="AD134" i="6"/>
  <c r="AD230" i="6" s="1"/>
  <c r="AB134" i="6"/>
  <c r="AB230" i="6" s="1"/>
  <c r="S134" i="6"/>
  <c r="S230" i="6" s="1"/>
  <c r="O134" i="6"/>
  <c r="O230" i="6" s="1"/>
  <c r="K134" i="6"/>
  <c r="K230" i="6" s="1"/>
  <c r="F134" i="6"/>
  <c r="F230" i="6" s="1"/>
  <c r="AJ133" i="6"/>
  <c r="AJ229" i="6" s="1"/>
  <c r="AI133" i="6"/>
  <c r="AH133" i="6"/>
  <c r="AH229" i="6" s="1"/>
  <c r="AG133" i="6"/>
  <c r="AG229" i="6" s="1"/>
  <c r="AF133" i="6"/>
  <c r="AF229" i="6" s="1"/>
  <c r="AE133" i="6"/>
  <c r="AE229" i="6" s="1"/>
  <c r="AD133" i="6"/>
  <c r="AD229" i="6" s="1"/>
  <c r="AC133" i="6"/>
  <c r="AC229" i="6" s="1"/>
  <c r="AB133" i="6"/>
  <c r="AB229" i="6" s="1"/>
  <c r="AA133" i="6"/>
  <c r="AA229" i="6" s="1"/>
  <c r="Z133" i="6"/>
  <c r="Z229" i="6" s="1"/>
  <c r="Y133" i="6"/>
  <c r="Y229" i="6" s="1"/>
  <c r="X133" i="6"/>
  <c r="X229" i="6" s="1"/>
  <c r="W133" i="6"/>
  <c r="W229" i="6" s="1"/>
  <c r="V133" i="6"/>
  <c r="U133" i="6"/>
  <c r="U229" i="6" s="1"/>
  <c r="T133" i="6"/>
  <c r="T229" i="6" s="1"/>
  <c r="S133" i="6"/>
  <c r="R133" i="6"/>
  <c r="R229" i="6" s="1"/>
  <c r="Q133" i="6"/>
  <c r="Q229" i="6" s="1"/>
  <c r="P133" i="6"/>
  <c r="P229" i="6" s="1"/>
  <c r="O133" i="6"/>
  <c r="O229" i="6" s="1"/>
  <c r="N133" i="6"/>
  <c r="M133" i="6"/>
  <c r="M229" i="6" s="1"/>
  <c r="L133" i="6"/>
  <c r="L229" i="6" s="1"/>
  <c r="K133" i="6"/>
  <c r="K229" i="6" s="1"/>
  <c r="J133" i="6"/>
  <c r="J229" i="6" s="1"/>
  <c r="I133" i="6"/>
  <c r="I229" i="6" s="1"/>
  <c r="H133" i="6"/>
  <c r="H229" i="6" s="1"/>
  <c r="G133" i="6"/>
  <c r="G229" i="6" s="1"/>
  <c r="F133" i="6"/>
  <c r="F229" i="6" s="1"/>
  <c r="E133" i="6"/>
  <c r="E229" i="6" s="1"/>
  <c r="D133" i="6"/>
  <c r="D229" i="6" s="1"/>
  <c r="AJ132" i="6"/>
  <c r="AJ228" i="6" s="1"/>
  <c r="AI132" i="6"/>
  <c r="AI228" i="6" s="1"/>
  <c r="AH132" i="6"/>
  <c r="AH228" i="6" s="1"/>
  <c r="AG132" i="6"/>
  <c r="AG228" i="6" s="1"/>
  <c r="AF132" i="6"/>
  <c r="AF228" i="6" s="1"/>
  <c r="AE132" i="6"/>
  <c r="AE228" i="6" s="1"/>
  <c r="AD132" i="6"/>
  <c r="AD228" i="6" s="1"/>
  <c r="AC132" i="6"/>
  <c r="AC228" i="6" s="1"/>
  <c r="AB132" i="6"/>
  <c r="AB228" i="6" s="1"/>
  <c r="AA132" i="6"/>
  <c r="AA228" i="6" s="1"/>
  <c r="Z132" i="6"/>
  <c r="Z228" i="6" s="1"/>
  <c r="Y132" i="6"/>
  <c r="Y228" i="6" s="1"/>
  <c r="X132" i="6"/>
  <c r="X228" i="6" s="1"/>
  <c r="W132" i="6"/>
  <c r="W228" i="6" s="1"/>
  <c r="V132" i="6"/>
  <c r="V228" i="6" s="1"/>
  <c r="U132" i="6"/>
  <c r="U228" i="6" s="1"/>
  <c r="T132" i="6"/>
  <c r="T228" i="6" s="1"/>
  <c r="S132" i="6"/>
  <c r="S228" i="6" s="1"/>
  <c r="R132" i="6"/>
  <c r="R228" i="6" s="1"/>
  <c r="Q132" i="6"/>
  <c r="Q228" i="6" s="1"/>
  <c r="P132" i="6"/>
  <c r="O132" i="6"/>
  <c r="O228" i="6" s="1"/>
  <c r="N132" i="6"/>
  <c r="N228" i="6" s="1"/>
  <c r="M132" i="6"/>
  <c r="M228" i="6" s="1"/>
  <c r="L132" i="6"/>
  <c r="L228" i="6" s="1"/>
  <c r="K132" i="6"/>
  <c r="K228" i="6" s="1"/>
  <c r="J132" i="6"/>
  <c r="J228" i="6" s="1"/>
  <c r="I132" i="6"/>
  <c r="I228" i="6" s="1"/>
  <c r="H132" i="6"/>
  <c r="H228" i="6" s="1"/>
  <c r="G132" i="6"/>
  <c r="G228" i="6" s="1"/>
  <c r="F132" i="6"/>
  <c r="F228" i="6" s="1"/>
  <c r="E132" i="6"/>
  <c r="E228" i="6" s="1"/>
  <c r="D132" i="6"/>
  <c r="AJ131" i="6"/>
  <c r="AJ227" i="6" s="1"/>
  <c r="AI131" i="6"/>
  <c r="AI227" i="6" s="1"/>
  <c r="AH131" i="6"/>
  <c r="AH227" i="6" s="1"/>
  <c r="AG131" i="6"/>
  <c r="AG227" i="6" s="1"/>
  <c r="AF131" i="6"/>
  <c r="AF227" i="6" s="1"/>
  <c r="AE131" i="6"/>
  <c r="AE227" i="6" s="1"/>
  <c r="AD131" i="6"/>
  <c r="AD227" i="6" s="1"/>
  <c r="AC131" i="6"/>
  <c r="AC227" i="6" s="1"/>
  <c r="AB131" i="6"/>
  <c r="AB227" i="6" s="1"/>
  <c r="AA131" i="6"/>
  <c r="AA227" i="6" s="1"/>
  <c r="Z131" i="6"/>
  <c r="Z227" i="6" s="1"/>
  <c r="Y131" i="6"/>
  <c r="Y227" i="6" s="1"/>
  <c r="X131" i="6"/>
  <c r="W131" i="6"/>
  <c r="W227" i="6" s="1"/>
  <c r="V131" i="6"/>
  <c r="V227" i="6" s="1"/>
  <c r="U131" i="6"/>
  <c r="U227" i="6" s="1"/>
  <c r="T131" i="6"/>
  <c r="T227" i="6" s="1"/>
  <c r="S131" i="6"/>
  <c r="S227" i="6" s="1"/>
  <c r="R131" i="6"/>
  <c r="R227" i="6" s="1"/>
  <c r="Q131" i="6"/>
  <c r="Q227" i="6" s="1"/>
  <c r="P131" i="6"/>
  <c r="O131" i="6"/>
  <c r="O227" i="6" s="1"/>
  <c r="N131" i="6"/>
  <c r="N227" i="6" s="1"/>
  <c r="M131" i="6"/>
  <c r="M227" i="6" s="1"/>
  <c r="L131" i="6"/>
  <c r="L227" i="6" s="1"/>
  <c r="K131" i="6"/>
  <c r="K227" i="6" s="1"/>
  <c r="J131" i="6"/>
  <c r="J227" i="6" s="1"/>
  <c r="I131" i="6"/>
  <c r="I227" i="6" s="1"/>
  <c r="H131" i="6"/>
  <c r="H227" i="6" s="1"/>
  <c r="G131" i="6"/>
  <c r="G227" i="6" s="1"/>
  <c r="F131" i="6"/>
  <c r="F227" i="6" s="1"/>
  <c r="E131" i="6"/>
  <c r="E227" i="6" s="1"/>
  <c r="D131" i="6"/>
  <c r="D227" i="6" s="1"/>
  <c r="AJ130" i="6"/>
  <c r="AJ226" i="6" s="1"/>
  <c r="AE130" i="6"/>
  <c r="AE226" i="6" s="1"/>
  <c r="AB130" i="6"/>
  <c r="AB226" i="6" s="1"/>
  <c r="X130" i="6"/>
  <c r="X226" i="6" s="1"/>
  <c r="S130" i="6"/>
  <c r="S226" i="6" s="1"/>
  <c r="R130" i="6"/>
  <c r="R226" i="6" s="1"/>
  <c r="L130" i="6"/>
  <c r="L226" i="6" s="1"/>
  <c r="K130" i="6"/>
  <c r="K226" i="6" s="1"/>
  <c r="G130" i="6"/>
  <c r="G226" i="6" s="1"/>
  <c r="D130" i="6"/>
  <c r="D226" i="6" s="1"/>
  <c r="AJ129" i="6"/>
  <c r="AJ225" i="6" s="1"/>
  <c r="AI129" i="6"/>
  <c r="AI225" i="6" s="1"/>
  <c r="AH129" i="6"/>
  <c r="AG129" i="6"/>
  <c r="AG225" i="6" s="1"/>
  <c r="AF129" i="6"/>
  <c r="AF225" i="6" s="1"/>
  <c r="AE129" i="6"/>
  <c r="AE225" i="6" s="1"/>
  <c r="AD129" i="6"/>
  <c r="AD225" i="6" s="1"/>
  <c r="AC129" i="6"/>
  <c r="AC225" i="6" s="1"/>
  <c r="AB129" i="6"/>
  <c r="AB225" i="6" s="1"/>
  <c r="AA129" i="6"/>
  <c r="AA225" i="6" s="1"/>
  <c r="Z129" i="6"/>
  <c r="Z225" i="6" s="1"/>
  <c r="Y129" i="6"/>
  <c r="Y225" i="6" s="1"/>
  <c r="X129" i="6"/>
  <c r="X225" i="6" s="1"/>
  <c r="W129" i="6"/>
  <c r="V129" i="6"/>
  <c r="V225" i="6" s="1"/>
  <c r="U129" i="6"/>
  <c r="U225" i="6" s="1"/>
  <c r="T129" i="6"/>
  <c r="T225" i="6" s="1"/>
  <c r="S129" i="6"/>
  <c r="S225" i="6" s="1"/>
  <c r="R129" i="6"/>
  <c r="R225" i="6" s="1"/>
  <c r="Q129" i="6"/>
  <c r="Q225" i="6" s="1"/>
  <c r="P129" i="6"/>
  <c r="P225" i="6" s="1"/>
  <c r="O129" i="6"/>
  <c r="O225" i="6" s="1"/>
  <c r="N129" i="6"/>
  <c r="N225" i="6" s="1"/>
  <c r="M129" i="6"/>
  <c r="M225" i="6" s="1"/>
  <c r="L129" i="6"/>
  <c r="L225" i="6" s="1"/>
  <c r="K129" i="6"/>
  <c r="K225" i="6" s="1"/>
  <c r="J129" i="6"/>
  <c r="J225" i="6" s="1"/>
  <c r="I129" i="6"/>
  <c r="I225" i="6" s="1"/>
  <c r="H129" i="6"/>
  <c r="H225" i="6" s="1"/>
  <c r="G129" i="6"/>
  <c r="G225" i="6" s="1"/>
  <c r="F129" i="6"/>
  <c r="F225" i="6" s="1"/>
  <c r="E129" i="6"/>
  <c r="E225" i="6" s="1"/>
  <c r="D129" i="6"/>
  <c r="D225" i="6" s="1"/>
  <c r="AJ128" i="6"/>
  <c r="AJ224" i="6" s="1"/>
  <c r="AI128" i="6"/>
  <c r="AH128" i="6"/>
  <c r="AH224" i="6" s="1"/>
  <c r="AG128" i="6"/>
  <c r="AG224" i="6" s="1"/>
  <c r="AF128" i="6"/>
  <c r="AF224" i="6" s="1"/>
  <c r="AE128" i="6"/>
  <c r="AE224" i="6" s="1"/>
  <c r="AD128" i="6"/>
  <c r="AD224" i="6" s="1"/>
  <c r="AC128" i="6"/>
  <c r="AC224" i="6" s="1"/>
  <c r="AB128" i="6"/>
  <c r="AB224" i="6" s="1"/>
  <c r="AA128" i="6"/>
  <c r="AA224" i="6" s="1"/>
  <c r="Z128" i="6"/>
  <c r="Z224" i="6" s="1"/>
  <c r="Y128" i="6"/>
  <c r="Y224" i="6" s="1"/>
  <c r="X128" i="6"/>
  <c r="X224" i="6" s="1"/>
  <c r="W128" i="6"/>
  <c r="W224" i="6" s="1"/>
  <c r="V128" i="6"/>
  <c r="V224" i="6" s="1"/>
  <c r="U128" i="6"/>
  <c r="U224" i="6" s="1"/>
  <c r="T128" i="6"/>
  <c r="T224" i="6" s="1"/>
  <c r="S128" i="6"/>
  <c r="S224" i="6" s="1"/>
  <c r="R128" i="6"/>
  <c r="R224" i="6" s="1"/>
  <c r="Q128" i="6"/>
  <c r="Q224" i="6" s="1"/>
  <c r="P128" i="6"/>
  <c r="O128" i="6"/>
  <c r="O224" i="6" s="1"/>
  <c r="N128" i="6"/>
  <c r="N224" i="6" s="1"/>
  <c r="M128" i="6"/>
  <c r="M224" i="6" s="1"/>
  <c r="L128" i="6"/>
  <c r="L224" i="6" s="1"/>
  <c r="K128" i="6"/>
  <c r="K224" i="6" s="1"/>
  <c r="J128" i="6"/>
  <c r="J224" i="6" s="1"/>
  <c r="I128" i="6"/>
  <c r="I224" i="6" s="1"/>
  <c r="H128" i="6"/>
  <c r="H224" i="6" s="1"/>
  <c r="G128" i="6"/>
  <c r="G224" i="6" s="1"/>
  <c r="F128" i="6"/>
  <c r="F224" i="6" s="1"/>
  <c r="E128" i="6"/>
  <c r="E224" i="6" s="1"/>
  <c r="D128" i="6"/>
  <c r="D224" i="6" s="1"/>
  <c r="AJ127" i="6"/>
  <c r="AI127" i="6"/>
  <c r="AI223" i="6" s="1"/>
  <c r="AH127" i="6"/>
  <c r="AH223" i="6" s="1"/>
  <c r="AG127" i="6"/>
  <c r="AG223" i="6" s="1"/>
  <c r="AF127" i="6"/>
  <c r="AF223" i="6" s="1"/>
  <c r="AE127" i="6"/>
  <c r="AE223" i="6" s="1"/>
  <c r="AD127" i="6"/>
  <c r="AD223" i="6" s="1"/>
  <c r="AC127" i="6"/>
  <c r="AC223" i="6" s="1"/>
  <c r="AB127" i="6"/>
  <c r="AB223" i="6" s="1"/>
  <c r="AA127" i="6"/>
  <c r="AA223" i="6" s="1"/>
  <c r="Z127" i="6"/>
  <c r="Z223" i="6" s="1"/>
  <c r="Y127" i="6"/>
  <c r="X127" i="6"/>
  <c r="X223" i="6" s="1"/>
  <c r="W127" i="6"/>
  <c r="W223" i="6" s="1"/>
  <c r="V127" i="6"/>
  <c r="V223" i="6" s="1"/>
  <c r="U127" i="6"/>
  <c r="U223" i="6" s="1"/>
  <c r="T127" i="6"/>
  <c r="T223" i="6" s="1"/>
  <c r="S127" i="6"/>
  <c r="S223" i="6" s="1"/>
  <c r="R127" i="6"/>
  <c r="R223" i="6" s="1"/>
  <c r="Q127" i="6"/>
  <c r="P127" i="6"/>
  <c r="P223" i="6" s="1"/>
  <c r="O127" i="6"/>
  <c r="O223" i="6" s="1"/>
  <c r="N127" i="6"/>
  <c r="N223" i="6" s="1"/>
  <c r="M127" i="6"/>
  <c r="M223" i="6" s="1"/>
  <c r="L127" i="6"/>
  <c r="L223" i="6" s="1"/>
  <c r="K127" i="6"/>
  <c r="K223" i="6" s="1"/>
  <c r="J127" i="6"/>
  <c r="J223" i="6" s="1"/>
  <c r="I127" i="6"/>
  <c r="I223" i="6" s="1"/>
  <c r="H127" i="6"/>
  <c r="H223" i="6" s="1"/>
  <c r="G127" i="6"/>
  <c r="G223" i="6" s="1"/>
  <c r="F127" i="6"/>
  <c r="F223" i="6" s="1"/>
  <c r="E127" i="6"/>
  <c r="E223" i="6" s="1"/>
  <c r="D127" i="6"/>
  <c r="AJ126" i="6"/>
  <c r="AJ222" i="6" s="1"/>
  <c r="AD126" i="6"/>
  <c r="AD222" i="6" s="1"/>
  <c r="AB126" i="6"/>
  <c r="AB222" i="6" s="1"/>
  <c r="X126" i="6"/>
  <c r="X222" i="6" s="1"/>
  <c r="P126" i="6"/>
  <c r="P222" i="6" s="1"/>
  <c r="L126" i="6"/>
  <c r="L222" i="6" s="1"/>
  <c r="D126" i="6"/>
  <c r="D222" i="6" s="1"/>
  <c r="AJ125" i="6"/>
  <c r="AJ221" i="6" s="1"/>
  <c r="AI125" i="6"/>
  <c r="AI221" i="6" s="1"/>
  <c r="AH125" i="6"/>
  <c r="AH221" i="6" s="1"/>
  <c r="AG125" i="6"/>
  <c r="AG221" i="6" s="1"/>
  <c r="AF125" i="6"/>
  <c r="AF221" i="6" s="1"/>
  <c r="AE125" i="6"/>
  <c r="AE221" i="6" s="1"/>
  <c r="AD125" i="6"/>
  <c r="AC125" i="6"/>
  <c r="AC221" i="6" s="1"/>
  <c r="AB125" i="6"/>
  <c r="AB221" i="6" s="1"/>
  <c r="AA125" i="6"/>
  <c r="Z125" i="6"/>
  <c r="Y125" i="6"/>
  <c r="Y221" i="6" s="1"/>
  <c r="X125" i="6"/>
  <c r="X221" i="6" s="1"/>
  <c r="W125" i="6"/>
  <c r="W221" i="6" s="1"/>
  <c r="V125" i="6"/>
  <c r="V221" i="6" s="1"/>
  <c r="U125" i="6"/>
  <c r="U221" i="6" s="1"/>
  <c r="T125" i="6"/>
  <c r="T221" i="6" s="1"/>
  <c r="S125" i="6"/>
  <c r="R125" i="6"/>
  <c r="R221" i="6" s="1"/>
  <c r="Q125" i="6"/>
  <c r="Q221" i="6" s="1"/>
  <c r="P125" i="6"/>
  <c r="P221" i="6" s="1"/>
  <c r="O125" i="6"/>
  <c r="O221" i="6" s="1"/>
  <c r="N125" i="6"/>
  <c r="N221" i="6" s="1"/>
  <c r="M125" i="6"/>
  <c r="M221" i="6" s="1"/>
  <c r="L125" i="6"/>
  <c r="L221" i="6" s="1"/>
  <c r="K125" i="6"/>
  <c r="K221" i="6" s="1"/>
  <c r="J125" i="6"/>
  <c r="J221" i="6" s="1"/>
  <c r="I125" i="6"/>
  <c r="I221" i="6" s="1"/>
  <c r="H125" i="6"/>
  <c r="H221" i="6" s="1"/>
  <c r="G125" i="6"/>
  <c r="G221" i="6" s="1"/>
  <c r="F125" i="6"/>
  <c r="F221" i="6" s="1"/>
  <c r="E125" i="6"/>
  <c r="E221" i="6" s="1"/>
  <c r="D125" i="6"/>
  <c r="D221" i="6" s="1"/>
  <c r="AJ124" i="6"/>
  <c r="AJ220" i="6" s="1"/>
  <c r="AI124" i="6"/>
  <c r="AH124" i="6"/>
  <c r="AH220" i="6" s="1"/>
  <c r="AG124" i="6"/>
  <c r="AG220" i="6" s="1"/>
  <c r="AF124" i="6"/>
  <c r="AF220" i="6" s="1"/>
  <c r="AE124" i="6"/>
  <c r="AE220" i="6" s="1"/>
  <c r="AD124" i="6"/>
  <c r="AD220" i="6" s="1"/>
  <c r="AC124" i="6"/>
  <c r="AC220" i="6" s="1"/>
  <c r="AB124" i="6"/>
  <c r="AA124" i="6"/>
  <c r="AA220" i="6" s="1"/>
  <c r="Z124" i="6"/>
  <c r="Z220" i="6" s="1"/>
  <c r="Y124" i="6"/>
  <c r="Y220" i="6" s="1"/>
  <c r="X124" i="6"/>
  <c r="X220" i="6" s="1"/>
  <c r="W124" i="6"/>
  <c r="W220" i="6" s="1"/>
  <c r="V124" i="6"/>
  <c r="V220" i="6" s="1"/>
  <c r="U124" i="6"/>
  <c r="U220" i="6" s="1"/>
  <c r="T124" i="6"/>
  <c r="S124" i="6"/>
  <c r="S220" i="6" s="1"/>
  <c r="R124" i="6"/>
  <c r="R220" i="6" s="1"/>
  <c r="Q124" i="6"/>
  <c r="Q220" i="6" s="1"/>
  <c r="P124" i="6"/>
  <c r="P220" i="6" s="1"/>
  <c r="O124" i="6"/>
  <c r="O220" i="6" s="1"/>
  <c r="N124" i="6"/>
  <c r="N220" i="6" s="1"/>
  <c r="M124" i="6"/>
  <c r="M220" i="6" s="1"/>
  <c r="L124" i="6"/>
  <c r="L220" i="6" s="1"/>
  <c r="K124" i="6"/>
  <c r="K220" i="6" s="1"/>
  <c r="J124" i="6"/>
  <c r="J220" i="6" s="1"/>
  <c r="I124" i="6"/>
  <c r="I220" i="6" s="1"/>
  <c r="H124" i="6"/>
  <c r="H220" i="6" s="1"/>
  <c r="G124" i="6"/>
  <c r="F124" i="6"/>
  <c r="F220" i="6" s="1"/>
  <c r="E124" i="6"/>
  <c r="E220" i="6" s="1"/>
  <c r="D124" i="6"/>
  <c r="D220" i="6" s="1"/>
  <c r="AJ123" i="6"/>
  <c r="AI123" i="6"/>
  <c r="AI219" i="6" s="1"/>
  <c r="AH123" i="6"/>
  <c r="AH219" i="6" s="1"/>
  <c r="AG123" i="6"/>
  <c r="AG219" i="6" s="1"/>
  <c r="AF123" i="6"/>
  <c r="AF219" i="6" s="1"/>
  <c r="AE123" i="6"/>
  <c r="AE219" i="6" s="1"/>
  <c r="AD123" i="6"/>
  <c r="AD219" i="6" s="1"/>
  <c r="AC123" i="6"/>
  <c r="AC219" i="6" s="1"/>
  <c r="AB123" i="6"/>
  <c r="AA123" i="6"/>
  <c r="AA219" i="6" s="1"/>
  <c r="Z123" i="6"/>
  <c r="Z219" i="6" s="1"/>
  <c r="Y123" i="6"/>
  <c r="X123" i="6"/>
  <c r="X219" i="6" s="1"/>
  <c r="W123" i="6"/>
  <c r="W219" i="6" s="1"/>
  <c r="V123" i="6"/>
  <c r="V219" i="6" s="1"/>
  <c r="U123" i="6"/>
  <c r="U219" i="6" s="1"/>
  <c r="T123" i="6"/>
  <c r="T219" i="6" s="1"/>
  <c r="S123" i="6"/>
  <c r="S219" i="6" s="1"/>
  <c r="R123" i="6"/>
  <c r="R219" i="6" s="1"/>
  <c r="Q123" i="6"/>
  <c r="Q219" i="6" s="1"/>
  <c r="P123" i="6"/>
  <c r="P219" i="6" s="1"/>
  <c r="O123" i="6"/>
  <c r="O219" i="6" s="1"/>
  <c r="N123" i="6"/>
  <c r="N219" i="6" s="1"/>
  <c r="M123" i="6"/>
  <c r="M219" i="6" s="1"/>
  <c r="L123" i="6"/>
  <c r="L219" i="6" s="1"/>
  <c r="K123" i="6"/>
  <c r="K219" i="6" s="1"/>
  <c r="J123" i="6"/>
  <c r="J219" i="6" s="1"/>
  <c r="I123" i="6"/>
  <c r="I219" i="6" s="1"/>
  <c r="H123" i="6"/>
  <c r="G123" i="6"/>
  <c r="G219" i="6" s="1"/>
  <c r="F123" i="6"/>
  <c r="F219" i="6" s="1"/>
  <c r="E123" i="6"/>
  <c r="E219" i="6" s="1"/>
  <c r="D123" i="6"/>
  <c r="D219" i="6" s="1"/>
  <c r="AJ122" i="6"/>
  <c r="AJ218" i="6" s="1"/>
  <c r="AB122" i="6"/>
  <c r="AB218" i="6" s="1"/>
  <c r="R122" i="6"/>
  <c r="R218" i="6" s="1"/>
  <c r="S121" i="6"/>
  <c r="S217" i="6" s="1"/>
  <c r="AG120" i="6"/>
  <c r="AG216" i="6" s="1"/>
  <c r="AH119" i="6"/>
  <c r="AH215" i="6" s="1"/>
  <c r="Z119" i="6"/>
  <c r="Z215" i="6" s="1"/>
  <c r="M119" i="6"/>
  <c r="M215" i="6" s="1"/>
  <c r="H118" i="6"/>
  <c r="H214" i="6" s="1"/>
  <c r="AC117" i="6"/>
  <c r="AC213" i="6" s="1"/>
  <c r="I116" i="6"/>
  <c r="I212" i="6" s="1"/>
  <c r="R115" i="6"/>
  <c r="R211" i="6" s="1"/>
  <c r="AF113" i="6"/>
  <c r="AF209" i="6" s="1"/>
  <c r="AA113" i="6"/>
  <c r="AA209" i="6" s="1"/>
  <c r="S113" i="6"/>
  <c r="S209" i="6" s="1"/>
  <c r="AB112" i="6"/>
  <c r="AB208" i="6" s="1"/>
  <c r="AC111" i="6"/>
  <c r="AC207" i="6" s="1"/>
  <c r="W109" i="6"/>
  <c r="W205" i="6" s="1"/>
  <c r="E109" i="6"/>
  <c r="E205" i="6" s="1"/>
  <c r="AF108" i="6"/>
  <c r="AF204" i="6" s="1"/>
  <c r="R108" i="6"/>
  <c r="R204" i="6" s="1"/>
  <c r="AG107" i="6"/>
  <c r="AG203" i="6" s="1"/>
  <c r="S107" i="6"/>
  <c r="S203" i="6" s="1"/>
  <c r="K107" i="6"/>
  <c r="K203" i="6" s="1"/>
  <c r="AH104" i="6"/>
  <c r="AJ47" i="6"/>
  <c r="AJ141" i="6" s="1"/>
  <c r="AJ237" i="6" s="1"/>
  <c r="AI47" i="6"/>
  <c r="AI141" i="6" s="1"/>
  <c r="AI237" i="6" s="1"/>
  <c r="AH47" i="6"/>
  <c r="AG47" i="6"/>
  <c r="AG46" i="6" s="1"/>
  <c r="AG140" i="6" s="1"/>
  <c r="AG236" i="6" s="1"/>
  <c r="AF47" i="6"/>
  <c r="AE47" i="6"/>
  <c r="AE46" i="6" s="1"/>
  <c r="AE140" i="6" s="1"/>
  <c r="AE236" i="6" s="1"/>
  <c r="AD47" i="6"/>
  <c r="AD141" i="6" s="1"/>
  <c r="AD237" i="6" s="1"/>
  <c r="AC47" i="6"/>
  <c r="AB47" i="6"/>
  <c r="AA47" i="6"/>
  <c r="AA141" i="6" s="1"/>
  <c r="AA237" i="6" s="1"/>
  <c r="Z47" i="6"/>
  <c r="Y47" i="6"/>
  <c r="Y46" i="6" s="1"/>
  <c r="X47" i="6"/>
  <c r="X141" i="6" s="1"/>
  <c r="X237" i="6" s="1"/>
  <c r="W47" i="6"/>
  <c r="W141" i="6" s="1"/>
  <c r="W237" i="6" s="1"/>
  <c r="V47" i="6"/>
  <c r="V141" i="6" s="1"/>
  <c r="V237" i="6" s="1"/>
  <c r="U47" i="6"/>
  <c r="T47" i="6"/>
  <c r="S47" i="6"/>
  <c r="S141" i="6" s="1"/>
  <c r="S237" i="6" s="1"/>
  <c r="R47" i="6"/>
  <c r="Q47" i="6"/>
  <c r="Q46" i="6" s="1"/>
  <c r="Q140" i="6" s="1"/>
  <c r="Q236" i="6" s="1"/>
  <c r="P47" i="6"/>
  <c r="P141" i="6" s="1"/>
  <c r="P237" i="6" s="1"/>
  <c r="O47" i="6"/>
  <c r="O141" i="6" s="1"/>
  <c r="O237" i="6" s="1"/>
  <c r="N47" i="6"/>
  <c r="N141" i="6" s="1"/>
  <c r="N237" i="6" s="1"/>
  <c r="M47" i="6"/>
  <c r="L47" i="6"/>
  <c r="L141" i="6" s="1"/>
  <c r="L237" i="6" s="1"/>
  <c r="K47" i="6"/>
  <c r="K141" i="6" s="1"/>
  <c r="K237" i="6" s="1"/>
  <c r="J47" i="6"/>
  <c r="I47" i="6"/>
  <c r="I141" i="6" s="1"/>
  <c r="I237" i="6" s="1"/>
  <c r="H47" i="6"/>
  <c r="G47" i="6"/>
  <c r="G141" i="6" s="1"/>
  <c r="G237" i="6" s="1"/>
  <c r="F47" i="6"/>
  <c r="F141" i="6" s="1"/>
  <c r="F237" i="6" s="1"/>
  <c r="E47" i="6"/>
  <c r="E46" i="6" s="1"/>
  <c r="E140" i="6" s="1"/>
  <c r="E236" i="6" s="1"/>
  <c r="D47" i="6"/>
  <c r="D141" i="6" s="1"/>
  <c r="D237" i="6" s="1"/>
  <c r="AJ46" i="6"/>
  <c r="AJ140" i="6" s="1"/>
  <c r="AJ236" i="6" s="1"/>
  <c r="AI46" i="6"/>
  <c r="AI140" i="6" s="1"/>
  <c r="AI236" i="6" s="1"/>
  <c r="AF46" i="6"/>
  <c r="AF140" i="6" s="1"/>
  <c r="AF236" i="6" s="1"/>
  <c r="AD46" i="6"/>
  <c r="AD140" i="6" s="1"/>
  <c r="AD236" i="6" s="1"/>
  <c r="AB46" i="6"/>
  <c r="AB140" i="6" s="1"/>
  <c r="AB236" i="6" s="1"/>
  <c r="AA46" i="6"/>
  <c r="AA140" i="6" s="1"/>
  <c r="AA236" i="6" s="1"/>
  <c r="X46" i="6"/>
  <c r="X140" i="6" s="1"/>
  <c r="X236" i="6" s="1"/>
  <c r="V46" i="6"/>
  <c r="V140" i="6" s="1"/>
  <c r="V236" i="6" s="1"/>
  <c r="T46" i="6"/>
  <c r="T140" i="6" s="1"/>
  <c r="T236" i="6" s="1"/>
  <c r="P46" i="6"/>
  <c r="P140" i="6" s="1"/>
  <c r="P236" i="6" s="1"/>
  <c r="N46" i="6"/>
  <c r="N140" i="6" s="1"/>
  <c r="N236" i="6" s="1"/>
  <c r="L46" i="6"/>
  <c r="L140" i="6" s="1"/>
  <c r="L236" i="6" s="1"/>
  <c r="K46" i="6"/>
  <c r="K140" i="6" s="1"/>
  <c r="K236" i="6" s="1"/>
  <c r="H46" i="6"/>
  <c r="H140" i="6" s="1"/>
  <c r="H236" i="6" s="1"/>
  <c r="F46" i="6"/>
  <c r="F140" i="6" s="1"/>
  <c r="F236" i="6" s="1"/>
  <c r="D46" i="6"/>
  <c r="D140" i="6" s="1"/>
  <c r="D236" i="6" s="1"/>
  <c r="AJ40" i="6"/>
  <c r="AJ134" i="6" s="1"/>
  <c r="AJ230" i="6" s="1"/>
  <c r="AI40" i="6"/>
  <c r="AI134" i="6" s="1"/>
  <c r="AI230" i="6" s="1"/>
  <c r="AH40" i="6"/>
  <c r="AH134" i="6" s="1"/>
  <c r="AH230" i="6" s="1"/>
  <c r="AG40" i="6"/>
  <c r="AG134" i="6" s="1"/>
  <c r="AG230" i="6" s="1"/>
  <c r="AF40" i="6"/>
  <c r="AF134" i="6" s="1"/>
  <c r="AF230" i="6" s="1"/>
  <c r="AE40" i="6"/>
  <c r="AE134" i="6" s="1"/>
  <c r="AE230" i="6" s="1"/>
  <c r="AD40" i="6"/>
  <c r="AC40" i="6"/>
  <c r="AC134" i="6" s="1"/>
  <c r="AC230" i="6" s="1"/>
  <c r="AB40" i="6"/>
  <c r="AA40" i="6"/>
  <c r="AA134" i="6" s="1"/>
  <c r="AA230" i="6" s="1"/>
  <c r="Z40" i="6"/>
  <c r="Z134" i="6" s="1"/>
  <c r="Z230" i="6" s="1"/>
  <c r="Y40" i="6"/>
  <c r="Y134" i="6" s="1"/>
  <c r="Y230" i="6" s="1"/>
  <c r="X40" i="6"/>
  <c r="X134" i="6" s="1"/>
  <c r="X230" i="6" s="1"/>
  <c r="W40" i="6"/>
  <c r="W134" i="6" s="1"/>
  <c r="W230" i="6" s="1"/>
  <c r="V40" i="6"/>
  <c r="V134" i="6" s="1"/>
  <c r="V230" i="6" s="1"/>
  <c r="U40" i="6"/>
  <c r="U134" i="6" s="1"/>
  <c r="U230" i="6" s="1"/>
  <c r="T40" i="6"/>
  <c r="T134" i="6" s="1"/>
  <c r="T230" i="6" s="1"/>
  <c r="S40" i="6"/>
  <c r="R40" i="6"/>
  <c r="R134" i="6" s="1"/>
  <c r="R230" i="6" s="1"/>
  <c r="Q40" i="6"/>
  <c r="Q134" i="6" s="1"/>
  <c r="Q230" i="6" s="1"/>
  <c r="P40" i="6"/>
  <c r="P134" i="6" s="1"/>
  <c r="P230" i="6" s="1"/>
  <c r="O40" i="6"/>
  <c r="N40" i="6"/>
  <c r="N134" i="6" s="1"/>
  <c r="N230" i="6" s="1"/>
  <c r="M40" i="6"/>
  <c r="M134" i="6" s="1"/>
  <c r="M230" i="6" s="1"/>
  <c r="L40" i="6"/>
  <c r="L134" i="6" s="1"/>
  <c r="L230" i="6" s="1"/>
  <c r="K40" i="6"/>
  <c r="J40" i="6"/>
  <c r="J134" i="6" s="1"/>
  <c r="J230" i="6" s="1"/>
  <c r="I40" i="6"/>
  <c r="I134" i="6" s="1"/>
  <c r="I230" i="6" s="1"/>
  <c r="H40" i="6"/>
  <c r="H134" i="6" s="1"/>
  <c r="H230" i="6" s="1"/>
  <c r="G40" i="6"/>
  <c r="G134" i="6" s="1"/>
  <c r="G230" i="6" s="1"/>
  <c r="F40" i="6"/>
  <c r="E40" i="6"/>
  <c r="E134" i="6" s="1"/>
  <c r="E230" i="6" s="1"/>
  <c r="D40" i="6"/>
  <c r="D134" i="6" s="1"/>
  <c r="D230" i="6" s="1"/>
  <c r="AJ36" i="6"/>
  <c r="AI36" i="6"/>
  <c r="AI130" i="6" s="1"/>
  <c r="AI226" i="6" s="1"/>
  <c r="AH36" i="6"/>
  <c r="AH130" i="6" s="1"/>
  <c r="AH226" i="6" s="1"/>
  <c r="AG36" i="6"/>
  <c r="AG130" i="6" s="1"/>
  <c r="AG226" i="6" s="1"/>
  <c r="AF36" i="6"/>
  <c r="AF130" i="6" s="1"/>
  <c r="AF226" i="6" s="1"/>
  <c r="AE36" i="6"/>
  <c r="AD36" i="6"/>
  <c r="AD130" i="6" s="1"/>
  <c r="AD226" i="6" s="1"/>
  <c r="AC36" i="6"/>
  <c r="AC130" i="6" s="1"/>
  <c r="AC226" i="6" s="1"/>
  <c r="AB36" i="6"/>
  <c r="AA36" i="6"/>
  <c r="AA130" i="6" s="1"/>
  <c r="AA226" i="6" s="1"/>
  <c r="Z36" i="6"/>
  <c r="Z130" i="6" s="1"/>
  <c r="Z226" i="6" s="1"/>
  <c r="Y36" i="6"/>
  <c r="Y130" i="6" s="1"/>
  <c r="Y226" i="6" s="1"/>
  <c r="X36" i="6"/>
  <c r="W36" i="6"/>
  <c r="W130" i="6" s="1"/>
  <c r="W226" i="6" s="1"/>
  <c r="V36" i="6"/>
  <c r="V130" i="6" s="1"/>
  <c r="V226" i="6" s="1"/>
  <c r="U36" i="6"/>
  <c r="U130" i="6" s="1"/>
  <c r="U226" i="6" s="1"/>
  <c r="T36" i="6"/>
  <c r="T130" i="6" s="1"/>
  <c r="T226" i="6" s="1"/>
  <c r="S36" i="6"/>
  <c r="R36" i="6"/>
  <c r="Q36" i="6"/>
  <c r="Q130" i="6" s="1"/>
  <c r="Q226" i="6" s="1"/>
  <c r="P36" i="6"/>
  <c r="P130" i="6" s="1"/>
  <c r="P226" i="6" s="1"/>
  <c r="O36" i="6"/>
  <c r="O130" i="6" s="1"/>
  <c r="O226" i="6" s="1"/>
  <c r="N36" i="6"/>
  <c r="N130" i="6" s="1"/>
  <c r="N226" i="6" s="1"/>
  <c r="M36" i="6"/>
  <c r="M130" i="6" s="1"/>
  <c r="M226" i="6" s="1"/>
  <c r="L36" i="6"/>
  <c r="K36" i="6"/>
  <c r="J36" i="6"/>
  <c r="J130" i="6" s="1"/>
  <c r="J226" i="6" s="1"/>
  <c r="I36" i="6"/>
  <c r="I130" i="6" s="1"/>
  <c r="I226" i="6" s="1"/>
  <c r="H36" i="6"/>
  <c r="H130" i="6" s="1"/>
  <c r="H226" i="6" s="1"/>
  <c r="G36" i="6"/>
  <c r="F36" i="6"/>
  <c r="F130" i="6" s="1"/>
  <c r="F226" i="6" s="1"/>
  <c r="E36" i="6"/>
  <c r="E130" i="6" s="1"/>
  <c r="E226" i="6" s="1"/>
  <c r="D36" i="6"/>
  <c r="AJ32" i="6"/>
  <c r="AI32" i="6"/>
  <c r="AI126" i="6" s="1"/>
  <c r="AI222" i="6" s="1"/>
  <c r="AH32" i="6"/>
  <c r="AH126" i="6" s="1"/>
  <c r="AH222" i="6" s="1"/>
  <c r="AG32" i="6"/>
  <c r="AG126" i="6" s="1"/>
  <c r="AG222" i="6" s="1"/>
  <c r="AF32" i="6"/>
  <c r="AF126" i="6" s="1"/>
  <c r="AF222" i="6" s="1"/>
  <c r="AE32" i="6"/>
  <c r="AE126" i="6" s="1"/>
  <c r="AE222" i="6" s="1"/>
  <c r="AD32" i="6"/>
  <c r="AC32" i="6"/>
  <c r="AC126" i="6" s="1"/>
  <c r="AC222" i="6" s="1"/>
  <c r="AB32" i="6"/>
  <c r="AA32" i="6"/>
  <c r="AA126" i="6" s="1"/>
  <c r="AA222" i="6" s="1"/>
  <c r="Z32" i="6"/>
  <c r="Z126" i="6" s="1"/>
  <c r="Z222" i="6" s="1"/>
  <c r="Y32" i="6"/>
  <c r="Y126" i="6" s="1"/>
  <c r="Y222" i="6" s="1"/>
  <c r="X32" i="6"/>
  <c r="W32" i="6"/>
  <c r="W126" i="6" s="1"/>
  <c r="W222" i="6" s="1"/>
  <c r="V32" i="6"/>
  <c r="V126" i="6" s="1"/>
  <c r="U32" i="6"/>
  <c r="U126" i="6" s="1"/>
  <c r="U222" i="6" s="1"/>
  <c r="T32" i="6"/>
  <c r="T126" i="6" s="1"/>
  <c r="T222" i="6" s="1"/>
  <c r="S32" i="6"/>
  <c r="S126" i="6" s="1"/>
  <c r="S222" i="6" s="1"/>
  <c r="R32" i="6"/>
  <c r="R126" i="6" s="1"/>
  <c r="R222" i="6" s="1"/>
  <c r="Q32" i="6"/>
  <c r="Q126" i="6" s="1"/>
  <c r="Q222" i="6" s="1"/>
  <c r="P32" i="6"/>
  <c r="O32" i="6"/>
  <c r="O126" i="6" s="1"/>
  <c r="O222" i="6" s="1"/>
  <c r="N32" i="6"/>
  <c r="N126" i="6" s="1"/>
  <c r="N222" i="6" s="1"/>
  <c r="M32" i="6"/>
  <c r="M126" i="6" s="1"/>
  <c r="M222" i="6" s="1"/>
  <c r="L32" i="6"/>
  <c r="K32" i="6"/>
  <c r="K126" i="6" s="1"/>
  <c r="K222" i="6" s="1"/>
  <c r="J32" i="6"/>
  <c r="J126" i="6" s="1"/>
  <c r="J222" i="6" s="1"/>
  <c r="I32" i="6"/>
  <c r="I126" i="6" s="1"/>
  <c r="I222" i="6" s="1"/>
  <c r="H32" i="6"/>
  <c r="H126" i="6" s="1"/>
  <c r="H222" i="6" s="1"/>
  <c r="G32" i="6"/>
  <c r="G126" i="6" s="1"/>
  <c r="G222" i="6" s="1"/>
  <c r="F32" i="6"/>
  <c r="F126" i="6" s="1"/>
  <c r="F222" i="6" s="1"/>
  <c r="E32" i="6"/>
  <c r="E126" i="6" s="1"/>
  <c r="E222" i="6" s="1"/>
  <c r="D32" i="6"/>
  <c r="AJ28" i="6"/>
  <c r="AI28" i="6"/>
  <c r="AI122" i="6" s="1"/>
  <c r="AI218" i="6" s="1"/>
  <c r="AH28" i="6"/>
  <c r="AH122" i="6" s="1"/>
  <c r="AH218" i="6" s="1"/>
  <c r="AG28" i="6"/>
  <c r="AG122" i="6" s="1"/>
  <c r="AG218" i="6" s="1"/>
  <c r="AF28" i="6"/>
  <c r="AF122" i="6" s="1"/>
  <c r="AF218" i="6" s="1"/>
  <c r="AE28" i="6"/>
  <c r="AE122" i="6" s="1"/>
  <c r="AE218" i="6" s="1"/>
  <c r="AD28" i="6"/>
  <c r="AD122" i="6" s="1"/>
  <c r="AD218" i="6" s="1"/>
  <c r="AC28" i="6"/>
  <c r="AC122" i="6" s="1"/>
  <c r="AC218" i="6" s="1"/>
  <c r="AB28" i="6"/>
  <c r="AA28" i="6"/>
  <c r="AA122" i="6" s="1"/>
  <c r="AA218" i="6" s="1"/>
  <c r="Z28" i="6"/>
  <c r="Z122" i="6" s="1"/>
  <c r="Z218" i="6" s="1"/>
  <c r="Y28" i="6"/>
  <c r="Y122" i="6" s="1"/>
  <c r="Y218" i="6" s="1"/>
  <c r="X28" i="6"/>
  <c r="X122" i="6" s="1"/>
  <c r="X218" i="6" s="1"/>
  <c r="W28" i="6"/>
  <c r="W122" i="6" s="1"/>
  <c r="W218" i="6" s="1"/>
  <c r="V28" i="6"/>
  <c r="V122" i="6" s="1"/>
  <c r="V218" i="6" s="1"/>
  <c r="U28" i="6"/>
  <c r="U122" i="6" s="1"/>
  <c r="U218" i="6" s="1"/>
  <c r="T28" i="6"/>
  <c r="T122" i="6" s="1"/>
  <c r="T218" i="6" s="1"/>
  <c r="S28" i="6"/>
  <c r="S122" i="6" s="1"/>
  <c r="S218" i="6" s="1"/>
  <c r="R28" i="6"/>
  <c r="Q28" i="6"/>
  <c r="Q122" i="6" s="1"/>
  <c r="Q218" i="6" s="1"/>
  <c r="P28" i="6"/>
  <c r="P122" i="6" s="1"/>
  <c r="P218" i="6" s="1"/>
  <c r="O28" i="6"/>
  <c r="O122" i="6" s="1"/>
  <c r="O218" i="6" s="1"/>
  <c r="N28" i="6"/>
  <c r="N122" i="6" s="1"/>
  <c r="N218" i="6" s="1"/>
  <c r="M28" i="6"/>
  <c r="M122" i="6" s="1"/>
  <c r="M218" i="6" s="1"/>
  <c r="L28" i="6"/>
  <c r="L122" i="6" s="1"/>
  <c r="L218" i="6" s="1"/>
  <c r="K28" i="6"/>
  <c r="K122" i="6" s="1"/>
  <c r="K218" i="6" s="1"/>
  <c r="J28" i="6"/>
  <c r="J122" i="6" s="1"/>
  <c r="J218" i="6" s="1"/>
  <c r="I28" i="6"/>
  <c r="I122" i="6" s="1"/>
  <c r="I218" i="6" s="1"/>
  <c r="H28" i="6"/>
  <c r="H122" i="6" s="1"/>
  <c r="H218" i="6" s="1"/>
  <c r="G28" i="6"/>
  <c r="G122" i="6" s="1"/>
  <c r="G218" i="6" s="1"/>
  <c r="F28" i="6"/>
  <c r="F122" i="6" s="1"/>
  <c r="F218" i="6" s="1"/>
  <c r="E28" i="6"/>
  <c r="E122" i="6" s="1"/>
  <c r="E218" i="6" s="1"/>
  <c r="D28" i="6"/>
  <c r="D122" i="6" s="1"/>
  <c r="D218" i="6" s="1"/>
  <c r="AJ27" i="6"/>
  <c r="AJ121" i="6" s="1"/>
  <c r="AJ217" i="6" s="1"/>
  <c r="AI27" i="6"/>
  <c r="AI121" i="6" s="1"/>
  <c r="AI217" i="6" s="1"/>
  <c r="AH27" i="6"/>
  <c r="AH121" i="6" s="1"/>
  <c r="AH217" i="6" s="1"/>
  <c r="AG27" i="6"/>
  <c r="AG121" i="6" s="1"/>
  <c r="AG217" i="6" s="1"/>
  <c r="AF27" i="6"/>
  <c r="AF121" i="6" s="1"/>
  <c r="AF217" i="6" s="1"/>
  <c r="AE27" i="6"/>
  <c r="AE121" i="6" s="1"/>
  <c r="AE217" i="6" s="1"/>
  <c r="AD27" i="6"/>
  <c r="AD121" i="6" s="1"/>
  <c r="AD217" i="6" s="1"/>
  <c r="AC27" i="6"/>
  <c r="AC121" i="6" s="1"/>
  <c r="AC217" i="6" s="1"/>
  <c r="AB27" i="6"/>
  <c r="AB121" i="6" s="1"/>
  <c r="AB217" i="6" s="1"/>
  <c r="AA27" i="6"/>
  <c r="AA121" i="6" s="1"/>
  <c r="AA217" i="6" s="1"/>
  <c r="Z27" i="6"/>
  <c r="Z121" i="6" s="1"/>
  <c r="Z217" i="6" s="1"/>
  <c r="Y27" i="6"/>
  <c r="Y121" i="6" s="1"/>
  <c r="Y217" i="6" s="1"/>
  <c r="X27" i="6"/>
  <c r="X121" i="6" s="1"/>
  <c r="X217" i="6" s="1"/>
  <c r="W27" i="6"/>
  <c r="W121" i="6" s="1"/>
  <c r="W217" i="6" s="1"/>
  <c r="V27" i="6"/>
  <c r="V121" i="6" s="1"/>
  <c r="V217" i="6" s="1"/>
  <c r="U27" i="6"/>
  <c r="U121" i="6" s="1"/>
  <c r="U217" i="6" s="1"/>
  <c r="T27" i="6"/>
  <c r="T121" i="6" s="1"/>
  <c r="T217" i="6" s="1"/>
  <c r="S27" i="6"/>
  <c r="R27" i="6"/>
  <c r="R121" i="6" s="1"/>
  <c r="R217" i="6" s="1"/>
  <c r="Q27" i="6"/>
  <c r="Q121" i="6" s="1"/>
  <c r="Q217" i="6" s="1"/>
  <c r="P27" i="6"/>
  <c r="P121" i="6" s="1"/>
  <c r="P217" i="6" s="1"/>
  <c r="O27" i="6"/>
  <c r="O121" i="6" s="1"/>
  <c r="O217" i="6" s="1"/>
  <c r="N27" i="6"/>
  <c r="N121" i="6" s="1"/>
  <c r="N217" i="6" s="1"/>
  <c r="M27" i="6"/>
  <c r="M121" i="6" s="1"/>
  <c r="M217" i="6" s="1"/>
  <c r="L27" i="6"/>
  <c r="L24" i="6" s="1"/>
  <c r="L118" i="6" s="1"/>
  <c r="L214" i="6" s="1"/>
  <c r="K27" i="6"/>
  <c r="K121" i="6" s="1"/>
  <c r="K217" i="6" s="1"/>
  <c r="J27" i="6"/>
  <c r="J121" i="6" s="1"/>
  <c r="I27" i="6"/>
  <c r="I121" i="6" s="1"/>
  <c r="I217" i="6" s="1"/>
  <c r="H27" i="6"/>
  <c r="H121" i="6" s="1"/>
  <c r="H217" i="6" s="1"/>
  <c r="G27" i="6"/>
  <c r="G121" i="6" s="1"/>
  <c r="G217" i="6" s="1"/>
  <c r="F27" i="6"/>
  <c r="F121" i="6" s="1"/>
  <c r="F217" i="6" s="1"/>
  <c r="E27" i="6"/>
  <c r="E121" i="6" s="1"/>
  <c r="E217" i="6" s="1"/>
  <c r="D27" i="6"/>
  <c r="D121" i="6" s="1"/>
  <c r="D217" i="6" s="1"/>
  <c r="AJ26" i="6"/>
  <c r="AJ120" i="6" s="1"/>
  <c r="AJ216" i="6" s="1"/>
  <c r="AI26" i="6"/>
  <c r="AI120" i="6" s="1"/>
  <c r="AH26" i="6"/>
  <c r="AH120" i="6" s="1"/>
  <c r="AH216" i="6" s="1"/>
  <c r="AG26" i="6"/>
  <c r="AF26" i="6"/>
  <c r="AF120" i="6" s="1"/>
  <c r="AF216" i="6" s="1"/>
  <c r="AE26" i="6"/>
  <c r="AE120" i="6" s="1"/>
  <c r="AE216" i="6" s="1"/>
  <c r="AD26" i="6"/>
  <c r="AD120" i="6" s="1"/>
  <c r="AD216" i="6" s="1"/>
  <c r="AC26" i="6"/>
  <c r="AC120" i="6" s="1"/>
  <c r="AC216" i="6" s="1"/>
  <c r="AB26" i="6"/>
  <c r="AB120" i="6" s="1"/>
  <c r="AB216" i="6" s="1"/>
  <c r="AA26" i="6"/>
  <c r="AA120" i="6" s="1"/>
  <c r="AA216" i="6" s="1"/>
  <c r="Z26" i="6"/>
  <c r="Z120" i="6" s="1"/>
  <c r="Z216" i="6" s="1"/>
  <c r="Y26" i="6"/>
  <c r="Y120" i="6" s="1"/>
  <c r="Y216" i="6" s="1"/>
  <c r="X26" i="6"/>
  <c r="X120" i="6" s="1"/>
  <c r="X216" i="6" s="1"/>
  <c r="W26" i="6"/>
  <c r="W120" i="6" s="1"/>
  <c r="W216" i="6" s="1"/>
  <c r="V26" i="6"/>
  <c r="V120" i="6" s="1"/>
  <c r="V216" i="6" s="1"/>
  <c r="U26" i="6"/>
  <c r="U120" i="6" s="1"/>
  <c r="U216" i="6" s="1"/>
  <c r="T26" i="6"/>
  <c r="T120" i="6" s="1"/>
  <c r="T216" i="6" s="1"/>
  <c r="S26" i="6"/>
  <c r="S120" i="6" s="1"/>
  <c r="S216" i="6" s="1"/>
  <c r="R26" i="6"/>
  <c r="R120" i="6" s="1"/>
  <c r="R216" i="6" s="1"/>
  <c r="Q26" i="6"/>
  <c r="Q120" i="6" s="1"/>
  <c r="Q216" i="6" s="1"/>
  <c r="P26" i="6"/>
  <c r="P120" i="6" s="1"/>
  <c r="P216" i="6" s="1"/>
  <c r="O26" i="6"/>
  <c r="O120" i="6" s="1"/>
  <c r="O216" i="6" s="1"/>
  <c r="N26" i="6"/>
  <c r="N120" i="6" s="1"/>
  <c r="N216" i="6" s="1"/>
  <c r="M26" i="6"/>
  <c r="M120" i="6" s="1"/>
  <c r="M216" i="6" s="1"/>
  <c r="L26" i="6"/>
  <c r="L120" i="6" s="1"/>
  <c r="L216" i="6" s="1"/>
  <c r="K26" i="6"/>
  <c r="K120" i="6" s="1"/>
  <c r="K216" i="6" s="1"/>
  <c r="J26" i="6"/>
  <c r="J120" i="6" s="1"/>
  <c r="J216" i="6" s="1"/>
  <c r="I26" i="6"/>
  <c r="I120" i="6" s="1"/>
  <c r="I216" i="6" s="1"/>
  <c r="H26" i="6"/>
  <c r="H120" i="6" s="1"/>
  <c r="H216" i="6" s="1"/>
  <c r="G26" i="6"/>
  <c r="G120" i="6" s="1"/>
  <c r="G216" i="6" s="1"/>
  <c r="F26" i="6"/>
  <c r="F120" i="6" s="1"/>
  <c r="F216" i="6" s="1"/>
  <c r="E26" i="6"/>
  <c r="E120" i="6" s="1"/>
  <c r="E216" i="6" s="1"/>
  <c r="D26" i="6"/>
  <c r="D120" i="6" s="1"/>
  <c r="D216" i="6" s="1"/>
  <c r="AJ25" i="6"/>
  <c r="AJ119" i="6" s="1"/>
  <c r="AJ215" i="6" s="1"/>
  <c r="AI25" i="6"/>
  <c r="AI119" i="6" s="1"/>
  <c r="AI215" i="6" s="1"/>
  <c r="AH25" i="6"/>
  <c r="AG25" i="6"/>
  <c r="AG119" i="6" s="1"/>
  <c r="AG215" i="6" s="1"/>
  <c r="AF25" i="6"/>
  <c r="AF119" i="6" s="1"/>
  <c r="AF215" i="6" s="1"/>
  <c r="AE25" i="6"/>
  <c r="AE119" i="6" s="1"/>
  <c r="AE215" i="6" s="1"/>
  <c r="AD25" i="6"/>
  <c r="AD119" i="6" s="1"/>
  <c r="AD215" i="6" s="1"/>
  <c r="AC25" i="6"/>
  <c r="AB25" i="6"/>
  <c r="AB119" i="6" s="1"/>
  <c r="AB215" i="6" s="1"/>
  <c r="AA25" i="6"/>
  <c r="AA119" i="6" s="1"/>
  <c r="AA215" i="6" s="1"/>
  <c r="Z25" i="6"/>
  <c r="Y25" i="6"/>
  <c r="Y119" i="6" s="1"/>
  <c r="Y215" i="6" s="1"/>
  <c r="X25" i="6"/>
  <c r="X119" i="6" s="1"/>
  <c r="X215" i="6" s="1"/>
  <c r="W25" i="6"/>
  <c r="W119" i="6" s="1"/>
  <c r="W215" i="6" s="1"/>
  <c r="V25" i="6"/>
  <c r="V119" i="6" s="1"/>
  <c r="V215" i="6" s="1"/>
  <c r="U25" i="6"/>
  <c r="T25" i="6"/>
  <c r="T119" i="6" s="1"/>
  <c r="T215" i="6" s="1"/>
  <c r="S25" i="6"/>
  <c r="S119" i="6" s="1"/>
  <c r="S215" i="6" s="1"/>
  <c r="R25" i="6"/>
  <c r="Q25" i="6"/>
  <c r="Q119" i="6" s="1"/>
  <c r="P25" i="6"/>
  <c r="P119" i="6" s="1"/>
  <c r="P215" i="6" s="1"/>
  <c r="O25" i="6"/>
  <c r="O119" i="6" s="1"/>
  <c r="O215" i="6" s="1"/>
  <c r="N25" i="6"/>
  <c r="N119" i="6" s="1"/>
  <c r="N215" i="6" s="1"/>
  <c r="M25" i="6"/>
  <c r="L25" i="6"/>
  <c r="L119" i="6" s="1"/>
  <c r="L215" i="6" s="1"/>
  <c r="K25" i="6"/>
  <c r="K119" i="6" s="1"/>
  <c r="K215" i="6" s="1"/>
  <c r="J25" i="6"/>
  <c r="I25" i="6"/>
  <c r="I119" i="6" s="1"/>
  <c r="I215" i="6" s="1"/>
  <c r="H25" i="6"/>
  <c r="H119" i="6" s="1"/>
  <c r="H215" i="6" s="1"/>
  <c r="G25" i="6"/>
  <c r="G119" i="6" s="1"/>
  <c r="G215" i="6" s="1"/>
  <c r="F25" i="6"/>
  <c r="F119" i="6" s="1"/>
  <c r="F215" i="6" s="1"/>
  <c r="E25" i="6"/>
  <c r="D25" i="6"/>
  <c r="D119" i="6" s="1"/>
  <c r="D215" i="6" s="1"/>
  <c r="AJ24" i="6"/>
  <c r="AJ118" i="6" s="1"/>
  <c r="AJ214" i="6" s="1"/>
  <c r="AF24" i="6"/>
  <c r="AF118" i="6" s="1"/>
  <c r="AF214" i="6" s="1"/>
  <c r="AB24" i="6"/>
  <c r="AB118" i="6" s="1"/>
  <c r="AB214" i="6" s="1"/>
  <c r="X24" i="6"/>
  <c r="X118" i="6" s="1"/>
  <c r="X214" i="6" s="1"/>
  <c r="W24" i="6"/>
  <c r="W118" i="6" s="1"/>
  <c r="W214" i="6" s="1"/>
  <c r="P24" i="6"/>
  <c r="P118" i="6" s="1"/>
  <c r="P214" i="6" s="1"/>
  <c r="O24" i="6"/>
  <c r="O118" i="6" s="1"/>
  <c r="O214" i="6" s="1"/>
  <c r="K24" i="6"/>
  <c r="K118" i="6" s="1"/>
  <c r="K214" i="6" s="1"/>
  <c r="H24" i="6"/>
  <c r="G24" i="6"/>
  <c r="G118" i="6" s="1"/>
  <c r="G214" i="6" s="1"/>
  <c r="AJ23" i="6"/>
  <c r="AJ117" i="6" s="1"/>
  <c r="AJ213" i="6" s="1"/>
  <c r="AI23" i="6"/>
  <c r="AI117" i="6" s="1"/>
  <c r="AI213" i="6" s="1"/>
  <c r="AH23" i="6"/>
  <c r="AH117" i="6" s="1"/>
  <c r="AH213" i="6" s="1"/>
  <c r="AG23" i="6"/>
  <c r="AG117" i="6" s="1"/>
  <c r="AG213" i="6" s="1"/>
  <c r="AF23" i="6"/>
  <c r="AF117" i="6" s="1"/>
  <c r="AF213" i="6" s="1"/>
  <c r="AE23" i="6"/>
  <c r="AE117" i="6" s="1"/>
  <c r="AE213" i="6" s="1"/>
  <c r="AD23" i="6"/>
  <c r="AD117" i="6" s="1"/>
  <c r="AD213" i="6" s="1"/>
  <c r="AC23" i="6"/>
  <c r="AB23" i="6"/>
  <c r="AB117" i="6" s="1"/>
  <c r="AB213" i="6" s="1"/>
  <c r="AA23" i="6"/>
  <c r="AA117" i="6" s="1"/>
  <c r="Z23" i="6"/>
  <c r="Z117" i="6" s="1"/>
  <c r="Z213" i="6" s="1"/>
  <c r="Y23" i="6"/>
  <c r="Y117" i="6" s="1"/>
  <c r="Y213" i="6" s="1"/>
  <c r="X23" i="6"/>
  <c r="X117" i="6" s="1"/>
  <c r="X213" i="6" s="1"/>
  <c r="W23" i="6"/>
  <c r="W117" i="6" s="1"/>
  <c r="W213" i="6" s="1"/>
  <c r="V23" i="6"/>
  <c r="V117" i="6" s="1"/>
  <c r="V213" i="6" s="1"/>
  <c r="U23" i="6"/>
  <c r="U117" i="6" s="1"/>
  <c r="U213" i="6" s="1"/>
  <c r="T23" i="6"/>
  <c r="T117" i="6" s="1"/>
  <c r="T213" i="6" s="1"/>
  <c r="S23" i="6"/>
  <c r="S117" i="6" s="1"/>
  <c r="S213" i="6" s="1"/>
  <c r="R23" i="6"/>
  <c r="R117" i="6" s="1"/>
  <c r="R213" i="6" s="1"/>
  <c r="Q23" i="6"/>
  <c r="Q117" i="6" s="1"/>
  <c r="Q213" i="6" s="1"/>
  <c r="P23" i="6"/>
  <c r="P117" i="6" s="1"/>
  <c r="P213" i="6" s="1"/>
  <c r="O23" i="6"/>
  <c r="O117" i="6" s="1"/>
  <c r="O213" i="6" s="1"/>
  <c r="N23" i="6"/>
  <c r="N117" i="6" s="1"/>
  <c r="N213" i="6" s="1"/>
  <c r="M23" i="6"/>
  <c r="M117" i="6" s="1"/>
  <c r="M213" i="6" s="1"/>
  <c r="L23" i="6"/>
  <c r="L117" i="6" s="1"/>
  <c r="L213" i="6" s="1"/>
  <c r="K23" i="6"/>
  <c r="K117" i="6" s="1"/>
  <c r="K213" i="6" s="1"/>
  <c r="J23" i="6"/>
  <c r="J117" i="6" s="1"/>
  <c r="J213" i="6" s="1"/>
  <c r="I23" i="6"/>
  <c r="I117" i="6" s="1"/>
  <c r="I213" i="6" s="1"/>
  <c r="H23" i="6"/>
  <c r="H117" i="6" s="1"/>
  <c r="H213" i="6" s="1"/>
  <c r="G23" i="6"/>
  <c r="G117" i="6" s="1"/>
  <c r="G213" i="6" s="1"/>
  <c r="F23" i="6"/>
  <c r="F117" i="6" s="1"/>
  <c r="F213" i="6" s="1"/>
  <c r="E23" i="6"/>
  <c r="E117" i="6" s="1"/>
  <c r="E213" i="6" s="1"/>
  <c r="D23" i="6"/>
  <c r="D20" i="6" s="1"/>
  <c r="D114" i="6" s="1"/>
  <c r="D210" i="6" s="1"/>
  <c r="AJ22" i="6"/>
  <c r="AJ116" i="6" s="1"/>
  <c r="AJ212" i="6" s="1"/>
  <c r="AI22" i="6"/>
  <c r="AI116" i="6" s="1"/>
  <c r="AI212" i="6" s="1"/>
  <c r="AH22" i="6"/>
  <c r="AH116" i="6" s="1"/>
  <c r="AH212" i="6" s="1"/>
  <c r="AG22" i="6"/>
  <c r="AG116" i="6" s="1"/>
  <c r="AG212" i="6" s="1"/>
  <c r="AF22" i="6"/>
  <c r="AF116" i="6" s="1"/>
  <c r="AF212" i="6" s="1"/>
  <c r="AE22" i="6"/>
  <c r="AE116" i="6" s="1"/>
  <c r="AE212" i="6" s="1"/>
  <c r="AD22" i="6"/>
  <c r="AD116" i="6" s="1"/>
  <c r="AD212" i="6" s="1"/>
  <c r="AC22" i="6"/>
  <c r="AC116" i="6" s="1"/>
  <c r="AC212" i="6" s="1"/>
  <c r="AB22" i="6"/>
  <c r="AB116" i="6" s="1"/>
  <c r="AB212" i="6" s="1"/>
  <c r="AA22" i="6"/>
  <c r="AA116" i="6" s="1"/>
  <c r="AA212" i="6" s="1"/>
  <c r="Z22" i="6"/>
  <c r="Z116" i="6" s="1"/>
  <c r="Z212" i="6" s="1"/>
  <c r="Y22" i="6"/>
  <c r="Y116" i="6" s="1"/>
  <c r="Y212" i="6" s="1"/>
  <c r="X22" i="6"/>
  <c r="X116" i="6" s="1"/>
  <c r="X212" i="6" s="1"/>
  <c r="W22" i="6"/>
  <c r="W116" i="6" s="1"/>
  <c r="W212" i="6" s="1"/>
  <c r="V22" i="6"/>
  <c r="V116" i="6" s="1"/>
  <c r="V212" i="6" s="1"/>
  <c r="U22" i="6"/>
  <c r="U116" i="6" s="1"/>
  <c r="U212" i="6" s="1"/>
  <c r="T22" i="6"/>
  <c r="T116" i="6" s="1"/>
  <c r="T212" i="6" s="1"/>
  <c r="S22" i="6"/>
  <c r="S116" i="6" s="1"/>
  <c r="S212" i="6" s="1"/>
  <c r="R22" i="6"/>
  <c r="R116" i="6" s="1"/>
  <c r="R212" i="6" s="1"/>
  <c r="Q22" i="6"/>
  <c r="Q116" i="6" s="1"/>
  <c r="Q212" i="6" s="1"/>
  <c r="P22" i="6"/>
  <c r="P116" i="6" s="1"/>
  <c r="P212" i="6" s="1"/>
  <c r="O22" i="6"/>
  <c r="O116" i="6" s="1"/>
  <c r="O212" i="6" s="1"/>
  <c r="N22" i="6"/>
  <c r="N116" i="6" s="1"/>
  <c r="N212" i="6" s="1"/>
  <c r="M22" i="6"/>
  <c r="M116" i="6" s="1"/>
  <c r="M212" i="6" s="1"/>
  <c r="L22" i="6"/>
  <c r="L116" i="6" s="1"/>
  <c r="L212" i="6" s="1"/>
  <c r="K22" i="6"/>
  <c r="K116" i="6" s="1"/>
  <c r="K212" i="6" s="1"/>
  <c r="J22" i="6"/>
  <c r="J20" i="6" s="1"/>
  <c r="J114" i="6" s="1"/>
  <c r="J210" i="6" s="1"/>
  <c r="I22" i="6"/>
  <c r="H22" i="6"/>
  <c r="H116" i="6" s="1"/>
  <c r="H212" i="6" s="1"/>
  <c r="G22" i="6"/>
  <c r="G116" i="6" s="1"/>
  <c r="G212" i="6" s="1"/>
  <c r="F22" i="6"/>
  <c r="F116" i="6" s="1"/>
  <c r="F212" i="6" s="1"/>
  <c r="E22" i="6"/>
  <c r="E116" i="6" s="1"/>
  <c r="E212" i="6" s="1"/>
  <c r="D22" i="6"/>
  <c r="D116" i="6" s="1"/>
  <c r="D212" i="6" s="1"/>
  <c r="AJ21" i="6"/>
  <c r="AJ115" i="6" s="1"/>
  <c r="AJ211" i="6" s="1"/>
  <c r="AI21" i="6"/>
  <c r="AI115" i="6" s="1"/>
  <c r="AI211" i="6" s="1"/>
  <c r="AH21" i="6"/>
  <c r="AH115" i="6" s="1"/>
  <c r="AH211" i="6" s="1"/>
  <c r="AG21" i="6"/>
  <c r="AF21" i="6"/>
  <c r="AF115" i="6" s="1"/>
  <c r="AF211" i="6" s="1"/>
  <c r="AE21" i="6"/>
  <c r="AE115" i="6" s="1"/>
  <c r="AE211" i="6" s="1"/>
  <c r="AD21" i="6"/>
  <c r="AD20" i="6" s="1"/>
  <c r="AD114" i="6" s="1"/>
  <c r="AD210" i="6" s="1"/>
  <c r="AC21" i="6"/>
  <c r="AC115" i="6" s="1"/>
  <c r="AC211" i="6" s="1"/>
  <c r="AB21" i="6"/>
  <c r="AB115" i="6" s="1"/>
  <c r="AB211" i="6" s="1"/>
  <c r="AA21" i="6"/>
  <c r="AA115" i="6" s="1"/>
  <c r="AA211" i="6" s="1"/>
  <c r="Z21" i="6"/>
  <c r="Z115" i="6" s="1"/>
  <c r="Z211" i="6" s="1"/>
  <c r="Y21" i="6"/>
  <c r="X21" i="6"/>
  <c r="X115" i="6" s="1"/>
  <c r="X211" i="6" s="1"/>
  <c r="W21" i="6"/>
  <c r="W115" i="6" s="1"/>
  <c r="W211" i="6" s="1"/>
  <c r="V21" i="6"/>
  <c r="U21" i="6"/>
  <c r="U115" i="6" s="1"/>
  <c r="U211" i="6" s="1"/>
  <c r="T21" i="6"/>
  <c r="T115" i="6" s="1"/>
  <c r="T211" i="6" s="1"/>
  <c r="S21" i="6"/>
  <c r="S115" i="6" s="1"/>
  <c r="S211" i="6" s="1"/>
  <c r="R21" i="6"/>
  <c r="Q21" i="6"/>
  <c r="Q115" i="6" s="1"/>
  <c r="Q211" i="6" s="1"/>
  <c r="P21" i="6"/>
  <c r="P115" i="6" s="1"/>
  <c r="P211" i="6" s="1"/>
  <c r="O21" i="6"/>
  <c r="O115" i="6" s="1"/>
  <c r="O211" i="6" s="1"/>
  <c r="N21" i="6"/>
  <c r="M21" i="6"/>
  <c r="M115" i="6" s="1"/>
  <c r="M211" i="6" s="1"/>
  <c r="L21" i="6"/>
  <c r="L115" i="6" s="1"/>
  <c r="L211" i="6" s="1"/>
  <c r="K21" i="6"/>
  <c r="K115" i="6" s="1"/>
  <c r="K211" i="6" s="1"/>
  <c r="J21" i="6"/>
  <c r="J115" i="6" s="1"/>
  <c r="J211" i="6" s="1"/>
  <c r="I21" i="6"/>
  <c r="H21" i="6"/>
  <c r="H115" i="6" s="1"/>
  <c r="H211" i="6" s="1"/>
  <c r="G21" i="6"/>
  <c r="G115" i="6" s="1"/>
  <c r="G211" i="6" s="1"/>
  <c r="F21" i="6"/>
  <c r="F20" i="6" s="1"/>
  <c r="F114" i="6" s="1"/>
  <c r="F210" i="6" s="1"/>
  <c r="E21" i="6"/>
  <c r="E115" i="6" s="1"/>
  <c r="E211" i="6" s="1"/>
  <c r="D21" i="6"/>
  <c r="D115" i="6" s="1"/>
  <c r="D211" i="6" s="1"/>
  <c r="AJ20" i="6"/>
  <c r="AJ114" i="6" s="1"/>
  <c r="AJ210" i="6" s="1"/>
  <c r="AB20" i="6"/>
  <c r="AB114" i="6" s="1"/>
  <c r="AB210" i="6" s="1"/>
  <c r="X20" i="6"/>
  <c r="X114" i="6" s="1"/>
  <c r="X210" i="6" s="1"/>
  <c r="P20" i="6"/>
  <c r="P114" i="6" s="1"/>
  <c r="P210" i="6" s="1"/>
  <c r="K20" i="6"/>
  <c r="K114" i="6" s="1"/>
  <c r="K210" i="6" s="1"/>
  <c r="H20" i="6"/>
  <c r="H114" i="6" s="1"/>
  <c r="H210" i="6" s="1"/>
  <c r="AJ19" i="6"/>
  <c r="AJ113" i="6" s="1"/>
  <c r="AJ209" i="6" s="1"/>
  <c r="AI19" i="6"/>
  <c r="AI113" i="6" s="1"/>
  <c r="AI209" i="6" s="1"/>
  <c r="AH19" i="6"/>
  <c r="AH113" i="6" s="1"/>
  <c r="AH209" i="6" s="1"/>
  <c r="AG19" i="6"/>
  <c r="AG10" i="6" s="1"/>
  <c r="AG104" i="6" s="1"/>
  <c r="AG200" i="6" s="1"/>
  <c r="AF19" i="6"/>
  <c r="AE19" i="6"/>
  <c r="AE113" i="6" s="1"/>
  <c r="AE209" i="6" s="1"/>
  <c r="AD19" i="6"/>
  <c r="AD113" i="6" s="1"/>
  <c r="AD209" i="6" s="1"/>
  <c r="AC19" i="6"/>
  <c r="AC113" i="6" s="1"/>
  <c r="AC209" i="6" s="1"/>
  <c r="AB19" i="6"/>
  <c r="AB113" i="6" s="1"/>
  <c r="AB209" i="6" s="1"/>
  <c r="AA19" i="6"/>
  <c r="Z19" i="6"/>
  <c r="Z113" i="6" s="1"/>
  <c r="Z209" i="6" s="1"/>
  <c r="Y19" i="6"/>
  <c r="Y113" i="6" s="1"/>
  <c r="Y209" i="6" s="1"/>
  <c r="X19" i="6"/>
  <c r="X113" i="6" s="1"/>
  <c r="X209" i="6" s="1"/>
  <c r="W19" i="6"/>
  <c r="W113" i="6" s="1"/>
  <c r="W209" i="6" s="1"/>
  <c r="V19" i="6"/>
  <c r="V113" i="6" s="1"/>
  <c r="V209" i="6" s="1"/>
  <c r="U19" i="6"/>
  <c r="U113" i="6" s="1"/>
  <c r="U209" i="6" s="1"/>
  <c r="T19" i="6"/>
  <c r="T113" i="6" s="1"/>
  <c r="T209" i="6" s="1"/>
  <c r="S19" i="6"/>
  <c r="R19" i="6"/>
  <c r="R113" i="6" s="1"/>
  <c r="R209" i="6" s="1"/>
  <c r="Q19" i="6"/>
  <c r="Q113" i="6" s="1"/>
  <c r="Q209" i="6" s="1"/>
  <c r="P19" i="6"/>
  <c r="P113" i="6" s="1"/>
  <c r="P209" i="6" s="1"/>
  <c r="O19" i="6"/>
  <c r="O113" i="6" s="1"/>
  <c r="O209" i="6" s="1"/>
  <c r="N19" i="6"/>
  <c r="N113" i="6" s="1"/>
  <c r="N209" i="6" s="1"/>
  <c r="M19" i="6"/>
  <c r="M11" i="6" s="1"/>
  <c r="M105" i="6" s="1"/>
  <c r="M201" i="6" s="1"/>
  <c r="L19" i="6"/>
  <c r="L113" i="6" s="1"/>
  <c r="L209" i="6" s="1"/>
  <c r="K19" i="6"/>
  <c r="K113" i="6" s="1"/>
  <c r="K209" i="6" s="1"/>
  <c r="J19" i="6"/>
  <c r="J113" i="6" s="1"/>
  <c r="J209" i="6" s="1"/>
  <c r="I19" i="6"/>
  <c r="I113" i="6" s="1"/>
  <c r="I209" i="6" s="1"/>
  <c r="H19" i="6"/>
  <c r="H113" i="6" s="1"/>
  <c r="H209" i="6" s="1"/>
  <c r="G19" i="6"/>
  <c r="G113" i="6" s="1"/>
  <c r="G209" i="6" s="1"/>
  <c r="F19" i="6"/>
  <c r="F113" i="6" s="1"/>
  <c r="F209" i="6" s="1"/>
  <c r="E19" i="6"/>
  <c r="E11" i="6" s="1"/>
  <c r="E105" i="6" s="1"/>
  <c r="E201" i="6" s="1"/>
  <c r="D19" i="6"/>
  <c r="D113" i="6" s="1"/>
  <c r="D209" i="6" s="1"/>
  <c r="AJ18" i="6"/>
  <c r="AJ112" i="6" s="1"/>
  <c r="AJ208" i="6" s="1"/>
  <c r="AI18" i="6"/>
  <c r="AI112" i="6" s="1"/>
  <c r="AI208" i="6" s="1"/>
  <c r="AH18" i="6"/>
  <c r="AH16" i="6" s="1"/>
  <c r="AH110" i="6" s="1"/>
  <c r="AH206" i="6" s="1"/>
  <c r="AG18" i="6"/>
  <c r="AG112" i="6" s="1"/>
  <c r="AG208" i="6" s="1"/>
  <c r="AF18" i="6"/>
  <c r="AF112" i="6" s="1"/>
  <c r="AF208" i="6" s="1"/>
  <c r="AE18" i="6"/>
  <c r="AE112" i="6" s="1"/>
  <c r="AE208" i="6" s="1"/>
  <c r="AD18" i="6"/>
  <c r="AD112" i="6" s="1"/>
  <c r="AD208" i="6" s="1"/>
  <c r="AC18" i="6"/>
  <c r="AC112" i="6" s="1"/>
  <c r="AC208" i="6" s="1"/>
  <c r="AB18" i="6"/>
  <c r="AA18" i="6"/>
  <c r="AA112" i="6" s="1"/>
  <c r="AA208" i="6" s="1"/>
  <c r="Z18" i="6"/>
  <c r="Z112" i="6" s="1"/>
  <c r="Z208" i="6" s="1"/>
  <c r="Y18" i="6"/>
  <c r="Y112" i="6" s="1"/>
  <c r="Y208" i="6" s="1"/>
  <c r="X18" i="6"/>
  <c r="X112" i="6" s="1"/>
  <c r="X208" i="6" s="1"/>
  <c r="W18" i="6"/>
  <c r="W112" i="6" s="1"/>
  <c r="W208" i="6" s="1"/>
  <c r="V18" i="6"/>
  <c r="V112" i="6" s="1"/>
  <c r="V208" i="6" s="1"/>
  <c r="U18" i="6"/>
  <c r="U112" i="6" s="1"/>
  <c r="U208" i="6" s="1"/>
  <c r="T18" i="6"/>
  <c r="T112" i="6" s="1"/>
  <c r="T208" i="6" s="1"/>
  <c r="S18" i="6"/>
  <c r="S112" i="6" s="1"/>
  <c r="S208" i="6" s="1"/>
  <c r="R18" i="6"/>
  <c r="R112" i="6" s="1"/>
  <c r="R208" i="6" s="1"/>
  <c r="Q18" i="6"/>
  <c r="Q112" i="6" s="1"/>
  <c r="Q208" i="6" s="1"/>
  <c r="P18" i="6"/>
  <c r="P112" i="6" s="1"/>
  <c r="P208" i="6" s="1"/>
  <c r="O18" i="6"/>
  <c r="O112" i="6" s="1"/>
  <c r="O208" i="6" s="1"/>
  <c r="N18" i="6"/>
  <c r="N112" i="6" s="1"/>
  <c r="N208" i="6" s="1"/>
  <c r="M18" i="6"/>
  <c r="M112" i="6" s="1"/>
  <c r="M208" i="6" s="1"/>
  <c r="L18" i="6"/>
  <c r="L112" i="6" s="1"/>
  <c r="L208" i="6" s="1"/>
  <c r="K18" i="6"/>
  <c r="K112" i="6" s="1"/>
  <c r="K208" i="6" s="1"/>
  <c r="J18" i="6"/>
  <c r="J112" i="6" s="1"/>
  <c r="J208" i="6" s="1"/>
  <c r="I18" i="6"/>
  <c r="I112" i="6" s="1"/>
  <c r="I208" i="6" s="1"/>
  <c r="H18" i="6"/>
  <c r="H112" i="6" s="1"/>
  <c r="H208" i="6" s="1"/>
  <c r="G18" i="6"/>
  <c r="G112" i="6" s="1"/>
  <c r="G208" i="6" s="1"/>
  <c r="F18" i="6"/>
  <c r="F112" i="6" s="1"/>
  <c r="F208" i="6" s="1"/>
  <c r="E18" i="6"/>
  <c r="E112" i="6" s="1"/>
  <c r="E208" i="6" s="1"/>
  <c r="D18" i="6"/>
  <c r="D112" i="6" s="1"/>
  <c r="D208" i="6" s="1"/>
  <c r="AJ17" i="6"/>
  <c r="AJ111" i="6" s="1"/>
  <c r="AJ207" i="6" s="1"/>
  <c r="AI17" i="6"/>
  <c r="AI16" i="6" s="1"/>
  <c r="AI110" i="6" s="1"/>
  <c r="AI206" i="6" s="1"/>
  <c r="AH17" i="6"/>
  <c r="AH111" i="6" s="1"/>
  <c r="AH207" i="6" s="1"/>
  <c r="AG17" i="6"/>
  <c r="AF17" i="6"/>
  <c r="AF111" i="6" s="1"/>
  <c r="AF207" i="6" s="1"/>
  <c r="AE17" i="6"/>
  <c r="AE111" i="6" s="1"/>
  <c r="AE207" i="6" s="1"/>
  <c r="AD17" i="6"/>
  <c r="AD111" i="6" s="1"/>
  <c r="AD207" i="6" s="1"/>
  <c r="AC17" i="6"/>
  <c r="AB17" i="6"/>
  <c r="AB111" i="6" s="1"/>
  <c r="AB207" i="6" s="1"/>
  <c r="AA17" i="6"/>
  <c r="AA111" i="6" s="1"/>
  <c r="AA207" i="6" s="1"/>
  <c r="Z17" i="6"/>
  <c r="Z111" i="6" s="1"/>
  <c r="Z207" i="6" s="1"/>
  <c r="Y17" i="6"/>
  <c r="X17" i="6"/>
  <c r="X111" i="6" s="1"/>
  <c r="X207" i="6" s="1"/>
  <c r="W17" i="6"/>
  <c r="W111" i="6" s="1"/>
  <c r="W207" i="6" s="1"/>
  <c r="V17" i="6"/>
  <c r="V111" i="6" s="1"/>
  <c r="V207" i="6" s="1"/>
  <c r="U17" i="6"/>
  <c r="U111" i="6" s="1"/>
  <c r="U207" i="6" s="1"/>
  <c r="T17" i="6"/>
  <c r="T111" i="6" s="1"/>
  <c r="T207" i="6" s="1"/>
  <c r="S17" i="6"/>
  <c r="S111" i="6" s="1"/>
  <c r="S207" i="6" s="1"/>
  <c r="R17" i="6"/>
  <c r="R111" i="6" s="1"/>
  <c r="R207" i="6" s="1"/>
  <c r="Q17" i="6"/>
  <c r="P17" i="6"/>
  <c r="P111" i="6" s="1"/>
  <c r="P207" i="6" s="1"/>
  <c r="O17" i="6"/>
  <c r="O16" i="6" s="1"/>
  <c r="O110" i="6" s="1"/>
  <c r="O206" i="6" s="1"/>
  <c r="N17" i="6"/>
  <c r="N111" i="6" s="1"/>
  <c r="N207" i="6" s="1"/>
  <c r="M17" i="6"/>
  <c r="M111" i="6" s="1"/>
  <c r="M207" i="6" s="1"/>
  <c r="L17" i="6"/>
  <c r="L111" i="6" s="1"/>
  <c r="L207" i="6" s="1"/>
  <c r="K17" i="6"/>
  <c r="K111" i="6" s="1"/>
  <c r="K207" i="6" s="1"/>
  <c r="J17" i="6"/>
  <c r="J111" i="6" s="1"/>
  <c r="J207" i="6" s="1"/>
  <c r="I17" i="6"/>
  <c r="H17" i="6"/>
  <c r="H111" i="6" s="1"/>
  <c r="H207" i="6" s="1"/>
  <c r="G17" i="6"/>
  <c r="G111" i="6" s="1"/>
  <c r="G207" i="6" s="1"/>
  <c r="F17" i="6"/>
  <c r="F111" i="6" s="1"/>
  <c r="F207" i="6" s="1"/>
  <c r="E17" i="6"/>
  <c r="E111" i="6" s="1"/>
  <c r="E207" i="6" s="1"/>
  <c r="D17" i="6"/>
  <c r="D111" i="6" s="1"/>
  <c r="D207" i="6" s="1"/>
  <c r="AJ16" i="6"/>
  <c r="AJ110" i="6" s="1"/>
  <c r="AJ206" i="6" s="1"/>
  <c r="AE16" i="6"/>
  <c r="AE110" i="6" s="1"/>
  <c r="AE206" i="6" s="1"/>
  <c r="AD16" i="6"/>
  <c r="AD110" i="6" s="1"/>
  <c r="AD206" i="6" s="1"/>
  <c r="Z16" i="6"/>
  <c r="Z110" i="6" s="1"/>
  <c r="Z206" i="6" s="1"/>
  <c r="W16" i="6"/>
  <c r="W110" i="6" s="1"/>
  <c r="W206" i="6" s="1"/>
  <c r="T16" i="6"/>
  <c r="T110" i="6" s="1"/>
  <c r="T206" i="6" s="1"/>
  <c r="P16" i="6"/>
  <c r="P110" i="6" s="1"/>
  <c r="P206" i="6" s="1"/>
  <c r="G16" i="6"/>
  <c r="G110" i="6" s="1"/>
  <c r="G206" i="6" s="1"/>
  <c r="AJ15" i="6"/>
  <c r="AJ10" i="6" s="1"/>
  <c r="AI15" i="6"/>
  <c r="AI109" i="6" s="1"/>
  <c r="AI205" i="6" s="1"/>
  <c r="AH15" i="6"/>
  <c r="AH109" i="6" s="1"/>
  <c r="AH205" i="6" s="1"/>
  <c r="AG15" i="6"/>
  <c r="AG109" i="6" s="1"/>
  <c r="AG205" i="6" s="1"/>
  <c r="AF15" i="6"/>
  <c r="AF109" i="6" s="1"/>
  <c r="AF205" i="6" s="1"/>
  <c r="AE15" i="6"/>
  <c r="AE109" i="6" s="1"/>
  <c r="AE205" i="6" s="1"/>
  <c r="AD15" i="6"/>
  <c r="AD109" i="6" s="1"/>
  <c r="AD205" i="6" s="1"/>
  <c r="AC15" i="6"/>
  <c r="AC109" i="6" s="1"/>
  <c r="AC205" i="6" s="1"/>
  <c r="AB15" i="6"/>
  <c r="AB109" i="6" s="1"/>
  <c r="AB205" i="6" s="1"/>
  <c r="AA15" i="6"/>
  <c r="AA109" i="6" s="1"/>
  <c r="AA205" i="6" s="1"/>
  <c r="Z15" i="6"/>
  <c r="Z109" i="6" s="1"/>
  <c r="Z205" i="6" s="1"/>
  <c r="Y15" i="6"/>
  <c r="Y109" i="6" s="1"/>
  <c r="Y205" i="6" s="1"/>
  <c r="X15" i="6"/>
  <c r="X109" i="6" s="1"/>
  <c r="X205" i="6" s="1"/>
  <c r="W15" i="6"/>
  <c r="W10" i="6" s="1"/>
  <c r="V15" i="6"/>
  <c r="V109" i="6" s="1"/>
  <c r="V205" i="6" s="1"/>
  <c r="U15" i="6"/>
  <c r="U109" i="6" s="1"/>
  <c r="U205" i="6" s="1"/>
  <c r="T15" i="6"/>
  <c r="T109" i="6" s="1"/>
  <c r="T205" i="6" s="1"/>
  <c r="S15" i="6"/>
  <c r="S109" i="6" s="1"/>
  <c r="S205" i="6" s="1"/>
  <c r="R15" i="6"/>
  <c r="R109" i="6" s="1"/>
  <c r="R205" i="6" s="1"/>
  <c r="Q15" i="6"/>
  <c r="Q109" i="6" s="1"/>
  <c r="Q205" i="6" s="1"/>
  <c r="P15" i="6"/>
  <c r="P109" i="6" s="1"/>
  <c r="P205" i="6" s="1"/>
  <c r="O15" i="6"/>
  <c r="O109" i="6" s="1"/>
  <c r="O205" i="6" s="1"/>
  <c r="N15" i="6"/>
  <c r="N109" i="6" s="1"/>
  <c r="N205" i="6" s="1"/>
  <c r="M15" i="6"/>
  <c r="M109" i="6" s="1"/>
  <c r="M205" i="6" s="1"/>
  <c r="L15" i="6"/>
  <c r="L10" i="6" s="1"/>
  <c r="L104" i="6" s="1"/>
  <c r="L200" i="6" s="1"/>
  <c r="K15" i="6"/>
  <c r="K109" i="6" s="1"/>
  <c r="K205" i="6" s="1"/>
  <c r="J15" i="6"/>
  <c r="J109" i="6" s="1"/>
  <c r="J205" i="6" s="1"/>
  <c r="I15" i="6"/>
  <c r="I109" i="6" s="1"/>
  <c r="I205" i="6" s="1"/>
  <c r="H15" i="6"/>
  <c r="H109" i="6" s="1"/>
  <c r="H205" i="6" s="1"/>
  <c r="G15" i="6"/>
  <c r="G109" i="6" s="1"/>
  <c r="G205" i="6" s="1"/>
  <c r="F15" i="6"/>
  <c r="F109" i="6" s="1"/>
  <c r="F205" i="6" s="1"/>
  <c r="E15" i="6"/>
  <c r="D15" i="6"/>
  <c r="D109" i="6" s="1"/>
  <c r="D205" i="6" s="1"/>
  <c r="AJ14" i="6"/>
  <c r="AJ108" i="6" s="1"/>
  <c r="AJ204" i="6" s="1"/>
  <c r="AI14" i="6"/>
  <c r="AI108" i="6" s="1"/>
  <c r="AI204" i="6" s="1"/>
  <c r="AH14" i="6"/>
  <c r="AH108" i="6" s="1"/>
  <c r="AH204" i="6" s="1"/>
  <c r="AG14" i="6"/>
  <c r="AG108" i="6" s="1"/>
  <c r="AG204" i="6" s="1"/>
  <c r="AF14" i="6"/>
  <c r="AE14" i="6"/>
  <c r="AE108" i="6" s="1"/>
  <c r="AE204" i="6" s="1"/>
  <c r="AD14" i="6"/>
  <c r="AD108" i="6" s="1"/>
  <c r="AD204" i="6" s="1"/>
  <c r="AC14" i="6"/>
  <c r="AC108" i="6" s="1"/>
  <c r="AC204" i="6" s="1"/>
  <c r="AB14" i="6"/>
  <c r="AB108" i="6" s="1"/>
  <c r="AB204" i="6" s="1"/>
  <c r="AA14" i="6"/>
  <c r="AA108" i="6" s="1"/>
  <c r="AA204" i="6" s="1"/>
  <c r="Z14" i="6"/>
  <c r="Z108" i="6" s="1"/>
  <c r="Z204" i="6" s="1"/>
  <c r="Y14" i="6"/>
  <c r="Y108" i="6" s="1"/>
  <c r="Y204" i="6" s="1"/>
  <c r="X14" i="6"/>
  <c r="X108" i="6" s="1"/>
  <c r="X204" i="6" s="1"/>
  <c r="W14" i="6"/>
  <c r="W108" i="6" s="1"/>
  <c r="W204" i="6" s="1"/>
  <c r="V14" i="6"/>
  <c r="V108" i="6" s="1"/>
  <c r="V204" i="6" s="1"/>
  <c r="U14" i="6"/>
  <c r="U108" i="6" s="1"/>
  <c r="U204" i="6" s="1"/>
  <c r="T14" i="6"/>
  <c r="T108" i="6" s="1"/>
  <c r="T204" i="6" s="1"/>
  <c r="S14" i="6"/>
  <c r="S108" i="6" s="1"/>
  <c r="S204" i="6" s="1"/>
  <c r="R14" i="6"/>
  <c r="Q14" i="6"/>
  <c r="Q108" i="6" s="1"/>
  <c r="Q204" i="6" s="1"/>
  <c r="P14" i="6"/>
  <c r="P108" i="6" s="1"/>
  <c r="P204" i="6" s="1"/>
  <c r="O14" i="6"/>
  <c r="O108" i="6" s="1"/>
  <c r="O204" i="6" s="1"/>
  <c r="N14" i="6"/>
  <c r="N108" i="6" s="1"/>
  <c r="N204" i="6" s="1"/>
  <c r="M14" i="6"/>
  <c r="M108" i="6" s="1"/>
  <c r="M204" i="6" s="1"/>
  <c r="L14" i="6"/>
  <c r="L108" i="6" s="1"/>
  <c r="L204" i="6" s="1"/>
  <c r="K14" i="6"/>
  <c r="K108" i="6" s="1"/>
  <c r="K204" i="6" s="1"/>
  <c r="J14" i="6"/>
  <c r="J108" i="6" s="1"/>
  <c r="J204" i="6" s="1"/>
  <c r="I14" i="6"/>
  <c r="I108" i="6" s="1"/>
  <c r="I204" i="6" s="1"/>
  <c r="H14" i="6"/>
  <c r="H108" i="6" s="1"/>
  <c r="H204" i="6" s="1"/>
  <c r="G14" i="6"/>
  <c r="G108" i="6" s="1"/>
  <c r="G204" i="6" s="1"/>
  <c r="F14" i="6"/>
  <c r="F108" i="6" s="1"/>
  <c r="F204" i="6" s="1"/>
  <c r="E14" i="6"/>
  <c r="E108" i="6" s="1"/>
  <c r="E204" i="6" s="1"/>
  <c r="D14" i="6"/>
  <c r="D108" i="6" s="1"/>
  <c r="D204" i="6" s="1"/>
  <c r="AJ13" i="6"/>
  <c r="AJ107" i="6" s="1"/>
  <c r="AJ203" i="6" s="1"/>
  <c r="AI13" i="6"/>
  <c r="AI107" i="6" s="1"/>
  <c r="AI203" i="6" s="1"/>
  <c r="AH13" i="6"/>
  <c r="AH107" i="6" s="1"/>
  <c r="AH203" i="6" s="1"/>
  <c r="AG13" i="6"/>
  <c r="AF13" i="6"/>
  <c r="AF107" i="6" s="1"/>
  <c r="AF203" i="6" s="1"/>
  <c r="AE13" i="6"/>
  <c r="AE107" i="6" s="1"/>
  <c r="AE203" i="6" s="1"/>
  <c r="AD13" i="6"/>
  <c r="AD107" i="6" s="1"/>
  <c r="AD203" i="6" s="1"/>
  <c r="AC13" i="6"/>
  <c r="AC107" i="6" s="1"/>
  <c r="AC203" i="6" s="1"/>
  <c r="AB13" i="6"/>
  <c r="AB107" i="6" s="1"/>
  <c r="AB203" i="6" s="1"/>
  <c r="AA13" i="6"/>
  <c r="AA107" i="6" s="1"/>
  <c r="AA203" i="6" s="1"/>
  <c r="Z13" i="6"/>
  <c r="Z12" i="6" s="1"/>
  <c r="Z106" i="6" s="1"/>
  <c r="Z202" i="6" s="1"/>
  <c r="Y13" i="6"/>
  <c r="Y107" i="6" s="1"/>
  <c r="Y203" i="6" s="1"/>
  <c r="X13" i="6"/>
  <c r="X107" i="6" s="1"/>
  <c r="X203" i="6" s="1"/>
  <c r="W13" i="6"/>
  <c r="W107" i="6" s="1"/>
  <c r="W203" i="6" s="1"/>
  <c r="V13" i="6"/>
  <c r="V107" i="6" s="1"/>
  <c r="V203" i="6" s="1"/>
  <c r="U13" i="6"/>
  <c r="U107" i="6" s="1"/>
  <c r="U203" i="6" s="1"/>
  <c r="T13" i="6"/>
  <c r="T107" i="6" s="1"/>
  <c r="T203" i="6" s="1"/>
  <c r="S13" i="6"/>
  <c r="R13" i="6"/>
  <c r="R107" i="6" s="1"/>
  <c r="R203" i="6" s="1"/>
  <c r="Q13" i="6"/>
  <c r="Q107" i="6" s="1"/>
  <c r="Q203" i="6" s="1"/>
  <c r="P13" i="6"/>
  <c r="P107" i="6" s="1"/>
  <c r="P203" i="6" s="1"/>
  <c r="O13" i="6"/>
  <c r="O107" i="6" s="1"/>
  <c r="O203" i="6" s="1"/>
  <c r="N13" i="6"/>
  <c r="N107" i="6" s="1"/>
  <c r="N203" i="6" s="1"/>
  <c r="M13" i="6"/>
  <c r="M107" i="6" s="1"/>
  <c r="M203" i="6" s="1"/>
  <c r="L13" i="6"/>
  <c r="L107" i="6" s="1"/>
  <c r="L203" i="6" s="1"/>
  <c r="K13" i="6"/>
  <c r="J13" i="6"/>
  <c r="J107" i="6" s="1"/>
  <c r="J203" i="6" s="1"/>
  <c r="I13" i="6"/>
  <c r="I107" i="6" s="1"/>
  <c r="I203" i="6" s="1"/>
  <c r="H13" i="6"/>
  <c r="H107" i="6" s="1"/>
  <c r="H203" i="6" s="1"/>
  <c r="G13" i="6"/>
  <c r="G107" i="6" s="1"/>
  <c r="G203" i="6" s="1"/>
  <c r="F13" i="6"/>
  <c r="F107" i="6" s="1"/>
  <c r="F203" i="6" s="1"/>
  <c r="E13" i="6"/>
  <c r="E107" i="6" s="1"/>
  <c r="E203" i="6" s="1"/>
  <c r="D13" i="6"/>
  <c r="D107" i="6" s="1"/>
  <c r="D203" i="6" s="1"/>
  <c r="AI12" i="6"/>
  <c r="AI106" i="6" s="1"/>
  <c r="AI202" i="6" s="1"/>
  <c r="AD12" i="6"/>
  <c r="AD106" i="6" s="1"/>
  <c r="AD202" i="6" s="1"/>
  <c r="AA12" i="6"/>
  <c r="AA106" i="6" s="1"/>
  <c r="AA202" i="6" s="1"/>
  <c r="V12" i="6"/>
  <c r="V106" i="6" s="1"/>
  <c r="V202" i="6" s="1"/>
  <c r="S12" i="6"/>
  <c r="S106" i="6" s="1"/>
  <c r="S202" i="6" s="1"/>
  <c r="N12" i="6"/>
  <c r="N106" i="6" s="1"/>
  <c r="N202" i="6" s="1"/>
  <c r="K12" i="6"/>
  <c r="K106" i="6" s="1"/>
  <c r="K202" i="6" s="1"/>
  <c r="F12" i="6"/>
  <c r="F106" i="6" s="1"/>
  <c r="F202" i="6" s="1"/>
  <c r="AJ11" i="6"/>
  <c r="AJ105" i="6" s="1"/>
  <c r="AJ201" i="6" s="1"/>
  <c r="AH11" i="6"/>
  <c r="AH105" i="6" s="1"/>
  <c r="AH201" i="6" s="1"/>
  <c r="AE11" i="6"/>
  <c r="AE105" i="6" s="1"/>
  <c r="AE201" i="6" s="1"/>
  <c r="AB11" i="6"/>
  <c r="AB105" i="6" s="1"/>
  <c r="AB201" i="6" s="1"/>
  <c r="Z11" i="6"/>
  <c r="Z105" i="6" s="1"/>
  <c r="Z201" i="6" s="1"/>
  <c r="W11" i="6"/>
  <c r="W105" i="6" s="1"/>
  <c r="W201" i="6" s="1"/>
  <c r="T11" i="6"/>
  <c r="T105" i="6" s="1"/>
  <c r="T201" i="6" s="1"/>
  <c r="R11" i="6"/>
  <c r="R105" i="6" s="1"/>
  <c r="R201" i="6" s="1"/>
  <c r="O11" i="6"/>
  <c r="O105" i="6" s="1"/>
  <c r="O201" i="6" s="1"/>
  <c r="L11" i="6"/>
  <c r="L105" i="6" s="1"/>
  <c r="L201" i="6" s="1"/>
  <c r="J11" i="6"/>
  <c r="J105" i="6" s="1"/>
  <c r="J201" i="6" s="1"/>
  <c r="G11" i="6"/>
  <c r="G105" i="6" s="1"/>
  <c r="G201" i="6" s="1"/>
  <c r="D11" i="6"/>
  <c r="D105" i="6" s="1"/>
  <c r="D201" i="6" s="1"/>
  <c r="AI10" i="6"/>
  <c r="AI104" i="6" s="1"/>
  <c r="AI200" i="6" s="1"/>
  <c r="AH10" i="6"/>
  <c r="AF10" i="6"/>
  <c r="AF104" i="6" s="1"/>
  <c r="AF200" i="6" s="1"/>
  <c r="AC10" i="6"/>
  <c r="AC104" i="6" s="1"/>
  <c r="AC200" i="6" s="1"/>
  <c r="AA10" i="6"/>
  <c r="AA104" i="6" s="1"/>
  <c r="AA200" i="6" s="1"/>
  <c r="X10" i="6"/>
  <c r="X104" i="6" s="1"/>
  <c r="X200" i="6" s="1"/>
  <c r="U10" i="6"/>
  <c r="U104" i="6" s="1"/>
  <c r="U200" i="6" s="1"/>
  <c r="S10" i="6"/>
  <c r="S104" i="6" s="1"/>
  <c r="S200" i="6" s="1"/>
  <c r="P10" i="6"/>
  <c r="P104" i="6" s="1"/>
  <c r="P200" i="6" s="1"/>
  <c r="M10" i="6"/>
  <c r="M104" i="6" s="1"/>
  <c r="M200" i="6" s="1"/>
  <c r="K10" i="6"/>
  <c r="K104" i="6" s="1"/>
  <c r="K200" i="6" s="1"/>
  <c r="H10" i="6"/>
  <c r="H104" i="6" s="1"/>
  <c r="H200" i="6" s="1"/>
  <c r="E10" i="6"/>
  <c r="E104" i="6" s="1"/>
  <c r="E200" i="6" s="1"/>
  <c r="AJ9" i="6"/>
  <c r="AJ103" i="6" s="1"/>
  <c r="AJ199" i="6" s="1"/>
  <c r="AI9" i="6"/>
  <c r="AI103" i="6" s="1"/>
  <c r="AI199" i="6" s="1"/>
  <c r="AG9" i="6"/>
  <c r="AG103" i="6" s="1"/>
  <c r="AG199" i="6" s="1"/>
  <c r="AF9" i="6"/>
  <c r="AF103" i="6" s="1"/>
  <c r="AF199" i="6" s="1"/>
  <c r="AE9" i="6"/>
  <c r="AE103" i="6" s="1"/>
  <c r="AE199" i="6" s="1"/>
  <c r="AD9" i="6"/>
  <c r="AD103" i="6" s="1"/>
  <c r="AD199" i="6" s="1"/>
  <c r="AC9" i="6"/>
  <c r="AC103" i="6" s="1"/>
  <c r="AC199" i="6" s="1"/>
  <c r="AB9" i="6"/>
  <c r="AB103" i="6" s="1"/>
  <c r="AB199" i="6" s="1"/>
  <c r="AA9" i="6"/>
  <c r="AA103" i="6" s="1"/>
  <c r="AA199" i="6" s="1"/>
  <c r="Z9" i="6"/>
  <c r="Z103" i="6" s="1"/>
  <c r="Z199" i="6" s="1"/>
  <c r="Y9" i="6"/>
  <c r="Y103" i="6" s="1"/>
  <c r="Y199" i="6" s="1"/>
  <c r="X9" i="6"/>
  <c r="X103" i="6" s="1"/>
  <c r="X199" i="6" s="1"/>
  <c r="W9" i="6"/>
  <c r="W103" i="6" s="1"/>
  <c r="W199" i="6" s="1"/>
  <c r="V9" i="6"/>
  <c r="V103" i="6" s="1"/>
  <c r="V199" i="6" s="1"/>
  <c r="U9" i="6"/>
  <c r="U103" i="6" s="1"/>
  <c r="U199" i="6" s="1"/>
  <c r="T9" i="6"/>
  <c r="T103" i="6" s="1"/>
  <c r="T199" i="6" s="1"/>
  <c r="S9" i="6"/>
  <c r="S103" i="6" s="1"/>
  <c r="S199" i="6" s="1"/>
  <c r="R9" i="6"/>
  <c r="R103" i="6" s="1"/>
  <c r="R199" i="6" s="1"/>
  <c r="Q9" i="6"/>
  <c r="Q103" i="6" s="1"/>
  <c r="Q199" i="6" s="1"/>
  <c r="P9" i="6"/>
  <c r="P103" i="6" s="1"/>
  <c r="P199" i="6" s="1"/>
  <c r="O9" i="6"/>
  <c r="O103" i="6" s="1"/>
  <c r="O199" i="6" s="1"/>
  <c r="N9" i="6"/>
  <c r="M9" i="6"/>
  <c r="M103" i="6" s="1"/>
  <c r="M199" i="6" s="1"/>
  <c r="L9" i="6"/>
  <c r="L103" i="6" s="1"/>
  <c r="L199" i="6" s="1"/>
  <c r="K9" i="6"/>
  <c r="K103" i="6" s="1"/>
  <c r="K199" i="6" s="1"/>
  <c r="J9" i="6"/>
  <c r="J103" i="6" s="1"/>
  <c r="J199" i="6" s="1"/>
  <c r="I9" i="6"/>
  <c r="I103" i="6" s="1"/>
  <c r="I199" i="6" s="1"/>
  <c r="H9" i="6"/>
  <c r="H103" i="6" s="1"/>
  <c r="H199" i="6" s="1"/>
  <c r="G9" i="6"/>
  <c r="G103" i="6" s="1"/>
  <c r="G199" i="6" s="1"/>
  <c r="F9" i="6"/>
  <c r="F103" i="6" s="1"/>
  <c r="F199" i="6" s="1"/>
  <c r="E9" i="6"/>
  <c r="E103" i="6" s="1"/>
  <c r="E199" i="6" s="1"/>
  <c r="D9" i="6"/>
  <c r="D103" i="6" s="1"/>
  <c r="D199" i="6" s="1"/>
  <c r="AJ8" i="6"/>
  <c r="AJ102" i="6" s="1"/>
  <c r="AJ198" i="6" s="1"/>
  <c r="AI8" i="6"/>
  <c r="AI102" i="6" s="1"/>
  <c r="AI198" i="6" s="1"/>
  <c r="AH8" i="6"/>
  <c r="AH102" i="6" s="1"/>
  <c r="AH198" i="6" s="1"/>
  <c r="AG8" i="6"/>
  <c r="AG102" i="6" s="1"/>
  <c r="AG198" i="6" s="1"/>
  <c r="AF8" i="6"/>
  <c r="AF102" i="6" s="1"/>
  <c r="AF198" i="6" s="1"/>
  <c r="AE8" i="6"/>
  <c r="AE102" i="6" s="1"/>
  <c r="AE198" i="6" s="1"/>
  <c r="AD8" i="6"/>
  <c r="AD102" i="6" s="1"/>
  <c r="AD198" i="6" s="1"/>
  <c r="AC8" i="6"/>
  <c r="AC102" i="6" s="1"/>
  <c r="AC198" i="6" s="1"/>
  <c r="AB8" i="6"/>
  <c r="AB102" i="6" s="1"/>
  <c r="AB198" i="6" s="1"/>
  <c r="AA8" i="6"/>
  <c r="AA102" i="6" s="1"/>
  <c r="AA198" i="6" s="1"/>
  <c r="Z8" i="6"/>
  <c r="Z102" i="6" s="1"/>
  <c r="Z198" i="6" s="1"/>
  <c r="Y8" i="6"/>
  <c r="Y102" i="6" s="1"/>
  <c r="Y198" i="6" s="1"/>
  <c r="X8" i="6"/>
  <c r="X102" i="6" s="1"/>
  <c r="X198" i="6" s="1"/>
  <c r="W8" i="6"/>
  <c r="W102" i="6" s="1"/>
  <c r="W198" i="6" s="1"/>
  <c r="V8" i="6"/>
  <c r="V102" i="6" s="1"/>
  <c r="V198" i="6" s="1"/>
  <c r="U8" i="6"/>
  <c r="U102" i="6" s="1"/>
  <c r="U198" i="6" s="1"/>
  <c r="T8" i="6"/>
  <c r="T102" i="6" s="1"/>
  <c r="T198" i="6" s="1"/>
  <c r="S8" i="6"/>
  <c r="S102" i="6" s="1"/>
  <c r="S198" i="6" s="1"/>
  <c r="R8" i="6"/>
  <c r="R102" i="6" s="1"/>
  <c r="R198" i="6" s="1"/>
  <c r="Q8" i="6"/>
  <c r="Q102" i="6" s="1"/>
  <c r="Q198" i="6" s="1"/>
  <c r="P8" i="6"/>
  <c r="P102" i="6" s="1"/>
  <c r="P198" i="6" s="1"/>
  <c r="O8" i="6"/>
  <c r="O102" i="6" s="1"/>
  <c r="O198" i="6" s="1"/>
  <c r="N8" i="6"/>
  <c r="N102" i="6" s="1"/>
  <c r="N198" i="6" s="1"/>
  <c r="M8" i="6"/>
  <c r="M102" i="6" s="1"/>
  <c r="M198" i="6" s="1"/>
  <c r="L8" i="6"/>
  <c r="L102" i="6" s="1"/>
  <c r="L198" i="6" s="1"/>
  <c r="K8" i="6"/>
  <c r="K102" i="6" s="1"/>
  <c r="K198" i="6" s="1"/>
  <c r="J8" i="6"/>
  <c r="J102" i="6" s="1"/>
  <c r="J198" i="6" s="1"/>
  <c r="I8" i="6"/>
  <c r="I102" i="6" s="1"/>
  <c r="I198" i="6" s="1"/>
  <c r="H8" i="6"/>
  <c r="H102" i="6" s="1"/>
  <c r="H198" i="6" s="1"/>
  <c r="G8" i="6"/>
  <c r="G102" i="6" s="1"/>
  <c r="G198" i="6" s="1"/>
  <c r="F8" i="6"/>
  <c r="F102" i="6" s="1"/>
  <c r="F198" i="6" s="1"/>
  <c r="E8" i="6"/>
  <c r="E102" i="6" s="1"/>
  <c r="E198" i="6" s="1"/>
  <c r="D8" i="6"/>
  <c r="D102" i="6" s="1"/>
  <c r="D198" i="6" s="1"/>
  <c r="AI6" i="6"/>
  <c r="AI100" i="6" s="1"/>
  <c r="AI196" i="6" s="1"/>
  <c r="AA6" i="6"/>
  <c r="AA100" i="6" s="1"/>
  <c r="AA196" i="6" s="1"/>
  <c r="S6" i="6"/>
  <c r="S100" i="6" s="1"/>
  <c r="S196" i="6" s="1"/>
  <c r="K6" i="6"/>
  <c r="K100" i="6" s="1"/>
  <c r="K196" i="6" s="1"/>
  <c r="W104" i="6" l="1"/>
  <c r="W200" i="6" s="1"/>
  <c r="W6" i="6"/>
  <c r="N6" i="6"/>
  <c r="AJ104" i="6"/>
  <c r="AJ200" i="6" s="1"/>
  <c r="AJ6" i="6"/>
  <c r="G10" i="6"/>
  <c r="O10" i="6"/>
  <c r="AE10" i="6"/>
  <c r="F11" i="6"/>
  <c r="F105" i="6" s="1"/>
  <c r="F201" i="6" s="1"/>
  <c r="N11" i="6"/>
  <c r="N105" i="6" s="1"/>
  <c r="N201" i="6" s="1"/>
  <c r="V11" i="6"/>
  <c r="V105" i="6" s="1"/>
  <c r="V201" i="6" s="1"/>
  <c r="AD11" i="6"/>
  <c r="AD105" i="6" s="1"/>
  <c r="AD201" i="6" s="1"/>
  <c r="E12" i="6"/>
  <c r="E106" i="6" s="1"/>
  <c r="E202" i="6" s="1"/>
  <c r="M12" i="6"/>
  <c r="M106" i="6" s="1"/>
  <c r="M202" i="6" s="1"/>
  <c r="U12" i="6"/>
  <c r="U106" i="6" s="1"/>
  <c r="U202" i="6" s="1"/>
  <c r="AC12" i="6"/>
  <c r="AC106" i="6" s="1"/>
  <c r="AC202" i="6" s="1"/>
  <c r="J16" i="6"/>
  <c r="J110" i="6" s="1"/>
  <c r="J206" i="6" s="1"/>
  <c r="S16" i="6"/>
  <c r="S110" i="6" s="1"/>
  <c r="S206" i="6" s="1"/>
  <c r="AB16" i="6"/>
  <c r="AB110" i="6" s="1"/>
  <c r="AB206" i="6" s="1"/>
  <c r="AC16" i="6"/>
  <c r="AC110" i="6" s="1"/>
  <c r="AC206" i="6" s="1"/>
  <c r="O20" i="6"/>
  <c r="O114" i="6" s="1"/>
  <c r="O210" i="6" s="1"/>
  <c r="AA20" i="6"/>
  <c r="AA114" i="6" s="1"/>
  <c r="AA210" i="6" s="1"/>
  <c r="N24" i="6"/>
  <c r="N118" i="6" s="1"/>
  <c r="N214" i="6" s="1"/>
  <c r="AA24" i="6"/>
  <c r="AA118" i="6" s="1"/>
  <c r="AA214" i="6" s="1"/>
  <c r="E119" i="6"/>
  <c r="E215" i="6" s="1"/>
  <c r="E24" i="6"/>
  <c r="E118" i="6" s="1"/>
  <c r="E214" i="6" s="1"/>
  <c r="M24" i="6"/>
  <c r="M118" i="6" s="1"/>
  <c r="M214" i="6" s="1"/>
  <c r="U24" i="6"/>
  <c r="U118" i="6" s="1"/>
  <c r="U214" i="6" s="1"/>
  <c r="AC119" i="6"/>
  <c r="AC215" i="6" s="1"/>
  <c r="AC24" i="6"/>
  <c r="AC118" i="6" s="1"/>
  <c r="AC214" i="6" s="1"/>
  <c r="G46" i="6"/>
  <c r="G140" i="6" s="1"/>
  <c r="G236" i="6" s="1"/>
  <c r="N103" i="6"/>
  <c r="N199" i="6" s="1"/>
  <c r="Z107" i="6"/>
  <c r="Z203" i="6" s="1"/>
  <c r="AH112" i="6"/>
  <c r="AH208" i="6" s="1"/>
  <c r="AG113" i="6"/>
  <c r="AG209" i="6" s="1"/>
  <c r="D117" i="6"/>
  <c r="D213" i="6" s="1"/>
  <c r="AE141" i="6"/>
  <c r="AE237" i="6" s="1"/>
  <c r="L6" i="6"/>
  <c r="K7" i="6"/>
  <c r="K101" i="6" s="1"/>
  <c r="K197" i="6" s="1"/>
  <c r="AA7" i="6"/>
  <c r="AA101" i="6" s="1"/>
  <c r="AA197" i="6" s="1"/>
  <c r="AI7" i="6"/>
  <c r="AI101" i="6" s="1"/>
  <c r="AI197" i="6" s="1"/>
  <c r="K16" i="6"/>
  <c r="K110" i="6" s="1"/>
  <c r="K206" i="6" s="1"/>
  <c r="N115" i="6"/>
  <c r="N211" i="6" s="1"/>
  <c r="N20" i="6"/>
  <c r="N114" i="6" s="1"/>
  <c r="N210" i="6" s="1"/>
  <c r="V20" i="6"/>
  <c r="V114" i="6" s="1"/>
  <c r="V210" i="6" s="1"/>
  <c r="V115" i="6"/>
  <c r="V211" i="6" s="1"/>
  <c r="J141" i="6"/>
  <c r="J237" i="6" s="1"/>
  <c r="J46" i="6"/>
  <c r="J140" i="6" s="1"/>
  <c r="J236" i="6" s="1"/>
  <c r="R141" i="6"/>
  <c r="R237" i="6" s="1"/>
  <c r="R46" i="6"/>
  <c r="R140" i="6" s="1"/>
  <c r="R236" i="6" s="1"/>
  <c r="Z141" i="6"/>
  <c r="Z237" i="6" s="1"/>
  <c r="Z46" i="6"/>
  <c r="Z140" i="6" s="1"/>
  <c r="Z236" i="6" s="1"/>
  <c r="AH141" i="6"/>
  <c r="AH237" i="6" s="1"/>
  <c r="AH46" i="6"/>
  <c r="AH140" i="6" s="1"/>
  <c r="AH236" i="6" s="1"/>
  <c r="AJ109" i="6"/>
  <c r="AJ205" i="6" s="1"/>
  <c r="AI111" i="6"/>
  <c r="AI207" i="6" s="1"/>
  <c r="E113" i="6"/>
  <c r="E209" i="6" s="1"/>
  <c r="F115" i="6"/>
  <c r="F211" i="6" s="1"/>
  <c r="L121" i="6"/>
  <c r="L217" i="6" s="1"/>
  <c r="E6" i="6"/>
  <c r="M6" i="6"/>
  <c r="U6" i="6"/>
  <c r="AC6" i="6"/>
  <c r="AH9" i="6"/>
  <c r="I10" i="6"/>
  <c r="I104" i="6" s="1"/>
  <c r="I200" i="6" s="1"/>
  <c r="Q10" i="6"/>
  <c r="Q104" i="6" s="1"/>
  <c r="Q200" i="6" s="1"/>
  <c r="Y10" i="6"/>
  <c r="Y104" i="6" s="1"/>
  <c r="Y200" i="6" s="1"/>
  <c r="H11" i="6"/>
  <c r="H105" i="6" s="1"/>
  <c r="H201" i="6" s="1"/>
  <c r="P11" i="6"/>
  <c r="P105" i="6" s="1"/>
  <c r="P201" i="6" s="1"/>
  <c r="X11" i="6"/>
  <c r="X105" i="6" s="1"/>
  <c r="X201" i="6" s="1"/>
  <c r="AF11" i="6"/>
  <c r="AF105" i="6" s="1"/>
  <c r="AF201" i="6" s="1"/>
  <c r="G12" i="6"/>
  <c r="G106" i="6" s="1"/>
  <c r="G202" i="6" s="1"/>
  <c r="O12" i="6"/>
  <c r="O106" i="6" s="1"/>
  <c r="O202" i="6" s="1"/>
  <c r="W12" i="6"/>
  <c r="W106" i="6" s="1"/>
  <c r="W202" i="6" s="1"/>
  <c r="AE12" i="6"/>
  <c r="AE106" i="6" s="1"/>
  <c r="AE202" i="6" s="1"/>
  <c r="L16" i="6"/>
  <c r="L110" i="6" s="1"/>
  <c r="L206" i="6" s="1"/>
  <c r="U16" i="6"/>
  <c r="U110" i="6" s="1"/>
  <c r="U206" i="6" s="1"/>
  <c r="R20" i="6"/>
  <c r="R114" i="6" s="1"/>
  <c r="R210" i="6" s="1"/>
  <c r="AE20" i="6"/>
  <c r="AE114" i="6" s="1"/>
  <c r="AE210" i="6" s="1"/>
  <c r="D24" i="6"/>
  <c r="D118" i="6" s="1"/>
  <c r="D214" i="6" s="1"/>
  <c r="AD24" i="6"/>
  <c r="AD118" i="6" s="1"/>
  <c r="AD214" i="6" s="1"/>
  <c r="W46" i="6"/>
  <c r="W140" i="6" s="1"/>
  <c r="W236" i="6" s="1"/>
  <c r="J116" i="6"/>
  <c r="J212" i="6" s="1"/>
  <c r="E141" i="6"/>
  <c r="E237" i="6" s="1"/>
  <c r="J10" i="6"/>
  <c r="R10" i="6"/>
  <c r="Z10" i="6"/>
  <c r="I11" i="6"/>
  <c r="I105" i="6" s="1"/>
  <c r="I201" i="6" s="1"/>
  <c r="Q11" i="6"/>
  <c r="Q105" i="6" s="1"/>
  <c r="Q201" i="6" s="1"/>
  <c r="Y11" i="6"/>
  <c r="Y105" i="6" s="1"/>
  <c r="Y201" i="6" s="1"/>
  <c r="AG11" i="6"/>
  <c r="AG105" i="6" s="1"/>
  <c r="AG201" i="6" s="1"/>
  <c r="H12" i="6"/>
  <c r="H106" i="6" s="1"/>
  <c r="H202" i="6" s="1"/>
  <c r="P12" i="6"/>
  <c r="P106" i="6" s="1"/>
  <c r="P202" i="6" s="1"/>
  <c r="X12" i="6"/>
  <c r="X106" i="6" s="1"/>
  <c r="X202" i="6" s="1"/>
  <c r="AF12" i="6"/>
  <c r="AF106" i="6" s="1"/>
  <c r="AF202" i="6" s="1"/>
  <c r="D16" i="6"/>
  <c r="D110" i="6" s="1"/>
  <c r="D206" i="6" s="1"/>
  <c r="M16" i="6"/>
  <c r="M110" i="6" s="1"/>
  <c r="M206" i="6" s="1"/>
  <c r="V16" i="6"/>
  <c r="V110" i="6" s="1"/>
  <c r="V206" i="6" s="1"/>
  <c r="AF16" i="6"/>
  <c r="AF110" i="6" s="1"/>
  <c r="AF206" i="6" s="1"/>
  <c r="G20" i="6"/>
  <c r="G114" i="6" s="1"/>
  <c r="G210" i="6" s="1"/>
  <c r="S20" i="6"/>
  <c r="S114" i="6" s="1"/>
  <c r="S210" i="6" s="1"/>
  <c r="AF20" i="6"/>
  <c r="AF114" i="6" s="1"/>
  <c r="AF210" i="6" s="1"/>
  <c r="F24" i="6"/>
  <c r="F118" i="6" s="1"/>
  <c r="F214" i="6" s="1"/>
  <c r="S24" i="6"/>
  <c r="S118" i="6" s="1"/>
  <c r="S214" i="6" s="1"/>
  <c r="AE24" i="6"/>
  <c r="AE118" i="6" s="1"/>
  <c r="AE214" i="6" s="1"/>
  <c r="M113" i="6"/>
  <c r="M209" i="6" s="1"/>
  <c r="U119" i="6"/>
  <c r="U215" i="6" s="1"/>
  <c r="I12" i="6"/>
  <c r="I106" i="6" s="1"/>
  <c r="I202" i="6" s="1"/>
  <c r="Q12" i="6"/>
  <c r="Q106" i="6" s="1"/>
  <c r="Q202" i="6" s="1"/>
  <c r="Y12" i="6"/>
  <c r="Y106" i="6" s="1"/>
  <c r="Y202" i="6" s="1"/>
  <c r="AG12" i="6"/>
  <c r="AG106" i="6" s="1"/>
  <c r="AG202" i="6" s="1"/>
  <c r="E16" i="6"/>
  <c r="E110" i="6" s="1"/>
  <c r="E206" i="6" s="1"/>
  <c r="N16" i="6"/>
  <c r="N110" i="6" s="1"/>
  <c r="N206" i="6" s="1"/>
  <c r="I111" i="6"/>
  <c r="I207" i="6" s="1"/>
  <c r="I16" i="6"/>
  <c r="I110" i="6" s="1"/>
  <c r="I206" i="6" s="1"/>
  <c r="Q111" i="6"/>
  <c r="Q207" i="6" s="1"/>
  <c r="Q16" i="6"/>
  <c r="Q110" i="6" s="1"/>
  <c r="Q206" i="6" s="1"/>
  <c r="Y111" i="6"/>
  <c r="Y207" i="6" s="1"/>
  <c r="Y16" i="6"/>
  <c r="Y110" i="6" s="1"/>
  <c r="Y206" i="6" s="1"/>
  <c r="AG111" i="6"/>
  <c r="AG207" i="6" s="1"/>
  <c r="AG16" i="6"/>
  <c r="AG110" i="6" s="1"/>
  <c r="AG206" i="6" s="1"/>
  <c r="T20" i="6"/>
  <c r="T114" i="6" s="1"/>
  <c r="T210" i="6" s="1"/>
  <c r="AH20" i="6"/>
  <c r="AH114" i="6" s="1"/>
  <c r="AH210" i="6" s="1"/>
  <c r="I115" i="6"/>
  <c r="I211" i="6" s="1"/>
  <c r="I20" i="6"/>
  <c r="I114" i="6" s="1"/>
  <c r="I210" i="6" s="1"/>
  <c r="Q20" i="6"/>
  <c r="Q114" i="6" s="1"/>
  <c r="Q210" i="6" s="1"/>
  <c r="Y20" i="6"/>
  <c r="Y114" i="6" s="1"/>
  <c r="Y210" i="6" s="1"/>
  <c r="AG115" i="6"/>
  <c r="AG211" i="6" s="1"/>
  <c r="AG20" i="6"/>
  <c r="AG114" i="6" s="1"/>
  <c r="AG210" i="6" s="1"/>
  <c r="T24" i="6"/>
  <c r="T118" i="6" s="1"/>
  <c r="T214" i="6" s="1"/>
  <c r="M141" i="6"/>
  <c r="M237" i="6" s="1"/>
  <c r="M46" i="6"/>
  <c r="M140" i="6" s="1"/>
  <c r="M236" i="6" s="1"/>
  <c r="U141" i="6"/>
  <c r="U237" i="6" s="1"/>
  <c r="U46" i="6"/>
  <c r="U140" i="6" s="1"/>
  <c r="U236" i="6" s="1"/>
  <c r="AC141" i="6"/>
  <c r="AC237" i="6" s="1"/>
  <c r="AC46" i="6"/>
  <c r="AC140" i="6" s="1"/>
  <c r="AC236" i="6" s="1"/>
  <c r="L109" i="6"/>
  <c r="L205" i="6" s="1"/>
  <c r="O111" i="6"/>
  <c r="O207" i="6" s="1"/>
  <c r="H6" i="6"/>
  <c r="P6" i="6"/>
  <c r="X6" i="6"/>
  <c r="AF6" i="6"/>
  <c r="D10" i="6"/>
  <c r="D104" i="6" s="1"/>
  <c r="D200" i="6" s="1"/>
  <c r="T10" i="6"/>
  <c r="AB10" i="6"/>
  <c r="K11" i="6"/>
  <c r="K105" i="6" s="1"/>
  <c r="K201" i="6" s="1"/>
  <c r="S11" i="6"/>
  <c r="S105" i="6" s="1"/>
  <c r="S201" i="6" s="1"/>
  <c r="AA11" i="6"/>
  <c r="AA105" i="6" s="1"/>
  <c r="AA201" i="6" s="1"/>
  <c r="AI11" i="6"/>
  <c r="AI105" i="6" s="1"/>
  <c r="AI201" i="6" s="1"/>
  <c r="J12" i="6"/>
  <c r="J106" i="6" s="1"/>
  <c r="J202" i="6" s="1"/>
  <c r="R12" i="6"/>
  <c r="R106" i="6" s="1"/>
  <c r="R202" i="6" s="1"/>
  <c r="AH12" i="6"/>
  <c r="AH106" i="6" s="1"/>
  <c r="AH202" i="6" s="1"/>
  <c r="F16" i="6"/>
  <c r="F110" i="6" s="1"/>
  <c r="F206" i="6" s="1"/>
  <c r="X16" i="6"/>
  <c r="X110" i="6" s="1"/>
  <c r="X206" i="6" s="1"/>
  <c r="W20" i="6"/>
  <c r="W114" i="6" s="1"/>
  <c r="W210" i="6" s="1"/>
  <c r="AI20" i="6"/>
  <c r="AI114" i="6" s="1"/>
  <c r="AI210" i="6" s="1"/>
  <c r="V24" i="6"/>
  <c r="V118" i="6" s="1"/>
  <c r="V214" i="6" s="1"/>
  <c r="AI24" i="6"/>
  <c r="AI118" i="6" s="1"/>
  <c r="AI214" i="6" s="1"/>
  <c r="J119" i="6"/>
  <c r="J215" i="6" s="1"/>
  <c r="J24" i="6"/>
  <c r="J118" i="6" s="1"/>
  <c r="J214" i="6" s="1"/>
  <c r="R24" i="6"/>
  <c r="R118" i="6" s="1"/>
  <c r="R214" i="6" s="1"/>
  <c r="R119" i="6"/>
  <c r="R215" i="6" s="1"/>
  <c r="Z24" i="6"/>
  <c r="Z118" i="6" s="1"/>
  <c r="Z214" i="6" s="1"/>
  <c r="AH24" i="6"/>
  <c r="AH118" i="6" s="1"/>
  <c r="AH214" i="6" s="1"/>
  <c r="O46" i="6"/>
  <c r="O140" i="6" s="1"/>
  <c r="O236" i="6" s="1"/>
  <c r="Y115" i="6"/>
  <c r="Y211" i="6" s="1"/>
  <c r="I6" i="6"/>
  <c r="Q6" i="6"/>
  <c r="Y6" i="6"/>
  <c r="AG6" i="6"/>
  <c r="AD115" i="6"/>
  <c r="AD211" i="6" s="1"/>
  <c r="F10" i="6"/>
  <c r="F104" i="6" s="1"/>
  <c r="F200" i="6" s="1"/>
  <c r="N10" i="6"/>
  <c r="N104" i="6" s="1"/>
  <c r="N200" i="6" s="1"/>
  <c r="V10" i="6"/>
  <c r="AD10" i="6"/>
  <c r="U11" i="6"/>
  <c r="U105" i="6" s="1"/>
  <c r="U201" i="6" s="1"/>
  <c r="AC11" i="6"/>
  <c r="AC105" i="6" s="1"/>
  <c r="AC201" i="6" s="1"/>
  <c r="D12" i="6"/>
  <c r="D106" i="6" s="1"/>
  <c r="D202" i="6" s="1"/>
  <c r="L12" i="6"/>
  <c r="L106" i="6" s="1"/>
  <c r="L202" i="6" s="1"/>
  <c r="T12" i="6"/>
  <c r="T106" i="6" s="1"/>
  <c r="T202" i="6" s="1"/>
  <c r="AB12" i="6"/>
  <c r="AB106" i="6" s="1"/>
  <c r="AB202" i="6" s="1"/>
  <c r="AJ12" i="6"/>
  <c r="AJ106" i="6" s="1"/>
  <c r="AJ202" i="6" s="1"/>
  <c r="H16" i="6"/>
  <c r="H110" i="6" s="1"/>
  <c r="H206" i="6" s="1"/>
  <c r="R16" i="6"/>
  <c r="R110" i="6" s="1"/>
  <c r="R206" i="6" s="1"/>
  <c r="AA16" i="6"/>
  <c r="AA110" i="6" s="1"/>
  <c r="AA206" i="6" s="1"/>
  <c r="L20" i="6"/>
  <c r="L114" i="6" s="1"/>
  <c r="L210" i="6" s="1"/>
  <c r="Z20" i="6"/>
  <c r="Z114" i="6" s="1"/>
  <c r="Z210" i="6" s="1"/>
  <c r="S46" i="6"/>
  <c r="S140" i="6" s="1"/>
  <c r="S236" i="6" s="1"/>
  <c r="E20" i="6"/>
  <c r="E114" i="6" s="1"/>
  <c r="E210" i="6" s="1"/>
  <c r="M20" i="6"/>
  <c r="M114" i="6" s="1"/>
  <c r="M210" i="6" s="1"/>
  <c r="U20" i="6"/>
  <c r="U114" i="6" s="1"/>
  <c r="U210" i="6" s="1"/>
  <c r="AC20" i="6"/>
  <c r="AC114" i="6" s="1"/>
  <c r="AC210" i="6" s="1"/>
  <c r="I24" i="6"/>
  <c r="I118" i="6" s="1"/>
  <c r="I214" i="6" s="1"/>
  <c r="Q24" i="6"/>
  <c r="Q118" i="6" s="1"/>
  <c r="Q214" i="6" s="1"/>
  <c r="Y24" i="6"/>
  <c r="Y118" i="6" s="1"/>
  <c r="Y214" i="6" s="1"/>
  <c r="AG24" i="6"/>
  <c r="AG118" i="6" s="1"/>
  <c r="AG214" i="6" s="1"/>
  <c r="I46" i="6"/>
  <c r="I140" i="6" s="1"/>
  <c r="I236" i="6" s="1"/>
  <c r="AH6" i="6" l="1"/>
  <c r="AH103" i="6"/>
  <c r="AH199" i="6" s="1"/>
  <c r="X100" i="6"/>
  <c r="X196" i="6" s="1"/>
  <c r="X7" i="6"/>
  <c r="X101" i="6" s="1"/>
  <c r="X197" i="6" s="1"/>
  <c r="J6" i="6"/>
  <c r="J104" i="6"/>
  <c r="J200" i="6" s="1"/>
  <c r="AC100" i="6"/>
  <c r="AC196" i="6" s="1"/>
  <c r="AC7" i="6"/>
  <c r="AC101" i="6" s="1"/>
  <c r="AC197" i="6" s="1"/>
  <c r="S7" i="6"/>
  <c r="S101" i="6" s="1"/>
  <c r="S197" i="6" s="1"/>
  <c r="AE104" i="6"/>
  <c r="AE200" i="6" s="1"/>
  <c r="AE6" i="6"/>
  <c r="AD104" i="6"/>
  <c r="AD200" i="6" s="1"/>
  <c r="AD6" i="6"/>
  <c r="AF100" i="6"/>
  <c r="AF196" i="6" s="1"/>
  <c r="AF7" i="6"/>
  <c r="AF101" i="6" s="1"/>
  <c r="AF197" i="6" s="1"/>
  <c r="R6" i="6"/>
  <c r="R104" i="6"/>
  <c r="R200" i="6" s="1"/>
  <c r="P100" i="6"/>
  <c r="P196" i="6" s="1"/>
  <c r="P7" i="6"/>
  <c r="P101" i="6" s="1"/>
  <c r="P197" i="6" s="1"/>
  <c r="F6" i="6"/>
  <c r="U100" i="6"/>
  <c r="U196" i="6" s="1"/>
  <c r="U7" i="6"/>
  <c r="U101" i="6" s="1"/>
  <c r="U197" i="6" s="1"/>
  <c r="O104" i="6"/>
  <c r="O200" i="6" s="1"/>
  <c r="O6" i="6"/>
  <c r="H100" i="6"/>
  <c r="H196" i="6" s="1"/>
  <c r="H7" i="6"/>
  <c r="H101" i="6" s="1"/>
  <c r="H197" i="6" s="1"/>
  <c r="D6" i="6"/>
  <c r="M7" i="6"/>
  <c r="M101" i="6" s="1"/>
  <c r="M197" i="6" s="1"/>
  <c r="M100" i="6"/>
  <c r="M196" i="6" s="1"/>
  <c r="L7" i="6"/>
  <c r="L101" i="6" s="1"/>
  <c r="L197" i="6" s="1"/>
  <c r="L100" i="6"/>
  <c r="L196" i="6" s="1"/>
  <c r="G104" i="6"/>
  <c r="G200" i="6" s="1"/>
  <c r="G6" i="6"/>
  <c r="AG7" i="6"/>
  <c r="AG101" i="6" s="1"/>
  <c r="AG197" i="6" s="1"/>
  <c r="AG100" i="6"/>
  <c r="AG196" i="6" s="1"/>
  <c r="E100" i="6"/>
  <c r="E196" i="6" s="1"/>
  <c r="E7" i="6"/>
  <c r="E101" i="6" s="1"/>
  <c r="E197" i="6" s="1"/>
  <c r="AJ7" i="6"/>
  <c r="AJ101" i="6" s="1"/>
  <c r="AJ197" i="6" s="1"/>
  <c r="AJ100" i="6"/>
  <c r="AJ196" i="6" s="1"/>
  <c r="Y7" i="6"/>
  <c r="Y101" i="6" s="1"/>
  <c r="Y197" i="6" s="1"/>
  <c r="Y100" i="6"/>
  <c r="Y196" i="6" s="1"/>
  <c r="AB104" i="6"/>
  <c r="AB200" i="6" s="1"/>
  <c r="AB6" i="6"/>
  <c r="Q7" i="6"/>
  <c r="Q101" i="6" s="1"/>
  <c r="Q197" i="6" s="1"/>
  <c r="Q100" i="6"/>
  <c r="Q196" i="6" s="1"/>
  <c r="T104" i="6"/>
  <c r="T200" i="6" s="1"/>
  <c r="T6" i="6"/>
  <c r="N7" i="6"/>
  <c r="N101" i="6" s="1"/>
  <c r="N197" i="6" s="1"/>
  <c r="N100" i="6"/>
  <c r="N196" i="6" s="1"/>
  <c r="I100" i="6"/>
  <c r="I196" i="6" s="1"/>
  <c r="I7" i="6"/>
  <c r="I101" i="6" s="1"/>
  <c r="I197" i="6" s="1"/>
  <c r="Z6" i="6"/>
  <c r="Z104" i="6"/>
  <c r="Z200" i="6" s="1"/>
  <c r="W100" i="6"/>
  <c r="W196" i="6" s="1"/>
  <c r="W7" i="6"/>
  <c r="W101" i="6" s="1"/>
  <c r="W197" i="6" s="1"/>
  <c r="V6" i="6"/>
  <c r="V104" i="6"/>
  <c r="V200" i="6" s="1"/>
  <c r="Z7" i="6" l="1"/>
  <c r="Z101" i="6" s="1"/>
  <c r="Z197" i="6" s="1"/>
  <c r="Z100" i="6"/>
  <c r="Z196" i="6" s="1"/>
  <c r="AE100" i="6"/>
  <c r="AE196" i="6" s="1"/>
  <c r="AE7" i="6"/>
  <c r="AE101" i="6" s="1"/>
  <c r="AE197" i="6" s="1"/>
  <c r="G100" i="6"/>
  <c r="G196" i="6" s="1"/>
  <c r="G7" i="6"/>
  <c r="G101" i="6" s="1"/>
  <c r="G197" i="6" s="1"/>
  <c r="AH100" i="6"/>
  <c r="AH196" i="6" s="1"/>
  <c r="AH7" i="6"/>
  <c r="AH101" i="6" s="1"/>
  <c r="AH197" i="6" s="1"/>
  <c r="V7" i="6"/>
  <c r="V101" i="6" s="1"/>
  <c r="V197" i="6" s="1"/>
  <c r="V100" i="6"/>
  <c r="V196" i="6" s="1"/>
  <c r="O100" i="6"/>
  <c r="O196" i="6" s="1"/>
  <c r="O7" i="6"/>
  <c r="O101" i="6" s="1"/>
  <c r="O197" i="6" s="1"/>
  <c r="R100" i="6"/>
  <c r="R196" i="6" s="1"/>
  <c r="R7" i="6"/>
  <c r="R101" i="6" s="1"/>
  <c r="R197" i="6" s="1"/>
  <c r="AB100" i="6"/>
  <c r="AB196" i="6" s="1"/>
  <c r="AB7" i="6"/>
  <c r="AB101" i="6" s="1"/>
  <c r="AB197" i="6" s="1"/>
  <c r="T100" i="6"/>
  <c r="T196" i="6" s="1"/>
  <c r="T7" i="6"/>
  <c r="T101" i="6" s="1"/>
  <c r="T197" i="6" s="1"/>
  <c r="AD7" i="6"/>
  <c r="AD101" i="6" s="1"/>
  <c r="AD197" i="6" s="1"/>
  <c r="AD100" i="6"/>
  <c r="AD196" i="6" s="1"/>
  <c r="J7" i="6"/>
  <c r="J101" i="6" s="1"/>
  <c r="J197" i="6" s="1"/>
  <c r="J100" i="6"/>
  <c r="J196" i="6" s="1"/>
  <c r="F100" i="6"/>
  <c r="F196" i="6" s="1"/>
  <c r="F7" i="6"/>
  <c r="F101" i="6" s="1"/>
  <c r="F197" i="6" s="1"/>
  <c r="D100" i="6"/>
  <c r="D196" i="6" s="1"/>
  <c r="D7" i="6"/>
  <c r="D101" i="6" s="1"/>
  <c r="D197" i="6" s="1"/>
  <c r="P55" i="4" l="1"/>
  <c r="D55" i="4"/>
  <c r="C55" i="4"/>
  <c r="D54" i="4"/>
  <c r="C54" i="4"/>
  <c r="D53" i="4"/>
  <c r="C53" i="4"/>
  <c r="D52" i="4"/>
  <c r="C52" i="4"/>
  <c r="B52" i="4"/>
  <c r="P51" i="4"/>
  <c r="D51" i="4"/>
  <c r="C51" i="4"/>
  <c r="D50" i="4"/>
  <c r="C50" i="4"/>
  <c r="D49" i="4"/>
  <c r="C49" i="4"/>
  <c r="D48" i="4"/>
  <c r="C48" i="4"/>
  <c r="B48" i="4"/>
  <c r="P47" i="4"/>
  <c r="D47" i="4"/>
  <c r="C47" i="4"/>
  <c r="D46" i="4"/>
  <c r="C46" i="4"/>
  <c r="D45" i="4"/>
  <c r="C45" i="4"/>
  <c r="D44" i="4"/>
  <c r="C44" i="4"/>
  <c r="B44" i="4"/>
  <c r="P43" i="4"/>
  <c r="D43" i="4"/>
  <c r="C43" i="4"/>
  <c r="D42" i="4"/>
  <c r="C42" i="4"/>
  <c r="D41" i="4"/>
  <c r="C41" i="4"/>
  <c r="D40" i="4"/>
  <c r="C40" i="4"/>
  <c r="B40" i="4"/>
  <c r="D39" i="4"/>
  <c r="C39" i="4"/>
  <c r="D38" i="4"/>
  <c r="C38" i="4"/>
  <c r="D37" i="4"/>
  <c r="C37" i="4"/>
  <c r="D36" i="4"/>
  <c r="C36" i="4"/>
  <c r="B36" i="4"/>
  <c r="P35" i="4"/>
  <c r="D35" i="4"/>
  <c r="C35" i="4"/>
  <c r="D34" i="4"/>
  <c r="C34" i="4"/>
  <c r="D33" i="4"/>
  <c r="C33" i="4"/>
  <c r="D32" i="4"/>
  <c r="C32" i="4"/>
  <c r="B32" i="4"/>
  <c r="P31" i="4"/>
  <c r="D31" i="4"/>
  <c r="C31" i="4"/>
  <c r="D30" i="4"/>
  <c r="C30" i="4"/>
  <c r="D29" i="4"/>
  <c r="C29" i="4"/>
  <c r="D28" i="4"/>
  <c r="C28" i="4"/>
  <c r="B28" i="4"/>
  <c r="P27" i="4"/>
  <c r="D27" i="4"/>
  <c r="C27" i="4"/>
  <c r="D26" i="4"/>
  <c r="C26" i="4"/>
  <c r="D25" i="4"/>
  <c r="C25" i="4"/>
  <c r="D24" i="4"/>
  <c r="C24" i="4"/>
  <c r="B24" i="4"/>
  <c r="D23" i="4"/>
  <c r="C23" i="4"/>
  <c r="D22" i="4"/>
  <c r="C22" i="4"/>
  <c r="D21" i="4"/>
  <c r="C21" i="4"/>
  <c r="D20" i="4"/>
  <c r="C20" i="4"/>
  <c r="B20" i="4"/>
  <c r="D19" i="4"/>
  <c r="C19" i="4"/>
  <c r="D18" i="4"/>
  <c r="C18" i="4"/>
  <c r="D17" i="4"/>
  <c r="C17" i="4"/>
  <c r="D16" i="4"/>
  <c r="C16" i="4"/>
  <c r="B16" i="4"/>
  <c r="D15" i="4"/>
  <c r="D14" i="4"/>
  <c r="D13" i="4"/>
  <c r="D12" i="4"/>
  <c r="C12" i="4"/>
  <c r="B12" i="4"/>
  <c r="D11" i="4"/>
  <c r="D10" i="4"/>
  <c r="D9" i="4"/>
  <c r="D8" i="4"/>
  <c r="C8" i="4"/>
  <c r="B8" i="4"/>
  <c r="D7" i="4"/>
  <c r="D6" i="4"/>
  <c r="D5" i="4"/>
  <c r="D4" i="4"/>
  <c r="C4" i="4"/>
  <c r="B4" i="4"/>
</calcChain>
</file>

<file path=xl/comments1.xml><?xml version="1.0" encoding="utf-8"?>
<comments xmlns="http://schemas.openxmlformats.org/spreadsheetml/2006/main">
  <authors>
    <author>Matraszek Magdalena</author>
    <author>Kacprzak Paulina</author>
  </authors>
  <commentList>
    <comment ref="D2519" authorId="0" shapeId="0">
      <text>
        <r>
          <rPr>
            <b/>
            <sz val="9"/>
            <color indexed="81"/>
            <rFont val="Tahoma"/>
            <family val="2"/>
            <charset val="238"/>
          </rPr>
          <t>Matraszek Magdalena:</t>
        </r>
        <r>
          <rPr>
            <sz val="9"/>
            <color indexed="81"/>
            <rFont val="Tahoma"/>
            <family val="2"/>
            <charset val="238"/>
          </rPr>
          <t xml:space="preserve">
odc. Do Łukaszczyka</t>
        </r>
      </text>
    </comment>
    <comment ref="D2659" authorId="1" shapeId="0">
      <text>
        <r>
          <rPr>
            <b/>
            <sz val="9"/>
            <color indexed="81"/>
            <rFont val="Tahoma"/>
            <family val="2"/>
            <charset val="238"/>
          </rPr>
          <t>Kacprzak Paulina:</t>
        </r>
        <r>
          <rPr>
            <sz val="9"/>
            <color indexed="81"/>
            <rFont val="Tahoma"/>
            <family val="2"/>
            <charset val="238"/>
          </rPr>
          <t xml:space="preserve">
punkt pomiarowy</t>
        </r>
      </text>
    </comment>
    <comment ref="D2671" authorId="1" shapeId="0">
      <text>
        <r>
          <rPr>
            <b/>
            <sz val="9"/>
            <color indexed="81"/>
            <rFont val="Tahoma"/>
            <family val="2"/>
            <charset val="238"/>
          </rPr>
          <t>Kacprzak Paulina:</t>
        </r>
        <r>
          <rPr>
            <sz val="9"/>
            <color indexed="81"/>
            <rFont val="Tahoma"/>
            <family val="2"/>
            <charset val="238"/>
          </rPr>
          <t xml:space="preserve">
punkt pomiarowy</t>
        </r>
      </text>
    </comment>
    <comment ref="D2675" authorId="1" shapeId="0">
      <text>
        <r>
          <rPr>
            <b/>
            <sz val="9"/>
            <color indexed="81"/>
            <rFont val="Tahoma"/>
            <family val="2"/>
            <charset val="238"/>
          </rPr>
          <t>Kacprzak Paulina:</t>
        </r>
        <r>
          <rPr>
            <sz val="9"/>
            <color indexed="81"/>
            <rFont val="Tahoma"/>
            <family val="2"/>
            <charset val="238"/>
          </rPr>
          <t xml:space="preserve">
punkt pomiarowy</t>
        </r>
      </text>
    </comment>
    <comment ref="D2863" authorId="1" shapeId="0">
      <text>
        <r>
          <rPr>
            <b/>
            <sz val="9"/>
            <color indexed="81"/>
            <rFont val="Tahoma"/>
            <family val="2"/>
            <charset val="238"/>
          </rPr>
          <t>Kacprzak Paulina:</t>
        </r>
        <r>
          <rPr>
            <sz val="9"/>
            <color indexed="81"/>
            <rFont val="Tahoma"/>
            <family val="2"/>
            <charset val="238"/>
          </rPr>
          <t xml:space="preserve">
punkt pomiarowy</t>
        </r>
      </text>
    </comment>
    <comment ref="D3099" authorId="1" shapeId="0">
      <text>
        <r>
          <rPr>
            <b/>
            <sz val="9"/>
            <color indexed="81"/>
            <rFont val="Tahoma"/>
            <family val="2"/>
            <charset val="238"/>
          </rPr>
          <t>Kacprzak Paulina:</t>
        </r>
        <r>
          <rPr>
            <sz val="9"/>
            <color indexed="81"/>
            <rFont val="Tahoma"/>
            <family val="2"/>
            <charset val="238"/>
          </rPr>
          <t xml:space="preserve">
punkt pomiarowy</t>
        </r>
        <r>
          <rPr>
            <b/>
            <sz val="9"/>
            <color indexed="81"/>
            <rFont val="Tahoma"/>
            <family val="2"/>
            <charset val="238"/>
          </rPr>
          <t>Kuzawiński Dariusz: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107" authorId="1" shapeId="0">
      <text>
        <r>
          <rPr>
            <b/>
            <sz val="9"/>
            <color indexed="81"/>
            <rFont val="Tahoma"/>
            <family val="2"/>
            <charset val="238"/>
          </rPr>
          <t>Kacprzak Paulina:</t>
        </r>
        <r>
          <rPr>
            <sz val="9"/>
            <color indexed="81"/>
            <rFont val="Tahoma"/>
            <family val="2"/>
            <charset val="238"/>
          </rPr>
          <t xml:space="preserve">
punkt pomiarowy</t>
        </r>
      </text>
    </comment>
  </commentList>
</comments>
</file>

<file path=xl/sharedStrings.xml><?xml version="1.0" encoding="utf-8"?>
<sst xmlns="http://schemas.openxmlformats.org/spreadsheetml/2006/main" count="8434" uniqueCount="4960">
  <si>
    <t>PLANOWANE NAKŁADY NA REALIZACJĘ  ZADAŃ</t>
  </si>
  <si>
    <t>Przewidywana całkowita wysokość nakładów</t>
  </si>
  <si>
    <t>Pruszków</t>
  </si>
  <si>
    <t>gm. Serock</t>
  </si>
  <si>
    <t>Piastów</t>
  </si>
  <si>
    <t>REZERWA</t>
  </si>
  <si>
    <t>ogółem 
(bez rezerwy) z tego:</t>
  </si>
  <si>
    <t>ogółem 
(z rezerwą) z tego :</t>
  </si>
  <si>
    <t>środki własne (bez rezerwy)</t>
  </si>
  <si>
    <t>środki własne (z rezerwą)</t>
  </si>
  <si>
    <t>Praga Północ</t>
  </si>
  <si>
    <t>Wawer</t>
  </si>
  <si>
    <t>Bielany</t>
  </si>
  <si>
    <t>II</t>
  </si>
  <si>
    <t>I</t>
  </si>
  <si>
    <t>III</t>
  </si>
  <si>
    <t>IV</t>
  </si>
  <si>
    <t>pożyczka z NFOŚiGW / WFOŚiGW</t>
  </si>
  <si>
    <t>Ochota</t>
  </si>
  <si>
    <t>Ursynów</t>
  </si>
  <si>
    <t>Rembertów</t>
  </si>
  <si>
    <t>Przebudowa</t>
  </si>
  <si>
    <t>Modernizacje</t>
  </si>
  <si>
    <t>Warszawa</t>
  </si>
  <si>
    <t>Michałowice</t>
  </si>
  <si>
    <t>Sieć</t>
  </si>
  <si>
    <t>Obiekt</t>
  </si>
  <si>
    <t>Kanalizacja</t>
  </si>
  <si>
    <t>Ursus</t>
  </si>
  <si>
    <t>Wilanów</t>
  </si>
  <si>
    <t>Wieliszew</t>
  </si>
  <si>
    <t>Śródmieście</t>
  </si>
  <si>
    <t>Własne</t>
  </si>
  <si>
    <t>Bemowo</t>
  </si>
  <si>
    <t>Białołęka</t>
  </si>
  <si>
    <t>OGÓŁEM :</t>
  </si>
  <si>
    <t>Budowa</t>
  </si>
  <si>
    <t>Wola</t>
  </si>
  <si>
    <t xml:space="preserve">w tys. PLN </t>
  </si>
  <si>
    <t>Żoliborz</t>
  </si>
  <si>
    <t>Praga Południe</t>
  </si>
  <si>
    <t>Targówek</t>
  </si>
  <si>
    <t>Nr zad.</t>
  </si>
  <si>
    <t>Włochy</t>
  </si>
  <si>
    <t>Lp.</t>
  </si>
  <si>
    <t>Nazwa Dzielnicy</t>
  </si>
  <si>
    <t>NAZWA ZADANIA INWESTYCYJNEGO</t>
  </si>
  <si>
    <t>Termin</t>
  </si>
  <si>
    <t>Źródła finansowania</t>
  </si>
  <si>
    <t>Rozpocz.</t>
  </si>
  <si>
    <t>Zakończ.</t>
  </si>
  <si>
    <t>ogółem 
z tego:</t>
  </si>
  <si>
    <t>środki z funduszy UE</t>
  </si>
  <si>
    <t>środki własne</t>
  </si>
  <si>
    <t>Mokotów</t>
  </si>
  <si>
    <t>Wesoła</t>
  </si>
  <si>
    <t>XII.2016</t>
  </si>
  <si>
    <t>Miejskie Przedsiębiorstwo Wodociągów i Kanalizacji w  m.st. Warszawie S.A.,  pl. Starynkiewicza 5, 02-015 Warszawa</t>
  </si>
  <si>
    <t>Miejskie Przedsiębiorstwo Wodociągów i Kanalizacji w m.st. Warszawie S.A., pl. Starynkiewicza 5, 02-015 Warszawa</t>
  </si>
  <si>
    <t>Schładzanie pomieszczenia składowania butli gazów technicznych w budynku administracyjnym ob. 14 Zakładu Południe</t>
  </si>
  <si>
    <t>Modernizacja części wlotowej wraz z komorami na dopływie i w węźle tłocznym na St.P.K. "Saska Kępa I" w Warszawie przy ul. Waszyngtona 3</t>
  </si>
  <si>
    <t>Kompleksowa modernizacja St. P. K. "Groty I" w Warszawie przy ul. Bolimowskiej 8</t>
  </si>
  <si>
    <t>Kompleksowa modernizacja St. P. K. "Groty II" w Starych Babicach przy ul. Żeromskiego 29</t>
  </si>
  <si>
    <t>Kompleksowa modernizacja komór przełączeniowych I, II, III na przewodach tłocznych odcinek: St.P.K. Żerań - O.Ś. Czajka</t>
  </si>
  <si>
    <t>Kompleksowa modernizacja St. P. K. "Na Przełaj" w Warszawie przy ul. Na Przełaj 11</t>
  </si>
  <si>
    <t>Kompleksowa modernizacja St. P. K. "Rzodkiewki" w Warszawie przy ul. Rzodkiewki</t>
  </si>
  <si>
    <t>IX.2017</t>
  </si>
  <si>
    <t>III.2017</t>
  </si>
  <si>
    <t>VII.2017</t>
  </si>
  <si>
    <t>XII.2023</t>
  </si>
  <si>
    <t>ZSK</t>
  </si>
  <si>
    <t xml:space="preserve">Warszawa </t>
  </si>
  <si>
    <t>Sukcesywna wymiana drenów Ujęć PU-2, PU-3, PU-4, Stacja Pomp Rzecznych, ul. Czerniakowska 124</t>
  </si>
  <si>
    <t xml:space="preserve">Modernizacji drenów (15 szt.) Ujęcia Zasadniczego „Gruba Kaśka” eksploatowanych przez Zakład Centralny przy ul. Brukselskiej 21 w Warszawie </t>
  </si>
  <si>
    <t>Filtry pośpieszne II ciągu technologicznego -modernizacja 2-ch komór filtracyjnych SUW Filtry</t>
  </si>
  <si>
    <t>Modernizacja instalacji przesyłu dezynfekanta do komór wtrysku po poszczególnych grupach filtrów powolnych - Stacja Filtrów, ul. Koszykowa 81</t>
  </si>
  <si>
    <t>Modernizacja przedsionków oraz wnętrz zbiorników wody czystej nr 4, 5, 6, 7 - Stacja Filtrów, ul. Koszykowa 81</t>
  </si>
  <si>
    <t>Wykonanie układu do lokalnej dezynfekcji /dochlorowywania wody w sieci (dwa układy)</t>
  </si>
  <si>
    <t>Projekt i wymiana drugiej części wodociągu na terenie Bazy ZSK przy ul. Jagiellońskiej 65/67</t>
  </si>
  <si>
    <t>Faza V
Rozwój matematycznego modelu sieci wodociągowej</t>
  </si>
  <si>
    <t>Wykonanie zasilania rezerwowego na obiektach Spółki</t>
  </si>
  <si>
    <t>Wymiana przewodów tłocznych i przewodów zrzutowego w przejściu pod rzeczką Wilanówką w układzie przesyłowym oczyszczalni Południe - przejście lewarowe</t>
  </si>
  <si>
    <t>Zakroczymska - modernizacja komory rozprężnej przewodów tłocznych ze St.P.K "Powiśle"</t>
  </si>
  <si>
    <t>Przebudowa wylotów kanałów deszczowych odprowadzających wody opadowe i roztopowe do Potoku Służewieckiego</t>
  </si>
  <si>
    <t>Adaptacja części nadziemnej przepompowni ścieków "Ursus" (po zlikwidowaniu i rozbiórce dwóch poziomów hali krat) do celów socjalno - magazynowych</t>
  </si>
  <si>
    <t>Faza V
Budowa kanalizacji ściekowej na osiedlu Buków - zad. I-III,
wraz z Inżynierem kontraktu</t>
  </si>
  <si>
    <t xml:space="preserve">Faza V
Budowa kanalizacji ogólnospławnej w ul. Srebrnogórskiej,
wraz z Inżynierem kontraktu </t>
  </si>
  <si>
    <t>Faza V
Budowa kanalizacji ściekowej w ul. Kobiałka,
wraz z Inżynierem kontraktu</t>
  </si>
  <si>
    <t>Faza V
Modernizacja Kolektora Burakowskiego,
wraz z Inżynierem kontraktu</t>
  </si>
  <si>
    <t>Faza V
Przebudowa stacji pomp kanałowych "Żerań I" oraz "Żerań II",
wraz z Inżynierem kontraktu</t>
  </si>
  <si>
    <t>Faza V
Budowa systemu zarządzania siecią kanalizacji ogólnospławnej,
wraz z Inżynierem kontraktu</t>
  </si>
  <si>
    <t>Faza V
Rozwój matematycznego modelu sieci kanalizacyjnej</t>
  </si>
  <si>
    <t>Faza VI
Budowa kolektora Lindego BIS w ul. Conrada odc. Reymonta - Marymoncka
wraz z Inżynierem kontraktu</t>
  </si>
  <si>
    <t>Modernizacja O.Ś. „Czajka” w zakresie gospodarki osadowej - budowa zespołu Wydzielonych Komór Fermentacyjnych wraz z infrastrukturą towarzyszącą, budową instalacji usuwania azotu z odcieków i innych robót technologicznych</t>
  </si>
  <si>
    <t>Kompleksowa modernizacja St. P.K. "Arbuzowa" w Warszawie przy ul. Arbuzowej</t>
  </si>
  <si>
    <t>Kompleksowa modernizacja St. P.K. "Arbuzowa Bis" w Warszawie przy ul. Arbuzowej</t>
  </si>
  <si>
    <t>IW001726M</t>
  </si>
  <si>
    <t>IW002310M</t>
  </si>
  <si>
    <t>IW000793M</t>
  </si>
  <si>
    <t>IW000307M</t>
  </si>
  <si>
    <t>IW002300M</t>
  </si>
  <si>
    <t>IW001098M</t>
  </si>
  <si>
    <t>IW000733M</t>
  </si>
  <si>
    <t>IK002315M</t>
  </si>
  <si>
    <t>IW002345M</t>
  </si>
  <si>
    <t>IK002379M</t>
  </si>
  <si>
    <t>IK001741M</t>
  </si>
  <si>
    <t>IP001006B</t>
  </si>
  <si>
    <t>IK001667M</t>
  </si>
  <si>
    <t>IW002260B</t>
  </si>
  <si>
    <t>IW001851B</t>
  </si>
  <si>
    <t>IW001850B</t>
  </si>
  <si>
    <t>IW000567B</t>
  </si>
  <si>
    <t>IW001298B</t>
  </si>
  <si>
    <t>IW001784B</t>
  </si>
  <si>
    <t>IW002106P</t>
  </si>
  <si>
    <t>IW002107P</t>
  </si>
  <si>
    <t>IW002108P</t>
  </si>
  <si>
    <t>IW001697B</t>
  </si>
  <si>
    <t>IW001791P</t>
  </si>
  <si>
    <t>IW001438B</t>
  </si>
  <si>
    <t>IW000532B</t>
  </si>
  <si>
    <t>IW001198B</t>
  </si>
  <si>
    <t>IK001207B</t>
  </si>
  <si>
    <t>IK001885B</t>
  </si>
  <si>
    <t>IK001563B</t>
  </si>
  <si>
    <t>IK001562B</t>
  </si>
  <si>
    <t>IK001524B</t>
  </si>
  <si>
    <t>IK001527B</t>
  </si>
  <si>
    <t>IK001714B</t>
  </si>
  <si>
    <t>IK001575B</t>
  </si>
  <si>
    <t>IK001574B</t>
  </si>
  <si>
    <t>IK002239B</t>
  </si>
  <si>
    <t>IK001749P</t>
  </si>
  <si>
    <t>IK002173P</t>
  </si>
  <si>
    <t>IW001073B</t>
  </si>
  <si>
    <t>IW001685B</t>
  </si>
  <si>
    <t>IW002161P</t>
  </si>
  <si>
    <t>IW001696P</t>
  </si>
  <si>
    <t>IW001590B</t>
  </si>
  <si>
    <t>IW002103P</t>
  </si>
  <si>
    <t>IW001699B</t>
  </si>
  <si>
    <t>IW001258B</t>
  </si>
  <si>
    <t>IW001259B</t>
  </si>
  <si>
    <t>IW002429B</t>
  </si>
  <si>
    <t>IW002199B</t>
  </si>
  <si>
    <t>IW001245B</t>
  </si>
  <si>
    <t>IW001803B</t>
  </si>
  <si>
    <t>IW001246B</t>
  </si>
  <si>
    <t>IW001464B</t>
  </si>
  <si>
    <t>IW002105P</t>
  </si>
  <si>
    <t>IW001690P</t>
  </si>
  <si>
    <t>IW002109P</t>
  </si>
  <si>
    <t>IK002267B</t>
  </si>
  <si>
    <t>IK001869B</t>
  </si>
  <si>
    <t>IK002016B</t>
  </si>
  <si>
    <t>IK001871B</t>
  </si>
  <si>
    <t>IK001870B</t>
  </si>
  <si>
    <t>IK001815B</t>
  </si>
  <si>
    <t>IK001812B</t>
  </si>
  <si>
    <t>IK001818B</t>
  </si>
  <si>
    <t>IK001811B</t>
  </si>
  <si>
    <t>IK002174P</t>
  </si>
  <si>
    <t>IK002175P</t>
  </si>
  <si>
    <t>IK002176P</t>
  </si>
  <si>
    <t>IK003348B</t>
  </si>
  <si>
    <t>IK003349B</t>
  </si>
  <si>
    <t>IK003352B</t>
  </si>
  <si>
    <t>IK003353B</t>
  </si>
  <si>
    <t>IK003357B</t>
  </si>
  <si>
    <t>IK003358B</t>
  </si>
  <si>
    <t>IK003359B</t>
  </si>
  <si>
    <t>IK003360B</t>
  </si>
  <si>
    <t>IK003361B</t>
  </si>
  <si>
    <t>IK003362B</t>
  </si>
  <si>
    <t>IK003363B</t>
  </si>
  <si>
    <t>IK003364B</t>
  </si>
  <si>
    <t>IK003365B</t>
  </si>
  <si>
    <t>IK003367B</t>
  </si>
  <si>
    <t>IK003369B</t>
  </si>
  <si>
    <t>IK003371B</t>
  </si>
  <si>
    <t>IK003373B</t>
  </si>
  <si>
    <t>IK003375B</t>
  </si>
  <si>
    <t>IK003377B</t>
  </si>
  <si>
    <t>IK003379B</t>
  </si>
  <si>
    <t>IK003381B</t>
  </si>
  <si>
    <t>IK003383B</t>
  </si>
  <si>
    <t>IK003389B</t>
  </si>
  <si>
    <t>IK003391B</t>
  </si>
  <si>
    <t>IK003393B</t>
  </si>
  <si>
    <t>IK003395B</t>
  </si>
  <si>
    <t>IK003399B</t>
  </si>
  <si>
    <t>IK003401B</t>
  </si>
  <si>
    <t>IK003404B</t>
  </si>
  <si>
    <t>IK003405B</t>
  </si>
  <si>
    <t>IK003406B</t>
  </si>
  <si>
    <t>IK003407B</t>
  </si>
  <si>
    <t>IK003408B</t>
  </si>
  <si>
    <t>IK003409B</t>
  </si>
  <si>
    <t>IK003410B</t>
  </si>
  <si>
    <t>IK003412B</t>
  </si>
  <si>
    <t>IK003413B</t>
  </si>
  <si>
    <t>IK003414B</t>
  </si>
  <si>
    <t>IK003415B</t>
  </si>
  <si>
    <t>IK003416B</t>
  </si>
  <si>
    <t>IK003417B</t>
  </si>
  <si>
    <t>IK003418B</t>
  </si>
  <si>
    <t>IK003419B</t>
  </si>
  <si>
    <t>IK003420B</t>
  </si>
  <si>
    <t>IK003421B</t>
  </si>
  <si>
    <t>IK003422B</t>
  </si>
  <si>
    <t>IK003423B</t>
  </si>
  <si>
    <t>IK003424B</t>
  </si>
  <si>
    <t>IK003425B</t>
  </si>
  <si>
    <t>IK003427B</t>
  </si>
  <si>
    <t>IK003428B</t>
  </si>
  <si>
    <t>IK003429B</t>
  </si>
  <si>
    <t>IK003430B</t>
  </si>
  <si>
    <t>IK003431B</t>
  </si>
  <si>
    <t>IK003433B</t>
  </si>
  <si>
    <t>IK003434B</t>
  </si>
  <si>
    <t>IK003435B</t>
  </si>
  <si>
    <t>IK003436B</t>
  </si>
  <si>
    <t>IK003437B</t>
  </si>
  <si>
    <t>IK003438B</t>
  </si>
  <si>
    <t>IK003439B</t>
  </si>
  <si>
    <t>IK003440B</t>
  </si>
  <si>
    <t>IK003441B</t>
  </si>
  <si>
    <t>IK003442B</t>
  </si>
  <si>
    <t>IK003443B</t>
  </si>
  <si>
    <t>IK003444B</t>
  </si>
  <si>
    <t>IK003446B</t>
  </si>
  <si>
    <t>IK003447B</t>
  </si>
  <si>
    <t>IK003448B</t>
  </si>
  <si>
    <t>IK003449B</t>
  </si>
  <si>
    <t>IK003450B</t>
  </si>
  <si>
    <t>IK003451B</t>
  </si>
  <si>
    <t>IK003452B</t>
  </si>
  <si>
    <t>IK003453B</t>
  </si>
  <si>
    <t>IK003454B</t>
  </si>
  <si>
    <t>IK003455B</t>
  </si>
  <si>
    <t>IK003456B</t>
  </si>
  <si>
    <t>IK003458B</t>
  </si>
  <si>
    <t>IK003459B</t>
  </si>
  <si>
    <t>IK003461B</t>
  </si>
  <si>
    <t>IK003463B</t>
  </si>
  <si>
    <t>IK003464B</t>
  </si>
  <si>
    <t>IK003465B</t>
  </si>
  <si>
    <t>IK003467B</t>
  </si>
  <si>
    <t>IK003468B</t>
  </si>
  <si>
    <t>IK003470B</t>
  </si>
  <si>
    <t>IK003471B</t>
  </si>
  <si>
    <t>IK003472B</t>
  </si>
  <si>
    <t>IK003473B</t>
  </si>
  <si>
    <t>IK003474B</t>
  </si>
  <si>
    <t>IK003478B</t>
  </si>
  <si>
    <t>IK003480B</t>
  </si>
  <si>
    <t>IK003482B</t>
  </si>
  <si>
    <t>IK003484B</t>
  </si>
  <si>
    <t>IK003485B</t>
  </si>
  <si>
    <t>IK003486B</t>
  </si>
  <si>
    <t>IK003487B</t>
  </si>
  <si>
    <t>IK003488B</t>
  </si>
  <si>
    <t>IK003489B</t>
  </si>
  <si>
    <t>IK003490B</t>
  </si>
  <si>
    <t>IK003491P</t>
  </si>
  <si>
    <t>IK003492B</t>
  </si>
  <si>
    <t>IK003496B</t>
  </si>
  <si>
    <t>IK003497B</t>
  </si>
  <si>
    <t>IK003498B</t>
  </si>
  <si>
    <t>IK003499B</t>
  </si>
  <si>
    <t>IK003500B</t>
  </si>
  <si>
    <t>IK003502B</t>
  </si>
  <si>
    <t>IK003504B</t>
  </si>
  <si>
    <t>IK003505B</t>
  </si>
  <si>
    <t>IK003507B</t>
  </si>
  <si>
    <t>IK003509B</t>
  </si>
  <si>
    <t>IK003510B</t>
  </si>
  <si>
    <t>IK003511P</t>
  </si>
  <si>
    <t>IK003512B</t>
  </si>
  <si>
    <t>IK003513B</t>
  </si>
  <si>
    <t>IK003517P</t>
  </si>
  <si>
    <t>IK003518B</t>
  </si>
  <si>
    <t>IK003519B</t>
  </si>
  <si>
    <t>IK003521B</t>
  </si>
  <si>
    <t>IK003523B</t>
  </si>
  <si>
    <t>IK003524B</t>
  </si>
  <si>
    <t>IK003525B</t>
  </si>
  <si>
    <t>IK003526B</t>
  </si>
  <si>
    <t>IK003528B</t>
  </si>
  <si>
    <t>IK003529B</t>
  </si>
  <si>
    <t>IK003530B</t>
  </si>
  <si>
    <t>IK003531B</t>
  </si>
  <si>
    <t>IK003532B</t>
  </si>
  <si>
    <t>IK003533B</t>
  </si>
  <si>
    <t>IK003534B</t>
  </si>
  <si>
    <t>IK003535P</t>
  </si>
  <si>
    <t>IK003539B</t>
  </si>
  <si>
    <t>IK003540B</t>
  </si>
  <si>
    <t>IK003542B</t>
  </si>
  <si>
    <t>IK003543B</t>
  </si>
  <si>
    <t>IK003544B</t>
  </si>
  <si>
    <t>IK003547B</t>
  </si>
  <si>
    <t>IK003549B</t>
  </si>
  <si>
    <t>IK003551B</t>
  </si>
  <si>
    <t>IK003552B</t>
  </si>
  <si>
    <t>IK003555B</t>
  </si>
  <si>
    <t>IK003556B</t>
  </si>
  <si>
    <t>IK003557B</t>
  </si>
  <si>
    <t>IK003558B</t>
  </si>
  <si>
    <t>IK003559B</t>
  </si>
  <si>
    <t>IK003560B</t>
  </si>
  <si>
    <t>IK003561B</t>
  </si>
  <si>
    <t>IK003565B</t>
  </si>
  <si>
    <t>IK003570B</t>
  </si>
  <si>
    <t>IK003571B</t>
  </si>
  <si>
    <t>IK003572B</t>
  </si>
  <si>
    <t>IK003574B</t>
  </si>
  <si>
    <t>IK003575B</t>
  </si>
  <si>
    <t>IK003576B</t>
  </si>
  <si>
    <t>IK003579B</t>
  </si>
  <si>
    <t>IK003581B</t>
  </si>
  <si>
    <t>IK003583B</t>
  </si>
  <si>
    <t>IK003584B</t>
  </si>
  <si>
    <t>IK003586B</t>
  </si>
  <si>
    <t>IK003587B</t>
  </si>
  <si>
    <t>IK003588B</t>
  </si>
  <si>
    <t>IK003589B</t>
  </si>
  <si>
    <t>IK003591B</t>
  </si>
  <si>
    <t>IK003592B</t>
  </si>
  <si>
    <t>IK003593B</t>
  </si>
  <si>
    <t>IK003594B</t>
  </si>
  <si>
    <t>IK003596B</t>
  </si>
  <si>
    <t>IK003597B</t>
  </si>
  <si>
    <t>IK003599B</t>
  </si>
  <si>
    <t>IK003601B</t>
  </si>
  <si>
    <t>IK003602B</t>
  </si>
  <si>
    <t>IK003603B</t>
  </si>
  <si>
    <t>IK003604B</t>
  </si>
  <si>
    <t>IK003607B</t>
  </si>
  <si>
    <t>IK003610B</t>
  </si>
  <si>
    <t>IK003615B</t>
  </si>
  <si>
    <t>IK003619B</t>
  </si>
  <si>
    <t>IK003620B</t>
  </si>
  <si>
    <t>IK003625B</t>
  </si>
  <si>
    <t>IK003626B</t>
  </si>
  <si>
    <t>IK003631B</t>
  </si>
  <si>
    <t>IK003634B</t>
  </si>
  <si>
    <t>IK003647B</t>
  </si>
  <si>
    <t>IK003648B</t>
  </si>
  <si>
    <t>IK003663B</t>
  </si>
  <si>
    <t>IK003664B</t>
  </si>
  <si>
    <t>IK003667B</t>
  </si>
  <si>
    <t>IK003668B</t>
  </si>
  <si>
    <t>IK003670B</t>
  </si>
  <si>
    <t>IK003671B</t>
  </si>
  <si>
    <t>IK003673B</t>
  </si>
  <si>
    <t>IK003674B</t>
  </si>
  <si>
    <t>IK003675B</t>
  </si>
  <si>
    <t>IK003677B</t>
  </si>
  <si>
    <t>IK003678B</t>
  </si>
  <si>
    <t>IK003680B</t>
  </si>
  <si>
    <t>IK003682B</t>
  </si>
  <si>
    <t>IK003683B</t>
  </si>
  <si>
    <t>IK003684B</t>
  </si>
  <si>
    <t>IK003685B</t>
  </si>
  <si>
    <t>IK003686B</t>
  </si>
  <si>
    <t>IK003694B</t>
  </si>
  <si>
    <t>IK003695B</t>
  </si>
  <si>
    <t>IK003696B</t>
  </si>
  <si>
    <t>IK003697B</t>
  </si>
  <si>
    <t>IK003700B</t>
  </si>
  <si>
    <t>IK003701B</t>
  </si>
  <si>
    <t>IK003706B</t>
  </si>
  <si>
    <t>IK003709B</t>
  </si>
  <si>
    <t>IK003710B</t>
  </si>
  <si>
    <t>IK003712B</t>
  </si>
  <si>
    <t>IK003713B</t>
  </si>
  <si>
    <t>IK003719B</t>
  </si>
  <si>
    <t>IK003720B</t>
  </si>
  <si>
    <t>IK003721B</t>
  </si>
  <si>
    <t>IK003722B</t>
  </si>
  <si>
    <t>IK003723B</t>
  </si>
  <si>
    <t>IK003724B</t>
  </si>
  <si>
    <t>IK003725B</t>
  </si>
  <si>
    <t>IK003726B</t>
  </si>
  <si>
    <t>IK003727B</t>
  </si>
  <si>
    <t>IK003728B</t>
  </si>
  <si>
    <t>IK003729B</t>
  </si>
  <si>
    <t>IK003730B</t>
  </si>
  <si>
    <t>IK003731B</t>
  </si>
  <si>
    <t>IK003732B</t>
  </si>
  <si>
    <t>IK003733B</t>
  </si>
  <si>
    <t>IK003734B</t>
  </si>
  <si>
    <t>IK003735B</t>
  </si>
  <si>
    <t>IK003736B</t>
  </si>
  <si>
    <t>IK003737B</t>
  </si>
  <si>
    <t>IK003738B</t>
  </si>
  <si>
    <t>IK003739B</t>
  </si>
  <si>
    <t>IK003740B</t>
  </si>
  <si>
    <t>IK003741B</t>
  </si>
  <si>
    <t>IK003742B</t>
  </si>
  <si>
    <t>IK003743B</t>
  </si>
  <si>
    <t>IK003744B</t>
  </si>
  <si>
    <t>IK003745B</t>
  </si>
  <si>
    <t>IK003749B</t>
  </si>
  <si>
    <t>IK003750B</t>
  </si>
  <si>
    <t>IK003751B</t>
  </si>
  <si>
    <t>IK003752B</t>
  </si>
  <si>
    <t>IK003753B</t>
  </si>
  <si>
    <t>IK003756B</t>
  </si>
  <si>
    <t>IK003758B</t>
  </si>
  <si>
    <t>IK003759B</t>
  </si>
  <si>
    <t>IK003760B</t>
  </si>
  <si>
    <t>IK003761B</t>
  </si>
  <si>
    <t>IK003762B</t>
  </si>
  <si>
    <t>IK003763B</t>
  </si>
  <si>
    <t>IK003764B</t>
  </si>
  <si>
    <t>IK003766B</t>
  </si>
  <si>
    <t>IK003767B</t>
  </si>
  <si>
    <t>IK003768B</t>
  </si>
  <si>
    <t>IK003769B</t>
  </si>
  <si>
    <t>IK003770B</t>
  </si>
  <si>
    <t>IK003772B</t>
  </si>
  <si>
    <t>IK003774B</t>
  </si>
  <si>
    <t>IK003775B</t>
  </si>
  <si>
    <t>IK003777B</t>
  </si>
  <si>
    <t>IK003778B</t>
  </si>
  <si>
    <t>IK003779B</t>
  </si>
  <si>
    <t>IK003781B</t>
  </si>
  <si>
    <t>IK003782B</t>
  </si>
  <si>
    <t>IK003783B</t>
  </si>
  <si>
    <t>IK003784B</t>
  </si>
  <si>
    <t>IK003785B</t>
  </si>
  <si>
    <t>IK003788B</t>
  </si>
  <si>
    <t>IK003795B</t>
  </si>
  <si>
    <t>IK003796B</t>
  </si>
  <si>
    <t>IK003797B</t>
  </si>
  <si>
    <t>IK003798B</t>
  </si>
  <si>
    <t>IK003801B</t>
  </si>
  <si>
    <t>IK003802B</t>
  </si>
  <si>
    <t>IK003805B</t>
  </si>
  <si>
    <t>IK003806B</t>
  </si>
  <si>
    <t>IK003807B</t>
  </si>
  <si>
    <t>IK003809B</t>
  </si>
  <si>
    <t>IK003810B</t>
  </si>
  <si>
    <t>IK003812B</t>
  </si>
  <si>
    <t>IK003813B</t>
  </si>
  <si>
    <t>IK003814B</t>
  </si>
  <si>
    <t>IK003815B</t>
  </si>
  <si>
    <t>IK003816B</t>
  </si>
  <si>
    <t>IK003817B</t>
  </si>
  <si>
    <t>IK003819B</t>
  </si>
  <si>
    <t>IK003820B</t>
  </si>
  <si>
    <t>IK003821B</t>
  </si>
  <si>
    <t>IK003822B</t>
  </si>
  <si>
    <t>IK003823B</t>
  </si>
  <si>
    <t>IK003825B</t>
  </si>
  <si>
    <t>IK003827B</t>
  </si>
  <si>
    <t>IK003829B</t>
  </si>
  <si>
    <t>IK003830B</t>
  </si>
  <si>
    <t>IK003831B</t>
  </si>
  <si>
    <t>IK003832B</t>
  </si>
  <si>
    <t>IK003833B</t>
  </si>
  <si>
    <t>IK003834B</t>
  </si>
  <si>
    <t>IK003835B</t>
  </si>
  <si>
    <t>IK003837B</t>
  </si>
  <si>
    <t>IK003839B</t>
  </si>
  <si>
    <t>IK003841B</t>
  </si>
  <si>
    <t>IK003842B</t>
  </si>
  <si>
    <t>IK003843B</t>
  </si>
  <si>
    <t>IK003844B</t>
  </si>
  <si>
    <t>IK003845B</t>
  </si>
  <si>
    <t>IK003846B</t>
  </si>
  <si>
    <t>IK003847B</t>
  </si>
  <si>
    <t>IK003848B</t>
  </si>
  <si>
    <t>IK003849B</t>
  </si>
  <si>
    <t>IK003852B</t>
  </si>
  <si>
    <t>IK003853B</t>
  </si>
  <si>
    <t>IK003854B</t>
  </si>
  <si>
    <t>IK003855B</t>
  </si>
  <si>
    <t>IK003856B</t>
  </si>
  <si>
    <t>IK003858B</t>
  </si>
  <si>
    <t>IK003859B</t>
  </si>
  <si>
    <t>IK003860B</t>
  </si>
  <si>
    <t>IK003861B</t>
  </si>
  <si>
    <t>IK003862B</t>
  </si>
  <si>
    <t>IK003863B</t>
  </si>
  <si>
    <t>IK003865B</t>
  </si>
  <si>
    <t>IK003866B</t>
  </si>
  <si>
    <t>IK003868B</t>
  </si>
  <si>
    <t>IK003869B</t>
  </si>
  <si>
    <t>IK003870B</t>
  </si>
  <si>
    <t>IK003871B</t>
  </si>
  <si>
    <t>IK003872B</t>
  </si>
  <si>
    <t>IK003873B</t>
  </si>
  <si>
    <t>IK003874B</t>
  </si>
  <si>
    <t>IK003875B</t>
  </si>
  <si>
    <t>IK003876B</t>
  </si>
  <si>
    <t>IK003878B</t>
  </si>
  <si>
    <t>IK003880B</t>
  </si>
  <si>
    <t>IK003881B</t>
  </si>
  <si>
    <t>IK003882B</t>
  </si>
  <si>
    <t>IK003888B</t>
  </si>
  <si>
    <t>IK003891B</t>
  </si>
  <si>
    <t>IK003892B</t>
  </si>
  <si>
    <t>IK003893B</t>
  </si>
  <si>
    <t>IK003895B</t>
  </si>
  <si>
    <t>IK003896B</t>
  </si>
  <si>
    <t>IK003898B</t>
  </si>
  <si>
    <t>IK003899B</t>
  </si>
  <si>
    <t>IK003901B</t>
  </si>
  <si>
    <t>IK003902B</t>
  </si>
  <si>
    <t>IK003903B</t>
  </si>
  <si>
    <t>IK003904B</t>
  </si>
  <si>
    <t>IK003905B</t>
  </si>
  <si>
    <t>IK003906B</t>
  </si>
  <si>
    <t>IK003907B</t>
  </si>
  <si>
    <t>IK003908B</t>
  </si>
  <si>
    <t>IK003910B</t>
  </si>
  <si>
    <t>IK003911B</t>
  </si>
  <si>
    <t>IK003912B</t>
  </si>
  <si>
    <t>IK003913B</t>
  </si>
  <si>
    <t>IK003914B</t>
  </si>
  <si>
    <t>IK003915B</t>
  </si>
  <si>
    <t>IK003917B</t>
  </si>
  <si>
    <t>IK003918B</t>
  </si>
  <si>
    <t>IK003920B</t>
  </si>
  <si>
    <t>IK003921B</t>
  </si>
  <si>
    <t>IK003922B</t>
  </si>
  <si>
    <t>IK003923B</t>
  </si>
  <si>
    <t>IK003924B</t>
  </si>
  <si>
    <t>IK003925B</t>
  </si>
  <si>
    <t>IK003926B</t>
  </si>
  <si>
    <t>IK003927B</t>
  </si>
  <si>
    <t>IK003928B</t>
  </si>
  <si>
    <t>IK003929B</t>
  </si>
  <si>
    <t>IK003930B</t>
  </si>
  <si>
    <t>IK003931B</t>
  </si>
  <si>
    <t>IK003932B</t>
  </si>
  <si>
    <t>IK003933B</t>
  </si>
  <si>
    <t>IK003934B</t>
  </si>
  <si>
    <t>IK003935B</t>
  </si>
  <si>
    <t>IK003936B</t>
  </si>
  <si>
    <t>IK003937B</t>
  </si>
  <si>
    <t>IK003939B</t>
  </si>
  <si>
    <t>IK003940B</t>
  </si>
  <si>
    <t>IK003941B</t>
  </si>
  <si>
    <t>IK003942B</t>
  </si>
  <si>
    <t>IK003943B</t>
  </si>
  <si>
    <t>IK003945B</t>
  </si>
  <si>
    <t>IK003946B</t>
  </si>
  <si>
    <t>IK003948B</t>
  </si>
  <si>
    <t>IK003949B</t>
  </si>
  <si>
    <t>IK003951B</t>
  </si>
  <si>
    <t>IK003952B</t>
  </si>
  <si>
    <t>IK003953B</t>
  </si>
  <si>
    <t>IK003954B</t>
  </si>
  <si>
    <t>IK003955B</t>
  </si>
  <si>
    <t>IK003957B</t>
  </si>
  <si>
    <t>IK003958B</t>
  </si>
  <si>
    <t>IK003963B</t>
  </si>
  <si>
    <t>IK003964B</t>
  </si>
  <si>
    <t>IK003965B</t>
  </si>
  <si>
    <t>IK003966B</t>
  </si>
  <si>
    <t>IK003967B</t>
  </si>
  <si>
    <t>IK003968B</t>
  </si>
  <si>
    <t>IK003969B</t>
  </si>
  <si>
    <t>IK003970B</t>
  </si>
  <si>
    <t>IK003971B</t>
  </si>
  <si>
    <t>IK003972B</t>
  </si>
  <si>
    <t>IK003973B</t>
  </si>
  <si>
    <t>IK003974B</t>
  </si>
  <si>
    <t>IK003975B</t>
  </si>
  <si>
    <t>IK003977B</t>
  </si>
  <si>
    <t>IK003978B</t>
  </si>
  <si>
    <t>IK003979B</t>
  </si>
  <si>
    <t>IK003980B</t>
  </si>
  <si>
    <t>IK003981B</t>
  </si>
  <si>
    <t>IK003982B</t>
  </si>
  <si>
    <t>IK003983B</t>
  </si>
  <si>
    <t>IK003984B</t>
  </si>
  <si>
    <t>IK003985B</t>
  </si>
  <si>
    <t>IK003986B</t>
  </si>
  <si>
    <t>IK003987B</t>
  </si>
  <si>
    <t>IK003988B</t>
  </si>
  <si>
    <t>IK003989B</t>
  </si>
  <si>
    <t>IK003991B</t>
  </si>
  <si>
    <t>IK003992B</t>
  </si>
  <si>
    <t>IK003996B</t>
  </si>
  <si>
    <t>IK003997B</t>
  </si>
  <si>
    <t>IK004000B</t>
  </si>
  <si>
    <t>IK004002B</t>
  </si>
  <si>
    <t>IK004003B</t>
  </si>
  <si>
    <t>IK004004B</t>
  </si>
  <si>
    <t>IK004005B</t>
  </si>
  <si>
    <t>IK004007B</t>
  </si>
  <si>
    <t>IK004010B</t>
  </si>
  <si>
    <t>IK004012B</t>
  </si>
  <si>
    <t>IK004013B</t>
  </si>
  <si>
    <t>IK004015B</t>
  </si>
  <si>
    <t>IK004016B</t>
  </si>
  <si>
    <t>IK004018B</t>
  </si>
  <si>
    <t>IK004019B</t>
  </si>
  <si>
    <t>IK004020B</t>
  </si>
  <si>
    <t>IK004021B</t>
  </si>
  <si>
    <t>IK004022B</t>
  </si>
  <si>
    <t>IK004023B</t>
  </si>
  <si>
    <t>IK004025B</t>
  </si>
  <si>
    <t>IK004026B</t>
  </si>
  <si>
    <t>IK004030B</t>
  </si>
  <si>
    <t>IK004031B</t>
  </si>
  <si>
    <t>IK004034B</t>
  </si>
  <si>
    <t>IK004035B</t>
  </si>
  <si>
    <t>IK004037B</t>
  </si>
  <si>
    <t>IK004039B</t>
  </si>
  <si>
    <t>IK004040B</t>
  </si>
  <si>
    <t>IK004043B</t>
  </si>
  <si>
    <t>IK004045B</t>
  </si>
  <si>
    <t>IK004046B</t>
  </si>
  <si>
    <t>IK004049B</t>
  </si>
  <si>
    <t>IK004056B</t>
  </si>
  <si>
    <t>IK004057B</t>
  </si>
  <si>
    <t>IK004058B</t>
  </si>
  <si>
    <t>IK004062B</t>
  </si>
  <si>
    <t>IK004064B</t>
  </si>
  <si>
    <t>IK004065B</t>
  </si>
  <si>
    <t>IK004066B</t>
  </si>
  <si>
    <t>IK004068B</t>
  </si>
  <si>
    <t>IK004070B</t>
  </si>
  <si>
    <t>IK004072B</t>
  </si>
  <si>
    <t>IK004073B</t>
  </si>
  <si>
    <t>IK004076B</t>
  </si>
  <si>
    <t>IK004078B</t>
  </si>
  <si>
    <t>IK004079B</t>
  </si>
  <si>
    <t>IK004081B</t>
  </si>
  <si>
    <t>IK004083B</t>
  </si>
  <si>
    <t>IK004085B</t>
  </si>
  <si>
    <t>IK004087B</t>
  </si>
  <si>
    <t>IK004088B</t>
  </si>
  <si>
    <t>IK004089B</t>
  </si>
  <si>
    <t>IK004093B</t>
  </si>
  <si>
    <t>IK004094B</t>
  </si>
  <si>
    <t>IK004095B</t>
  </si>
  <si>
    <t>IK004096B</t>
  </si>
  <si>
    <t>IK004097B</t>
  </si>
  <si>
    <t>IK004098B</t>
  </si>
  <si>
    <t>IK004099B</t>
  </si>
  <si>
    <t>IK004100B</t>
  </si>
  <si>
    <t>IK004101B</t>
  </si>
  <si>
    <t>IK004102B</t>
  </si>
  <si>
    <t>IK004106B</t>
  </si>
  <si>
    <t>IK004111B</t>
  </si>
  <si>
    <t>IK004114B</t>
  </si>
  <si>
    <t>IK004115B</t>
  </si>
  <si>
    <t>IK004116B</t>
  </si>
  <si>
    <t>IK004117B</t>
  </si>
  <si>
    <t>IK004120B</t>
  </si>
  <si>
    <t>IK004125B</t>
  </si>
  <si>
    <t>IK004126B</t>
  </si>
  <si>
    <t>IK004129B</t>
  </si>
  <si>
    <t>IK004132B</t>
  </si>
  <si>
    <t>IK004133B</t>
  </si>
  <si>
    <t>IK004134B</t>
  </si>
  <si>
    <t>IK004136B</t>
  </si>
  <si>
    <t>IK004138B</t>
  </si>
  <si>
    <t>IK004139B</t>
  </si>
  <si>
    <t>IK004140B</t>
  </si>
  <si>
    <t>IK004141B</t>
  </si>
  <si>
    <t>IK004142B</t>
  </si>
  <si>
    <t>IK004143B</t>
  </si>
  <si>
    <t>IK004151B</t>
  </si>
  <si>
    <t>IK004305P</t>
  </si>
  <si>
    <t>IK004306P</t>
  </si>
  <si>
    <t>IK004307P</t>
  </si>
  <si>
    <t>IK004308P</t>
  </si>
  <si>
    <t>IK004152B</t>
  </si>
  <si>
    <t>IK004153B</t>
  </si>
  <si>
    <t>IK002749M</t>
  </si>
  <si>
    <t>IK002750M</t>
  </si>
  <si>
    <t>IK002751M</t>
  </si>
  <si>
    <t>IK002758M</t>
  </si>
  <si>
    <t>IK002759M</t>
  </si>
  <si>
    <t>IK002760M</t>
  </si>
  <si>
    <t>IK002761M</t>
  </si>
  <si>
    <t>IK002769M</t>
  </si>
  <si>
    <t>IK002771M</t>
  </si>
  <si>
    <t>IK002776M</t>
  </si>
  <si>
    <t>IK002780M</t>
  </si>
  <si>
    <t>IK002781M</t>
  </si>
  <si>
    <t>IK002782M</t>
  </si>
  <si>
    <t>IK002783M</t>
  </si>
  <si>
    <t>IK002784M</t>
  </si>
  <si>
    <t>IK002785M</t>
  </si>
  <si>
    <t>IK002786M</t>
  </si>
  <si>
    <t>IK002790M</t>
  </si>
  <si>
    <t>IK002791M</t>
  </si>
  <si>
    <t>IK002792M</t>
  </si>
  <si>
    <t>IK002793M</t>
  </si>
  <si>
    <t>IK002794M</t>
  </si>
  <si>
    <t>IK002796M</t>
  </si>
  <si>
    <t>IK004301M</t>
  </si>
  <si>
    <t>IK004303M</t>
  </si>
  <si>
    <t>IW002549P</t>
  </si>
  <si>
    <t>IW002550P</t>
  </si>
  <si>
    <t>IW002551P</t>
  </si>
  <si>
    <t>IW002631B</t>
  </si>
  <si>
    <t>IW002637B</t>
  </si>
  <si>
    <t>IW002638B</t>
  </si>
  <si>
    <t>IW002640B</t>
  </si>
  <si>
    <t>IW002641B</t>
  </si>
  <si>
    <t>IW002643B</t>
  </si>
  <si>
    <t>IW002645B</t>
  </si>
  <si>
    <t>IW002648B</t>
  </si>
  <si>
    <t>IW002649B</t>
  </si>
  <si>
    <t>IW002653B</t>
  </si>
  <si>
    <t>IW002655B</t>
  </si>
  <si>
    <t>IW002656B</t>
  </si>
  <si>
    <t>IW002658B</t>
  </si>
  <si>
    <t>IW002660B</t>
  </si>
  <si>
    <t>IW002661B</t>
  </si>
  <si>
    <t>IW002662B</t>
  </si>
  <si>
    <t>IW002664B</t>
  </si>
  <si>
    <t>IW002665B</t>
  </si>
  <si>
    <t>IW002666B</t>
  </si>
  <si>
    <t>IW002667B</t>
  </si>
  <si>
    <t>IW002668B</t>
  </si>
  <si>
    <t>IW002670B</t>
  </si>
  <si>
    <t>IW002671B</t>
  </si>
  <si>
    <t>IW002673B</t>
  </si>
  <si>
    <t>IW002674B</t>
  </si>
  <si>
    <t>IW002678B</t>
  </si>
  <si>
    <t>IW002679B</t>
  </si>
  <si>
    <t>IW002680B</t>
  </si>
  <si>
    <t>IW002682B</t>
  </si>
  <si>
    <t>IW002683B</t>
  </si>
  <si>
    <t>IW002684B</t>
  </si>
  <si>
    <t>IW002685B</t>
  </si>
  <si>
    <t>IW002686B</t>
  </si>
  <si>
    <t>IW002687B</t>
  </si>
  <si>
    <t>IW002688B</t>
  </si>
  <si>
    <t>IW002689B</t>
  </si>
  <si>
    <t>IW002690B</t>
  </si>
  <si>
    <t>IW002691B</t>
  </si>
  <si>
    <t>IW002693B</t>
  </si>
  <si>
    <t>IW002694B</t>
  </si>
  <si>
    <t>IW002695B</t>
  </si>
  <si>
    <t>IW002696B</t>
  </si>
  <si>
    <t>IW002800B</t>
  </si>
  <si>
    <t>IW002802B</t>
  </si>
  <si>
    <t>IW002803B</t>
  </si>
  <si>
    <t>IW002804B</t>
  </si>
  <si>
    <t>IW002805B</t>
  </si>
  <si>
    <t>IW002807B</t>
  </si>
  <si>
    <t>IW002808B</t>
  </si>
  <si>
    <t>IW002809B</t>
  </si>
  <si>
    <t>IW002810B</t>
  </si>
  <si>
    <t>IW002811B</t>
  </si>
  <si>
    <t>IW002813B</t>
  </si>
  <si>
    <t>IW002554P</t>
  </si>
  <si>
    <t>IW002816B</t>
  </si>
  <si>
    <t>IW002817B</t>
  </si>
  <si>
    <t>IW002555P</t>
  </si>
  <si>
    <t>IW002556P</t>
  </si>
  <si>
    <t>IW002557P</t>
  </si>
  <si>
    <t>IW002558P</t>
  </si>
  <si>
    <t>IW002818B</t>
  </si>
  <si>
    <t>IW002819B</t>
  </si>
  <si>
    <t>IW002821B</t>
  </si>
  <si>
    <t>IW002822B</t>
  </si>
  <si>
    <t>IW002561P</t>
  </si>
  <si>
    <t>IW002825B</t>
  </si>
  <si>
    <t>IW002826B</t>
  </si>
  <si>
    <t>IW002827B</t>
  </si>
  <si>
    <t>IW002829B</t>
  </si>
  <si>
    <t>IW002830B</t>
  </si>
  <si>
    <t>IW002831B</t>
  </si>
  <si>
    <t>IW002834B</t>
  </si>
  <si>
    <t>IW002835B</t>
  </si>
  <si>
    <t>IW002836B</t>
  </si>
  <si>
    <t>IW002837B</t>
  </si>
  <si>
    <t>IW002562P</t>
  </si>
  <si>
    <t>IW002563P</t>
  </si>
  <si>
    <t>IW002565P</t>
  </si>
  <si>
    <t>IW002566P</t>
  </si>
  <si>
    <t>IW002567P</t>
  </si>
  <si>
    <t>IW002568P</t>
  </si>
  <si>
    <t>IW002569P</t>
  </si>
  <si>
    <t>IW002570P</t>
  </si>
  <si>
    <t>IW002571P</t>
  </si>
  <si>
    <t>IW002572P</t>
  </si>
  <si>
    <t>IW002575P</t>
  </si>
  <si>
    <t>IW002578P</t>
  </si>
  <si>
    <t>IW002579P</t>
  </si>
  <si>
    <t>IW002585P</t>
  </si>
  <si>
    <t>IW002589P</t>
  </si>
  <si>
    <t>IW002597P</t>
  </si>
  <si>
    <t>IW002598P</t>
  </si>
  <si>
    <t>IW002840P</t>
  </si>
  <si>
    <t>IW002841P</t>
  </si>
  <si>
    <t>IW002843P</t>
  </si>
  <si>
    <t>IW002844P</t>
  </si>
  <si>
    <t>IW002846P</t>
  </si>
  <si>
    <t>IW002847P</t>
  </si>
  <si>
    <t>IW002849P</t>
  </si>
  <si>
    <t>IW002852B</t>
  </si>
  <si>
    <t>IW002854B</t>
  </si>
  <si>
    <t>IW002862P</t>
  </si>
  <si>
    <t>IW002865B</t>
  </si>
  <si>
    <t>IW002873P</t>
  </si>
  <si>
    <t>IW002876P</t>
  </si>
  <si>
    <t>IW002878B</t>
  </si>
  <si>
    <t>IW002881B</t>
  </si>
  <si>
    <t>IW002882B</t>
  </si>
  <si>
    <t>IW002884B</t>
  </si>
  <si>
    <t>IW002885B</t>
  </si>
  <si>
    <t>IW002886B</t>
  </si>
  <si>
    <t>IW002887B</t>
  </si>
  <si>
    <t>IW002888B</t>
  </si>
  <si>
    <t>IW002889B</t>
  </si>
  <si>
    <t>IW002890B</t>
  </si>
  <si>
    <t>IW002891B</t>
  </si>
  <si>
    <t>IW002893B</t>
  </si>
  <si>
    <t>IW002894B</t>
  </si>
  <si>
    <t>IW002897P</t>
  </si>
  <si>
    <t>IW002898P</t>
  </si>
  <si>
    <t>IW002903B</t>
  </si>
  <si>
    <t>IW002904P</t>
  </si>
  <si>
    <t>IW002905P</t>
  </si>
  <si>
    <t>IW002906P</t>
  </si>
  <si>
    <t>IW002911P</t>
  </si>
  <si>
    <t>IW002912P</t>
  </si>
  <si>
    <t>IW002913P</t>
  </si>
  <si>
    <t>IW002915P</t>
  </si>
  <si>
    <t>IW002916P</t>
  </si>
  <si>
    <t>IW002917P</t>
  </si>
  <si>
    <t>IW002919P</t>
  </si>
  <si>
    <t>IW002921B</t>
  </si>
  <si>
    <t>IW002924B</t>
  </si>
  <si>
    <t>IW002926B</t>
  </si>
  <si>
    <t>IW002934P</t>
  </si>
  <si>
    <t>IW002940P</t>
  </si>
  <si>
    <t>IW002941P</t>
  </si>
  <si>
    <t>IW002942B</t>
  </si>
  <si>
    <t>IW002943B</t>
  </si>
  <si>
    <t>IW002944B</t>
  </si>
  <si>
    <t>IW002945B</t>
  </si>
  <si>
    <t>IW002946B</t>
  </si>
  <si>
    <t>IW002947B</t>
  </si>
  <si>
    <t>IW002948B</t>
  </si>
  <si>
    <t>IW002949B</t>
  </si>
  <si>
    <t>IW002950B</t>
  </si>
  <si>
    <t>IW002951B</t>
  </si>
  <si>
    <t>IW002953B</t>
  </si>
  <si>
    <t>IW002954B</t>
  </si>
  <si>
    <t>IW002956B</t>
  </si>
  <si>
    <t>IW002957B</t>
  </si>
  <si>
    <t>IW002958B</t>
  </si>
  <si>
    <t>IW002961P</t>
  </si>
  <si>
    <t>IW002970P</t>
  </si>
  <si>
    <t>IW002972B</t>
  </si>
  <si>
    <t>IW002975B</t>
  </si>
  <si>
    <t>IW002976B</t>
  </si>
  <si>
    <t>IW002988B</t>
  </si>
  <si>
    <t>IW002990B</t>
  </si>
  <si>
    <t>IW002991B</t>
  </si>
  <si>
    <t>IW002993B</t>
  </si>
  <si>
    <t>IW002994B</t>
  </si>
  <si>
    <t>IW002995B</t>
  </si>
  <si>
    <t>IW003000B</t>
  </si>
  <si>
    <t>IW003006B</t>
  </si>
  <si>
    <t>IW003016B</t>
  </si>
  <si>
    <t>IW003017B</t>
  </si>
  <si>
    <t>IW003018B</t>
  </si>
  <si>
    <t>IW003019B</t>
  </si>
  <si>
    <t>IW003020B</t>
  </si>
  <si>
    <t>IW003021B</t>
  </si>
  <si>
    <t>IW003022B</t>
  </si>
  <si>
    <t>IW003023B</t>
  </si>
  <si>
    <t>IW003024B</t>
  </si>
  <si>
    <t>IW003025B</t>
  </si>
  <si>
    <t>IW003026B</t>
  </si>
  <si>
    <t>IW003027B</t>
  </si>
  <si>
    <t>IW003028B</t>
  </si>
  <si>
    <t>IW003030B</t>
  </si>
  <si>
    <t>IW003031B</t>
  </si>
  <si>
    <t>IW003032B</t>
  </si>
  <si>
    <t>IW003033B</t>
  </si>
  <si>
    <t>IW003034B</t>
  </si>
  <si>
    <t>IW003035B</t>
  </si>
  <si>
    <t>IW003036B</t>
  </si>
  <si>
    <t>IW003037B</t>
  </si>
  <si>
    <t>IW003048B</t>
  </si>
  <si>
    <t>IW003049B</t>
  </si>
  <si>
    <t>IW003051B</t>
  </si>
  <si>
    <t>IW003052B</t>
  </si>
  <si>
    <t>IW003053B</t>
  </si>
  <si>
    <t>IW003054B</t>
  </si>
  <si>
    <t>IW003059B</t>
  </si>
  <si>
    <t>IW003060B</t>
  </si>
  <si>
    <t>IW003061B</t>
  </si>
  <si>
    <t>IW003062B</t>
  </si>
  <si>
    <t>IW003063B</t>
  </si>
  <si>
    <t>IW003064B</t>
  </si>
  <si>
    <t>IW003065B</t>
  </si>
  <si>
    <t>IW003073B</t>
  </si>
  <si>
    <t>IW003074B</t>
  </si>
  <si>
    <t>IW003075B</t>
  </si>
  <si>
    <t>IW003082B</t>
  </si>
  <si>
    <t>IW003088B</t>
  </si>
  <si>
    <t>IW003089B</t>
  </si>
  <si>
    <t>IW003090B</t>
  </si>
  <si>
    <t>IW003091B</t>
  </si>
  <si>
    <t>IW003093B</t>
  </si>
  <si>
    <t>IW003094B</t>
  </si>
  <si>
    <t>IW003097B</t>
  </si>
  <si>
    <t>IW003098B</t>
  </si>
  <si>
    <t>IW003099B</t>
  </si>
  <si>
    <t>IW003100B</t>
  </si>
  <si>
    <t>IW003101B</t>
  </si>
  <si>
    <t>IW003102B</t>
  </si>
  <si>
    <t>IW003103B</t>
  </si>
  <si>
    <t>IW003105B</t>
  </si>
  <si>
    <t>IW003106B</t>
  </si>
  <si>
    <t>IW003107B</t>
  </si>
  <si>
    <t>IW003108B</t>
  </si>
  <si>
    <t>IW003109B</t>
  </si>
  <si>
    <t>IW003111B</t>
  </si>
  <si>
    <t>IW003112B</t>
  </si>
  <si>
    <t>IW003113B</t>
  </si>
  <si>
    <t>IW003115B</t>
  </si>
  <si>
    <t>IW003116B</t>
  </si>
  <si>
    <t>IW003117B</t>
  </si>
  <si>
    <t>IW003118B</t>
  </si>
  <si>
    <t>IW003119B</t>
  </si>
  <si>
    <t>IW003121B</t>
  </si>
  <si>
    <t>IW003122B</t>
  </si>
  <si>
    <t>IW003125B</t>
  </si>
  <si>
    <t>IW003126B</t>
  </si>
  <si>
    <t>IW003127B</t>
  </si>
  <si>
    <t>IW003128B</t>
  </si>
  <si>
    <t>IW003129B</t>
  </si>
  <si>
    <t>IW003130B</t>
  </si>
  <si>
    <t>IW003133B</t>
  </si>
  <si>
    <t>IW003134B</t>
  </si>
  <si>
    <t>IW003137B</t>
  </si>
  <si>
    <t>IW003138B</t>
  </si>
  <si>
    <t>IW003139B</t>
  </si>
  <si>
    <t>IW003140B</t>
  </si>
  <si>
    <t>IW003142B</t>
  </si>
  <si>
    <t>IW003143B</t>
  </si>
  <si>
    <t>IW003144B</t>
  </si>
  <si>
    <t>IW003147B</t>
  </si>
  <si>
    <t>IW003148B</t>
  </si>
  <si>
    <t>IW003151B</t>
  </si>
  <si>
    <t>IW003152B</t>
  </si>
  <si>
    <t>IW003154B</t>
  </si>
  <si>
    <t>IW003156B</t>
  </si>
  <si>
    <t>IW003157B</t>
  </si>
  <si>
    <t>IW003158B</t>
  </si>
  <si>
    <t>IW003159B</t>
  </si>
  <si>
    <t>IW003160B</t>
  </si>
  <si>
    <t>IW003163B</t>
  </si>
  <si>
    <t>IW003164B</t>
  </si>
  <si>
    <t>IW003165B</t>
  </si>
  <si>
    <t>IW003166B</t>
  </si>
  <si>
    <t>IW003168B</t>
  </si>
  <si>
    <t>IW003171B</t>
  </si>
  <si>
    <t>IW003173B</t>
  </si>
  <si>
    <t>IW003174B</t>
  </si>
  <si>
    <t>IW003175B</t>
  </si>
  <si>
    <t>IW003177B</t>
  </si>
  <si>
    <t>IW003178B</t>
  </si>
  <si>
    <t>IW003179B</t>
  </si>
  <si>
    <t>IW003180B</t>
  </si>
  <si>
    <t>IW003181B</t>
  </si>
  <si>
    <t>IW003182B</t>
  </si>
  <si>
    <t>IW003183B</t>
  </si>
  <si>
    <t>IW003185B</t>
  </si>
  <si>
    <t>IW003186B</t>
  </si>
  <si>
    <t>IW003187B</t>
  </si>
  <si>
    <t>IW003188B</t>
  </si>
  <si>
    <t>IW003189B</t>
  </si>
  <si>
    <t>IW003191B</t>
  </si>
  <si>
    <t>IW003192B</t>
  </si>
  <si>
    <t>IW003193B</t>
  </si>
  <si>
    <t>IW003194B</t>
  </si>
  <si>
    <t>IW003195B</t>
  </si>
  <si>
    <t>IW003204B</t>
  </si>
  <si>
    <t>IW003208B</t>
  </si>
  <si>
    <t>IW003212B</t>
  </si>
  <si>
    <t>IW003213B</t>
  </si>
  <si>
    <t>IW003214B</t>
  </si>
  <si>
    <t>IW003216B</t>
  </si>
  <si>
    <t>IW003217B</t>
  </si>
  <si>
    <t>IW003218B</t>
  </si>
  <si>
    <t>IW003222B</t>
  </si>
  <si>
    <t>IW003223B</t>
  </si>
  <si>
    <t>IW003224B</t>
  </si>
  <si>
    <t>IW003225B</t>
  </si>
  <si>
    <t>IW003227B</t>
  </si>
  <si>
    <t>IW003230B</t>
  </si>
  <si>
    <t>IW003231B</t>
  </si>
  <si>
    <t>IW003235P</t>
  </si>
  <si>
    <t>IW003239B</t>
  </si>
  <si>
    <t>IW003240B</t>
  </si>
  <si>
    <t>IW003241B</t>
  </si>
  <si>
    <t>IW003242B</t>
  </si>
  <si>
    <t>IW003243B</t>
  </si>
  <si>
    <t>IW003244B</t>
  </si>
  <si>
    <t>IW003246B</t>
  </si>
  <si>
    <t>IW003247B</t>
  </si>
  <si>
    <t>IW003248B</t>
  </si>
  <si>
    <t>IW003249B</t>
  </si>
  <si>
    <t>IW003250B</t>
  </si>
  <si>
    <t>IW003251B</t>
  </si>
  <si>
    <t>IW003253B</t>
  </si>
  <si>
    <t>IW003256P</t>
  </si>
  <si>
    <t>IW003257P</t>
  </si>
  <si>
    <t>IW003258B</t>
  </si>
  <si>
    <t>IW003261B</t>
  </si>
  <si>
    <t>IW003263B</t>
  </si>
  <si>
    <t>IW003268B</t>
  </si>
  <si>
    <t>IW003269B</t>
  </si>
  <si>
    <t>IW003270B</t>
  </si>
  <si>
    <t>IW003271B</t>
  </si>
  <si>
    <t>IW003272B</t>
  </si>
  <si>
    <t>IW003273B</t>
  </si>
  <si>
    <t>IW003274B</t>
  </si>
  <si>
    <t>IW003275B</t>
  </si>
  <si>
    <t>IW003276B</t>
  </si>
  <si>
    <t>IW003278B</t>
  </si>
  <si>
    <t>IW003279P</t>
  </si>
  <si>
    <t>IW003281B</t>
  </si>
  <si>
    <t>IW003283B</t>
  </si>
  <si>
    <t>IW003284B</t>
  </si>
  <si>
    <t>IW003286B</t>
  </si>
  <si>
    <t>IW003287B</t>
  </si>
  <si>
    <t>IW003288B</t>
  </si>
  <si>
    <t>IW003289B</t>
  </si>
  <si>
    <t>IW003296P</t>
  </si>
  <si>
    <t>IW003297P</t>
  </si>
  <si>
    <t>IW003298P</t>
  </si>
  <si>
    <t>IW003301P</t>
  </si>
  <si>
    <t>IW003306P</t>
  </si>
  <si>
    <t>IW003309P</t>
  </si>
  <si>
    <t>IW003312P</t>
  </si>
  <si>
    <t>IW003313P</t>
  </si>
  <si>
    <t>IW003314P</t>
  </si>
  <si>
    <t>IW003316P</t>
  </si>
  <si>
    <t>IW003317P</t>
  </si>
  <si>
    <t>IW003318P</t>
  </si>
  <si>
    <t>IW003319P</t>
  </si>
  <si>
    <t>IW003320P</t>
  </si>
  <si>
    <t>IW003321P</t>
  </si>
  <si>
    <t>IW003323P</t>
  </si>
  <si>
    <t>IW003324P</t>
  </si>
  <si>
    <t>IW003325P</t>
  </si>
  <si>
    <t>IW003328P</t>
  </si>
  <si>
    <t>IW003331P</t>
  </si>
  <si>
    <t>IW003339B</t>
  </si>
  <si>
    <t>IW003340P</t>
  </si>
  <si>
    <t>IW003342P</t>
  </si>
  <si>
    <t>IW003343P</t>
  </si>
  <si>
    <t>IW003344P</t>
  </si>
  <si>
    <t>IW003345P</t>
  </si>
  <si>
    <t>IW003346B</t>
  </si>
  <si>
    <t>IW003347B</t>
  </si>
  <si>
    <t>IW002705M</t>
  </si>
  <si>
    <t>IW002710M</t>
  </si>
  <si>
    <t>IW002714M</t>
  </si>
  <si>
    <t>IW002715M</t>
  </si>
  <si>
    <t>IW002718M</t>
  </si>
  <si>
    <t>IW002721M</t>
  </si>
  <si>
    <t>IW002723M</t>
  </si>
  <si>
    <t>IW002724M</t>
  </si>
  <si>
    <t>IW002726M</t>
  </si>
  <si>
    <t>IW002727M</t>
  </si>
  <si>
    <t>IW002728M</t>
  </si>
  <si>
    <t>IW002731M</t>
  </si>
  <si>
    <t>IW002737M</t>
  </si>
  <si>
    <t>IW002744M</t>
  </si>
  <si>
    <t>IW002746M</t>
  </si>
  <si>
    <t>IW002747M</t>
  </si>
  <si>
    <t>IW002748M</t>
  </si>
  <si>
    <t>IW002182B</t>
  </si>
  <si>
    <t>IW002625B</t>
  </si>
  <si>
    <t>IW002624B</t>
  </si>
  <si>
    <t>IW002621B</t>
  </si>
  <si>
    <t>IW001448B</t>
  </si>
  <si>
    <t>IW002537B</t>
  </si>
  <si>
    <t>IW002531B</t>
  </si>
  <si>
    <t>IW002532B</t>
  </si>
  <si>
    <t>IW003335B</t>
  </si>
  <si>
    <t>IW002524P</t>
  </si>
  <si>
    <t>IW003336B</t>
  </si>
  <si>
    <t>IW001534B</t>
  </si>
  <si>
    <t>IW001371B</t>
  </si>
  <si>
    <t>IW002353M</t>
  </si>
  <si>
    <t>IW002367M</t>
  </si>
  <si>
    <t>IW002989P</t>
  </si>
  <si>
    <t>IW003234P</t>
  </si>
  <si>
    <t>IK002478B</t>
  </si>
  <si>
    <t>IK002487B</t>
  </si>
  <si>
    <t>IK002605B</t>
  </si>
  <si>
    <t>IK000543B</t>
  </si>
  <si>
    <t>IP004800R</t>
  </si>
  <si>
    <t>Odwodnienie rejonu POW w celu zabezpieczenia przeciwpowodziowego - Budowa przepompowni w rejonie ul. Płaskowickiej wraz z przebudową Rowu Wolica</t>
  </si>
  <si>
    <t>URZĄDZENIA WODOCIĄGOWE
realizowane ze środków własnych</t>
  </si>
  <si>
    <t>URZĄDZENIA KANALIZACYJNE
realizowane ze środków własnych</t>
  </si>
  <si>
    <t>URZĄDZENIA KANALIZACYJNE   
współfinansowane ze środków Unii Europejskiej</t>
  </si>
  <si>
    <t>REZERWA OGÓLNA</t>
  </si>
  <si>
    <t>URZĄDZENIA WODOCIĄGOWE   współfinansowane ze środków Unii Europejskiej</t>
  </si>
  <si>
    <t>I.a</t>
  </si>
  <si>
    <t>I.b</t>
  </si>
  <si>
    <t>II.a</t>
  </si>
  <si>
    <t>II.b</t>
  </si>
  <si>
    <t>IW004154P</t>
  </si>
  <si>
    <t>IW004155P</t>
  </si>
  <si>
    <t>IW004156P</t>
  </si>
  <si>
    <t>IW004157P</t>
  </si>
  <si>
    <t>IW004158P</t>
  </si>
  <si>
    <t>IW004159B</t>
  </si>
  <si>
    <t>IW004160B</t>
  </si>
  <si>
    <t>IW004163B</t>
  </si>
  <si>
    <t>IW004164B</t>
  </si>
  <si>
    <t>IW004165B</t>
  </si>
  <si>
    <t>IW004166P</t>
  </si>
  <si>
    <t>IW004167P</t>
  </si>
  <si>
    <t>IW004168P</t>
  </si>
  <si>
    <t>IW004169P</t>
  </si>
  <si>
    <t>IW001035B</t>
  </si>
  <si>
    <t>IW000362B</t>
  </si>
  <si>
    <t>IW001174B</t>
  </si>
  <si>
    <t>IW001195B</t>
  </si>
  <si>
    <t>IW001175B</t>
  </si>
  <si>
    <t>IW000545B</t>
  </si>
  <si>
    <t>IW000275B</t>
  </si>
  <si>
    <t>IW000535B</t>
  </si>
  <si>
    <t>IK001005B</t>
  </si>
  <si>
    <t>Rezerwa ogólna</t>
  </si>
  <si>
    <t>X.2018</t>
  </si>
  <si>
    <t>IW004171P</t>
  </si>
  <si>
    <t>IW003366B</t>
  </si>
  <si>
    <t xml:space="preserve">Modernizacja przyłącza wody technologicznej zasilającej Zakład Chlorowania - wykonanie dwóch niezależnych przyłączy </t>
  </si>
  <si>
    <t>Stacja Pomp Rzecznych: modernizacja Węzła Centralnego - Komory zasuw oraz powiązanych z nim komór technologicznych wraz z armaturą regulacyjną i odcinającą</t>
  </si>
  <si>
    <t xml:space="preserve">Modernizacja wielobranżowa Pompowni Wysokiego Ciśnienia, Stacja Pomp Rzecznych, ul. Czerniakowska 124 </t>
  </si>
  <si>
    <t>Modernizacja pływającego spulchniacza hydraulicznego "Chudy Wojtek III" w zakresie wymiany silnika głównego wraz z pompą PL550 oraz agregatu prądotwórczego</t>
  </si>
  <si>
    <t>Modernizacja wielobranżowa pompowni Marymont Skarpa, ul. Rudzka róg Klaudyny</t>
  </si>
  <si>
    <t>JP00535EM</t>
  </si>
  <si>
    <t>JW00555AM</t>
  </si>
  <si>
    <t>JW00620AB</t>
  </si>
  <si>
    <t>VI.2021</t>
  </si>
  <si>
    <t>JW00620BB</t>
  </si>
  <si>
    <t>Faza VI
Budowa sieci wodociągowej Pasma Pruszkowskiego (cz. warszawska)
wraz z Inżynierem kontraktu</t>
  </si>
  <si>
    <t>JP00617AM</t>
  </si>
  <si>
    <t>Faza VI
Modernizacja Zakładu Wodociągu Północnego - etap II. B. Modernizacja filtrów węglowych i ozonowania pośredniego,
wraz z Inżynierem kontraktu</t>
  </si>
  <si>
    <t>JW00539AM</t>
  </si>
  <si>
    <t>Przebudowa przewodu wodociągowego w ul. Kobiałka odc. Białołęcka - Olesin,
wraz z Inżynierem kontraktu</t>
  </si>
  <si>
    <t>IK004186B</t>
  </si>
  <si>
    <t>IK004340M</t>
  </si>
  <si>
    <t>IK004342M</t>
  </si>
  <si>
    <t>Budowa obiektu pomocniczego na terenie Stacji Termicznej Utylizacji Osadów Ściekowych w Zakładzie "Czajka"</t>
  </si>
  <si>
    <t>IP001660M</t>
  </si>
  <si>
    <t>Modernizacja przepompowni ścieków P20 przy ul. Niepodległości w Wieliszewie</t>
  </si>
  <si>
    <t>Neutralizacja powietrza w obiektach Zakładu Sieci Kanalizacyjnej</t>
  </si>
  <si>
    <t>Budowa separatora na odpływie z kolektora deszczowego do kanału „W” w rejonie ul. Augustówki</t>
  </si>
  <si>
    <t>JK00543AB</t>
  </si>
  <si>
    <t>JK00542AB</t>
  </si>
  <si>
    <t>JK00539AB</t>
  </si>
  <si>
    <t>JK00540AM</t>
  </si>
  <si>
    <t>JK00501AP</t>
  </si>
  <si>
    <t>JK00549AM</t>
  </si>
  <si>
    <t>JK00555AM</t>
  </si>
  <si>
    <t>JK00618AB</t>
  </si>
  <si>
    <t>JK00619AB</t>
  </si>
  <si>
    <t>JK00622AB</t>
  </si>
  <si>
    <t>JK00612AB</t>
  </si>
  <si>
    <t>JP00614AM</t>
  </si>
  <si>
    <t>Faza VI
Modernizacja O.Ś. Południe w zakresie gospodarki ściekowej i osadowej,
wraz z Inżynierem kontraktu</t>
  </si>
  <si>
    <t>JP00616AP</t>
  </si>
  <si>
    <t>Faza VI
Przebudowa przepompowni ścieków "Powiśle II" wraz z infrastrukturą towarzyszącą 
oraz z Inżynierem kontraktu</t>
  </si>
  <si>
    <t>JK00613AM</t>
  </si>
  <si>
    <t>IK002282B</t>
  </si>
  <si>
    <t>IK003380B</t>
  </si>
  <si>
    <t>IK003568B</t>
  </si>
  <si>
    <t>X.2017</t>
  </si>
  <si>
    <t>IK003457B</t>
  </si>
  <si>
    <t>IK003466B</t>
  </si>
  <si>
    <t>IW002812B</t>
  </si>
  <si>
    <t>IW002698B</t>
  </si>
  <si>
    <t>VI.2022</t>
  </si>
  <si>
    <t>IW004357M</t>
  </si>
  <si>
    <t>IW004358M</t>
  </si>
  <si>
    <t>IW004359M</t>
  </si>
  <si>
    <t>IW004361M</t>
  </si>
  <si>
    <t>IW004362M</t>
  </si>
  <si>
    <t>IW004363M</t>
  </si>
  <si>
    <t>IW004364M</t>
  </si>
  <si>
    <t>IW004365M</t>
  </si>
  <si>
    <t>IK004369M</t>
  </si>
  <si>
    <t>IK004370M</t>
  </si>
  <si>
    <t>IK004371M</t>
  </si>
  <si>
    <t>IK004377M</t>
  </si>
  <si>
    <t>IK004378M</t>
  </si>
  <si>
    <t>IK004379M</t>
  </si>
  <si>
    <t>IK004380M</t>
  </si>
  <si>
    <t>IK004382M</t>
  </si>
  <si>
    <t>IK004383M</t>
  </si>
  <si>
    <t>IK004384M</t>
  </si>
  <si>
    <t>IK004385M</t>
  </si>
  <si>
    <t>IK004386M</t>
  </si>
  <si>
    <t>IK004387M</t>
  </si>
  <si>
    <t>IK004388M</t>
  </si>
  <si>
    <t>IK004389M</t>
  </si>
  <si>
    <t>IK004390M</t>
  </si>
  <si>
    <t>IK004355M</t>
  </si>
  <si>
    <t>IK004391M</t>
  </si>
  <si>
    <t>IK004392M</t>
  </si>
  <si>
    <t>IK004393M</t>
  </si>
  <si>
    <t>IK004394M</t>
  </si>
  <si>
    <t>Zgłoszenia dzielnicowe w zakresie budowy urządzeń wodociągowych</t>
  </si>
  <si>
    <t>Przygotowanie inwestycji w zakresie budowy i przebudowy urządzeń wodociągowych (dokumentacja przyszłościowa)</t>
  </si>
  <si>
    <t>Modernizacja zasilania obiektu przepływowego, SUW "Filtry"</t>
  </si>
  <si>
    <t>Modernizacja kotłowni olejowo-gazowej zasilającej obiekty technologiczne</t>
  </si>
  <si>
    <t>Zgłoszenia dzielnicowe w zakresie budowy urządzeń kanalizacyjnych</t>
  </si>
  <si>
    <t>Przygotowanie inwestycji w zakresie budowy i przebudowy urządzeń kanalizacyjnych (dokumentacja przyszłościowa)</t>
  </si>
  <si>
    <t>Kontynuowane</t>
  </si>
  <si>
    <t>Nieuruchomione</t>
  </si>
  <si>
    <t>3 lata na przygotowanie</t>
  </si>
  <si>
    <t>IW004200B</t>
  </si>
  <si>
    <t>IW004203B</t>
  </si>
  <si>
    <t>IW004206B</t>
  </si>
  <si>
    <t>IW004207B</t>
  </si>
  <si>
    <t>IW004208B</t>
  </si>
  <si>
    <t>IW004209B</t>
  </si>
  <si>
    <t>IW004210B</t>
  </si>
  <si>
    <t>IW004211B</t>
  </si>
  <si>
    <t>IW004213B</t>
  </si>
  <si>
    <t>IW004214B</t>
  </si>
  <si>
    <t>IW004215B</t>
  </si>
  <si>
    <t>IW004216B</t>
  </si>
  <si>
    <t>IW004218B</t>
  </si>
  <si>
    <t>IW004219B</t>
  </si>
  <si>
    <t>IW004220B</t>
  </si>
  <si>
    <t>IW004222B</t>
  </si>
  <si>
    <t>IW004223B</t>
  </si>
  <si>
    <t>IW004224B</t>
  </si>
  <si>
    <t>IW004225P</t>
  </si>
  <si>
    <t>IW004226B</t>
  </si>
  <si>
    <t>IW004227B</t>
  </si>
  <si>
    <t>IW004228B</t>
  </si>
  <si>
    <t>IW004229B</t>
  </si>
  <si>
    <t>IW004275B</t>
  </si>
  <si>
    <t>IW003384P</t>
  </si>
  <si>
    <t>IW004278B</t>
  </si>
  <si>
    <t>IW004545B</t>
  </si>
  <si>
    <t>IW003394P</t>
  </si>
  <si>
    <t>IW004191B</t>
  </si>
  <si>
    <t>IW004282P</t>
  </si>
  <si>
    <t>IW003392P</t>
  </si>
  <si>
    <t>IW004553P</t>
  </si>
  <si>
    <t>IW004279P</t>
  </si>
  <si>
    <t>IW004557B</t>
  </si>
  <si>
    <t>IW004556B</t>
  </si>
  <si>
    <t>IW004288P</t>
  </si>
  <si>
    <t>IW003386P</t>
  </si>
  <si>
    <t>IW002900P</t>
  </si>
  <si>
    <t>IW002901P</t>
  </si>
  <si>
    <t>IW004193P</t>
  </si>
  <si>
    <t>IW004296P</t>
  </si>
  <si>
    <t>IW002931P</t>
  </si>
  <si>
    <t>IW004543B</t>
  </si>
  <si>
    <t>IW004194B</t>
  </si>
  <si>
    <t>IW002927B</t>
  </si>
  <si>
    <t>Nie dotyczy</t>
  </si>
  <si>
    <t>IW004270B</t>
  </si>
  <si>
    <t>IW004271B</t>
  </si>
  <si>
    <t>IW004251P</t>
  </si>
  <si>
    <t>IW004252P</t>
  </si>
  <si>
    <t>IW004521P</t>
  </si>
  <si>
    <t>IW004816P</t>
  </si>
  <si>
    <t>IW004814P</t>
  </si>
  <si>
    <t>IW004815P</t>
  </si>
  <si>
    <t>IW004817P</t>
  </si>
  <si>
    <t>IW004552B</t>
  </si>
  <si>
    <t>IW004812B</t>
  </si>
  <si>
    <t>IW004813B</t>
  </si>
  <si>
    <t>IW004253B</t>
  </si>
  <si>
    <t>IW004254B</t>
  </si>
  <si>
    <t>IW004255B</t>
  </si>
  <si>
    <t>IW004256B</t>
  </si>
  <si>
    <t>IW004290B</t>
  </si>
  <si>
    <t>IW004257B</t>
  </si>
  <si>
    <t>IW004258P</t>
  </si>
  <si>
    <t>IW004259P</t>
  </si>
  <si>
    <t>IW004260B</t>
  </si>
  <si>
    <t>IW004261B</t>
  </si>
  <si>
    <t>IW003303P</t>
  </si>
  <si>
    <t>IW004291P</t>
  </si>
  <si>
    <t>IW004267B</t>
  </si>
  <si>
    <t>IW004268B</t>
  </si>
  <si>
    <t>IW004294B</t>
  </si>
  <si>
    <t>nie dotyczy</t>
  </si>
  <si>
    <t>Nie uruchomione</t>
  </si>
  <si>
    <t>Renowacja przewodu przesyłowego wody uzdatnionej z SUW Wieliszew do Stacji Strefowej Warszawa - Białołęka w zakresie cementyzacji oraz przebudowy węzłów technologicznych</t>
  </si>
  <si>
    <t xml:space="preserve">Modernizacja rozdzielni 0,4 kV Zakładu Filtrów Pospiesznych wraz z modernizacją układów pomiarowych w obiektach technologicznych Zakładu Filtrów Pospiesznych (filtry pospieszne, zbiorniki wody płuczącej, popłucznej, zbiorniki wody przefiltrowanej), SUW "Filtry" </t>
  </si>
  <si>
    <t>IW004426M</t>
  </si>
  <si>
    <t>Zakup dwóch pływających spulchniaczy hydraulicznych (PSH)</t>
  </si>
  <si>
    <t>Modernizacja zbiorników wody czystej na terenie SUW Praga (PT, wykonawstwo)</t>
  </si>
  <si>
    <t>gm. Wieliszew</t>
  </si>
  <si>
    <t>Modernizacja  instalacji przygotowania i dozowania  węgla pylistego</t>
  </si>
  <si>
    <t xml:space="preserve">Modernizacja instalacji osadów pokoagulacyjnych </t>
  </si>
  <si>
    <t>Modernizacja Pompowni Wód  Infiltracyjnych</t>
  </si>
  <si>
    <t>Wieliszew, Białołęka</t>
  </si>
  <si>
    <t>Modernizacja układu pomiaru przepływu wody ujmowanej</t>
  </si>
  <si>
    <t>Modernizacja instalacji neutralizacji w Chlorowni I st.</t>
  </si>
  <si>
    <t xml:space="preserve">Modernizacja Stacji Flotacji Ciśnieniowej </t>
  </si>
  <si>
    <t>Przebudowa istniejącej studni pomiarowej DN 1200 na DN 1800 na przewodzie wodociągowym DN 200 na ul. Dolnej w Warszawie, w której znajduje się zawór regulujący ciśnienie wody oraz przebudowa istniejącej studni odpowietrzającej z DN 1000 na DN 1800 na magistrali wodociągowej DN 600 w ul. Hożej (pl. Trzech Krzyży, punkt monitoringu)</t>
  </si>
  <si>
    <t>Modernizacja kładki dla magistrali DN 1400 nad Kanałem Żerańskim</t>
  </si>
  <si>
    <t>Do wyjaśnienia</t>
  </si>
  <si>
    <t xml:space="preserve">Faza VI
Budowa sieci wodociągowej Pasma Pruszkowskiego (cz. pruszkowska),
wraz z Inżynierem kontraktu </t>
  </si>
  <si>
    <t>IV.2017</t>
  </si>
  <si>
    <t>VI.2023</t>
  </si>
  <si>
    <t>A2 Urządzenia kanalizacyjne PRO</t>
  </si>
  <si>
    <t>IK004202B</t>
  </si>
  <si>
    <t>IK004201B</t>
  </si>
  <si>
    <t>IK004231B</t>
  </si>
  <si>
    <t>IK004232B</t>
  </si>
  <si>
    <t>Projektowanie</t>
  </si>
  <si>
    <t>IK004233B</t>
  </si>
  <si>
    <t>IK004234B</t>
  </si>
  <si>
    <t>IK004235B</t>
  </si>
  <si>
    <t>IK004236B</t>
  </si>
  <si>
    <t>IK004237B</t>
  </si>
  <si>
    <t>IK004238B</t>
  </si>
  <si>
    <t>IK004239B</t>
  </si>
  <si>
    <t>IK004240B</t>
  </si>
  <si>
    <t>IK004241B</t>
  </si>
  <si>
    <t>IK004242B</t>
  </si>
  <si>
    <t>IK004243B</t>
  </si>
  <si>
    <t>IK004244B</t>
  </si>
  <si>
    <t>IK004245B</t>
  </si>
  <si>
    <t>IK004246B</t>
  </si>
  <si>
    <t>IK004247B</t>
  </si>
  <si>
    <t>IK004276B</t>
  </si>
  <si>
    <t>IK004195B</t>
  </si>
  <si>
    <t>IK004198B</t>
  </si>
  <si>
    <t>IK004199B</t>
  </si>
  <si>
    <t>IK004250B</t>
  </si>
  <si>
    <t>IK004801B</t>
  </si>
  <si>
    <t>IK004802B</t>
  </si>
  <si>
    <t>IK004803B</t>
  </si>
  <si>
    <t>IK004805B</t>
  </si>
  <si>
    <t>IK004544P</t>
  </si>
  <si>
    <t>IK004804B</t>
  </si>
  <si>
    <t>IK004534B</t>
  </si>
  <si>
    <t>IK004272B</t>
  </si>
  <si>
    <t>Wszystko od nowa</t>
  </si>
  <si>
    <t>Budowa kanalizacji ściekowej w ul. Szyszkowej odc. Działkowa - Dzwonkowa Dn 0,4 L 365,3 m wraz z odcinkami sieci Dn 0,16 L 147,7 m</t>
  </si>
  <si>
    <t>IK004263B</t>
  </si>
  <si>
    <t>IK004265B</t>
  </si>
  <si>
    <t>IK004266B</t>
  </si>
  <si>
    <t>Bezwykopowe renowacje sieci kanalizacyjnej na terenie m.st. Warszawy (systemem zleconym)</t>
  </si>
  <si>
    <t>B2 Obiekty kanalizacyjne PRO</t>
  </si>
  <si>
    <t>gm. Nieporęt, Serock, Wieliszew</t>
  </si>
  <si>
    <t>IK004416M</t>
  </si>
  <si>
    <t>Rozbudowa instalacji chłodzenia turbokompresorów HV Turbo w budynku turbokompresorów ob. 4.</t>
  </si>
  <si>
    <t>Montaż analizatorów powietrza oczyszczonego na wylocie z dwóch linii dezodoryzacji powietrza w ob. nr 11 i 13 z wizualizacją w SCADA</t>
  </si>
  <si>
    <t>Mokotów,Włochy,Ochota</t>
  </si>
  <si>
    <t>IK004410M</t>
  </si>
  <si>
    <t>Modernizacja punktu zlewnego ścieków przyjmowanych z wozów asenizacyjnych, zlokalizowanego przy ul. Odlewniczej 6 w Warszawie</t>
  </si>
  <si>
    <t>XI.2016</t>
  </si>
  <si>
    <t>JK00502EB</t>
  </si>
  <si>
    <t>XII.2017</t>
  </si>
  <si>
    <t>Faza VI
Budowa kolektora "C-bis" na terenie miasta Piastów i Pruszków,
wraz z Inżynierem kontraktu</t>
  </si>
  <si>
    <t>XII.2022</t>
  </si>
  <si>
    <t>Faza VI
Modernizacja kolektora w ul. Bacha, Sikorskiego, Witosa
wraz z Inżynierem kontraktu</t>
  </si>
  <si>
    <t>IW004822B</t>
  </si>
  <si>
    <t>IW000533P</t>
  </si>
  <si>
    <t>IW004825B</t>
  </si>
  <si>
    <t>IW004826B</t>
  </si>
  <si>
    <t>IW004829B</t>
  </si>
  <si>
    <t>IW004831B</t>
  </si>
  <si>
    <t>IW004833B</t>
  </si>
  <si>
    <t>IW004834B</t>
  </si>
  <si>
    <t>IW004835B</t>
  </si>
  <si>
    <t>IW004836B</t>
  </si>
  <si>
    <t>IW004837B</t>
  </si>
  <si>
    <t>IW004839B</t>
  </si>
  <si>
    <t>IW004840B</t>
  </si>
  <si>
    <t>IW004841B</t>
  </si>
  <si>
    <t>IW004843B</t>
  </si>
  <si>
    <t>IW004844B</t>
  </si>
  <si>
    <t>IW004845B</t>
  </si>
  <si>
    <t>IW004847B</t>
  </si>
  <si>
    <t>IW004289B</t>
  </si>
  <si>
    <t>IW004854P</t>
  </si>
  <si>
    <t>IW004853P</t>
  </si>
  <si>
    <t>IW004811B</t>
  </si>
  <si>
    <t>IW004855B</t>
  </si>
  <si>
    <t>IW004849B</t>
  </si>
  <si>
    <t>IW004850B</t>
  </si>
  <si>
    <t>IW004851B</t>
  </si>
  <si>
    <t>IW004852B</t>
  </si>
  <si>
    <t>IW004546B</t>
  </si>
  <si>
    <t>IK004856B</t>
  </si>
  <si>
    <t>IK004857B</t>
  </si>
  <si>
    <t>IK002613B</t>
  </si>
  <si>
    <t>IK004860B</t>
  </si>
  <si>
    <t>IK004861B</t>
  </si>
  <si>
    <t>IK004862B</t>
  </si>
  <si>
    <t>IK004863B</t>
  </si>
  <si>
    <t>IK004864B</t>
  </si>
  <si>
    <t>IK004865B</t>
  </si>
  <si>
    <t>IK004867B</t>
  </si>
  <si>
    <t>IK004868B</t>
  </si>
  <si>
    <t>IK004869B</t>
  </si>
  <si>
    <t>IK004871B</t>
  </si>
  <si>
    <t>IK004872B</t>
  </si>
  <si>
    <t>IK004873B</t>
  </si>
  <si>
    <t>IK004874B</t>
  </si>
  <si>
    <t>IK004875B</t>
  </si>
  <si>
    <t>IK004876B</t>
  </si>
  <si>
    <t>IK004879B</t>
  </si>
  <si>
    <t>IK004880B</t>
  </si>
  <si>
    <t>IK004881B</t>
  </si>
  <si>
    <t>IK004883B</t>
  </si>
  <si>
    <t>IK004884B</t>
  </si>
  <si>
    <t>IK004886B</t>
  </si>
  <si>
    <t>IK004888B</t>
  </si>
  <si>
    <t>IK004889B</t>
  </si>
  <si>
    <t>IK004890B</t>
  </si>
  <si>
    <t>IK004892B</t>
  </si>
  <si>
    <t>IK004893B</t>
  </si>
  <si>
    <t>IK004894B</t>
  </si>
  <si>
    <t>IK004895B</t>
  </si>
  <si>
    <t>IK004896B</t>
  </si>
  <si>
    <t>IK004897B</t>
  </si>
  <si>
    <t>IK004295B</t>
  </si>
  <si>
    <t>IK004898B</t>
  </si>
  <si>
    <t>IK004899B</t>
  </si>
  <si>
    <t>IK004551B</t>
  </si>
  <si>
    <t>IK004547B</t>
  </si>
  <si>
    <t>IW004559P</t>
  </si>
  <si>
    <t>IW004560B</t>
  </si>
  <si>
    <t>IW004952B</t>
  </si>
  <si>
    <t>IW004963P</t>
  </si>
  <si>
    <t>IW004955B</t>
  </si>
  <si>
    <t>IW004956P</t>
  </si>
  <si>
    <t>IW004961B</t>
  </si>
  <si>
    <t>IW004960B</t>
  </si>
  <si>
    <t>IW004958B</t>
  </si>
  <si>
    <t>IW004959B</t>
  </si>
  <si>
    <t>IW004957B</t>
  </si>
  <si>
    <t>IW004964B</t>
  </si>
  <si>
    <t>Stan Realizacji</t>
  </si>
  <si>
    <t>eInwestycje</t>
  </si>
  <si>
    <t>Kierownik Projektu</t>
  </si>
  <si>
    <t>Kategoria A/B/C</t>
  </si>
  <si>
    <t>Nowe/kontynuonowa</t>
  </si>
  <si>
    <t>Termin PT</t>
  </si>
  <si>
    <t>Uzasadanienie</t>
  </si>
  <si>
    <t>IW005085P</t>
  </si>
  <si>
    <t>IW004562B</t>
  </si>
  <si>
    <t>IW004563P</t>
  </si>
  <si>
    <t>IW004564P</t>
  </si>
  <si>
    <t>IW004565P</t>
  </si>
  <si>
    <t>IW005106P</t>
  </si>
  <si>
    <t>IW005086P</t>
  </si>
  <si>
    <t>IW005087P</t>
  </si>
  <si>
    <t>IW005088P</t>
  </si>
  <si>
    <t>IW005089P</t>
  </si>
  <si>
    <t>IW004572P</t>
  </si>
  <si>
    <t>IW004571B</t>
  </si>
  <si>
    <t>IW004573B</t>
  </si>
  <si>
    <t>IW005090P</t>
  </si>
  <si>
    <t>IW004577P</t>
  </si>
  <si>
    <t>IW005091P</t>
  </si>
  <si>
    <t>IW005092P</t>
  </si>
  <si>
    <t>IW005094P</t>
  </si>
  <si>
    <t>IW005113P</t>
  </si>
  <si>
    <t>IW004578B</t>
  </si>
  <si>
    <t>IW004579B</t>
  </si>
  <si>
    <t>IW005114P</t>
  </si>
  <si>
    <t>IW004586P</t>
  </si>
  <si>
    <t>IW004587P</t>
  </si>
  <si>
    <t>IW004588P</t>
  </si>
  <si>
    <t>IW004589P</t>
  </si>
  <si>
    <t>IW004590P</t>
  </si>
  <si>
    <t>IW004567B</t>
  </si>
  <si>
    <t>IW004566B</t>
  </si>
  <si>
    <t>IW004568B</t>
  </si>
  <si>
    <t>IW005115P</t>
  </si>
  <si>
    <t>IW005107P</t>
  </si>
  <si>
    <t>IW005095P</t>
  </si>
  <si>
    <t>IW002895B</t>
  </si>
  <si>
    <t>IW004594P</t>
  </si>
  <si>
    <t>IW004593P</t>
  </si>
  <si>
    <t>IW005097P</t>
  </si>
  <si>
    <t>IW004901P</t>
  </si>
  <si>
    <t>IW004902P</t>
  </si>
  <si>
    <t>IW004900B</t>
  </si>
  <si>
    <t>IW004903P</t>
  </si>
  <si>
    <t>IW004924P</t>
  </si>
  <si>
    <t>IW004928P</t>
  </si>
  <si>
    <t>Kuberska-Mulas Beata</t>
  </si>
  <si>
    <t>IW005098P</t>
  </si>
  <si>
    <t>IW004926P</t>
  </si>
  <si>
    <t>IW004927B</t>
  </si>
  <si>
    <t>IW004929P</t>
  </si>
  <si>
    <t>IW004925B</t>
  </si>
  <si>
    <t>IW004930P</t>
  </si>
  <si>
    <t>IW005081P</t>
  </si>
  <si>
    <t>IW004975P</t>
  </si>
  <si>
    <t>IW004976B</t>
  </si>
  <si>
    <t>IW004974B</t>
  </si>
  <si>
    <t>IW004977B</t>
  </si>
  <si>
    <t>IW004983B</t>
  </si>
  <si>
    <t>IW004986B</t>
  </si>
  <si>
    <t>IW004978P</t>
  </si>
  <si>
    <t>IW004979P</t>
  </si>
  <si>
    <t>IW005072P</t>
  </si>
  <si>
    <t>IW004981B</t>
  </si>
  <si>
    <t>IW004982B</t>
  </si>
  <si>
    <t>IW004980B</t>
  </si>
  <si>
    <t>IW004984B</t>
  </si>
  <si>
    <t>IW004985B</t>
  </si>
  <si>
    <t>IW005000B</t>
  </si>
  <si>
    <t>IW005082P</t>
  </si>
  <si>
    <t>Kacprzak Paulina</t>
  </si>
  <si>
    <t>IW005016B</t>
  </si>
  <si>
    <t>IW003170B</t>
  </si>
  <si>
    <t>IW005004B</t>
  </si>
  <si>
    <t>IW005007B</t>
  </si>
  <si>
    <t>IW005008B</t>
  </si>
  <si>
    <t>IW005009P</t>
  </si>
  <si>
    <t>IW005010P</t>
  </si>
  <si>
    <t>IW005014B</t>
  </si>
  <si>
    <t>IW005015B</t>
  </si>
  <si>
    <t>IW005017B</t>
  </si>
  <si>
    <t>IW003070B</t>
  </si>
  <si>
    <t>IW005019B</t>
  </si>
  <si>
    <t>IW005005B</t>
  </si>
  <si>
    <t>IW005018B</t>
  </si>
  <si>
    <t>IW004524B</t>
  </si>
  <si>
    <t>IW005123B</t>
  </si>
  <si>
    <t>IW005122B</t>
  </si>
  <si>
    <t>IW005083P</t>
  </si>
  <si>
    <t>IW005120P</t>
  </si>
  <si>
    <t>IW004558B</t>
  </si>
  <si>
    <t>IW005046B</t>
  </si>
  <si>
    <t>IW005042P</t>
  </si>
  <si>
    <t>IW005043P</t>
  </si>
  <si>
    <t>IW005044B</t>
  </si>
  <si>
    <t>IW005045B</t>
  </si>
  <si>
    <t>IW005047B</t>
  </si>
  <si>
    <t>IW005049B</t>
  </si>
  <si>
    <t>IW005052B</t>
  </si>
  <si>
    <t>IW005054B</t>
  </si>
  <si>
    <t>IW005102P</t>
  </si>
  <si>
    <t>IW004574B</t>
  </si>
  <si>
    <t>IW004937B</t>
  </si>
  <si>
    <t>IW004938P</t>
  </si>
  <si>
    <t>IW005104P</t>
  </si>
  <si>
    <t>IW005096P</t>
  </si>
  <si>
    <t>IW004904B</t>
  </si>
  <si>
    <t>IW004906P</t>
  </si>
  <si>
    <t>IW004598P</t>
  </si>
  <si>
    <t>IW004908B</t>
  </si>
  <si>
    <t>IW004951P</t>
  </si>
  <si>
    <t>IW004942P</t>
  </si>
  <si>
    <t>IW004943P</t>
  </si>
  <si>
    <t>IW004944P</t>
  </si>
  <si>
    <t>IW004946P</t>
  </si>
  <si>
    <t>IW004947P</t>
  </si>
  <si>
    <t>Krzyczkowski Arkadiusz</t>
  </si>
  <si>
    <t>IW004492B</t>
  </si>
  <si>
    <t>gm. Wieliszew, gm. Nieporęt, gm. Jabłonna, Białołęka</t>
  </si>
  <si>
    <t>IW005313M</t>
  </si>
  <si>
    <t xml:space="preserve">Modernizacja instalacji technologicznych na terenie Stacji Uzdatniania Wody "SUW Filtry" na terenie Zakładu Centralnego, ul. Koszykowa 81 </t>
  </si>
  <si>
    <t>IW004436M</t>
  </si>
  <si>
    <t>IW004496M</t>
  </si>
  <si>
    <t>Modernizacja kominków wentylacyjnych I grupy filtrów powolnych - SUW Filtry, ul. Koszykowa 81</t>
  </si>
  <si>
    <t>IW004438M</t>
  </si>
  <si>
    <t>Modernizacja awaryjnego oświetlenia ewakuacyjnego w Budynku Ozonowania Pośredniego i Filtrów Węglowych, SUW Filtry ul. Koszykowa 81</t>
  </si>
  <si>
    <t>IW004439M</t>
  </si>
  <si>
    <t>Modernizacja rozdzielnicy wraz z instalacjami elektrycznymi w budynku DKW SUW "Filtry"</t>
  </si>
  <si>
    <t>Modernizacja opomiarowania filtrów powolnych zlokalizowanych na terenie SUW Filtry</t>
  </si>
  <si>
    <t xml:space="preserve">Modernizacja wielobranżowa pompowni OPRS </t>
  </si>
  <si>
    <t>IW004442M</t>
  </si>
  <si>
    <t>Modernizacja dawnego magazynu chloru związana z adaptacją obiektu na cele warsztatowo - magazynowe, Stacja Pomp Rzecznych, ul. Czerniakowska 124</t>
  </si>
  <si>
    <t>Pompownia ABC / GH - modernizacja w zakresie likwidacji przesiąków, SUW Filtry, ul. Koszykowa 81</t>
  </si>
  <si>
    <t>Modernizacja instalacji c.o., instalacji wody zimnej i ciepłej wraz z likwidacją nieczynnych instalacji w Budynku Zakładu Filtrów Pospiesznych, SUW Filtry</t>
  </si>
  <si>
    <t>Modernizacja wewnętrznej sieci wodociągowej (gospodarczej) na terenie Stacji Pomp Rzecznych</t>
  </si>
  <si>
    <t>IW004441M</t>
  </si>
  <si>
    <t>IW004445M</t>
  </si>
  <si>
    <t>IW004448M</t>
  </si>
  <si>
    <t>IW004449M</t>
  </si>
  <si>
    <t>IW004451M</t>
  </si>
  <si>
    <t>IW004452M</t>
  </si>
  <si>
    <t>IW004453M</t>
  </si>
  <si>
    <t xml:space="preserve">Termomodernizacja budynków Chlorowni I st. i III st.  </t>
  </si>
  <si>
    <t>IW004454M</t>
  </si>
  <si>
    <t xml:space="preserve">Modernizacja Ujęcie i Komory Rozdzielczej przed Zbiornikami kontaktowymi </t>
  </si>
  <si>
    <t>IW004455M</t>
  </si>
  <si>
    <t>IW004457M</t>
  </si>
  <si>
    <t>IW004458M</t>
  </si>
  <si>
    <t>IW004459M</t>
  </si>
  <si>
    <t>Modernizacja i komputeryzacja stanowisk legalizacji wodomierzy wraz z dostosowaniem pomieszczeń bud. przy ul. Czerniakowskiej</t>
  </si>
  <si>
    <t>IW004461M</t>
  </si>
  <si>
    <t>Czechowicz Rafał</t>
  </si>
  <si>
    <t>IW004460M</t>
  </si>
  <si>
    <t>nie uruchomione</t>
  </si>
  <si>
    <t>Modernizacja wewnętrznej sieci wodociągowej na terenie przepompowni ścieków P1 w Jachrance, w celu zainstalowania hydrantu, który będzie spełniał wymogi p.poż..</t>
  </si>
  <si>
    <t>IK004561B</t>
  </si>
  <si>
    <t>IK004965B</t>
  </si>
  <si>
    <t>IK004966B</t>
  </si>
  <si>
    <t>Budowa odcinków sieci kanalizacyjnej od kanału głównego do granic nieruchomości prywatnych położonych przy ul. Kołacińskiej</t>
  </si>
  <si>
    <t>IK004968B</t>
  </si>
  <si>
    <t>IK004971B</t>
  </si>
  <si>
    <t>IK004972B</t>
  </si>
  <si>
    <t>IK004973B</t>
  </si>
  <si>
    <t>IK004970B</t>
  </si>
  <si>
    <t>IK005073B</t>
  </si>
  <si>
    <t>IK004910B</t>
  </si>
  <si>
    <t>IK004913B</t>
  </si>
  <si>
    <t>IK004914B</t>
  </si>
  <si>
    <t>IK004915P</t>
  </si>
  <si>
    <t>IK005084B</t>
  </si>
  <si>
    <t>Budowa przewodów tłocznych mających na celu przełączenie przepompowni P10 „Kawęczyn” przy ul. Chełmżyńskiej do kolektora Z-2 na terenie Ząbek</t>
  </si>
  <si>
    <t>IK004570B</t>
  </si>
  <si>
    <t>IK003522B</t>
  </si>
  <si>
    <t>IK004918B</t>
  </si>
  <si>
    <t>IK004919B</t>
  </si>
  <si>
    <t>IK004917B</t>
  </si>
  <si>
    <t>IK004920B</t>
  </si>
  <si>
    <t>IK004932B</t>
  </si>
  <si>
    <t>IK004934B</t>
  </si>
  <si>
    <t>IK004935B</t>
  </si>
  <si>
    <t>IK001443B</t>
  </si>
  <si>
    <t>IK004181B</t>
  </si>
  <si>
    <t>IK004987B</t>
  </si>
  <si>
    <t>IK004988B</t>
  </si>
  <si>
    <t>IK004993B</t>
  </si>
  <si>
    <t>IK004994B</t>
  </si>
  <si>
    <t>IK004991B</t>
  </si>
  <si>
    <t>IK004989B</t>
  </si>
  <si>
    <t>IK004990B</t>
  </si>
  <si>
    <t>IK004992B</t>
  </si>
  <si>
    <t>IK004858B</t>
  </si>
  <si>
    <t>IK004995B</t>
  </si>
  <si>
    <t>IK004996B</t>
  </si>
  <si>
    <t>IK004997B</t>
  </si>
  <si>
    <t>IK004998B</t>
  </si>
  <si>
    <t>IK005021B</t>
  </si>
  <si>
    <t>IK005023B</t>
  </si>
  <si>
    <t>IK005024B</t>
  </si>
  <si>
    <t>IK005025B</t>
  </si>
  <si>
    <t>IK005026B</t>
  </si>
  <si>
    <t>IK005027B</t>
  </si>
  <si>
    <t>IK005028B</t>
  </si>
  <si>
    <t>IK005029B</t>
  </si>
  <si>
    <t>IK005030B</t>
  </si>
  <si>
    <t>IK005031B</t>
  </si>
  <si>
    <t>IK005032B</t>
  </si>
  <si>
    <t>IK005033B</t>
  </si>
  <si>
    <t>IK005034B</t>
  </si>
  <si>
    <t>IK005035B</t>
  </si>
  <si>
    <t>IK005036B</t>
  </si>
  <si>
    <t>IK005037B</t>
  </si>
  <si>
    <t>IK005038B</t>
  </si>
  <si>
    <t>IK005039B</t>
  </si>
  <si>
    <t>IK005040B</t>
  </si>
  <si>
    <t>IK005055B</t>
  </si>
  <si>
    <t>IK005056B</t>
  </si>
  <si>
    <t>IK005069B</t>
  </si>
  <si>
    <t>IK005059B</t>
  </si>
  <si>
    <t>IK005057B</t>
  </si>
  <si>
    <t>IK005061B</t>
  </si>
  <si>
    <t>IK005065B</t>
  </si>
  <si>
    <t>IK005066B</t>
  </si>
  <si>
    <t>IK005067B</t>
  </si>
  <si>
    <t>IK005060B</t>
  </si>
  <si>
    <t>IK005064B</t>
  </si>
  <si>
    <t>IK005068B</t>
  </si>
  <si>
    <t>IK005058B</t>
  </si>
  <si>
    <t>IK005070B</t>
  </si>
  <si>
    <t>IK005071B</t>
  </si>
  <si>
    <t>IK004575B</t>
  </si>
  <si>
    <t>IK004940B</t>
  </si>
  <si>
    <t>IK004941B</t>
  </si>
  <si>
    <t>IK004939B</t>
  </si>
  <si>
    <t>IK004923B</t>
  </si>
  <si>
    <t>IK005124P</t>
  </si>
  <si>
    <t>Wymiana przewodów kanalizacyjnych z azbestocementu na terenie m.st. Warszawy</t>
  </si>
  <si>
    <t>IK004462P</t>
  </si>
  <si>
    <t>IK005318M</t>
  </si>
  <si>
    <t>IK004464M</t>
  </si>
  <si>
    <t>IK004463M</t>
  </si>
  <si>
    <t xml:space="preserve">Modernizacja pomieszczenia szatni przepustowej wraz z umywalnią w obiekcie STUOŚ </t>
  </si>
  <si>
    <t>Przebudowa systemu zapewnienia ciągłości zasilania gwarantowanego w oparciu o mobilne stanowisko dostępu do energii elektrycznej gwarantowanej</t>
  </si>
  <si>
    <t>Wymiana instalacji zasilania zgarniaczy piaskowników 05.01, 05.02, 05.03, 05.04 na terenie Zakładu "Czajka" w Warszawie</t>
  </si>
  <si>
    <t>Budowa instalacji zabezpieczającej filtr zawierający węgiel aktywny przed wystąpieniem samozapłonu w obiekcie S2 Stacji Utylizacji Osadów Ściekowych - wykonanie projektu</t>
  </si>
  <si>
    <t>Modernizacja systemu wentylacji w obiekcie S3 Stacji Utylizacji Osadów Ściekowych</t>
  </si>
  <si>
    <t>IK004469M</t>
  </si>
  <si>
    <t>IK004467M</t>
  </si>
  <si>
    <t>IK004470M</t>
  </si>
  <si>
    <t>IK004471M</t>
  </si>
  <si>
    <t>IK004473M</t>
  </si>
  <si>
    <t>IK004474M</t>
  </si>
  <si>
    <t>IK004477M</t>
  </si>
  <si>
    <t>IK004475M</t>
  </si>
  <si>
    <t>IK004476M</t>
  </si>
  <si>
    <t>IK004478M</t>
  </si>
  <si>
    <t>IK004479M</t>
  </si>
  <si>
    <t>IK004480M</t>
  </si>
  <si>
    <t>IK004482M</t>
  </si>
  <si>
    <t>Modernizacja budynków o kubaturze przekraczającej 1000 m3, pod kątem wyposażenia w przeciwpożarowe wyłączniki prądu na terenie Zakładu Południe, Warszawa ul. Syta 190/192</t>
  </si>
  <si>
    <t>IK004483M</t>
  </si>
  <si>
    <t>IK004484M</t>
  </si>
  <si>
    <t>IK004485M</t>
  </si>
  <si>
    <t>gm.Babice</t>
  </si>
  <si>
    <t>Wilanów, Białołęka</t>
  </si>
  <si>
    <t>IK005310M</t>
  </si>
  <si>
    <t>IK005311M</t>
  </si>
  <si>
    <t>Przebudowa 3 sztuk przepompowni ulicznych zlokalizowanych w ul. PCK  nr  inwent. 45319 w ul. Chmielnej nr inwent.46012, ul. Robotniczej nr inwent. 45559 w Pruszkowie</t>
  </si>
  <si>
    <t>Umowa 2016-12-01</t>
  </si>
  <si>
    <t>Umowa 2019-12-10</t>
  </si>
  <si>
    <t>Projektowanie min 3 lata</t>
  </si>
  <si>
    <t>Umowa na PT 2017-03-07</t>
  </si>
  <si>
    <t>Projektowanie (umowa 2017-03-07
46 tyg). Planowany aneks na 4 wyloty , pozostałe wyloty nieekonomiczne). Zadanie na lata</t>
  </si>
  <si>
    <t>IX.2022</t>
  </si>
  <si>
    <t>IW005322M</t>
  </si>
  <si>
    <t>IW005126B</t>
  </si>
  <si>
    <t>IK005127B</t>
  </si>
  <si>
    <t>Przebudowa 3 szt. wpustów na wysokości posesji nr 18 w ul. Krasińskiego w Warszawie</t>
  </si>
  <si>
    <t>IK005128B</t>
  </si>
  <si>
    <t>Budowa przewodu wodociągowego złączenia pomiędzy ul. Kajetańską, Wysoczyńską i Piskorską, Dn 100 L ca 260 m</t>
  </si>
  <si>
    <t>IW005130B</t>
  </si>
  <si>
    <t>IW005131B</t>
  </si>
  <si>
    <t>IK005133B</t>
  </si>
  <si>
    <t>IK005134B</t>
  </si>
  <si>
    <t>IW000523B</t>
  </si>
  <si>
    <t>IK005125B</t>
  </si>
  <si>
    <t>IW005136P</t>
  </si>
  <si>
    <t>IW005140B</t>
  </si>
  <si>
    <t>IW005143B</t>
  </si>
  <si>
    <t>Przebudowa przewodów tłocznych 2x500 mm z P1, przebudowa komór rozdzielczych - L ca 8 km</t>
  </si>
  <si>
    <t>IW005144B</t>
  </si>
  <si>
    <t>IW005145P</t>
  </si>
  <si>
    <t>IW005146B</t>
  </si>
  <si>
    <t>IK005147B</t>
  </si>
  <si>
    <t>IK005148B</t>
  </si>
  <si>
    <t>IK005149B</t>
  </si>
  <si>
    <t>IW004907P</t>
  </si>
  <si>
    <t>IW005160B</t>
  </si>
  <si>
    <t>IW005161B</t>
  </si>
  <si>
    <t>IW005164P</t>
  </si>
  <si>
    <t>IW005165B</t>
  </si>
  <si>
    <t>IW005166P</t>
  </si>
  <si>
    <t>IW005167P</t>
  </si>
  <si>
    <t>IK005168B</t>
  </si>
  <si>
    <t>IK005169B</t>
  </si>
  <si>
    <t>IK005170B</t>
  </si>
  <si>
    <t>IK005171B</t>
  </si>
  <si>
    <t>IK005172B</t>
  </si>
  <si>
    <t>IK005173B</t>
  </si>
  <si>
    <t>IK005174B</t>
  </si>
  <si>
    <t>IW005175B</t>
  </si>
  <si>
    <t>IW005176B</t>
  </si>
  <si>
    <t>IW005177B</t>
  </si>
  <si>
    <t>IW005178B</t>
  </si>
  <si>
    <t>IW005179B</t>
  </si>
  <si>
    <t>IW005180B</t>
  </si>
  <si>
    <t>IW005181B</t>
  </si>
  <si>
    <t>IW005182B</t>
  </si>
  <si>
    <t>IW005183B</t>
  </si>
  <si>
    <t>IW005185P</t>
  </si>
  <si>
    <t>IW005186B</t>
  </si>
  <si>
    <t>IW005187B</t>
  </si>
  <si>
    <t>IW005188B</t>
  </si>
  <si>
    <t>IW005189B</t>
  </si>
  <si>
    <t>IW005190B</t>
  </si>
  <si>
    <t>IW005191B</t>
  </si>
  <si>
    <t>IW005192B</t>
  </si>
  <si>
    <t>IW005193B</t>
  </si>
  <si>
    <t>IW005194B</t>
  </si>
  <si>
    <t>IW005195B</t>
  </si>
  <si>
    <t>IW005196B</t>
  </si>
  <si>
    <t>IW005197B</t>
  </si>
  <si>
    <t>IW005198B</t>
  </si>
  <si>
    <t>IW005199B</t>
  </si>
  <si>
    <t>IW005200B</t>
  </si>
  <si>
    <t>IK005201B</t>
  </si>
  <si>
    <t>IK005202B</t>
  </si>
  <si>
    <t>IK005204B</t>
  </si>
  <si>
    <t>IK005205B</t>
  </si>
  <si>
    <t>IK005206B</t>
  </si>
  <si>
    <t>IK005208B</t>
  </si>
  <si>
    <t>IK005209B</t>
  </si>
  <si>
    <t>IK005207B</t>
  </si>
  <si>
    <t>IK005210B</t>
  </si>
  <si>
    <t>IK005211B</t>
  </si>
  <si>
    <t>IK005212B</t>
  </si>
  <si>
    <t>IK005213B</t>
  </si>
  <si>
    <t>IK005214B</t>
  </si>
  <si>
    <t>IK005215B</t>
  </si>
  <si>
    <t>IK005216B</t>
  </si>
  <si>
    <t>IK005217B</t>
  </si>
  <si>
    <t>IK005218B</t>
  </si>
  <si>
    <t>IW005220B</t>
  </si>
  <si>
    <t>IW005221B</t>
  </si>
  <si>
    <t>IW005222B</t>
  </si>
  <si>
    <t>IW005223B</t>
  </si>
  <si>
    <t>IK005225B</t>
  </si>
  <si>
    <t>IK005226B</t>
  </si>
  <si>
    <t>IK005227B</t>
  </si>
  <si>
    <t>IK005230B</t>
  </si>
  <si>
    <t>IK005153B</t>
  </si>
  <si>
    <t>IK005154B</t>
  </si>
  <si>
    <t>IK005155B</t>
  </si>
  <si>
    <t>IK005156B</t>
  </si>
  <si>
    <t>IK005157P</t>
  </si>
  <si>
    <t>IW005150P</t>
  </si>
  <si>
    <t>IW005240P</t>
  </si>
  <si>
    <t>IW005241P</t>
  </si>
  <si>
    <t>IW005242P</t>
  </si>
  <si>
    <t>IW005243P</t>
  </si>
  <si>
    <t>IW005244P</t>
  </si>
  <si>
    <t>IW005261B</t>
  </si>
  <si>
    <t>IW005262P</t>
  </si>
  <si>
    <t>IW005263B</t>
  </si>
  <si>
    <t>IW005264P</t>
  </si>
  <si>
    <t>IW005266P</t>
  </si>
  <si>
    <t>IW005267P</t>
  </si>
  <si>
    <t>IW005268P</t>
  </si>
  <si>
    <t>IW005269P</t>
  </si>
  <si>
    <t>IW005270P</t>
  </si>
  <si>
    <t>IW005271B</t>
  </si>
  <si>
    <t>IW005272B</t>
  </si>
  <si>
    <t>IW005273P</t>
  </si>
  <si>
    <t>IW005274P</t>
  </si>
  <si>
    <t>IW005275P</t>
  </si>
  <si>
    <t>IW005276B</t>
  </si>
  <si>
    <t>IW005245P</t>
  </si>
  <si>
    <t>IW005246P</t>
  </si>
  <si>
    <t>IW005277P</t>
  </si>
  <si>
    <t>IW005248P</t>
  </si>
  <si>
    <t>IW005251P</t>
  </si>
  <si>
    <t>IW005252P</t>
  </si>
  <si>
    <t>IW005152P</t>
  </si>
  <si>
    <t>IW005253P</t>
  </si>
  <si>
    <t>IW005254P</t>
  </si>
  <si>
    <t>IW005255P</t>
  </si>
  <si>
    <t>IW005256P</t>
  </si>
  <si>
    <t>IW005257P</t>
  </si>
  <si>
    <t>IW005258P</t>
  </si>
  <si>
    <t>IW005259P</t>
  </si>
  <si>
    <t>IW005278P</t>
  </si>
  <si>
    <t>IW005279P</t>
  </si>
  <si>
    <t>IW005247P</t>
  </si>
  <si>
    <t>IW005324B</t>
  </si>
  <si>
    <t>IW005325M</t>
  </si>
  <si>
    <t>IW005326M</t>
  </si>
  <si>
    <t>IW005327M</t>
  </si>
  <si>
    <t>IW005328M</t>
  </si>
  <si>
    <t>IW005330M</t>
  </si>
  <si>
    <t>IW005331M</t>
  </si>
  <si>
    <t>IW005332M</t>
  </si>
  <si>
    <t>IW005333M</t>
  </si>
  <si>
    <t>IW005335M</t>
  </si>
  <si>
    <t>IW005338M</t>
  </si>
  <si>
    <t>IW005339M</t>
  </si>
  <si>
    <t>IW005340M</t>
  </si>
  <si>
    <t>IW005342M</t>
  </si>
  <si>
    <t>IK005343M</t>
  </si>
  <si>
    <t>IK005344M</t>
  </si>
  <si>
    <t>IK005345M</t>
  </si>
  <si>
    <t>IK005346M</t>
  </si>
  <si>
    <t>IK005347M</t>
  </si>
  <si>
    <t>IK005348M</t>
  </si>
  <si>
    <t>IK005349M</t>
  </si>
  <si>
    <t>IK005350M</t>
  </si>
  <si>
    <t>IK005351M</t>
  </si>
  <si>
    <t>IK005352M</t>
  </si>
  <si>
    <t>IK005354M</t>
  </si>
  <si>
    <t>IK005527B</t>
  </si>
  <si>
    <t>IK005529P</t>
  </si>
  <si>
    <t>IK005530B</t>
  </si>
  <si>
    <t>IK005531B</t>
  </si>
  <si>
    <t>IK005532B</t>
  </si>
  <si>
    <t>IK005533B</t>
  </si>
  <si>
    <t>IK005534B</t>
  </si>
  <si>
    <t>IK004916B</t>
  </si>
  <si>
    <t>gm. Nieporęt</t>
  </si>
  <si>
    <t>IK005355M</t>
  </si>
  <si>
    <t>IK005356M</t>
  </si>
  <si>
    <t>IK005358M</t>
  </si>
  <si>
    <t>IK005360M</t>
  </si>
  <si>
    <t>IK005361M</t>
  </si>
  <si>
    <t>IK005362M</t>
  </si>
  <si>
    <t>IK005363M</t>
  </si>
  <si>
    <t>IK005364M</t>
  </si>
  <si>
    <t>IK005365M</t>
  </si>
  <si>
    <t>IK005367M</t>
  </si>
  <si>
    <t>IK005370M</t>
  </si>
  <si>
    <t>IK005323M</t>
  </si>
  <si>
    <t>gm. Serock, gm. Nieporęt</t>
  </si>
  <si>
    <t>IK003508B</t>
  </si>
  <si>
    <t>IW001795B</t>
  </si>
  <si>
    <t>IK005371M</t>
  </si>
  <si>
    <t>IW004911P</t>
  </si>
  <si>
    <t>IW005538P</t>
  </si>
  <si>
    <t>IW005535P</t>
  </si>
  <si>
    <t>IW005536P</t>
  </si>
  <si>
    <t>IW005129B</t>
  </si>
  <si>
    <t>IW005514P</t>
  </si>
  <si>
    <t>IW005121B</t>
  </si>
  <si>
    <t>IW005224P</t>
  </si>
  <si>
    <t>IW005539P</t>
  </si>
  <si>
    <t>IW005541P</t>
  </si>
  <si>
    <t>IW005542P</t>
  </si>
  <si>
    <t>IW005544P</t>
  </si>
  <si>
    <t>IK005119B</t>
  </si>
  <si>
    <t>IW005528P</t>
  </si>
  <si>
    <t>IK005297B</t>
  </si>
  <si>
    <t>IW004931P</t>
  </si>
  <si>
    <t>IW005515P</t>
  </si>
  <si>
    <t>IW004945P</t>
  </si>
  <si>
    <t>IW005158B</t>
  </si>
  <si>
    <t>IW004936P</t>
  </si>
  <si>
    <t>IW005280B</t>
  </si>
  <si>
    <t>IW005281P</t>
  </si>
  <si>
    <t>IW005282B</t>
  </si>
  <si>
    <t>IK004948B</t>
  </si>
  <si>
    <t>IK004949B</t>
  </si>
  <si>
    <t>IK004950P</t>
  </si>
  <si>
    <t>Umowa na PT rozwiązana, wg DRP przebudowa niezasadna</t>
  </si>
  <si>
    <t>IK005159B</t>
  </si>
  <si>
    <t>Umowa na PT rozwiązana, konieczna nowa procedura</t>
  </si>
  <si>
    <t>IK002172P</t>
  </si>
  <si>
    <t>IW005235B</t>
  </si>
  <si>
    <t>IW005516B</t>
  </si>
  <si>
    <t>IW005236B</t>
  </si>
  <si>
    <t>IW005237P</t>
  </si>
  <si>
    <t>IW005238B</t>
  </si>
  <si>
    <t>IW005239B</t>
  </si>
  <si>
    <t>IW005231B</t>
  </si>
  <si>
    <t>IW005232P</t>
  </si>
  <si>
    <t>IW005233P</t>
  </si>
  <si>
    <t>IK005234B</t>
  </si>
  <si>
    <t>IK005117B</t>
  </si>
  <si>
    <t>IW003207B</t>
  </si>
  <si>
    <t>IK003840B</t>
  </si>
  <si>
    <t>IW005287B</t>
  </si>
  <si>
    <t>IW005288B</t>
  </si>
  <si>
    <t>IW005289B</t>
  </si>
  <si>
    <t>IW004905B</t>
  </si>
  <si>
    <t>IW005290B</t>
  </si>
  <si>
    <t>IW005292B</t>
  </si>
  <si>
    <t>IW005293B</t>
  </si>
  <si>
    <t>IW005283B</t>
  </si>
  <si>
    <t>IW005284B</t>
  </si>
  <si>
    <t>IW005286P</t>
  </si>
  <si>
    <t>IW005294B</t>
  </si>
  <si>
    <t>IK005295B</t>
  </si>
  <si>
    <t>IK005296B</t>
  </si>
  <si>
    <t>IK005298B</t>
  </si>
  <si>
    <t>IK005299B</t>
  </si>
  <si>
    <t>IK005500B</t>
  </si>
  <si>
    <t>IK005501B</t>
  </si>
  <si>
    <t>IK005502B</t>
  </si>
  <si>
    <t>IK005503B</t>
  </si>
  <si>
    <t>IK005504B</t>
  </si>
  <si>
    <t>IK005506B</t>
  </si>
  <si>
    <t>IK005507B</t>
  </si>
  <si>
    <t>IK005508B</t>
  </si>
  <si>
    <t>IK005509B</t>
  </si>
  <si>
    <t>IK005510B</t>
  </si>
  <si>
    <t>IK005513B</t>
  </si>
  <si>
    <t>IK005511B</t>
  </si>
  <si>
    <t>IK005512B</t>
  </si>
  <si>
    <t>IK005505B</t>
  </si>
  <si>
    <t>Przebudowa przewodu wodociągowego z Dn 100 na Dn 150 L ca 60 m w ul. Myśliborskiej odc. Kasztanowa - ZL 23021</t>
  </si>
  <si>
    <t>IW002699B</t>
  </si>
  <si>
    <t>Zaangażowanie środków po roku 2030</t>
  </si>
  <si>
    <t>X.2021</t>
  </si>
  <si>
    <t>GIS</t>
  </si>
  <si>
    <t>IW005118B</t>
  </si>
  <si>
    <t>IW004525P</t>
  </si>
  <si>
    <t>Uzupełnienie systemu monitoringu natężenia przepływu i ciśnienia wody w sieci wodociągowej na terenie m.st. Warszawy</t>
  </si>
  <si>
    <t>Czy PT w Harmonogramie 2021 r</t>
  </si>
  <si>
    <t>Modernizacja pomiarów przepływu, mętności, zawartości chloru w wodzie, sposobu przesyłu danych oraz sposobu zasilania w 45 punktach monitoringu parametrów fizykochemicznych magistral wodociągowych</t>
  </si>
  <si>
    <t>Modernizacja instalacji magazynowania, przygotowania zawiesiny i dozowania pylistego węgla aktywnego, SUW "Filtry" , ul. Koszykowa 81</t>
  </si>
  <si>
    <t>Modernizacja Komory C, SUW "Filtry"</t>
  </si>
  <si>
    <t>Modernizacja wielobranżowa pompowni Koszyki Zachód (TUWX), na terenie Zakładu Centralnego przy ul. Koszykowej 81</t>
  </si>
  <si>
    <t>Przebudowa budynku pompowni zlokalizowanej na terenie Zakładu Centralnego, ul. Koszykowa 81</t>
  </si>
  <si>
    <t>Modernizacja przedsionków do osadników wody surowej nr I, II, III, IV oraz przedsionka na kanale napływowym nr 3,5 - SUW "Filtry"</t>
  </si>
  <si>
    <t>Modernizacja rozdzielni 0,4 kV w Stacji Trafo T3 wraz z wymianą prostowników 110V DC w Stacjach Trafo T1, T2 i T3, SUW "Filtry"</t>
  </si>
  <si>
    <t>Modernizacja Warsztatu Pomp Głębinowych, Stacja Pomp Rzecznych</t>
  </si>
  <si>
    <t>Modernizacja wyłączników SN oraz rozdzielnic w Rozdzielni Głównej i Trafostacji Ujęć Uzupełniających - SUW Praga</t>
  </si>
  <si>
    <t>Wymiana przepływomierzy elektromagnetycznych w Pompowni II st., SUW "Praga"</t>
  </si>
  <si>
    <t>Modernizacja układu przesyłowego wody uzdatnionej oraz układu sterowania Pompowni II st. na terenie SUW Wieliszew</t>
  </si>
  <si>
    <t>Pruszków,Ursus</t>
  </si>
  <si>
    <t>Zaprojektowanie systemu wentylacji i osuszania powietrza w pomieszczeniach obiektów narażonych na podwyższoną wilgotność</t>
  </si>
  <si>
    <t>III.2023</t>
  </si>
  <si>
    <t>Modernizacja układów zasilania energią elektryczną głównych obiektów technologicznych Zakładu "Dębe"</t>
  </si>
  <si>
    <t>Modernizacja przepompowni ścieków P22-1 zlokalizowanej przy ul. Nowodworskiej w Łajskach</t>
  </si>
  <si>
    <t>Modernizacja zbiorników retencyjno - uśredniających na terenie Zakładu "Pruszków" przy ul. Domaniewskiej 23 w Pruszkowie wraz z komorą rozdziału i rurociągami technologicznymi</t>
  </si>
  <si>
    <t>Nie uruchomione
Planowane do uruchomienia w 2019</t>
  </si>
  <si>
    <t>Budowa klapy na przelewie burzowym w komorze nr 4521 - Płyta desantu</t>
  </si>
  <si>
    <t>Przybysz Agnieszka</t>
  </si>
  <si>
    <t>Modernizacja/Przebudowa systemu kanalizacyjnego na terenie Osiedla "Grabina" w miejscowości Michałów-Grabina, gmina Nieporęt</t>
  </si>
  <si>
    <t>IK005393M</t>
  </si>
  <si>
    <t>NN</t>
  </si>
  <si>
    <t>VI.2024</t>
  </si>
  <si>
    <t>Faza VI
Budowa retencyjnego kolektora liniowego wzdłuż Wisły oraz obiektami współpracującymi,
wraz z Inżynierem kontraktu - ETAP I</t>
  </si>
  <si>
    <t>JK00619BB</t>
  </si>
  <si>
    <t>Faza VI
Budowa retencyjnego kolektora liniowego wzdłuż Wisły oraz obiektami współpracującymi,
wraz z Inżynierem kontraktu - ETAP II, wraz z zamówieniem uzupełniającym</t>
  </si>
  <si>
    <t>Faza VI
Budowa retencyjnego kolektora liniowego wzdłuż Wisły oraz obiektami współpracującymi,
wraz z Inżynierem kontraktu - ETAP III</t>
  </si>
  <si>
    <t>XII.2026</t>
  </si>
  <si>
    <t>Do analizy</t>
  </si>
  <si>
    <t>Budowa kanalizacji ściekowej w ul. Rozmarynu odc. Zasadowa - Przewodowa Dn 0,2 L ca 350 m</t>
  </si>
  <si>
    <t>Budowa kanałów zbiorczych oraz odcinków sieci kanalizacyjnej od kanału głównego do granic nieruchomości prywatnych położonych przy ul. Akcent odc. Estrady - Loteryjki, Estrady odc. Akcent - Energetyczna</t>
  </si>
  <si>
    <t>Budowa odcinków sieci kanalizacyjnej od kanału głównego do granic nieruchomości prywatnych położonych przy ul. Latarnika, Potażowej, Przepiórki, Wszemirowskiej, Urszuli, Świetlanej, Nike, Kraszewskiego, Sobótki</t>
  </si>
  <si>
    <t>Budowa kanalizacji ściekowej do posesji przy ul. Łopuszańskiej 89</t>
  </si>
  <si>
    <t>IK005517B</t>
  </si>
  <si>
    <t>Projektowane (dla Dyrektora)</t>
  </si>
  <si>
    <t>Bezwykopowe renowacje sieci kanalizacyjnej na terenie m.st. Warszawy (systemem zleconym) Dn 0,2-0,4 L 4517 m - zakres II</t>
  </si>
  <si>
    <t>IK005549B</t>
  </si>
  <si>
    <t>IW005519P</t>
  </si>
  <si>
    <t>Wymiana przewodów wodociągowych metodą krakingu (systemem gospodarczym ZSW) - 2021 rok</t>
  </si>
  <si>
    <t>IW005520P</t>
  </si>
  <si>
    <t>Wymiana 250 szt. przyłączy wodociągowych - 2021 rok</t>
  </si>
  <si>
    <t>IW005548B</t>
  </si>
  <si>
    <t>IW005526P</t>
  </si>
  <si>
    <t>IW005547P</t>
  </si>
  <si>
    <t>IW004596P</t>
  </si>
  <si>
    <t>IW004597P</t>
  </si>
  <si>
    <t>IW005553P</t>
  </si>
  <si>
    <t>IW005554P</t>
  </si>
  <si>
    <t>IW005555P</t>
  </si>
  <si>
    <t>IW005558P</t>
  </si>
  <si>
    <t>IW004962P</t>
  </si>
  <si>
    <t>Budowa przewodu tłocznego z pompowni P18 (Wieliszew) do komory W1 z przejściem pod rzeką Narwią na terenie zlewni OŚ Dębe</t>
  </si>
  <si>
    <t>Zgłoszenia modernizacyjne w zakresie urządzeń kanalizacyjnych</t>
  </si>
  <si>
    <t>Zgłoszenia modernizacyjne w zakresie urządzeń wodociągowych</t>
  </si>
  <si>
    <t>IW005521P</t>
  </si>
  <si>
    <t>IW005522P</t>
  </si>
  <si>
    <t>IW005523P</t>
  </si>
  <si>
    <t>IW005525P</t>
  </si>
  <si>
    <t>Wykonanie i montaż zewnętrznych drabin wejściowych na dachy obiektów technologicznych i budynków administracyjno-garażowych zlokalizowanych na terenie Zakładu Południe, ul. Syta 190/192</t>
  </si>
  <si>
    <t xml:space="preserve">Modernizacja zespołu budynków technologicznych na terenie Zakładu Północnego w Wieliszewie </t>
  </si>
  <si>
    <t>IW003123B</t>
  </si>
  <si>
    <t>IK005568B</t>
  </si>
  <si>
    <t>IK003200B</t>
  </si>
  <si>
    <t>IK003203B</t>
  </si>
  <si>
    <t>IK005570P</t>
  </si>
  <si>
    <t>IW005551P</t>
  </si>
  <si>
    <t>IW005552P</t>
  </si>
  <si>
    <t>IW005559P</t>
  </si>
  <si>
    <t>IW005560P</t>
  </si>
  <si>
    <t>IW005561P</t>
  </si>
  <si>
    <t>IW005566B</t>
  </si>
  <si>
    <t>IW005567B</t>
  </si>
  <si>
    <t>IW005562P</t>
  </si>
  <si>
    <t>IW005563P</t>
  </si>
  <si>
    <t>IW005564P</t>
  </si>
  <si>
    <t>IW005556P</t>
  </si>
  <si>
    <t>IW005557P</t>
  </si>
  <si>
    <t>IW005395M</t>
  </si>
  <si>
    <t>IK005396M</t>
  </si>
  <si>
    <t>PRZEJMOWANIE PRAWA WŁASNOŚCI DO URZĄDZEŃ WODOCIĄGOWYCH I/LUB KANALIZACYJNYCH</t>
  </si>
  <si>
    <t>Modernizacja przedsionków I, III i V grupy filtrów powolnych, SUW "Filtry", ul. Koszykowa 81</t>
  </si>
  <si>
    <t>Modernizacja Pompowni II st. SUW Praga w zakresie wymiany pomp Omega nr 5 i 12; SUW "Praga" ul. Brukselska 21</t>
  </si>
  <si>
    <t>Modernizacja budynku wieżowego, budynku Zakładu Filtrów Pospiesznych, Chlorowni oraz modernizacja zbiorników wody czystej, SUW Praga  w Warszawie przy ul. Brukselskiej 21</t>
  </si>
  <si>
    <t>Modernizacja systemu podawania wodorowęglanu sodu z silosa do młynków wodorowęglanu sodu w Stacji Termicznej Utylizacji Osadów Ściekowych Zakładu "Czajka"</t>
  </si>
  <si>
    <t>Przebudowy instalacji oświetlenia podstawowego oraz systemów oświetlenia awaryjnego zapasowego i oświetlenia ewakuacyjnego na terenie Zakładu „Czajka”</t>
  </si>
  <si>
    <t>Modernizacja przepompowni ścieków P22 zlokalizowanej przy ul. Kościelnej w Łajskach gmina Wieliszew</t>
  </si>
  <si>
    <t>IW004909B</t>
  </si>
  <si>
    <t>JK00628AM</t>
  </si>
  <si>
    <t>VI.2019</t>
  </si>
  <si>
    <t>Kompleksowa modernizacja przepompowni ścieków sanitarnych Cieślewskich - w zakresie branż budowlanej, technologii, automatyki, elektrycznej, dezodoryzacja</t>
  </si>
  <si>
    <t>Kompleksowa modernizacja przepompowni ścieków deszczowych Wawelska - w zakresie branż budowlanej, technologii, automatyki, elektrycznej</t>
  </si>
  <si>
    <t>Bezwykopowa renowacja kolektora grawitacyjnego Dn 0,8 L ca 20 m (przejście pod drogą wojewódzką nr 632) wraz z dwoma studniami rewizyjnymi w miejscowości Dębe</t>
  </si>
  <si>
    <t>Instalacja systemu dostępowego obiektów technologicznych według istniejącego projektu
*Opracowanie projektu zamiennego PW-W-0000-ER-6240-20 CCTV i KD w zakresie kontroli dostępu dla Zakładu "Czajka"</t>
  </si>
  <si>
    <t>Kompleksowa modernizacja tłoczni Branickiego - w zakresie branż budowlanej, technologii, automatyki, elektrycznej</t>
  </si>
  <si>
    <t>Sieć wodociągowa na terenie miasta stołecznego Warszawy - montaż reduktorów w istniejących lub nowo wybudowanych komorach wodociągowych</t>
  </si>
  <si>
    <t>IK005642B</t>
  </si>
  <si>
    <t>IK005643B</t>
  </si>
  <si>
    <t>IK005645P</t>
  </si>
  <si>
    <t>IK005644B</t>
  </si>
  <si>
    <t>IK005646B</t>
  </si>
  <si>
    <t>IK005647P</t>
  </si>
  <si>
    <t>IK005648P</t>
  </si>
  <si>
    <t>IW005649B</t>
  </si>
  <si>
    <t>IW005650P</t>
  </si>
  <si>
    <t>IW005651P</t>
  </si>
  <si>
    <t>IW005652P</t>
  </si>
  <si>
    <t>IW005653P</t>
  </si>
  <si>
    <t>IW005654B</t>
  </si>
  <si>
    <t>IW005655B</t>
  </si>
  <si>
    <t>IW005656B</t>
  </si>
  <si>
    <t>IW005657B</t>
  </si>
  <si>
    <t>IW005661P</t>
  </si>
  <si>
    <t>IW005664P</t>
  </si>
  <si>
    <t>IW005668P</t>
  </si>
  <si>
    <t>IW005670P</t>
  </si>
  <si>
    <t>IW005672P</t>
  </si>
  <si>
    <t>IW005673P</t>
  </si>
  <si>
    <t>IW005674P</t>
  </si>
  <si>
    <t>IW005675P</t>
  </si>
  <si>
    <t>IW005676P</t>
  </si>
  <si>
    <t>IW005678P</t>
  </si>
  <si>
    <t>IW005680P</t>
  </si>
  <si>
    <t>IW005683P</t>
  </si>
  <si>
    <t>IW005684P</t>
  </si>
  <si>
    <t>IW005685P</t>
  </si>
  <si>
    <t>IW005686P</t>
  </si>
  <si>
    <t>IW005688P</t>
  </si>
  <si>
    <t>IW005689P</t>
  </si>
  <si>
    <t>IW005690B</t>
  </si>
  <si>
    <t>IW005692P</t>
  </si>
  <si>
    <t>IW005693P</t>
  </si>
  <si>
    <t>IW005694P</t>
  </si>
  <si>
    <t>IW005695P</t>
  </si>
  <si>
    <t>IW005697P</t>
  </si>
  <si>
    <t>IW005700P</t>
  </si>
  <si>
    <t>IW005703P</t>
  </si>
  <si>
    <t>IW005705P</t>
  </si>
  <si>
    <t>IW005706B</t>
  </si>
  <si>
    <t>IW005707B</t>
  </si>
  <si>
    <t>IW005708P</t>
  </si>
  <si>
    <t>IW005709P</t>
  </si>
  <si>
    <t>IW005715P</t>
  </si>
  <si>
    <t>IW005714P</t>
  </si>
  <si>
    <t>IW005713P</t>
  </si>
  <si>
    <t>IW005712P</t>
  </si>
  <si>
    <t>IW005711P</t>
  </si>
  <si>
    <t>IW005710P</t>
  </si>
  <si>
    <t>IW005716P</t>
  </si>
  <si>
    <t>IW005718P</t>
  </si>
  <si>
    <t>IW005719P</t>
  </si>
  <si>
    <t>IW005721P</t>
  </si>
  <si>
    <t>IW005722P</t>
  </si>
  <si>
    <t>IW005402M</t>
  </si>
  <si>
    <t>IW005403M</t>
  </si>
  <si>
    <t>IW005404M</t>
  </si>
  <si>
    <t>IW005405M</t>
  </si>
  <si>
    <t>IW005406M</t>
  </si>
  <si>
    <t>IW005407M</t>
  </si>
  <si>
    <t>IW005408M</t>
  </si>
  <si>
    <t>IW005409M</t>
  </si>
  <si>
    <t>IW005410M</t>
  </si>
  <si>
    <t>IW005411M</t>
  </si>
  <si>
    <t>IW005412M</t>
  </si>
  <si>
    <t>IW005413M</t>
  </si>
  <si>
    <t>IK005414M</t>
  </si>
  <si>
    <t>IK005415M</t>
  </si>
  <si>
    <t>IK005416M</t>
  </si>
  <si>
    <t>IK005417M</t>
  </si>
  <si>
    <t>IK005418M</t>
  </si>
  <si>
    <t>IK005419M</t>
  </si>
  <si>
    <t>IK005420M</t>
  </si>
  <si>
    <t>IK005421M</t>
  </si>
  <si>
    <t>IK005422M</t>
  </si>
  <si>
    <t>IK005423M</t>
  </si>
  <si>
    <t>IK005424M</t>
  </si>
  <si>
    <t>IK005425M</t>
  </si>
  <si>
    <t>IK005426M</t>
  </si>
  <si>
    <t>IK005427M</t>
  </si>
  <si>
    <t>IK005433P</t>
  </si>
  <si>
    <t>IK005434P</t>
  </si>
  <si>
    <t>IK005435B</t>
  </si>
  <si>
    <t>IW005571P</t>
  </si>
  <si>
    <t>IW005572B</t>
  </si>
  <si>
    <t>IW005573B</t>
  </si>
  <si>
    <t>IW005574B</t>
  </si>
  <si>
    <t>IW005575P</t>
  </si>
  <si>
    <t>IW005576P</t>
  </si>
  <si>
    <t>IW005578B</t>
  </si>
  <si>
    <t>IW005580B</t>
  </si>
  <si>
    <t>IW005581B</t>
  </si>
  <si>
    <t>IW005582B</t>
  </si>
  <si>
    <t>IW005583B</t>
  </si>
  <si>
    <t>IW005584B</t>
  </si>
  <si>
    <t>IW005585B</t>
  </si>
  <si>
    <t>IW005586B</t>
  </si>
  <si>
    <t>IW005587B</t>
  </si>
  <si>
    <t>IW005588B</t>
  </si>
  <si>
    <t>IW005589P</t>
  </si>
  <si>
    <t>IW005590P</t>
  </si>
  <si>
    <t>IW005591P</t>
  </si>
  <si>
    <t>IW005592B</t>
  </si>
  <si>
    <t>IW005593B</t>
  </si>
  <si>
    <t>IW005594B</t>
  </si>
  <si>
    <t>IW005596B</t>
  </si>
  <si>
    <t>IW005597B</t>
  </si>
  <si>
    <t>IW005598B</t>
  </si>
  <si>
    <t>IW005599B</t>
  </si>
  <si>
    <t>IW005600P</t>
  </si>
  <si>
    <t>IW005601P</t>
  </si>
  <si>
    <t>IW005603B</t>
  </si>
  <si>
    <t>IW005604B</t>
  </si>
  <si>
    <t>IW005605B</t>
  </si>
  <si>
    <t>IW005608B</t>
  </si>
  <si>
    <t>IW005609B</t>
  </si>
  <si>
    <t>IK005610B</t>
  </si>
  <si>
    <t>IK005611B</t>
  </si>
  <si>
    <t>IK005612B</t>
  </si>
  <si>
    <t>IK005613B</t>
  </si>
  <si>
    <t>IK005614B</t>
  </si>
  <si>
    <t>IK005615B</t>
  </si>
  <si>
    <t>IK005616B</t>
  </si>
  <si>
    <t>IK005617B</t>
  </si>
  <si>
    <t>IK005618B</t>
  </si>
  <si>
    <t>IK005619B</t>
  </si>
  <si>
    <t>IK005620B</t>
  </si>
  <si>
    <t>IK005621B</t>
  </si>
  <si>
    <t>IK005622B</t>
  </si>
  <si>
    <t>IK005623B</t>
  </si>
  <si>
    <t>IK005624B</t>
  </si>
  <si>
    <t>IK005625B</t>
  </si>
  <si>
    <t>IK005626B</t>
  </si>
  <si>
    <t>IK005627B</t>
  </si>
  <si>
    <t>IK005628B</t>
  </si>
  <si>
    <t>IK005629B</t>
  </si>
  <si>
    <t>IK005630B</t>
  </si>
  <si>
    <t>IK004104B</t>
  </si>
  <si>
    <t>IK005631B</t>
  </si>
  <si>
    <t>IK005632B</t>
  </si>
  <si>
    <t>IK005633B</t>
  </si>
  <si>
    <t>IK005634B</t>
  </si>
  <si>
    <t>IK005635B</t>
  </si>
  <si>
    <t>IK005636B</t>
  </si>
  <si>
    <t>IK005638B</t>
  </si>
  <si>
    <t>IK005639B</t>
  </si>
  <si>
    <t>IK005640B</t>
  </si>
  <si>
    <t>IW002623B</t>
  </si>
  <si>
    <t>IW005132B</t>
  </si>
  <si>
    <t>IW005724P</t>
  </si>
  <si>
    <t>IW005728P</t>
  </si>
  <si>
    <t>IW005729P</t>
  </si>
  <si>
    <t>IW005730B</t>
  </si>
  <si>
    <t>IW005731B</t>
  </si>
  <si>
    <t>IW005732B</t>
  </si>
  <si>
    <t>IW005733B</t>
  </si>
  <si>
    <t>IW005734B</t>
  </si>
  <si>
    <t>IW005735B</t>
  </si>
  <si>
    <t>IW005736B</t>
  </si>
  <si>
    <t>IW005737B</t>
  </si>
  <si>
    <t>IW005738B</t>
  </si>
  <si>
    <t>IW005739P</t>
  </si>
  <si>
    <t>IW005740B</t>
  </si>
  <si>
    <t>IW005741B</t>
  </si>
  <si>
    <t>IW005742B</t>
  </si>
  <si>
    <t>IW005743B</t>
  </si>
  <si>
    <t>IW005744P</t>
  </si>
  <si>
    <t>IW005745P</t>
  </si>
  <si>
    <t>IW005746P</t>
  </si>
  <si>
    <t>IW004584P</t>
  </si>
  <si>
    <t>IW005747P</t>
  </si>
  <si>
    <t>IW005748B</t>
  </si>
  <si>
    <t>IW005750P</t>
  </si>
  <si>
    <t>IW005751P</t>
  </si>
  <si>
    <t>IW005752P</t>
  </si>
  <si>
    <t>IW005545P</t>
  </si>
  <si>
    <t>IK005753B</t>
  </si>
  <si>
    <t>IK005754B</t>
  </si>
  <si>
    <t>IK005755B</t>
  </si>
  <si>
    <t>IK005756B</t>
  </si>
  <si>
    <t>IK005757B</t>
  </si>
  <si>
    <t>IK005758B</t>
  </si>
  <si>
    <t>IK005759B</t>
  </si>
  <si>
    <t>IK005760B</t>
  </si>
  <si>
    <t>IK005761B</t>
  </si>
  <si>
    <t>IK005762B</t>
  </si>
  <si>
    <t>IK005135B</t>
  </si>
  <si>
    <t>IK005546B</t>
  </si>
  <si>
    <t>IK005763B</t>
  </si>
  <si>
    <t>IK005764B</t>
  </si>
  <si>
    <t>IK003197B</t>
  </si>
  <si>
    <t>IK005765P</t>
  </si>
  <si>
    <t>IK005766B</t>
  </si>
  <si>
    <t>IK005767B</t>
  </si>
  <si>
    <t>IK005768B</t>
  </si>
  <si>
    <t>IK005540P</t>
  </si>
  <si>
    <t>Przewidywane wykonanie nakładów do 31.12.2021 r.</t>
  </si>
  <si>
    <t>PLAN
2022-2030</t>
  </si>
  <si>
    <t>VIII.2022</t>
  </si>
  <si>
    <t>V.2022</t>
  </si>
  <si>
    <t>IK005813B</t>
  </si>
  <si>
    <t>Budowa przepompowni Nowoczłuchowska w rejonie skrzyżowania ul. Lazurowa/Człuchowska</t>
  </si>
  <si>
    <t>IK005641B</t>
  </si>
  <si>
    <t>Budowa odcinków sieci kanalizacyjnej od kanału głównego do granic nieruchomości prywatnych położonych przy ul. Człuchowskiej 54</t>
  </si>
  <si>
    <t>VII.2022</t>
  </si>
  <si>
    <t>IW005788B</t>
  </si>
  <si>
    <t>IW005786B</t>
  </si>
  <si>
    <t>XI.2022</t>
  </si>
  <si>
    <t>IW005787B</t>
  </si>
  <si>
    <t>IW002815B</t>
  </si>
  <si>
    <t>X.2022</t>
  </si>
  <si>
    <t>IV.2022</t>
  </si>
  <si>
    <t>IW005773B</t>
  </si>
  <si>
    <t>IW005803B</t>
  </si>
  <si>
    <t>I.2022</t>
  </si>
  <si>
    <t>III.2022</t>
  </si>
  <si>
    <t>IW005808P</t>
  </si>
  <si>
    <t>IW005820P</t>
  </si>
  <si>
    <t>IK005781B</t>
  </si>
  <si>
    <t>IK005782B</t>
  </si>
  <si>
    <t>IK005774B</t>
  </si>
  <si>
    <t>PI 2022</t>
  </si>
  <si>
    <t>IW005816P</t>
  </si>
  <si>
    <t>IW005800P</t>
  </si>
  <si>
    <t>IW002877B</t>
  </si>
  <si>
    <t>IW005801P</t>
  </si>
  <si>
    <t>IW005802P</t>
  </si>
  <si>
    <t>IW005814P</t>
  </si>
  <si>
    <t>IW005777P</t>
  </si>
  <si>
    <t>IW005012P</t>
  </si>
  <si>
    <t>IK005775B</t>
  </si>
  <si>
    <t>IK005778B</t>
  </si>
  <si>
    <t>IK005812B</t>
  </si>
  <si>
    <t>IK005687B</t>
  </si>
  <si>
    <t>OB/26896</t>
  </si>
  <si>
    <t>OB/30872
OB/30873</t>
  </si>
  <si>
    <t>Budowa kanalizacji ściekowej na terenie os. Patio (w rejonie ul. Zapłocie)</t>
  </si>
  <si>
    <t>Bezwykopowe renowacje sieci kanalizacyjnej na terenie m.st. Warszawy zadanie etapowane Dn 0,15-0,4 L 4 612 m  (systemem zlecony)</t>
  </si>
  <si>
    <t>IK005784P</t>
  </si>
  <si>
    <t>Bezwykopowe renowacje sieci kanalizacyjnej na terenie m. st. Warszawy Dn 0,3-0,4 L 1570 m (systemem zleconym)</t>
  </si>
  <si>
    <t>IK005785P</t>
  </si>
  <si>
    <t>Bezwykopowe renowacje sieci kanalizacyjnej na terenie m.st. Warszawy zadanie etapowane Dn 0,15-0,4 (systemem gospodarczy)</t>
  </si>
  <si>
    <t>IW002512P</t>
  </si>
  <si>
    <t>IW002513P</t>
  </si>
  <si>
    <t>IW005772P</t>
  </si>
  <si>
    <t>Wymiana przewodu wodociągowego w ul. Kołobrzeskiej odc. HP 11019 - ZL 3973 Dn 100 L ca 257 m, w ul. Orzyckiej odc. ZL 17660 - ZL 7399 Dn 200 L ca 256 m, w ul. Powsińskiej odc. HP 15823 - ZL 30032 Dn 150 L ca 218 m, w ul. Studenckiej odc. ZL 8234 - ZL 8233 Dn 100 L ca 223 m, w ul. Rejtana odc. ZL 18592 - załamanie wodociągu przy HP 45763 Dn 200 L ca 297 m (Kostrzewskiego odc. HP 45643 - ZL 6131, Okęcka odc. HP 45430 - HP 45396 oraz odc. Okęcka - HP14178 - zakończone w 2021 roku)</t>
  </si>
  <si>
    <t>IW005771P</t>
  </si>
  <si>
    <t>IW005789P</t>
  </si>
  <si>
    <t>IW005790P</t>
  </si>
  <si>
    <t>IW005791P</t>
  </si>
  <si>
    <t>IW005792P</t>
  </si>
  <si>
    <t>IW005793P</t>
  </si>
  <si>
    <t>IW005794P</t>
  </si>
  <si>
    <t>IW005795P</t>
  </si>
  <si>
    <t>IW005796P</t>
  </si>
  <si>
    <t>IW005797P</t>
  </si>
  <si>
    <t>IW005798P</t>
  </si>
  <si>
    <t>IW005799P</t>
  </si>
  <si>
    <t>IW0055817P</t>
  </si>
  <si>
    <t>IW0055818P</t>
  </si>
  <si>
    <t>IW002860P</t>
  </si>
  <si>
    <t>IW002968P</t>
  </si>
  <si>
    <t>IW002963P</t>
  </si>
  <si>
    <t>IW005780B</t>
  </si>
  <si>
    <t>IW005804P</t>
  </si>
  <si>
    <t>IW003310P</t>
  </si>
  <si>
    <t>IW005805P</t>
  </si>
  <si>
    <t>IW005806P</t>
  </si>
  <si>
    <t>IW005807P</t>
  </si>
  <si>
    <t>IW005809P</t>
  </si>
  <si>
    <t>Wymiana przewodów wodociągowych metodą krakingu (systemem gospodarczym ZSW) - 2022 rok</t>
  </si>
  <si>
    <t>IW005810P</t>
  </si>
  <si>
    <t>Wymiana przyłączy wodociągowych systemem gospodarczym ZSW - 2022 rok</t>
  </si>
  <si>
    <t>IW005811P</t>
  </si>
  <si>
    <t>Warszawa, Pruszków</t>
  </si>
  <si>
    <t>Wymiana przyłączy wodociągowych systemem zleconym (na terenie m.st. Warszawy, Piastowa, Pruszkowa, gm. Michałowice, gm. Raszyn)</t>
  </si>
  <si>
    <t>Modernizacja instalacji wodociągowej zasilającej teren Zakładu Sprzętu i Transportu wraz z Inżynierem Kontraktu</t>
  </si>
  <si>
    <t>Modernizacja wieży ciśnień zlokalizowanej na terenie Zakładu Centralnego, ul. Koszykowa 81</t>
  </si>
  <si>
    <t>Modernizacja dachu nad halą pomp w budynku Zakładu Filtrów Pospiesznych, SUW "Filtry"</t>
  </si>
  <si>
    <t>Modernizacja systemu rozładunku dostaw siarczanu glinu do zbiorników magazynowych, SUW "Filtry" wraz z Inżynierem Kontraktu</t>
  </si>
  <si>
    <t>Modernizacja instalacji automatyki i sterowania pomp dozujących dwutlenek chloru wraz z modernizacją instalacji transferowej chlorynu sodu w budynku Zakładu Chlorowania, SUW "Filtry"</t>
  </si>
  <si>
    <t>IW005454M</t>
  </si>
  <si>
    <t xml:space="preserve">Modernizacja drenażu filtrów węglowych w 18 komorach filtracyjnych Budynku Ozonowania Pośredniego i Filtrów Węglowych  </t>
  </si>
  <si>
    <t>IW005461M</t>
  </si>
  <si>
    <t>Modernizacja statku KASIA</t>
  </si>
  <si>
    <t>Modernizacja ujęć infiltracyjnych PU-3 i PU-4 wraz z infrastrukturą towarzyszącą zlokalizowanych na terenie Zakładu Centralnego przy ul. Czerniakowskiej 124
(Ujęcie PU-1 i PU-2 zakończono w 2015 roku)</t>
  </si>
  <si>
    <t>IW005462M</t>
  </si>
  <si>
    <t>Modernizacja Ujęć Uzupełniających nr 1 i nr 2 SUW Praga</t>
  </si>
  <si>
    <t>IW005460M</t>
  </si>
  <si>
    <t>Modernizacja w zakresie wymiany dwóch przewodów technologicznych zlokalizowanych w tunelu łączącym Ujęcie Zasadnicze "Gruba Kaśka" z SUW "Praga" przy ul. Brukselskiej 21</t>
  </si>
  <si>
    <t>Modernizacja instalacji technologicznej SUW "Praga"</t>
  </si>
  <si>
    <t>Modernizacja układu trzech generatorów dwutlenku wraz z wymaganym osprzętem oraz układu węzłów rozdzielczych trzech pomp dozujących ClO2; wprowadzenie sterowania generatorów w trybie automatycznym wraz z Inżynierem Kontraktu</t>
  </si>
  <si>
    <t>Modernizacja układu odbioru wód popłucznych z SUW Falenica</t>
  </si>
  <si>
    <t xml:space="preserve">Modernizacji instalacji magazynowania i roztwarzania siarczanu glinu </t>
  </si>
  <si>
    <t xml:space="preserve">Przebudowa sieci wodociągowej na terenie SUW Wieliszew   </t>
  </si>
  <si>
    <t>IW005457M</t>
  </si>
  <si>
    <t>Budowa systemu centralnego sterowania siecią wodociągową (RTC)</t>
  </si>
  <si>
    <t>Modernizacja dwóch linii zagęszczania flotacyjnego osadów nadmiernych w budynku flotacyjnego zagęszczania osadu ob.7 na terenie Zakładu Południe ul. Syta 190/192 wraz z Inżynierem Kontraktu</t>
  </si>
  <si>
    <t>System przesuwu kontenerów do odbioru osadu odwodnionego w budynku odwaniania i suszenia osadu ob. 10 (hala odbioru osadu) na terenie Zakładu Południe wraz z Inżynierem Kontraktu</t>
  </si>
  <si>
    <t>Modernizacja instalacji hydrantowej w budynku administracyjnym ob. 14</t>
  </si>
  <si>
    <t>Modernizacja systemu automatyki polegająca na wymianie wycofanych z produkcji sterowników PLC w obiektach zlokalizowanych na terenie Zakładu „Południe”, ul. Syta 190/192</t>
  </si>
  <si>
    <t>IK005472M</t>
  </si>
  <si>
    <t>Modernizacja pompowni ścieków "Ochota 1" przy ul. Grójeckiej 125</t>
  </si>
  <si>
    <t>Modernizacja przepompowni ścieków sanitarnych Sadyba - w zakresie branż budowlanej, technologii, automatyki, dezodoryzacji, wraz z modernizacją komory rozprężnej przy ul. Powsińskiej na wysokości Idzikowskiego włącznie z przewodami tłocznymi wraz z Inżynierem Kontraktu</t>
  </si>
  <si>
    <t>Faza V
Modernizacja Zakładu Wodociągu Północnego - etap II. Zadania pozakontraktowe - Główne punkty zasilania
wraz z Inżynierem kontraktu</t>
  </si>
  <si>
    <t>XI.2020</t>
  </si>
  <si>
    <t>Faza V 
Budowa sieci kanalizacyjnej w dzielnicy Wawer w ulicach: Mrówczej i Widocznej wraz z Inżynierem  kontraktu</t>
  </si>
  <si>
    <t>JK00619CB</t>
  </si>
  <si>
    <t>Faza VI
Budowa kolektora Mokotowskiego BIS w ul. Gagarina wraz z Inżynierem kontraktu - ETAP I</t>
  </si>
  <si>
    <t>Renowacja Kolektora Nadbrzeżnego wraz z Inżynierem kontraktu</t>
  </si>
  <si>
    <t>Budowa uzupełniającej instalacji do transferu ścieków łączącej obiekty na Zakładzie "Farysa" i "Świderska"
Faza II</t>
  </si>
  <si>
    <t>IX.2020</t>
  </si>
  <si>
    <t>Modernizacja układu przesyłowego do OŚ Czajka - naprawa, odtworzenie i przywrócenie sprawności układu rurociągów w tunelu pod Wisłą
Faza IV</t>
  </si>
  <si>
    <t>V.2020</t>
  </si>
  <si>
    <t>IX.2024</t>
  </si>
  <si>
    <t>Budowa rurociągów Dn 2,00m na odcinku od komory połączeniowej na dodatkowym (uzupełniającym) przekroczeniu Wisły zlokalizowanej na terenie Zakładu Świderska do przepompowni Nowodwory</t>
  </si>
  <si>
    <t>Budowa rurociągów Dn 1,40m na odcinku od komory połączeniowej na dodatkowym (uzupełniającym) przekroczeniu Wisły zlokalizowanej na terenie Zakładu Świderska do przepompowni Żerań</t>
  </si>
  <si>
    <t>Budowa kolektora Mokotowskiego BIS w ul. Czerniakowskiej odc. ul. Gagarina - Płyta Desantu,
wraz z Inżynierem kontraktu - ETAP II wraz z modernizacją kolektora zrzutowego Płyta Desantu</t>
  </si>
  <si>
    <t>XII.2027</t>
  </si>
  <si>
    <t>Harmonogram 2022</t>
  </si>
  <si>
    <t>Modernizacja instalacji sprężonego powietrza w Zakładzie Filtrów Pospiesznych, SUW "Filtry"</t>
  </si>
  <si>
    <t>II.2022</t>
  </si>
  <si>
    <t>Budowa nowego ujęcia infiltracyjnego</t>
  </si>
  <si>
    <t>Modernizacja falowników w SUW Falenica i SUW Radość</t>
  </si>
  <si>
    <t>Stacje Uzdatniania Wody w Radości i w Falenicy - modernizacja w zakresie wymiany przewodów w kanałach hali odżelaziaczy oraz montażu podpór rurociągów i montażu zasuw rozdzielających napływ na ssanie na pompy dzienne i nocne</t>
  </si>
  <si>
    <t>Przebudowa przewodu wodociągowego w ul. Kobiałka odc. Białołęcka (ZL 33969) - Długorzeczna (HP 32907) Dn 200 L ca 89 m</t>
  </si>
  <si>
    <t>Przebudowa przewodu wodociągowego w ul. Antalla odc. Gębicka - Świętosławskiego Dn 200 L ca 326 m</t>
  </si>
  <si>
    <t>IW005002P</t>
  </si>
  <si>
    <t>Budowa kanalizacji ściekowej w ul. Długorzecznej odc. Kobiałka - Długorzeczna 54, Płochocińskiej odc. Kobiałka - granica m.st. Warszawy, Złotej Rybki Dn 0,2 L ca 1900 m oraz budowa przepompowni ścieków</t>
  </si>
  <si>
    <t>IK005682B</t>
  </si>
  <si>
    <t>Budowa kanalizacji ogólnospławnej w drodze serwisowej ul. Modlińskiej (strona zachodnia) odc. Kasztanowa - Przaśna Dn 0,3 L ca 313 m</t>
  </si>
  <si>
    <t>IK005783B</t>
  </si>
  <si>
    <t>IK004262B</t>
  </si>
  <si>
    <t>Budowa systemu centralnego sterowania siecią wodociągową wraz z synchronizacją pracy pompowni wyjściowych w czasie rzeczywistym</t>
  </si>
  <si>
    <t>I.2023</t>
  </si>
  <si>
    <t>Budowa magistrali przesyłającej wody uzdatnionej z SUW Wieliszew do Stacji Strefowej Białołęka</t>
  </si>
  <si>
    <t>XII.2030</t>
  </si>
  <si>
    <t>IW005819B</t>
  </si>
  <si>
    <t>IW005815B</t>
  </si>
  <si>
    <t>Modernizacja Budynku Laboratorium SUW "Filtry" w zakresie montażu / wymiany instalacji klimatyzacji</t>
  </si>
  <si>
    <t>Modernizacja Zatoki nr 4 na terenie Stacji Pomp Rzecznych</t>
  </si>
  <si>
    <t>Modernizacja układu napowietrzania wody surowej w SUW Falenica, SUW Radość</t>
  </si>
  <si>
    <t>Wawer, Praga Południe, Śródmieście</t>
  </si>
  <si>
    <t>IW005473M</t>
  </si>
  <si>
    <t>Plan.Zap 05-2022
Umowa IV kw 2022</t>
  </si>
  <si>
    <t>Modernizacja placu magazynowego osadu obiekt 69.01</t>
  </si>
  <si>
    <t>IK005475M</t>
  </si>
  <si>
    <t>Dokumentacja 2019 - trudności z decyzjami 
Zadanie podzielone na 3 etapy (1. Gabiony jak najszybciej - 2022, 2. Gabiony (druga strona ulicy P+B ) 2022-2023, 3. Separator może w 2026)</t>
  </si>
  <si>
    <t>Modernizacja komory zasuwowej  i rozgałęzieniowej przy Al. Waszyngtona</t>
  </si>
  <si>
    <t>Kompleksowa modernizacja komory zrzutowej ogólnospławnej nr 5893 na kanale burzowym "Golędzinów"</t>
  </si>
  <si>
    <t>IK003612B</t>
  </si>
  <si>
    <t>IK005776B</t>
  </si>
  <si>
    <t>Modernizacja Zakładu Wapnowania</t>
  </si>
  <si>
    <t>Modernizacja Pompowni Głównej</t>
  </si>
  <si>
    <t>Opracowanie dokumentacji projektowej, zakup i montaż trzeciego generatora ozonu w instalacji ozonowania wstępnego w Zakładzie Północnym</t>
  </si>
  <si>
    <t>Modernizacja układów pomiarowych, sterowania i komunikacji w obiekcie Pulsatorów</t>
  </si>
  <si>
    <t>Modernizacja pomiaru chloru i dwutlenku chloru w pompowni II st. na wyjściu do Stacji Strefowej oraz na wodzie gospodarczej</t>
  </si>
  <si>
    <t>Modernizacja pomiaru chloru na zbiornikach wody czystej od nr 1 do 8 na Stacji Strefowej "Białołęka"</t>
  </si>
  <si>
    <t>Budowa rozdzielni Sn  St.P.K ”Moczydło” przy ul. Stryjeńskich 15  w Warszawie</t>
  </si>
  <si>
    <t>Modernizacja komunikacji i zasilania studni podciśnieniowych St.P.K ”Moczydełko” przy ul. Stryjeńskich 15 w Warszawie</t>
  </si>
  <si>
    <t>Modernizacja systemu wentylacji/dezodoryzacji w przepompowni ścieków P1 w Jachrance</t>
  </si>
  <si>
    <t>Dostosowanie analizatorów spalin w STUOŚ</t>
  </si>
  <si>
    <t>Opomiarowanie ilości osadów podawanych do STUOŚ</t>
  </si>
  <si>
    <t>Opomiarowanie jakości osadów podawanych do STUOŚ</t>
  </si>
  <si>
    <t>Budowa Instalacji do strącania H2S oraz neutralizacji odorów Układ Przesyłowy</t>
  </si>
  <si>
    <t xml:space="preserve">Ograniczenie emisji związków amoniaku w gazach odlotowych STUOŚ </t>
  </si>
  <si>
    <t>Budowa instalacji deamonifikacji</t>
  </si>
  <si>
    <t>Renowacja Głównego Burzowca Mokotowskiego na odcinku od ul. Puławskiej do wylotu burzowego w rejonie Płyty Desantu</t>
  </si>
  <si>
    <t>WSPÓŁCZYNNIK</t>
  </si>
  <si>
    <t>Budowa magistrali wodociągowej Dn 800 L ca 3500 m na odcinku od przewidywanej końcówki w ul. Połczyńskiej do istniejącej magistrali w rejonie ulic Warszawskiej i Jagiełły</t>
  </si>
  <si>
    <t>Przebudowa przewodu wodociągowego w ul. Modlińskiej odc. Igrzyskowa (HP 20580) - Modlińska 61 (ZL 41238) Dn 200 L ca 90 m</t>
  </si>
  <si>
    <t>Raszyn</t>
  </si>
  <si>
    <t>IW003388P</t>
  </si>
  <si>
    <t>Uszczelnianie i modernizacja studni kanalizacyjnych na terenie m.st. Warszawy</t>
  </si>
  <si>
    <t>Budowa przewodu wodociągowego do budynków przy ul. Klemensiewicza 5A, Czumy 4, 4A i 10, Kossutha 2, 2A i 4,Wyki 5, Irzykowskiego 2, 4, 6, Borowego 6 Dn 150 L ca 925 m</t>
  </si>
  <si>
    <t>Budowa przewodu wodociągowego w ul. IV Poprzecznej odc. Wydawnicza - Marysińska Dn 100 L ca 100 m</t>
  </si>
  <si>
    <t>IW005250P</t>
  </si>
  <si>
    <t xml:space="preserve">Bezwykopowa renowacja kolektora grawitacyjnego, dopływowego do przepompowni P7; Dn 1,0 L ca 240 m (wraz z komorami) w miejscowości Zegrze Płd.   </t>
  </si>
  <si>
    <t>Sukcesywna wymiana drenów Ujęć UU-1 i UU-2 na terenie SUW „Praga” w Warszawie przy ul. Brukselskiej 21</t>
  </si>
  <si>
    <t>Modernizacja przepompowni ścieków P7 przy ul. Warszawskiej w Zegrzu Południowym</t>
  </si>
  <si>
    <t>St. P.K. "Pod Skocznią" - przebudowa przewodu tłocznego Dn 150 L ca 715 m (projekt + wykonanie)</t>
  </si>
  <si>
    <t>St. P.K. "Włochy Tunel". Przebudowa przewodów tłocznych</t>
  </si>
  <si>
    <t>Przebudowa istniejącego kanału sanitarnego Dn 0,3m zlokalizowanego na nieruchomości gruntowej, położonej w Serocku w rejonie ulic: Warszawska i Wyzwolenia, składającej się z działek oznaczonych w ewidencji gruntów nr 7/1 i nr 7/2, obręb 17</t>
  </si>
  <si>
    <t xml:space="preserve">Renowacja/przebudowa przewodów tłocznych 2xDN=400/500mm L= 2x3000 m z przepompowni ścieków P7 w Zegrzu Płd. </t>
  </si>
  <si>
    <t>Renowacja przewodu  tłocznego Dn 150 L ca 834 m z przepompowni ścieków P1-9 w Jadwisinie</t>
  </si>
  <si>
    <t>Renowacja przewodu  tłocznego Dn 250 L ca 1650 m z przepompowni ścieków P19 w Komornicy</t>
  </si>
  <si>
    <t>Renowacja przewodu tłocznego Dn 250 L ca 1834 m z przepompowni ścieków P20 w Wieliszewie</t>
  </si>
  <si>
    <t>Modernizacja systemu wentylacyjnego pomieszczeń generatorów prądu w oparciu o wykonaną: "Ekspertyzę dotyczącą przyczyn powtarzających się awarii nawiewnych wentylatorów kanałowych w pomieszczeniach generatorów obiektu 66.01 Zakład Czajka"</t>
  </si>
  <si>
    <t>Modernizacja kanału 08.11 (adaptacja kanału odprowadzającego ścieki oczyszczone do pompowni wody technologicznej 40.01)  na terenie Zakładu "Czajka"</t>
  </si>
  <si>
    <t>Modernizacja układu mieszania w zbiornikach pośrednich osadu po stabilizacji  65.01 i 65.11 na terenie Zakładu "Czajka"</t>
  </si>
  <si>
    <t>Poprawa warunków BHP w Stacji Termicznej Utylizacji Osadów Ściekowych w Zakładzie "Czajka" w Warszawie, Dzielnica Białołęka</t>
  </si>
  <si>
    <t>Rozbudowa instalacji gazów analitycznych o wysokiej czystości dla azotu, helu, argonu, tlenu i powietrza syntetycznego w laboratorium - Wydział "Czajka"</t>
  </si>
  <si>
    <t>Modernizacja Systemu Sygnalizacji Pożaru (SAP) w pomieszczeniach "generatorów prądu" (ob. 66.01), w zakresie dostosowania systemu do specyficznych warunków panujących w pomieszczeniach, podczas pracy urządzeń</t>
  </si>
  <si>
    <t>Modernizacja systemu krat w pompowni dopływowej Obiekt 02.01 na terenie Zakładu "Czajka", ul. Czajki 4/6  w Warszawie</t>
  </si>
  <si>
    <t>Budowa trzeciej linii spalania osadów w STUOŚ - prace koncepcyjne nad rozbudową instalacji STUOŚ</t>
  </si>
  <si>
    <t>Zaprojektowanie i budowa osłon dźwiękochłonnych dla 12 wentylatorów dachowych w STUOŚ.</t>
  </si>
  <si>
    <t>Modernizacja systemu detekcji gazów w pomieszczeniu „Laboratorium w ZCZ” - w zakresie wymiany systemu „SAPEL” na system” GAZEX”, Zakład „Czajka”</t>
  </si>
  <si>
    <t>Wymiana nadrzędnego systemu sterowania częścią biologiczną oczyszczalni</t>
  </si>
  <si>
    <t>Przebudowa instalacji oświetlenia podstawowego oraz systemów oświetlenia awaryjnego zapasowego i oświetlenia ewakuacyjnego na terenie STUOŚ Zakładu „Czajka”</t>
  </si>
  <si>
    <t>Wykonanie Modernizacji Instalacji CCTV w Zakładzie ZCZ z analogowego na cyfrowy wraz z wykonaniem upgrade oprogramowania w celu uzyskania pełnej funkcjonalności systemu przy zamianach sprzętowych</t>
  </si>
  <si>
    <t>Modernizacja przepompowni ścieków P22-2 zlokalizowanej przy skrzyżowaniu ul. Kościelnej i Fabrycznej w Łajskach</t>
  </si>
  <si>
    <t>Modernizacja przepompowni ścieków P3 przy ul. Retmańskiej w Serocku</t>
  </si>
  <si>
    <t>Modernizacja Oczyszczalni ścieków Dębe wraz z infrastrukturą towarzyszącą i Inżynierem Kontraktu</t>
  </si>
  <si>
    <t>Modernizacja przepompowni ścieków P1-9 przy ul. Radziwiłła w Jadwisinie</t>
  </si>
  <si>
    <t>Przebudowa części systemu kanalizacyjnego grawitacyjno-tłocznego z przepompowniami ścieków (UZT) w Zegrzu Południowym</t>
  </si>
  <si>
    <t>Modernizacja przepompowni ścieków P3-3 w Serocku przy ul. Bulwar Nadbrzeżny</t>
  </si>
  <si>
    <t>Modernizacja gospodarki osadowej na terenie oczyszczalni ścieków "Dębe" w zakresie:
- przebudowy wiaty budynku wielofunkcyjnego,
- montażu wagi najazdowej dla ciężkiego sprzętu samochodowego,
- przebudowy placu magazynowego osadu odwodnionego,
- budowy dróg dojazdowych do modernizowanych obiektów technologicznych</t>
  </si>
  <si>
    <t>Wymiana przewodu DN 65 wraz z wymianą pompy tłocznej na terenie Zakładu Południe przy ul. Sytej 190/192</t>
  </si>
  <si>
    <t>Przebudowa zewnętrznej sieci/instalacji wody technologicznej na terenie Zakładu Południe przy ul. Sytej 190/192, Dzielnica Wilanów</t>
  </si>
  <si>
    <t>Modernizacja rozdzielni elektrycznych na terenie Zakładu "Południe" w zakresie poprawy warunków środowiskowych urządzeń elektrycznych tj. doszczelnienie przepustów kablowych, wykonanie klimatyzacji przemysłowych</t>
  </si>
  <si>
    <t>Przebudowa stanowiska rozładunku polimerów (w tym przebudowa rampy załadunkowej oraz montaż wciągnika)</t>
  </si>
  <si>
    <t xml:space="preserve">Wykonanie opomiarowania na instalacjach technologicznych wraz z wizualizacją w SCADA w  Zakładzie "Południe"  </t>
  </si>
  <si>
    <t>Modernizacja budynku administracyjno-socjalnego (ob. 14) oraz budynku warsztatowego (ob. 15) w zakresie przepisów przeciwpożarowych, Zakład "Południe" ul. Syta 190/192 w Warszawie</t>
  </si>
  <si>
    <t>Zainstalowanie zasuwy nożowej DN800 na kanale dopływowym ścieków do pompowni lokalnej ob. 16  na terenie Zakładu Południe ul. Syta 190/192</t>
  </si>
  <si>
    <t>Modernizacja istniejącej (oryginalnej) instalacji do rozbijania kożucha na wypływie z bioreaktorów</t>
  </si>
  <si>
    <t>Przebudowa galerii komunikacyjnej na I piętrze budynku odwadniania i suszenia osadu ob. 10 na terenie Zakładu Południe, Warszawa ul. Syta 190/192</t>
  </si>
  <si>
    <t xml:space="preserve">Modernizacja Stacji Zlewnej na terenie Zakładu "Południe" poprzez wykonanie wizualizacji pracy ob. 1A (Stacja zlewna) w SCADA (aktualnie mierzone parametry przyjmowanych ścieków, dane klienta, wymiana posiadanego systemu telewizji przemysłowej CCTV)                                                                              </t>
  </si>
  <si>
    <t>Dezodoryzacja wentylacji awaryjnej budynku oczyszczania wstępnego ob.1 na terenie Zakładu Południe ul. Syta 190/192</t>
  </si>
  <si>
    <t>Budowa pompowni automatycznego usuwania skroplin na przewodzie biogazu DN200 w kierunku pochodni na terenie Zakładu Południe ul. Syta 190/192</t>
  </si>
  <si>
    <t>Modernizacja (rozbudowa) systemu telewizji przemysłowej CCTV na terenie Zakładu Południe ul. Syta 190/192</t>
  </si>
  <si>
    <t>Budowa zbiornika magazynowego (buforowego) na osad odwodniony na terenie Zakładu Południe ul. Syta 190/192</t>
  </si>
  <si>
    <t>Wykonanie systemu opróżniania reaktorów biologicznych i osadników wtórnych oraz połączenia ciągów biologicznych (recyrkulacji zewnętrznej) w celu wymiany i mieszania osadu czynnego na terenie Zakładu Południe ul. Syta 190/192</t>
  </si>
  <si>
    <t>Rozbudowa istniejącego systemu usuwania flotatu na czterech osadnikach wtórnych na terenie Zakładu Południe ul. Syta 190/192</t>
  </si>
  <si>
    <t>Wykonanie systemu opróżniania komór fermentacyjnych na terenie Zakładu Południe ul. Syta 190/192</t>
  </si>
  <si>
    <t>Modernizacja układu magazynowania chemikaliów na terenie Zakładu Południe ul. Syta 190/192</t>
  </si>
  <si>
    <t>Wykonanie instalacji tłoczenia tłuszczów do węzła fermentacyjnego na terenie Zakładu Południe ul. Syta 190/192</t>
  </si>
  <si>
    <t>Modernizacja pompowni Pośredniej z jednoczesnym wykonaniem komory rozdziału ścieków przy budynku oczyszczania wstępnego ob.2 na terenie Zakładu Południe ul. Syta 190/192</t>
  </si>
  <si>
    <t>Przebudowa instalacji odprowadzania odcieków z wirówek odwadniających polegająca na zwiększeniu średnicy rurociągów do 250 mm, montażu szybkozłączek umożliwiających łatwy demontaż i czyszczenie każdego z odcinków oraz opomiarowanie w zakresie pomiaru on-line zawiesiny</t>
  </si>
  <si>
    <t>Modernizacja systemu detekcji gazów niebezpiecznych w budynku operacyjnym WKF ob.23A. Na terenie Oczyszczalni Ścieków w Pruszkowie w Zakładzie "Pruszków" ul. Domaniewska 23</t>
  </si>
  <si>
    <t>Budowa na terenie Zakładu "Pruszków" przy ul. Domaniewskiej 23, w Pruszkowie, punktu odbioru zanieczyszczeń pochodzących z czyszczenia sieci kanalizacyjnej i wpustów ulicznych</t>
  </si>
  <si>
    <t>Modernizacja placu magazynowego osadu na terenie Zakładu Pruszków, ul. Domaniewska 23</t>
  </si>
  <si>
    <t>Modernizacja hydroizolacji budynku pompowni wody technologicznej - ob. 42. na terenie Zakładu Pruszków, ul. Domaniewska 23</t>
  </si>
  <si>
    <t>Wykonanie sterowania wózkami jezdnymi pomostu, pomp piasku oraz infrastruktury towarzyszącej ob.NR1 "Piaskownik" w Zakładzie Pruszków</t>
  </si>
  <si>
    <t>Modernizacja Pompowni wody technologicznej ob. 42 na terenie Zakładu "Pruszków" przy ul. Domaniewskiej 23 w Pruszkowie</t>
  </si>
  <si>
    <t>Modernizacja komory fermentacyjnej ob. 44</t>
  </si>
  <si>
    <t>Modernizacja przepompowni ścieków sanitarnych Dworzec Centralny H - w zakresie branż budowlanej, technologii, automatyki, elektrycznej, sanitarnej, dezodoryzacja</t>
  </si>
  <si>
    <t>Modernizacja przepompowni ścieków sanitarnych Tużycka - w zakresie branż budowlanej, technologii, automatyki, elektrycznej, ściekowej, dezodoryzacja wraz z Inżynierem Kontraktu</t>
  </si>
  <si>
    <t>Kompleksowa modernizacja pompowni zlokalizowanych w Wesołej: 
- St.P.K.:  „Piotra Skargi” zlokalizowanej w Warszawie, Dzielnicy Wesoła</t>
  </si>
  <si>
    <t>Kompleksowa modernizacja pompowni zlokalizowanych w Wesołej: 
- St.P.K.: „Armii Krajowej” zlokalizowanej w Warszawie, Dzielnicy Wesoła</t>
  </si>
  <si>
    <t>Kompleksowa modernizacja pompowni zlokalizowanych w Wesołej: 
- St.P.K.: „Godebskiego" w Warszawie, Dzielnicy Wesoła</t>
  </si>
  <si>
    <t>Modernizacja przepompowni ścieków sanitarnych Berensona - w zakresie branż budowlanej, technologii, automatyki, elektrycznej, sanitarnej, dezodoryzacja</t>
  </si>
  <si>
    <t>Modernizacja przepompowni ścieków sanitarnych "Pełczyńskiego" w Warszawie ul. Pełczyńskiego w zakresie branży budowlanej, technologicznej, automatyki, elektrycznej, sanitarnej</t>
  </si>
  <si>
    <t>Wykonanie suwnic do wyciągania pomp na obiektach przepompowni: St. P.K.Rytmy" w Warszawie</t>
  </si>
  <si>
    <t>Modernizacja przepompowni ścieków sanitarnych Kobiałka - w zakresie branż budowlanej, technologii, automatyki, elektrycznej, sanitarnej</t>
  </si>
  <si>
    <t>Modernizacja przepompowni ścieków sanitarnych Głębocka - w zakresie branż budowlanej, technologii, automatyki, elektrycznej, sanitarnej</t>
  </si>
  <si>
    <t>Modernizacja przepompowni ścieków sanitarnych Sosnkowskiego - w zakresie branż budowlanej, technologii, automatyki, elektrycznej, sanitarnej</t>
  </si>
  <si>
    <t>Modernizacja układu skratkowego przepompowni ścieków sanitarnych Marymont - w zakresie branż budowlanej, technologii, automatyki, elektrycznej, sanitarnej</t>
  </si>
  <si>
    <t>Modernizacja przepompowni ścieków sanitarnych Siekierki - w zakresie branż budowlanej, technologii, automatyki, elektrycznej, sanitarnej</t>
  </si>
  <si>
    <t>Modernizacja przepompowni ścieków sanitarnych w Pruszkowie (Pogodna, Torfowa, Dolna, Węglowa) - w zakresie branż budowlanej, technologii, automatyki, elektrycznej</t>
  </si>
  <si>
    <t>Wodowskaz - montaż  przy ul. Przy Grobli róg Arbuzowej na Potoku Służewieckim</t>
  </si>
  <si>
    <t>Modernizacja przepompowni ścieków ogólnospławnych Arkuszowa - w zakresie branż budowlanej, technologii, automatyki, elektrycznej, sanitarnej, dezodoryzacja</t>
  </si>
  <si>
    <t>Modernizacja przepompowni ścieków ogólnospławnych Saska Kępa II - w zakresie branż budowlanej, technologii, automatyki, elektrycznej, dezodoryzacja</t>
  </si>
  <si>
    <t xml:space="preserve">Modernizacja komór odpowietrzających oraz komór przyłączeniowych na przewodach DN 1600 - Żerań - Czajka </t>
  </si>
  <si>
    <t>Modernizacja przepompowni ścieków deszczowych Bródno - w zakresie branż budowlanej, technologii, automatyki, elektrycznej, sanitarnej</t>
  </si>
  <si>
    <t>Modernizacja przepompowni ścieków sanitarnych Estrady - w zakresie branż budowlanej, technologii, automatyki, elektrycznej, sanitarnej, dezodoryzacja</t>
  </si>
  <si>
    <t>Modernizacja przepompowni ścieków sanitarnych Wilanówek - w zakresie branż budowlanej, technologii, automatyki, elektrycznej, sanitarnej, dezodoryzacja</t>
  </si>
  <si>
    <t>Modernizacja przepompowni ścieków ogólnospławnych Wolicka - w zakresie branż budowlanej, technologii, automatyki, elektrycznej, sanitarnej, dezodoryzacja</t>
  </si>
  <si>
    <t>Modernizacja przepompowni ścieków ogólnospławnych Nowodwory - w zakresie branż budowlanej, technologii, automatyki, elektrycznej</t>
  </si>
  <si>
    <t>Wykonanie suwnic do wyciągania pomp na obiektach przepompowni: St. P. K. "Jara" i  St. P. K. "Orchowiecka" w Warszawie</t>
  </si>
  <si>
    <t>Modernizacja komór wykonanych z żelbetu (10 szt.) na kolektorze układu przesyłowego do Oczyszczalni Ścieków Czajka w ul. Modlińskiej</t>
  </si>
  <si>
    <t>Modernizacja przepompowni ścieków deszczowych Targowa - w zakresie branż budowlanej, technologii, automatyki, elektrycznej, sanitarnej</t>
  </si>
  <si>
    <t>Modernizacja przepompowni ścieków deszczowych Włochy Tunel w Warszawie ul. Popularna/Chrobrego, w zakresie branż budowlanej, technologii, automatyki, elektrycznej, sanitarnej</t>
  </si>
  <si>
    <t>Kanał Drewnowski - przykrycie na odcinku od ul. Samarytanki do wylotu do Kanału Bródnowskiego L ca 900 m</t>
  </si>
  <si>
    <t>Rozbudowy Instalacji wytwarzania wody wapiennej na terenie Zakładu Północnego przy ul. 600-lecia 20 w Wieliszewie</t>
  </si>
  <si>
    <t>Dostosowanie budynków Zakładu Północnego do obowiązujących przepisów p.poż. Zgodnie z opracowaną Ekspertyzą stanu ochrony przeciwpożarowej</t>
  </si>
  <si>
    <t>Modernizacja zbiornika wody czystej dwukomorowego zlokalizowanego na terenie SUW Wieliszew - Zakład Północny, 05-135 Wieliszew, ul. 600-lecia</t>
  </si>
  <si>
    <t xml:space="preserve">Modernizacja układu mieszania szybkiego w procesie koagulacji II stopnia - budynek Pulsatory Środek w Zakładzie Północnym </t>
  </si>
  <si>
    <t>Modernizacja 8 szt. zastawek w budynku Flotacji Ciśnieniowej na terenie Zakładu Północnego przy ul. 600-lecia 20 w Wieliszewie</t>
  </si>
  <si>
    <t>Modernizacja okablowania, sterowania i monitoringu studni głębinowych wraz z wymianą wewnętrznej oraz zewnętrznej sieci wodociągowej pomiędzy studniami głębinowymi, a Stacją, SUW Radość</t>
  </si>
  <si>
    <t>Modernizacja instalacji sprężonego powietrza w Budynku Filtrów Pospiesznych - wymiana wypracowanych sprężarek, do których brak części zamiennych, SUW Praga</t>
  </si>
  <si>
    <t xml:space="preserve">Modernizacja hangaru szkutniczego z udźwigowieniem - Stacja Pomp Rzecznych, ul. Czerniakowska 124 </t>
  </si>
  <si>
    <t xml:space="preserve">Modernizacja centralnego rozdziału wody technologicznej  na SUW Filtry - Komora P </t>
  </si>
  <si>
    <t>Modernizacja pomieszczeń w Budynku Wapna, część socjalno - warsztatowa SUW "Filtry"</t>
  </si>
  <si>
    <t>Modernizacja wielobranżowa Pompowni Podziemnej DEF oraz modernizacja pompowni OPRS na terenie Zakładu Centralnego - Stacja Filtrów, ul. Koszykowa 81</t>
  </si>
  <si>
    <t>Wykonanie punktu pomiarowego monitoringu sieci magistrali wodociągowych w m.st. Warszawie - 1 pkt (ul. Kłobucka)</t>
  </si>
  <si>
    <t>IW005822P</t>
  </si>
  <si>
    <t>IW005823B</t>
  </si>
  <si>
    <t>IW005725P</t>
  </si>
  <si>
    <t>IW005726P</t>
  </si>
  <si>
    <t>IW005727P</t>
  </si>
  <si>
    <t>IW005824P</t>
  </si>
  <si>
    <t>IW005825P</t>
  </si>
  <si>
    <t>IK005826B</t>
  </si>
  <si>
    <t>IW005827P</t>
  </si>
  <si>
    <t>IW005828B</t>
  </si>
  <si>
    <t>IW005829B</t>
  </si>
  <si>
    <t>IW005830B</t>
  </si>
  <si>
    <t>IW005831B</t>
  </si>
  <si>
    <t>IW005833P</t>
  </si>
  <si>
    <t>IW005832B</t>
  </si>
  <si>
    <t>IW005834P</t>
  </si>
  <si>
    <t>IW005835P</t>
  </si>
  <si>
    <t>IW005836P</t>
  </si>
  <si>
    <t>IW005837P</t>
  </si>
  <si>
    <t>IW005838P</t>
  </si>
  <si>
    <t>IK005839B</t>
  </si>
  <si>
    <t>Budowa kanalizacji ściekowej w ul. Zegarynki odc. Żyrardowska - Zegarynki 12A, Żyrardowskiej odc. Zegarynki 14B - Zegarynki 8/Majorki 36 Dn 0,2 L ca 185 m</t>
  </si>
  <si>
    <t>IK005840B</t>
  </si>
  <si>
    <t>IW005841P</t>
  </si>
  <si>
    <t>IW005842P</t>
  </si>
  <si>
    <t>IW005843P</t>
  </si>
  <si>
    <t>IW005844P</t>
  </si>
  <si>
    <t>IW005845P</t>
  </si>
  <si>
    <t>IW005846P</t>
  </si>
  <si>
    <t>IW005847P</t>
  </si>
  <si>
    <t>IW005848P</t>
  </si>
  <si>
    <t>IW005849P</t>
  </si>
  <si>
    <t>IW005850P</t>
  </si>
  <si>
    <t>IW005851P</t>
  </si>
  <si>
    <t>IK005852P</t>
  </si>
  <si>
    <t>IW005853P</t>
  </si>
  <si>
    <t>IW005854P</t>
  </si>
  <si>
    <t>IW005855B</t>
  </si>
  <si>
    <t>IK005856B</t>
  </si>
  <si>
    <t>IW005857P</t>
  </si>
  <si>
    <t>IW005858P</t>
  </si>
  <si>
    <t>IW005859P</t>
  </si>
  <si>
    <t>IW005860B</t>
  </si>
  <si>
    <t>IW005861P</t>
  </si>
  <si>
    <t>IK005862B</t>
  </si>
  <si>
    <t>IW005863P</t>
  </si>
  <si>
    <t>IW005864B</t>
  </si>
  <si>
    <t>IW005865B</t>
  </si>
  <si>
    <t>IW005866B</t>
  </si>
  <si>
    <t>IK005867B</t>
  </si>
  <si>
    <t>IW005868P</t>
  </si>
  <si>
    <t>IW005869P</t>
  </si>
  <si>
    <t>IW005870P</t>
  </si>
  <si>
    <t>IW005871P</t>
  </si>
  <si>
    <t>IW005872P</t>
  </si>
  <si>
    <t>IW005873P</t>
  </si>
  <si>
    <t>IW005749P</t>
  </si>
  <si>
    <t>IW005874P</t>
  </si>
  <si>
    <t>IW005875P</t>
  </si>
  <si>
    <t>IK005876P</t>
  </si>
  <si>
    <t>IK005877P</t>
  </si>
  <si>
    <t>IW005878P</t>
  </si>
  <si>
    <t>IW005879P</t>
  </si>
  <si>
    <t>IW005880P</t>
  </si>
  <si>
    <t>IW005881P</t>
  </si>
  <si>
    <t>IW005882P</t>
  </si>
  <si>
    <t>IW005883P</t>
  </si>
  <si>
    <t>IW005884P</t>
  </si>
  <si>
    <t>IW005885P</t>
  </si>
  <si>
    <t>IW005886B</t>
  </si>
  <si>
    <t>IW005887P</t>
  </si>
  <si>
    <t>IW005888P</t>
  </si>
  <si>
    <t>IW005537P</t>
  </si>
  <si>
    <t>IW005889B</t>
  </si>
  <si>
    <t>IW005890B</t>
  </si>
  <si>
    <t>IW005891P</t>
  </si>
  <si>
    <t>IW005892P</t>
  </si>
  <si>
    <t>IW005893B</t>
  </si>
  <si>
    <t>IW005894P</t>
  </si>
  <si>
    <t>IW005895B</t>
  </si>
  <si>
    <t>IW005896B</t>
  </si>
  <si>
    <t>IW005897B</t>
  </si>
  <si>
    <t>IW005898B</t>
  </si>
  <si>
    <t>IW005899P</t>
  </si>
  <si>
    <t>IW005900P</t>
  </si>
  <si>
    <t>IW005901B</t>
  </si>
  <si>
    <t>IW005902P</t>
  </si>
  <si>
    <t>IW005903P</t>
  </si>
  <si>
    <t>IW005904P</t>
  </si>
  <si>
    <t>IW005905P</t>
  </si>
  <si>
    <t>IW005919P</t>
  </si>
  <si>
    <t>IW005918P</t>
  </si>
  <si>
    <t>IW005917P</t>
  </si>
  <si>
    <t>IW005916P</t>
  </si>
  <si>
    <t>IW005915P</t>
  </si>
  <si>
    <t>IW005914P</t>
  </si>
  <si>
    <t>IW005913B</t>
  </si>
  <si>
    <t>IW005912B</t>
  </si>
  <si>
    <t>IW005911P</t>
  </si>
  <si>
    <t>IW005910P</t>
  </si>
  <si>
    <t>IW005909P</t>
  </si>
  <si>
    <t>IW005908B</t>
  </si>
  <si>
    <t>IW005907P</t>
  </si>
  <si>
    <t>IW005906B</t>
  </si>
  <si>
    <t>IW005920P</t>
  </si>
  <si>
    <t>IW005921B</t>
  </si>
  <si>
    <t>IW005924P</t>
  </si>
  <si>
    <t>IW005923P</t>
  </si>
  <si>
    <t>IW005922P</t>
  </si>
  <si>
    <t>IW005926P</t>
  </si>
  <si>
    <t>IW005925P</t>
  </si>
  <si>
    <t>IW005927P</t>
  </si>
  <si>
    <t>IW005928P</t>
  </si>
  <si>
    <t>IW005929P</t>
  </si>
  <si>
    <t>IW005939P</t>
  </si>
  <si>
    <t>IW005938P</t>
  </si>
  <si>
    <t>IW005937P</t>
  </si>
  <si>
    <t>IW005936P</t>
  </si>
  <si>
    <t>IW005935P</t>
  </si>
  <si>
    <t>IW005930P</t>
  </si>
  <si>
    <t>IW005931P</t>
  </si>
  <si>
    <t>IW005932P</t>
  </si>
  <si>
    <t>IW005933B</t>
  </si>
  <si>
    <t>IW005934B</t>
  </si>
  <si>
    <t>IW005951P</t>
  </si>
  <si>
    <t>IW005950B</t>
  </si>
  <si>
    <t>IW005949B</t>
  </si>
  <si>
    <t>IW005948B</t>
  </si>
  <si>
    <t>IW005947B</t>
  </si>
  <si>
    <t>IW005946B</t>
  </si>
  <si>
    <t>IW005945B</t>
  </si>
  <si>
    <t>IW005944P</t>
  </si>
  <si>
    <t>IW005943B</t>
  </si>
  <si>
    <t>IW005942B</t>
  </si>
  <si>
    <t>IW005941B</t>
  </si>
  <si>
    <t>IW005940B</t>
  </si>
  <si>
    <t>IW005961P</t>
  </si>
  <si>
    <t>IW005960P</t>
  </si>
  <si>
    <t>IW005959P</t>
  </si>
  <si>
    <t>IW005958P</t>
  </si>
  <si>
    <t>IW005957P</t>
  </si>
  <si>
    <t>IW005956P</t>
  </si>
  <si>
    <t>IW005955P</t>
  </si>
  <si>
    <t>IW005954P</t>
  </si>
  <si>
    <t>IW005953P</t>
  </si>
  <si>
    <t>IW005952B</t>
  </si>
  <si>
    <t>IW005962P</t>
  </si>
  <si>
    <t>IW005963P</t>
  </si>
  <si>
    <t>IW005964P</t>
  </si>
  <si>
    <t>IW005965P</t>
  </si>
  <si>
    <t>IW005966P</t>
  </si>
  <si>
    <t>IW005967P</t>
  </si>
  <si>
    <t>IW005968P</t>
  </si>
  <si>
    <t>IK005969B</t>
  </si>
  <si>
    <t>IK005970B</t>
  </si>
  <si>
    <t>IK005971P</t>
  </si>
  <si>
    <t>IK005972P</t>
  </si>
  <si>
    <t>IK005973P</t>
  </si>
  <si>
    <t>IK005974P</t>
  </si>
  <si>
    <t>IK005976P</t>
  </si>
  <si>
    <t>IK005975B</t>
  </si>
  <si>
    <t>IK005980P</t>
  </si>
  <si>
    <t>IK005979P</t>
  </si>
  <si>
    <t>IK005978P</t>
  </si>
  <si>
    <t>IK005977P</t>
  </si>
  <si>
    <t>IK005981B</t>
  </si>
  <si>
    <t>IK005982B</t>
  </si>
  <si>
    <t>IK005983B</t>
  </si>
  <si>
    <t>IK005984P</t>
  </si>
  <si>
    <t>IK005985B</t>
  </si>
  <si>
    <t>IK005986B</t>
  </si>
  <si>
    <t>IK005987B</t>
  </si>
  <si>
    <t>IK005988B</t>
  </si>
  <si>
    <t>IK005989B</t>
  </si>
  <si>
    <t>IK005990B</t>
  </si>
  <si>
    <t>IK005991B</t>
  </si>
  <si>
    <t>IK005992B</t>
  </si>
  <si>
    <t>IK005993B</t>
  </si>
  <si>
    <t>IK005994B</t>
  </si>
  <si>
    <t>IK005995B</t>
  </si>
  <si>
    <t>IK005996B</t>
  </si>
  <si>
    <t>IK005997B</t>
  </si>
  <si>
    <t>IK005998B</t>
  </si>
  <si>
    <t>IK006001B</t>
  </si>
  <si>
    <t>IK006000B</t>
  </si>
  <si>
    <t>IK005999B</t>
  </si>
  <si>
    <t>IK006005B</t>
  </si>
  <si>
    <t>IK006004B</t>
  </si>
  <si>
    <t>IK006003B</t>
  </si>
  <si>
    <t>IK006002B</t>
  </si>
  <si>
    <t>IK006006P</t>
  </si>
  <si>
    <t>IK006007P</t>
  </si>
  <si>
    <t>IK006008P</t>
  </si>
  <si>
    <t>IK006009P</t>
  </si>
  <si>
    <t>IK006010P</t>
  </si>
  <si>
    <t>IK006059B</t>
  </si>
  <si>
    <t>IK006060P</t>
  </si>
  <si>
    <t>IK006061P</t>
  </si>
  <si>
    <t>IK006062P</t>
  </si>
  <si>
    <t>IK006063P</t>
  </si>
  <si>
    <t>IK006054B</t>
  </si>
  <si>
    <t>IK006055B</t>
  </si>
  <si>
    <t>IK006056B</t>
  </si>
  <si>
    <t>IK006057B</t>
  </si>
  <si>
    <t>IK006058B</t>
  </si>
  <si>
    <t>IW006011P</t>
  </si>
  <si>
    <t xml:space="preserve">IW004287P
</t>
  </si>
  <si>
    <t>IW005691P</t>
  </si>
  <si>
    <t>IW005677P</t>
  </si>
  <si>
    <t>IW006012P</t>
  </si>
  <si>
    <t>IW006013P</t>
  </si>
  <si>
    <t>IW006014P</t>
  </si>
  <si>
    <t>IW006015P</t>
  </si>
  <si>
    <t>IW006016P</t>
  </si>
  <si>
    <t>IW006017P</t>
  </si>
  <si>
    <t>IW006018P</t>
  </si>
  <si>
    <t>IW006019P</t>
  </si>
  <si>
    <t>IW006020B</t>
  </si>
  <si>
    <t>IW006021P</t>
  </si>
  <si>
    <t>IW006022P</t>
  </si>
  <si>
    <t>IW006023P</t>
  </si>
  <si>
    <t>IW005093P</t>
  </si>
  <si>
    <t>IW006024P</t>
  </si>
  <si>
    <t>IW006025P</t>
  </si>
  <si>
    <t>IW006026P</t>
  </si>
  <si>
    <t>IW006027P</t>
  </si>
  <si>
    <t>IW006028P</t>
  </si>
  <si>
    <t>IW006030P</t>
  </si>
  <si>
    <t>IW006031P</t>
  </si>
  <si>
    <t>IW006032P</t>
  </si>
  <si>
    <t>IW006033P</t>
  </si>
  <si>
    <t>IW006034P</t>
  </si>
  <si>
    <t>IW006035P</t>
  </si>
  <si>
    <t>IW006036P</t>
  </si>
  <si>
    <t>IW006037P</t>
  </si>
  <si>
    <t>IW006038P</t>
  </si>
  <si>
    <t>IW005679P</t>
  </si>
  <si>
    <t>IW006039P</t>
  </si>
  <si>
    <t>IW006040P</t>
  </si>
  <si>
    <t>IW006041P</t>
  </si>
  <si>
    <t>IW006042P</t>
  </si>
  <si>
    <t>IW006043P</t>
  </si>
  <si>
    <t>IW006044P</t>
  </si>
  <si>
    <t>IW006045P</t>
  </si>
  <si>
    <t>IW006046P</t>
  </si>
  <si>
    <t>IW006047P</t>
  </si>
  <si>
    <t>IW006048P</t>
  </si>
  <si>
    <t>IW006049P</t>
  </si>
  <si>
    <t>IW006050P</t>
  </si>
  <si>
    <t>IW006051P</t>
  </si>
  <si>
    <t>IW006052P</t>
  </si>
  <si>
    <t>IW006053P</t>
  </si>
  <si>
    <t>IW005477M</t>
  </si>
  <si>
    <t>IW005478M</t>
  </si>
  <si>
    <t>IW005479M</t>
  </si>
  <si>
    <t>IW005480M</t>
  </si>
  <si>
    <t>IW005481M</t>
  </si>
  <si>
    <t>IW005482M</t>
  </si>
  <si>
    <t>IW005483M</t>
  </si>
  <si>
    <t>IW005484M</t>
  </si>
  <si>
    <t>IW005485M</t>
  </si>
  <si>
    <t>IW005486M</t>
  </si>
  <si>
    <t>IW005487M</t>
  </si>
  <si>
    <t>IW005488M</t>
  </si>
  <si>
    <t>IW005489M</t>
  </si>
  <si>
    <t>IW005490M</t>
  </si>
  <si>
    <t>IW005491M</t>
  </si>
  <si>
    <t>IW005492M</t>
  </si>
  <si>
    <t>IW005493M</t>
  </si>
  <si>
    <t>IK005494P</t>
  </si>
  <si>
    <t>IK005495M</t>
  </si>
  <si>
    <t>IK005496M</t>
  </si>
  <si>
    <t>IK005497M</t>
  </si>
  <si>
    <t>IK005498M</t>
  </si>
  <si>
    <t>IK005499M</t>
  </si>
  <si>
    <t>IK006300M</t>
  </si>
  <si>
    <t>IK006301M</t>
  </si>
  <si>
    <t>IK006302M</t>
  </si>
  <si>
    <t>IK006303M</t>
  </si>
  <si>
    <t>IK006304M</t>
  </si>
  <si>
    <t>IK006305M</t>
  </si>
  <si>
    <t>IK006306M</t>
  </si>
  <si>
    <t>IK006307M</t>
  </si>
  <si>
    <t>IK006308M</t>
  </si>
  <si>
    <t>IK006309M</t>
  </si>
  <si>
    <t>IK006310M</t>
  </si>
  <si>
    <t>IK006311M</t>
  </si>
  <si>
    <t>IK006312M</t>
  </si>
  <si>
    <t>IK006313M</t>
  </si>
  <si>
    <t>IK006314M</t>
  </si>
  <si>
    <t>IK006315M</t>
  </si>
  <si>
    <t>IK006316M</t>
  </si>
  <si>
    <t>IK006317M</t>
  </si>
  <si>
    <t>IK006318M</t>
  </si>
  <si>
    <t>IK006319M</t>
  </si>
  <si>
    <t>IK006320M</t>
  </si>
  <si>
    <t>IK006321M</t>
  </si>
  <si>
    <t>IK006322M</t>
  </si>
  <si>
    <t>IK006323M</t>
  </si>
  <si>
    <t>IK006324M</t>
  </si>
  <si>
    <t>IK006325M</t>
  </si>
  <si>
    <t>IK006326M</t>
  </si>
  <si>
    <t>L.P.</t>
  </si>
  <si>
    <t>Pruszków, Ursus</t>
  </si>
  <si>
    <t>Aglomeracja Warszawa</t>
  </si>
  <si>
    <t>Aglomeracja Pruszków</t>
  </si>
  <si>
    <t>Aglomeracja Pruszków (UE)</t>
  </si>
  <si>
    <t>Aglomeracja Warszawa (UE)</t>
  </si>
  <si>
    <t>KPOŚKA</t>
  </si>
  <si>
    <t>WIELOLETNI PLAN ROZWOJU I MODERNIZACJI URZĄDZEŃ WODOCIĄGOWYCH I URZĄDZEŃ KANALIZACYJNYCH NA LATA 2022 - 2030
dotyczący Miasta Stołecznego Warszawy, gmin: Michałowice, Nieporęt, Raszyn, Serock, Wieliszew oraz miast Piastów i Pruszków
- REZERWA OGÓLNA</t>
  </si>
  <si>
    <t>Numer zadania</t>
  </si>
  <si>
    <t>WIELOLETNI PLAN ROZWOJU I MODERNIZACJI URZĄDZEŃ WODOCIĄGOWYCH I URZĄDZEŃ KANALIZACYJNYCH NA LATA 2022 - 2030
dotyczący Miasta Stołecznego Warszawy, gmin: Michałowice, Nieporęt, Raszyn, Serock, Wieliszew oraz miast Piastów i Pruszków
- URZĄDZENIA KANALIZACYJNE</t>
  </si>
  <si>
    <t>WIELOLETNI PLAN ROZWOJU I MODERNIZACJI URZĄDZEŃ WODOCIĄGOWYCH I URZĄDZEŃ KANALIZACYJNYCH NA LATA 2022 - 2030
dotyczący Miasta Stołecznego Warszawy, gmin: Michałowice, Nieporęt, Raszyn, Serock, Wieliszew oraz miast Piastów i Pruszków
- URZĄDZENIA WODOCIĄGOWE</t>
  </si>
  <si>
    <r>
      <t xml:space="preserve">Budowa przewodu wodociągowego wzdłuż al. </t>
    </r>
    <r>
      <rPr>
        <b/>
        <i/>
        <u/>
        <sz val="11"/>
        <rFont val="Calibri"/>
        <family val="2"/>
        <charset val="238"/>
        <scheme val="minor"/>
      </rPr>
      <t>Obrońców Grodna</t>
    </r>
    <r>
      <rPr>
        <b/>
        <i/>
        <sz val="11"/>
        <rFont val="Calibri"/>
        <family val="2"/>
        <charset val="238"/>
        <scheme val="minor"/>
      </rPr>
      <t xml:space="preserve"> odc. Marynin - działka nr ew. 36/2 obręb 6-06-15,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al. Obrońców Grodna - Marynin 23, Dn 150 L 384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</si>
  <si>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do posesji przy ul. Łokuciewskiego 17</t>
    </r>
    <r>
      <rPr>
        <b/>
        <i/>
        <sz val="11"/>
        <rFont val="Calibri"/>
        <family val="2"/>
        <charset val="238"/>
        <scheme val="minor"/>
      </rPr>
      <t xml:space="preserve"> Dn 100 L ca 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</si>
  <si>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do posesji przy ul. Powstańców Śląskich 69 - 69D</t>
    </r>
    <r>
      <rPr>
        <b/>
        <i/>
        <sz val="11"/>
        <rFont val="Calibri"/>
        <family val="2"/>
        <charset val="238"/>
        <scheme val="minor"/>
      </rPr>
      <t>, Dn 80/100 L 115,4 m - Etap II (Przebudowa przewodu wodociągowego w ul. Powstańców Śląskich odc. ZL 13157 ul. Muszlowa - ZL 24727 Dn 250 L 402 m - Etap I zrealizowano w 2021 roku)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</si>
  <si>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Zaborowskiej</t>
    </r>
    <r>
      <rPr>
        <b/>
        <i/>
        <sz val="11"/>
        <rFont val="Calibri"/>
        <family val="2"/>
        <charset val="238"/>
        <scheme val="minor"/>
      </rPr>
      <t xml:space="preserve"> odc. Strońska - Marynin,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Zaborowska - al. Obrońców Grodna Dn 150/200 L ca 530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</si>
  <si>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Kopalnianej 6H</t>
    </r>
    <r>
      <rPr>
        <b/>
        <i/>
        <sz val="11"/>
        <rFont val="Calibri"/>
        <family val="2"/>
        <charset val="238"/>
        <scheme val="minor"/>
      </rPr>
      <t xml:space="preserve"> Dn 100 L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</si>
  <si>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Moździerzy</t>
    </r>
    <r>
      <rPr>
        <b/>
        <i/>
        <sz val="11"/>
        <rFont val="Calibri"/>
        <family val="2"/>
        <charset val="238"/>
        <scheme val="minor"/>
      </rPr>
      <t xml:space="preserve"> odc. Szeligowska - Moździerzy 1 Dn 100 L ca 350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</si>
  <si>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Spychowskiej</t>
    </r>
    <r>
      <rPr>
        <b/>
        <i/>
        <sz val="11"/>
        <rFont val="Calibri"/>
        <family val="2"/>
        <charset val="238"/>
        <scheme val="minor"/>
      </rPr>
      <t xml:space="preserve"> odc. Hubala-Dobrzyńskiego - Zaboreczne (stal, żel. szare) Dn 100 L ca 330 m</t>
    </r>
  </si>
  <si>
    <r>
      <t xml:space="preserve">Budowa magistrali wodociągowej w ul. projektowanej </t>
    </r>
    <r>
      <rPr>
        <b/>
        <i/>
        <u/>
        <sz val="11"/>
        <rFont val="Calibri"/>
        <family val="2"/>
        <charset val="238"/>
        <scheme val="minor"/>
      </rPr>
      <t>Nowoczłuchowskiej</t>
    </r>
    <r>
      <rPr>
        <b/>
        <i/>
        <sz val="11"/>
        <rFont val="Calibri"/>
        <family val="2"/>
        <charset val="238"/>
        <scheme val="minor"/>
      </rPr>
      <t xml:space="preserve"> odc. Lazurowa - działka nr ew. 11,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Szeligowska 51 - Szeligowska 81, na odcinku od Szeligowskiej do Sochaczewskiej </t>
    </r>
    <r>
      <rPr>
        <b/>
        <i/>
        <u/>
        <sz val="11"/>
        <rFont val="Calibri"/>
        <family val="2"/>
        <charset val="238"/>
        <scheme val="minor"/>
      </rPr>
      <t>przez działkę nr ew. 11, 10/2 obręb 6-13-04, działkę nr ew. 42 obręb 6-13-07</t>
    </r>
    <r>
      <rPr>
        <b/>
        <i/>
        <sz val="11"/>
        <rFont val="Calibri"/>
        <family val="2"/>
        <charset val="238"/>
        <scheme val="minor"/>
      </rPr>
      <t>, Dn 400/800 L ca 2500 m oraz budowa przewodu wodociągowego po stronie północnej i południowej w ul. projektowanej Nowoczłuchowskiej odc. Lazurowa - Szeligowska Dn 200 L ca 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</si>
  <si>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Radiowej</t>
    </r>
    <r>
      <rPr>
        <b/>
        <i/>
        <sz val="11"/>
        <rFont val="Calibri"/>
        <family val="2"/>
        <charset val="238"/>
        <scheme val="minor"/>
      </rPr>
      <t xml:space="preserve"> odc. Radiowa - 23 - Radiowa 26/27 Dn 100 L ca 800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</si>
  <si>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Sochaczewskiej </t>
    </r>
    <r>
      <rPr>
        <b/>
        <i/>
        <sz val="11"/>
        <rFont val="Calibri"/>
        <family val="2"/>
        <charset val="238"/>
        <scheme val="minor"/>
      </rPr>
      <t xml:space="preserve">odc. Sochaczewska 15 - Sochaczewska 45, </t>
    </r>
    <r>
      <rPr>
        <b/>
        <i/>
        <u/>
        <sz val="11"/>
        <rFont val="Calibri"/>
        <family val="2"/>
        <charset val="238"/>
        <scheme val="minor"/>
      </rPr>
      <t>Na Wyraju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Sochaczewskiej 26H</t>
    </r>
    <r>
      <rPr>
        <b/>
        <i/>
        <sz val="11"/>
        <rFont val="Calibri"/>
        <family val="2"/>
        <charset val="238"/>
        <scheme val="minor"/>
      </rPr>
      <t xml:space="preserve"> Dn 100/150 L ca 1800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</si>
  <si>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Połczyńskiej </t>
    </r>
    <r>
      <rPr>
        <b/>
        <i/>
        <sz val="11"/>
        <rFont val="Calibri"/>
        <family val="2"/>
        <charset val="238"/>
        <scheme val="minor"/>
      </rPr>
      <t>odc. Połczyńska 56 (ZL 7376) - Tkaczy (ZL 7330) Dn 200 L ca 612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</si>
  <si>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Borowego</t>
    </r>
    <r>
      <rPr>
        <b/>
        <i/>
        <sz val="11"/>
        <rFont val="Calibri"/>
        <family val="2"/>
        <charset val="238"/>
        <scheme val="minor"/>
      </rPr>
      <t xml:space="preserve"> odc. Powstańców Śląskich - Raginisa Dn 250 L ca 578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</si>
  <si>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Powstańców Śląskich</t>
    </r>
    <r>
      <rPr>
        <b/>
        <i/>
        <sz val="11"/>
        <rFont val="Calibri"/>
        <family val="2"/>
        <charset val="238"/>
        <scheme val="minor"/>
      </rPr>
      <t xml:space="preserve"> odc. Borowego - Połczyńska Dn 400/500 L ca 1454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</si>
  <si>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Lazurowej (strona zachodnia)</t>
    </r>
    <r>
      <rPr>
        <b/>
        <i/>
        <sz val="11"/>
        <rFont val="Calibri"/>
        <family val="2"/>
        <charset val="238"/>
        <scheme val="minor"/>
      </rPr>
      <t xml:space="preserve"> odc. Szeligowska - Człuchowska Dn 200 L ca 800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</si>
  <si>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Dywizjonu 303</t>
    </r>
    <r>
      <rPr>
        <b/>
        <i/>
        <sz val="11"/>
        <rFont val="Calibri"/>
        <family val="2"/>
        <charset val="238"/>
        <scheme val="minor"/>
      </rPr>
      <t xml:space="preserve"> odc. HP 46867 - Księcia Janusza (HP 32169) Dn 200 L ca 810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</si>
  <si>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Grodkowskiej</t>
    </r>
    <r>
      <rPr>
        <b/>
        <i/>
        <sz val="11"/>
        <rFont val="Calibri"/>
        <family val="2"/>
        <charset val="238"/>
        <scheme val="minor"/>
      </rPr>
      <t xml:space="preserve"> odc. HP 6670 - Budy, </t>
    </r>
    <r>
      <rPr>
        <b/>
        <i/>
        <u/>
        <sz val="11"/>
        <rFont val="Calibri"/>
        <family val="2"/>
        <charset val="238"/>
        <scheme val="minor"/>
      </rPr>
      <t>Budy</t>
    </r>
    <r>
      <rPr>
        <b/>
        <i/>
        <sz val="11"/>
        <rFont val="Calibri"/>
        <family val="2"/>
        <charset val="238"/>
        <scheme val="minor"/>
      </rPr>
      <t xml:space="preserve"> odc. Grodkowska - Szlifierska (ZL 14711) Dn 1200 L ca 442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</si>
  <si>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Strąkowej</t>
    </r>
    <r>
      <rPr>
        <b/>
        <i/>
        <sz val="11"/>
        <rFont val="Calibri"/>
        <family val="2"/>
        <charset val="238"/>
        <scheme val="minor"/>
      </rPr>
      <t xml:space="preserve"> odc. Powstańców Śląskich - HP 31950 przed skrzyżowaniem Strąkowa/W. Pola Dn 150 L ca 520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</si>
  <si>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Szeligowska 81 - Szeligowska 91 (z przejściem przez autostradę) Dn 150 L ca 280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</si>
  <si>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Newtona</t>
    </r>
    <r>
      <rPr>
        <b/>
        <i/>
        <sz val="11"/>
        <rFont val="Calibri"/>
        <family val="2"/>
        <charset val="238"/>
        <scheme val="minor"/>
      </rPr>
      <t xml:space="preserve"> odc. Galileusza - Kartezjusza Dn 100 L ca 248 m; </t>
    </r>
    <r>
      <rPr>
        <b/>
        <i/>
        <u/>
        <sz val="11"/>
        <rFont val="Calibri"/>
        <family val="2"/>
        <charset val="238"/>
        <scheme val="minor"/>
      </rPr>
      <t>Drzeworytników</t>
    </r>
    <r>
      <rPr>
        <b/>
        <i/>
        <sz val="11"/>
        <rFont val="Calibri"/>
        <family val="2"/>
        <charset val="238"/>
        <scheme val="minor"/>
      </rPr>
      <t xml:space="preserve"> odc. Cokołowa (ZL 23718) - Człuchowska (ZL 10939) Dn 100 L ca 334 m; </t>
    </r>
    <r>
      <rPr>
        <b/>
        <i/>
        <u/>
        <sz val="11"/>
        <rFont val="Calibri"/>
        <family val="2"/>
        <charset val="238"/>
        <scheme val="minor"/>
      </rPr>
      <t>Artemidy</t>
    </r>
    <r>
      <rPr>
        <b/>
        <i/>
        <sz val="11"/>
        <rFont val="Calibri"/>
        <family val="2"/>
        <charset val="238"/>
        <scheme val="minor"/>
      </rPr>
      <t xml:space="preserve"> odc. Elektry - Prometeusza, </t>
    </r>
    <r>
      <rPr>
        <b/>
        <i/>
        <u/>
        <sz val="11"/>
        <rFont val="Calibri"/>
        <family val="2"/>
        <charset val="238"/>
        <scheme val="minor"/>
      </rPr>
      <t>Posejdona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Posejdona 2B i 4C</t>
    </r>
    <r>
      <rPr>
        <b/>
        <i/>
        <sz val="11"/>
        <rFont val="Calibri"/>
        <family val="2"/>
        <charset val="238"/>
        <scheme val="minor"/>
      </rPr>
      <t xml:space="preserve"> odc. ZL 13584 - HP 24714 oraz odc. ZL 13587 - HP 24717, Dn 80/100 L ca 400 m; </t>
    </r>
    <r>
      <rPr>
        <b/>
        <i/>
        <u/>
        <sz val="11"/>
        <rFont val="Calibri"/>
        <family val="2"/>
        <charset val="238"/>
        <scheme val="minor"/>
      </rPr>
      <t>Einsteina i Leibniza</t>
    </r>
    <r>
      <rPr>
        <b/>
        <i/>
        <sz val="11"/>
        <rFont val="Calibri"/>
        <family val="2"/>
        <charset val="238"/>
        <scheme val="minor"/>
      </rPr>
      <t xml:space="preserve"> odc. Kartezjusza - HP 19430 Dn 100 L ca 462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</si>
  <si>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Miejskiej</t>
    </r>
    <r>
      <rPr>
        <b/>
        <i/>
        <sz val="11"/>
        <rFont val="Calibri"/>
        <family val="2"/>
        <charset val="238"/>
        <scheme val="minor"/>
      </rPr>
      <t xml:space="preserve"> odc. Sternicza (ZL 10953) - Słomiana (ZL 28559) Dn 100 L ca 254 m; </t>
    </r>
    <r>
      <rPr>
        <b/>
        <i/>
        <u/>
        <sz val="11"/>
        <rFont val="Calibri"/>
        <family val="2"/>
        <charset val="238"/>
        <scheme val="minor"/>
      </rPr>
      <t>Iskry</t>
    </r>
    <r>
      <rPr>
        <b/>
        <i/>
        <sz val="11"/>
        <rFont val="Calibri"/>
        <family val="2"/>
        <charset val="238"/>
        <scheme val="minor"/>
      </rPr>
      <t xml:space="preserve"> odc. Podkowińska - Spychowska Dn 100 L ca 484 m; </t>
    </r>
    <r>
      <rPr>
        <b/>
        <i/>
        <u/>
        <sz val="11"/>
        <rFont val="Calibri"/>
        <family val="2"/>
        <charset val="238"/>
        <scheme val="minor"/>
      </rPr>
      <t>Cieplarnianej</t>
    </r>
    <r>
      <rPr>
        <b/>
        <i/>
        <sz val="11"/>
        <rFont val="Calibri"/>
        <family val="2"/>
        <charset val="238"/>
        <scheme val="minor"/>
      </rPr>
      <t xml:space="preserve"> odc. Spychowska - Podkowińska Dn 100 L ca 510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</si>
  <si>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Rozłogi</t>
    </r>
    <r>
      <rPr>
        <b/>
        <i/>
        <sz val="11"/>
        <rFont val="Calibri"/>
        <family val="2"/>
        <charset val="238"/>
        <scheme val="minor"/>
      </rPr>
      <t xml:space="preserve"> odc. Sternicza - ZL 38993 Dn 200 L ca 658 m; </t>
    </r>
    <r>
      <rPr>
        <b/>
        <i/>
        <u/>
        <sz val="11"/>
        <rFont val="Calibri"/>
        <family val="2"/>
        <charset val="238"/>
        <scheme val="minor"/>
      </rPr>
      <t>Czumy i Klemensiewicza</t>
    </r>
    <r>
      <rPr>
        <b/>
        <i/>
        <sz val="11"/>
        <rFont val="Calibri"/>
        <family val="2"/>
        <charset val="238"/>
        <scheme val="minor"/>
      </rPr>
      <t xml:space="preserve"> odc. ZL 10174 - ZL 15675 Dn 100/150 L ca 552 m; </t>
    </r>
    <r>
      <rPr>
        <b/>
        <i/>
        <u/>
        <sz val="11"/>
        <rFont val="Calibri"/>
        <family val="2"/>
        <charset val="238"/>
        <scheme val="minor"/>
      </rPr>
      <t>w ciągach osiedlowych do ul. Czumy</t>
    </r>
    <r>
      <rPr>
        <b/>
        <i/>
        <sz val="11"/>
        <rFont val="Calibri"/>
        <family val="2"/>
        <charset val="238"/>
        <scheme val="minor"/>
      </rPr>
      <t xml:space="preserve"> odc. od ZL 10173 do bud. 12b oraz odc. od ZL10176 do bud.14b oraz odc. od ZL 10172 do bud.16b Dn 100 L ca 205 m; </t>
    </r>
    <r>
      <rPr>
        <b/>
        <i/>
        <u/>
        <sz val="11"/>
        <rFont val="Calibri"/>
        <family val="2"/>
        <charset val="238"/>
        <scheme val="minor"/>
      </rPr>
      <t>w ciągu osiedlowym do ul. Rozłogi</t>
    </r>
    <r>
      <rPr>
        <b/>
        <i/>
        <sz val="11"/>
        <rFont val="Calibri"/>
        <family val="2"/>
        <charset val="238"/>
        <scheme val="minor"/>
      </rPr>
      <t xml:space="preserve"> odc. Rozłogi (ZL 10038) - HP 19699 Dn 100 L ca 149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</si>
  <si>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Lazurowej</t>
    </r>
    <r>
      <rPr>
        <b/>
        <i/>
        <sz val="11"/>
        <rFont val="Calibri"/>
        <family val="2"/>
        <charset val="238"/>
        <scheme val="minor"/>
      </rPr>
      <t xml:space="preserve"> odc. Człuchowska (ZL 37146) do złączenia z przewodem z żeliwa sferoidalnego w ul. Szeligowskiej ok. 35 m za ZL 8691 Dn 200/250 L ca 909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</si>
  <si>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Piasta Kołodzieja 21C</t>
    </r>
    <r>
      <rPr>
        <b/>
        <i/>
        <sz val="11"/>
        <rFont val="Calibri"/>
        <family val="2"/>
        <charset val="238"/>
        <scheme val="minor"/>
      </rPr>
      <t xml:space="preserve"> (dz. nr ew. 4/8 obręb 4-16-37) Dn 100 L 109,6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</si>
  <si>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Orchowieckiej 28D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</si>
  <si>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Orneckiej</t>
    </r>
    <r>
      <rPr>
        <b/>
        <i/>
        <sz val="11"/>
        <rFont val="Calibri"/>
        <family val="2"/>
        <charset val="238"/>
        <scheme val="minor"/>
      </rPr>
      <t xml:space="preserve"> odc. Szamocin - Michałówek Dn 200 L 457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</si>
  <si>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Zbyszka z Bogdańca 17B</t>
    </r>
    <r>
      <rPr>
        <b/>
        <i/>
        <sz val="11"/>
        <rFont val="Calibri"/>
        <family val="2"/>
        <charset val="238"/>
        <scheme val="minor"/>
      </rPr>
      <t xml:space="preserve"> Dn 100 L 71 m</t>
    </r>
  </si>
  <si>
    <r>
      <t xml:space="preserve">Budowa przewodu wodociągowego ul. </t>
    </r>
    <r>
      <rPr>
        <b/>
        <i/>
        <u/>
        <sz val="11"/>
        <rFont val="Calibri"/>
        <family val="2"/>
        <charset val="238"/>
        <scheme val="minor"/>
      </rPr>
      <t>Gerberowej</t>
    </r>
    <r>
      <rPr>
        <b/>
        <i/>
        <sz val="11"/>
        <rFont val="Calibri"/>
        <family val="2"/>
        <charset val="238"/>
        <scheme val="minor"/>
      </rPr>
      <t xml:space="preserve"> Dn 150 L ca 100 m</t>
    </r>
  </si>
  <si>
    <r>
      <t>Budowa przewodu wodociągowego ul.</t>
    </r>
    <r>
      <rPr>
        <b/>
        <i/>
        <u/>
        <sz val="11"/>
        <rFont val="Calibri"/>
        <family val="2"/>
        <charset val="238"/>
        <scheme val="minor"/>
      </rPr>
      <t xml:space="preserve"> Ambaras, Cytadeli, Dynamicznej</t>
    </r>
    <r>
      <rPr>
        <b/>
        <i/>
        <sz val="11"/>
        <rFont val="Calibri"/>
        <family val="2"/>
        <charset val="238"/>
        <scheme val="minor"/>
      </rPr>
      <t xml:space="preserve"> Dn 100 L 833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</si>
  <si>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Zdziarska - Kobiałka Dn 400 L 1972,6 m oraz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Białołęckiej  412E</t>
    </r>
    <r>
      <rPr>
        <b/>
        <i/>
        <sz val="11"/>
        <rFont val="Calibri"/>
        <family val="2"/>
        <charset val="238"/>
        <scheme val="minor"/>
      </rPr>
      <t xml:space="preserve"> Dn 100 L 161,5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</si>
  <si>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Anilinowej</t>
    </r>
    <r>
      <rPr>
        <b/>
        <i/>
        <sz val="11"/>
        <rFont val="Calibri"/>
        <family val="2"/>
        <charset val="238"/>
        <scheme val="minor"/>
      </rPr>
      <t xml:space="preserve"> (działka nr ew. 18/8 obręb 4-01-04) Dn 100 L 58,6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Anilinowej i w drodze dojazdowej do ul. Anilinowej 1C</t>
    </r>
    <r>
      <rPr>
        <b/>
        <i/>
        <sz val="11"/>
        <rFont val="Calibri"/>
        <family val="2"/>
        <charset val="238"/>
        <scheme val="minor"/>
      </rPr>
      <t xml:space="preserve"> z Dn 80 na Dn 100 L 165,7 m</t>
    </r>
  </si>
  <si>
    <r>
      <t xml:space="preserve">Przebudowa przewodu wodociągowego z Dn 150/200 na Dn 300 L 603,2 m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Ruskowy Bród - Zdziarska 86 oraz budowa magistrali wodociągowej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Zdziarska 86 - Olesin Dn 300 L 207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</si>
  <si>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Mańkowska - Zdziarska Dn 300 L 1091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</si>
  <si>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Projektowanej 11KL</t>
    </r>
    <r>
      <rPr>
        <b/>
        <i/>
        <sz val="11"/>
        <rFont val="Calibri"/>
        <family val="2"/>
        <charset val="238"/>
        <scheme val="minor"/>
      </rPr>
      <t xml:space="preserve"> odc. Mańkowska 2 - Verdiego Dn 150 L 339,7 m wraz z Inżynierem Kontraktu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</si>
  <si>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Ojca Aniceta</t>
    </r>
    <r>
      <rPr>
        <b/>
        <i/>
        <sz val="11"/>
        <rFont val="Calibri"/>
        <family val="2"/>
        <charset val="238"/>
        <scheme val="minor"/>
      </rPr>
      <t xml:space="preserve"> odc. Ojca Aniceta 31 - Ojca Aniceta 41 Dn 100 L 178 m wraz z Inżynierem Kontraktu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</si>
  <si>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Marywilskiej</t>
    </r>
    <r>
      <rPr>
        <b/>
        <i/>
        <sz val="11"/>
        <rFont val="Calibri"/>
        <family val="2"/>
        <charset val="238"/>
        <scheme val="minor"/>
      </rPr>
      <t xml:space="preserve"> odc. Płochocińska (ZL 13196) - Marywilska 68 (ZL 12233) Dn 200 L ca 964 m (żeliwo szare, stal), </t>
    </r>
    <r>
      <rPr>
        <b/>
        <i/>
        <u/>
        <sz val="11"/>
        <rFont val="Calibri"/>
        <family val="2"/>
        <charset val="238"/>
        <scheme val="minor"/>
      </rPr>
      <t>Sygnałowej, Wyspiarskiej, Miętowej</t>
    </r>
    <r>
      <rPr>
        <b/>
        <i/>
        <sz val="11"/>
        <rFont val="Calibri"/>
        <family val="2"/>
        <charset val="238"/>
        <scheme val="minor"/>
      </rPr>
      <t xml:space="preserve"> Dn 100 L ca 659 m (stal)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</si>
  <si>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Piasta Kołodzieja 41B</t>
    </r>
    <r>
      <rPr>
        <b/>
        <i/>
        <sz val="11"/>
        <rFont val="Calibri"/>
        <family val="2"/>
        <charset val="238"/>
        <scheme val="minor"/>
      </rPr>
      <t xml:space="preserve"> Dn 80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</si>
  <si>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Zawiślańskiej</t>
    </r>
    <r>
      <rPr>
        <b/>
        <i/>
        <sz val="11"/>
        <rFont val="Calibri"/>
        <family val="2"/>
        <charset val="238"/>
        <scheme val="minor"/>
      </rPr>
      <t xml:space="preserve"> odc. Deseniowa - Zielonych Traw, </t>
    </r>
    <r>
      <rPr>
        <b/>
        <i/>
        <u/>
        <sz val="11"/>
        <rFont val="Calibri"/>
        <family val="2"/>
        <charset val="238"/>
        <scheme val="minor"/>
      </rPr>
      <t>Zielonych Traw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Zielonych Traw 18F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Kwietniowej</t>
    </r>
    <r>
      <rPr>
        <b/>
        <i/>
        <sz val="11"/>
        <rFont val="Calibri"/>
        <family val="2"/>
        <charset val="238"/>
        <scheme val="minor"/>
      </rPr>
      <t xml:space="preserve"> Dn 100 L ca 1090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</si>
  <si>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Chudoby 77F</t>
    </r>
    <r>
      <rPr>
        <b/>
        <i/>
        <sz val="11"/>
        <rFont val="Calibri"/>
        <family val="2"/>
        <charset val="238"/>
        <scheme val="minor"/>
      </rPr>
      <t xml:space="preserve"> (działka 15/5; obręb 4-16-21) Dn 100 L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</si>
  <si>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Mochtyńskiej 2A</t>
    </r>
    <r>
      <rPr>
        <b/>
        <i/>
        <sz val="11"/>
        <rFont val="Calibri"/>
        <family val="2"/>
        <charset val="238"/>
        <scheme val="minor"/>
      </rPr>
      <t xml:space="preserve"> Dn 100 L 111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</si>
  <si>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Dorodnej</t>
    </r>
    <r>
      <rPr>
        <b/>
        <i/>
        <sz val="11"/>
        <rFont val="Calibri"/>
        <family val="2"/>
        <charset val="238"/>
        <scheme val="minor"/>
      </rPr>
      <t xml:space="preserve"> odc. Myśliborska - Dorodna 35 Dn 200 L ca 680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</si>
  <si>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207H</t>
    </r>
    <r>
      <rPr>
        <b/>
        <i/>
        <sz val="11"/>
        <rFont val="Calibri"/>
        <family val="2"/>
        <charset val="238"/>
        <scheme val="minor"/>
      </rPr>
      <t xml:space="preserve"> (dz. 76/11 obr. 4-16-16) odc. Ostródzka 207E - Ostródzka 207H Dn 100 L ca 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</si>
  <si>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Czeremchowej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19J</t>
    </r>
    <r>
      <rPr>
        <b/>
        <i/>
        <sz val="11"/>
        <rFont val="Calibri"/>
        <family val="2"/>
        <charset val="238"/>
        <scheme val="minor"/>
      </rPr>
      <t xml:space="preserve"> Dn 100 L ca 85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</si>
  <si>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15 Sierpnia</t>
    </r>
    <r>
      <rPr>
        <b/>
        <i/>
        <sz val="11"/>
        <rFont val="Calibri"/>
        <family val="2"/>
        <charset val="238"/>
        <scheme val="minor"/>
      </rPr>
      <t xml:space="preserve"> odc. Srebrnogórska - Podróżnicza Dn 200 L ca 140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</si>
  <si>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Modlińskiej 248D, w drodze dojazdowej do ul. Żiżki 22B</t>
    </r>
    <r>
      <rPr>
        <b/>
        <i/>
        <sz val="11"/>
        <rFont val="Calibri"/>
        <family val="2"/>
        <charset val="238"/>
        <scheme val="minor"/>
      </rPr>
      <t xml:space="preserve"> Dn 100 L ca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</si>
  <si>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Zbyszka z Bogdańca 11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</si>
  <si>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Annopol</t>
    </r>
    <r>
      <rPr>
        <b/>
        <i/>
        <sz val="11"/>
        <rFont val="Calibri"/>
        <family val="2"/>
        <charset val="238"/>
        <scheme val="minor"/>
      </rPr>
      <t xml:space="preserve"> odc. Daniszewska - Toruńska z Dn 200 na Dn 250 L ca 1383 m</t>
    </r>
  </si>
  <si>
    <r>
      <t xml:space="preserve">Przebudowa przewodu wodociągowego z Dn 100/150 na Dn 300 L ca 1000 m w ul.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Chudoby 24A (HP 41354) - Berensona,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Chudoby - Oknicka, </t>
    </r>
    <r>
      <rPr>
        <b/>
        <i/>
        <u/>
        <sz val="11"/>
        <rFont val="Calibri"/>
        <family val="2"/>
        <charset val="238"/>
        <scheme val="minor"/>
      </rPr>
      <t>Oknickiej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Lewandów</t>
    </r>
    <r>
      <rPr>
        <b/>
        <i/>
        <sz val="11"/>
        <rFont val="Calibri"/>
        <family val="2"/>
        <charset val="238"/>
        <scheme val="minor"/>
      </rPr>
      <t xml:space="preserve"> odc. Oknicka - Konika Polny </t>
    </r>
  </si>
  <si>
    <r>
      <t xml:space="preserve">Renowacja przewodu rozbiorczego metodą bezwykopową w ul. </t>
    </r>
    <r>
      <rPr>
        <b/>
        <i/>
        <u/>
        <sz val="11"/>
        <rFont val="Calibri"/>
        <family val="2"/>
        <charset val="238"/>
        <scheme val="minor"/>
      </rPr>
      <t>Marywilskiej</t>
    </r>
    <r>
      <rPr>
        <b/>
        <i/>
        <sz val="11"/>
        <rFont val="Calibri"/>
        <family val="2"/>
        <charset val="238"/>
        <scheme val="minor"/>
      </rPr>
      <t xml:space="preserve"> odc. ZL 13326 - HP 24293 Dn 200 L ca 32 m (przejście poprzeczne w rejonie Marywilskiej 38/40); </t>
    </r>
    <r>
      <rPr>
        <b/>
        <i/>
        <u/>
        <sz val="11"/>
        <rFont val="Calibri"/>
        <family val="2"/>
        <charset val="238"/>
        <scheme val="minor"/>
      </rPr>
      <t>Myśliborskiej</t>
    </r>
    <r>
      <rPr>
        <b/>
        <i/>
        <sz val="11"/>
        <rFont val="Calibri"/>
        <family val="2"/>
        <charset val="238"/>
        <scheme val="minor"/>
      </rPr>
      <t xml:space="preserve"> odc. ZL 11077 - Nagodziców Dn 200 L ca 25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</si>
  <si>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Kukuczki</t>
    </r>
    <r>
      <rPr>
        <b/>
        <i/>
        <sz val="11"/>
        <rFont val="Calibri"/>
        <family val="2"/>
        <charset val="238"/>
        <scheme val="minor"/>
      </rPr>
      <t xml:space="preserve"> odc. Płochocińska - Kukuczki 19 Dn 100 L ca 270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</si>
  <si>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Fletniowej</t>
    </r>
    <r>
      <rPr>
        <b/>
        <i/>
        <sz val="11"/>
        <rFont val="Calibri"/>
        <family val="2"/>
        <charset val="238"/>
        <scheme val="minor"/>
      </rPr>
      <t xml:space="preserve"> odc. posesja 34 G - 34 Z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</si>
  <si>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drodze dojazdowej do ul. Ostródzkiej</t>
    </r>
    <r>
      <rPr>
        <b/>
        <i/>
        <sz val="11"/>
        <rFont val="Calibri"/>
        <family val="2"/>
        <charset val="238"/>
        <scheme val="minor"/>
      </rPr>
      <t xml:space="preserve"> 237/241 (dz. nr ew. 149 obr. 4-16-12)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</si>
  <si>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Pszenicznej</t>
    </r>
    <r>
      <rPr>
        <b/>
        <i/>
        <sz val="11"/>
        <rFont val="Calibri"/>
        <family val="2"/>
        <charset val="238"/>
        <scheme val="minor"/>
      </rPr>
      <t xml:space="preserve"> Dn 100 L ca 600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</si>
  <si>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Płudowskiej</t>
    </r>
    <r>
      <rPr>
        <b/>
        <i/>
        <sz val="11"/>
        <rFont val="Calibri"/>
        <family val="2"/>
        <charset val="238"/>
        <scheme val="minor"/>
      </rPr>
      <t xml:space="preserve"> odc. Świderska 141 - Świderska 115 Dn 100 L ca 220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</si>
  <si>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Chlubnej</t>
    </r>
    <r>
      <rPr>
        <b/>
        <i/>
        <sz val="11"/>
        <rFont val="Calibri"/>
        <family val="2"/>
        <charset val="238"/>
        <scheme val="minor"/>
      </rPr>
      <t xml:space="preserve"> odc. Brzezińska odc. HP 57938 w Piwoniowej - Brzezińska, </t>
    </r>
    <r>
      <rPr>
        <b/>
        <i/>
        <u/>
        <sz val="11"/>
        <rFont val="Calibri"/>
        <family val="2"/>
        <charset val="238"/>
        <scheme val="minor"/>
      </rPr>
      <t>w drodze dojazdowej do ul. Chlubnej</t>
    </r>
    <r>
      <rPr>
        <b/>
        <i/>
        <sz val="11"/>
        <rFont val="Calibri"/>
        <family val="2"/>
        <charset val="238"/>
        <scheme val="minor"/>
      </rPr>
      <t xml:space="preserve"> (Piwoniowa 40) Dn 100 L ca 340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</si>
  <si>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Zdziarskiej 13, 17C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</si>
  <si>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Ruskowy Bród 15F</t>
    </r>
    <r>
      <rPr>
        <b/>
        <i/>
        <sz val="11"/>
        <rFont val="Calibri"/>
        <family val="2"/>
        <charset val="238"/>
        <scheme val="minor"/>
      </rPr>
      <t xml:space="preserve"> (działka nr ew. 16/5 i 16/6 obręb 4-16-13) Dn 100 L ca 280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</si>
  <si>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Arkony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</si>
  <si>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154C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</si>
  <si>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Kąty Grodziskie 41B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</si>
  <si>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Aluzyjnej</t>
    </r>
    <r>
      <rPr>
        <b/>
        <i/>
        <sz val="11"/>
        <rFont val="Calibri"/>
        <family val="2"/>
        <charset val="238"/>
        <scheme val="minor"/>
      </rPr>
      <t xml:space="preserve"> odc. M. Trąby - Kępa Tarchomińska,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Aluzyjna - Kępa Tarchomińska 1 Dn 150/200 L ca 1400 m oraz przebudowa przewodu wodociągowego z Dn 100 na Dn 200 L ca 70 m w ul.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Gerberowa - Kępa Tarchomińska 1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</si>
  <si>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Przykoszarowej</t>
    </r>
    <r>
      <rPr>
        <b/>
        <i/>
        <sz val="11"/>
        <rFont val="Calibri"/>
        <family val="2"/>
        <charset val="238"/>
        <scheme val="minor"/>
      </rPr>
      <t xml:space="preserve"> odc. Przykoszarowa 23 - Szlachecka, </t>
    </r>
    <r>
      <rPr>
        <b/>
        <i/>
        <u/>
        <sz val="11"/>
        <rFont val="Calibri"/>
        <family val="2"/>
        <charset val="238"/>
        <scheme val="minor"/>
      </rPr>
      <t>Szlacheckiej</t>
    </r>
    <r>
      <rPr>
        <b/>
        <i/>
        <sz val="11"/>
        <rFont val="Calibri"/>
        <family val="2"/>
        <charset val="238"/>
        <scheme val="minor"/>
      </rPr>
      <t xml:space="preserve"> odc. Przykoszarowa - Szlachecka 50, </t>
    </r>
    <r>
      <rPr>
        <b/>
        <i/>
        <u/>
        <sz val="11"/>
        <rFont val="Calibri"/>
        <family val="2"/>
        <charset val="238"/>
        <scheme val="minor"/>
      </rPr>
      <t xml:space="preserve">Mikołaja z Długolasu </t>
    </r>
    <r>
      <rPr>
        <b/>
        <i/>
        <sz val="11"/>
        <rFont val="Calibri"/>
        <family val="2"/>
        <charset val="238"/>
        <scheme val="minor"/>
      </rPr>
      <t xml:space="preserve">odc. Przykoszarowa - Mikołaja z Długolasu 10C, </t>
    </r>
    <r>
      <rPr>
        <b/>
        <i/>
        <u/>
        <sz val="11"/>
        <rFont val="Calibri"/>
        <family val="2"/>
        <charset val="238"/>
        <scheme val="minor"/>
      </rPr>
      <t>w drodze dojazdowej do ul. Białołęckiej 271</t>
    </r>
    <r>
      <rPr>
        <b/>
        <i/>
        <sz val="11"/>
        <rFont val="Calibri"/>
        <family val="2"/>
        <charset val="238"/>
        <scheme val="minor"/>
      </rPr>
      <t xml:space="preserve"> (działka 121 obręb 4-07-03) Dn 100/150 L ca 1035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</si>
  <si>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Brzozowy Zagajnik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Starego Dębu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Polnych Kwiatów</t>
    </r>
    <r>
      <rPr>
        <b/>
        <i/>
        <sz val="11"/>
        <rFont val="Calibri"/>
        <family val="2"/>
        <charset val="238"/>
        <scheme val="minor"/>
      </rPr>
      <t xml:space="preserve"> odc. Starego Dębu - Mehoffera, </t>
    </r>
    <r>
      <rPr>
        <b/>
        <i/>
        <u/>
        <sz val="11"/>
        <rFont val="Calibri"/>
        <family val="2"/>
        <charset val="238"/>
        <scheme val="minor"/>
      </rPr>
      <t>w drodze dojazdowej do ul. Mehoffera 136A</t>
    </r>
    <r>
      <rPr>
        <b/>
        <i/>
        <sz val="11"/>
        <rFont val="Calibri"/>
        <family val="2"/>
        <charset val="238"/>
        <scheme val="minor"/>
      </rPr>
      <t xml:space="preserve"> Dn 100 L ca 1670 m</t>
    </r>
  </si>
  <si>
    <r>
      <t xml:space="preserve">Budowa przewodu wodociągowego w drogach dojazdowych do ul. Brzezińskiej i ciągach wewnętrznych osiedla przy ul. </t>
    </r>
    <r>
      <rPr>
        <b/>
        <i/>
        <u/>
        <sz val="11"/>
        <rFont val="Calibri"/>
        <family val="2"/>
        <charset val="238"/>
        <scheme val="minor"/>
      </rPr>
      <t>Brzezińskiej 15S, 17Z, 21P, 19T, 21O, 19J, 17E, 25N, 29H</t>
    </r>
    <r>
      <rPr>
        <b/>
        <i/>
        <sz val="11"/>
        <rFont val="Calibri"/>
        <family val="2"/>
        <charset val="238"/>
        <scheme val="minor"/>
      </rPr>
      <t xml:space="preserve"> Dn 100 L ca 1400 m</t>
    </r>
  </si>
  <si>
    <r>
      <t xml:space="preserve">Budowa przewodu wodociągowego na Osiedlu Choszczówka cz. Wschodnia: </t>
    </r>
    <r>
      <rPr>
        <b/>
        <i/>
        <u/>
        <sz val="11"/>
        <rFont val="Calibri"/>
        <family val="2"/>
        <charset val="238"/>
        <scheme val="minor"/>
      </rPr>
      <t>Myśliwska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Samosiejki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Jabłoni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Dwusieczna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Łuczywo</t>
    </r>
    <r>
      <rPr>
        <b/>
        <i/>
        <sz val="11"/>
        <rFont val="Calibri"/>
        <family val="2"/>
        <charset val="238"/>
        <scheme val="minor"/>
      </rPr>
      <t xml:space="preserve"> Dn 100 L ca 1600 m ZADANIE II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</si>
  <si>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54E</t>
    </r>
    <r>
      <rPr>
        <b/>
        <i/>
        <sz val="11"/>
        <rFont val="Calibri"/>
        <family val="2"/>
        <charset val="238"/>
        <scheme val="minor"/>
      </rPr>
      <t xml:space="preserve"> odc. Ostródzka 54D - działka 72/9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</si>
  <si>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Małego Rycerza 18 (HP 50048) - Małego Rycerza 41 (HP 42145) Dn 100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</si>
  <si>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Kopijników</t>
    </r>
    <r>
      <rPr>
        <b/>
        <i/>
        <sz val="11"/>
        <rFont val="Calibri"/>
        <family val="2"/>
        <charset val="238"/>
        <scheme val="minor"/>
      </rPr>
      <t xml:space="preserve"> odc. Białołęcka - Kopijników 13, </t>
    </r>
    <r>
      <rPr>
        <b/>
        <i/>
        <u/>
        <sz val="11"/>
        <rFont val="Calibri"/>
        <family val="2"/>
        <charset val="238"/>
        <scheme val="minor"/>
      </rPr>
      <t>Łabiszyńskiej</t>
    </r>
    <r>
      <rPr>
        <b/>
        <i/>
        <sz val="11"/>
        <rFont val="Calibri"/>
        <family val="2"/>
        <charset val="238"/>
        <scheme val="minor"/>
      </rPr>
      <t xml:space="preserve"> odc. Kopijników - Artyleryjska Dn 150 L ca 280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</si>
  <si>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Siecznej</t>
    </r>
    <r>
      <rPr>
        <b/>
        <i/>
        <sz val="11"/>
        <rFont val="Calibri"/>
        <family val="2"/>
        <charset val="238"/>
        <scheme val="minor"/>
      </rPr>
      <t xml:space="preserve"> odc.  Sieczna 43 - Pszczółki Mai Dn 150 L ca 370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</si>
  <si>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Kupieckiej</t>
    </r>
    <r>
      <rPr>
        <b/>
        <i/>
        <sz val="11"/>
        <rFont val="Calibri"/>
        <family val="2"/>
        <charset val="238"/>
        <scheme val="minor"/>
      </rPr>
      <t xml:space="preserve"> odc. Marywilska - Płytowa Dn 200 L ca 900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</si>
  <si>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Grzymalitów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19A i 27</t>
    </r>
    <r>
      <rPr>
        <b/>
        <i/>
        <sz val="11"/>
        <rFont val="Calibri"/>
        <family val="2"/>
        <charset val="238"/>
        <scheme val="minor"/>
      </rPr>
      <t xml:space="preserve"> Dn 100 L ca 130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</si>
  <si>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Echa Leśne</t>
    </r>
    <r>
      <rPr>
        <b/>
        <i/>
        <sz val="11"/>
        <rFont val="Calibri"/>
        <family val="2"/>
        <charset val="238"/>
        <scheme val="minor"/>
      </rPr>
      <t xml:space="preserve"> 27D (działka nr ew. 34/23 obręb 4-07-06) Dn 100 L ca 210 m</t>
    </r>
  </si>
  <si>
    <r>
      <t xml:space="preserve">Przebudowa przewodu wodociągowego </t>
    </r>
    <r>
      <rPr>
        <b/>
        <i/>
        <u/>
        <sz val="11"/>
        <rFont val="Calibri"/>
        <family val="2"/>
        <charset val="238"/>
        <scheme val="minor"/>
      </rPr>
      <t>w ciągu wewnętrznym odc. Przylesie (ZL 32580) - Husa (HP 31525)</t>
    </r>
    <r>
      <rPr>
        <b/>
        <i/>
        <sz val="11"/>
        <rFont val="Calibri"/>
        <family val="2"/>
        <charset val="238"/>
        <scheme val="minor"/>
      </rPr>
      <t xml:space="preserve"> z Dn 160 na Dn 150 L 255 m (PVC na żel. sfer.)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</si>
  <si>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Spedycyjnej</t>
    </r>
    <r>
      <rPr>
        <b/>
        <i/>
        <sz val="11"/>
        <rFont val="Calibri"/>
        <family val="2"/>
        <charset val="238"/>
        <scheme val="minor"/>
      </rPr>
      <t xml:space="preserve">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</si>
  <si>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(zach. str.) odc. Sprawna - Aluzyjna Dn 250 L ca 760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</si>
  <si>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Piechockiej</t>
    </r>
    <r>
      <rPr>
        <b/>
        <i/>
        <sz val="11"/>
        <rFont val="Calibri"/>
        <family val="2"/>
        <charset val="238"/>
        <scheme val="minor"/>
      </rPr>
      <t xml:space="preserve"> odc. Myśliborska - Portowa, Dn 200 L ca 240 m</t>
    </r>
  </si>
  <si>
    <r>
      <t xml:space="preserve">Przebudowa przewodu wodociągowego z Dn 80 na Dn 150 L ca 425 m w ul. </t>
    </r>
    <r>
      <rPr>
        <b/>
        <i/>
        <u/>
        <sz val="11"/>
        <rFont val="Calibri"/>
        <family val="2"/>
        <charset val="238"/>
        <scheme val="minor"/>
      </rPr>
      <t>Aluzyjnej</t>
    </r>
    <r>
      <rPr>
        <b/>
        <i/>
        <sz val="11"/>
        <rFont val="Calibri"/>
        <family val="2"/>
        <charset val="238"/>
        <scheme val="minor"/>
      </rPr>
      <t xml:space="preserve"> odc. Aluzyjna 17 (HP 52479) - Aluzyjna 38 (ZL 21231), z Dn 80 na 150 L ca 80 m w ul. </t>
    </r>
    <r>
      <rPr>
        <b/>
        <i/>
        <u/>
        <sz val="11"/>
        <rFont val="Calibri"/>
        <family val="2"/>
        <charset val="238"/>
        <scheme val="minor"/>
      </rPr>
      <t>Zamkniętej</t>
    </r>
    <r>
      <rPr>
        <b/>
        <i/>
        <sz val="11"/>
        <rFont val="Calibri"/>
        <family val="2"/>
        <charset val="238"/>
        <scheme val="minor"/>
      </rPr>
      <t xml:space="preserve"> odc. Aluzyjna - ZL 18081 oraz budowa przewodu wodociągowego w ul. </t>
    </r>
    <r>
      <rPr>
        <b/>
        <i/>
        <u/>
        <sz val="11"/>
        <rFont val="Calibri"/>
        <family val="2"/>
        <charset val="238"/>
        <scheme val="minor"/>
      </rPr>
      <t>Zamkniętej</t>
    </r>
    <r>
      <rPr>
        <b/>
        <i/>
        <sz val="11"/>
        <rFont val="Calibri"/>
        <family val="2"/>
        <charset val="238"/>
        <scheme val="minor"/>
      </rPr>
      <t xml:space="preserve"> odc. M. Trąby - ZL 18081, Dn 150 L ca 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</si>
  <si>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Skarbka z Gór 59D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</si>
  <si>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Łąkowej</t>
    </r>
    <r>
      <rPr>
        <b/>
        <i/>
        <sz val="11"/>
        <rFont val="Calibri"/>
        <family val="2"/>
        <charset val="238"/>
        <scheme val="minor"/>
      </rPr>
      <t xml:space="preserve"> odc. Boczańska - Łąkowa 4/8A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</si>
  <si>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Kroczewskiej</t>
    </r>
    <r>
      <rPr>
        <b/>
        <i/>
        <sz val="11"/>
        <rFont val="Calibri"/>
        <family val="2"/>
        <charset val="238"/>
        <scheme val="minor"/>
      </rPr>
      <t xml:space="preserve"> odc. Zdziarska - Wyszkowska,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 odc. Chudoby - Kroczewska, </t>
    </r>
    <r>
      <rPr>
        <b/>
        <i/>
        <u/>
        <sz val="11"/>
        <rFont val="Calibri"/>
        <family val="2"/>
        <charset val="238"/>
        <scheme val="minor"/>
      </rPr>
      <t>Kniei</t>
    </r>
    <r>
      <rPr>
        <b/>
        <i/>
        <sz val="11"/>
        <rFont val="Calibri"/>
        <family val="2"/>
        <charset val="238"/>
        <scheme val="minor"/>
      </rPr>
      <t xml:space="preserve"> Dn 100 L ca 2000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</si>
  <si>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Szamocin 9C, 14G, 26F, 28A, 32A, 34D, 35B Dn 0,2 L ca 1400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</si>
  <si>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Zawiślańska</t>
    </r>
    <r>
      <rPr>
        <b/>
        <i/>
        <sz val="11"/>
        <rFont val="Calibri"/>
        <family val="2"/>
        <charset val="238"/>
        <scheme val="minor"/>
      </rPr>
      <t xml:space="preserve"> odc. Zielonych Traw - Chlubna, </t>
    </r>
    <r>
      <rPr>
        <b/>
        <i/>
        <u/>
        <sz val="11"/>
        <rFont val="Calibri"/>
        <family val="2"/>
        <charset val="238"/>
        <scheme val="minor"/>
      </rPr>
      <t>Chlubna</t>
    </r>
    <r>
      <rPr>
        <b/>
        <i/>
        <sz val="11"/>
        <rFont val="Calibri"/>
        <family val="2"/>
        <charset val="238"/>
        <scheme val="minor"/>
      </rPr>
      <t xml:space="preserve"> odc. Zawiślańska - Chlebowa, </t>
    </r>
    <r>
      <rPr>
        <b/>
        <i/>
        <u/>
        <sz val="11"/>
        <rFont val="Calibri"/>
        <family val="2"/>
        <charset val="238"/>
        <scheme val="minor"/>
      </rPr>
      <t>Chlebowa, Wąska, Pstra, Żółta, Wieliszewska, Ławnicza</t>
    </r>
    <r>
      <rPr>
        <b/>
        <i/>
        <sz val="11"/>
        <rFont val="Calibri"/>
        <family val="2"/>
        <charset val="238"/>
        <scheme val="minor"/>
      </rPr>
      <t>, Dn 100 L ca 2500 m ZADANIE II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</si>
  <si>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Mochtyńskiej 88K</t>
    </r>
    <r>
      <rPr>
        <b/>
        <i/>
        <sz val="11"/>
        <rFont val="Calibri"/>
        <family val="2"/>
        <charset val="238"/>
        <scheme val="minor"/>
      </rPr>
      <t xml:space="preserve"> odc. Mochtyńska 88E - Mochtyńska 88K Dn 100 L ca 160 m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</si>
  <si>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Projektowanej 16D, Projektowanej 17D</t>
    </r>
    <r>
      <rPr>
        <b/>
        <i/>
        <sz val="11"/>
        <rFont val="Calibri"/>
        <family val="2"/>
        <charset val="238"/>
        <scheme val="minor"/>
      </rPr>
      <t xml:space="preserve"> Dn 100 L ca 520 m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</si>
  <si>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drodze dojazdowej do ul. Zawiślańska 3A i działka nr ew. 67/12, Strzybnickiej</t>
    </r>
    <r>
      <rPr>
        <b/>
        <i/>
        <sz val="11"/>
        <rFont val="Calibri"/>
        <family val="2"/>
        <charset val="238"/>
        <scheme val="minor"/>
      </rPr>
      <t xml:space="preserve"> Dn 100 L ca 670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</si>
  <si>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Wyszkowska - Chudoby 24E Dn 300 L ca 990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</si>
  <si>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Kiersnowskiego</t>
    </r>
    <r>
      <rPr>
        <b/>
        <i/>
        <sz val="11"/>
        <rFont val="Calibri"/>
        <family val="2"/>
        <charset val="238"/>
        <scheme val="minor"/>
      </rPr>
      <t xml:space="preserve"> działka nr ew. 37/19 i 40/25 obręb 4-04-22, </t>
    </r>
    <r>
      <rPr>
        <b/>
        <i/>
        <u/>
        <sz val="11"/>
        <rFont val="Calibri"/>
        <family val="2"/>
        <charset val="238"/>
        <scheme val="minor"/>
      </rPr>
      <t>w drodze dojazdowej do ul. Podgórnej 12/16D</t>
    </r>
    <r>
      <rPr>
        <b/>
        <i/>
        <sz val="11"/>
        <rFont val="Calibri"/>
        <family val="2"/>
        <charset val="238"/>
        <scheme val="minor"/>
      </rPr>
      <t xml:space="preserve"> Dn 100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</si>
  <si>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Leśnej Polanki</t>
    </r>
    <r>
      <rPr>
        <b/>
        <i/>
        <sz val="11"/>
        <rFont val="Calibri"/>
        <family val="2"/>
        <charset val="238"/>
        <scheme val="minor"/>
      </rPr>
      <t xml:space="preserve"> odc. Leśnej Polanki 15 - M. Ćwiklińskiej Dn 100 L ca 150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</si>
  <si>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ul. Vivaldiego, w drodze dojazdowej do ul. Ruskowy Bród 17F</t>
    </r>
    <r>
      <rPr>
        <b/>
        <i/>
        <sz val="11"/>
        <rFont val="Calibri"/>
        <family val="2"/>
        <charset val="238"/>
        <scheme val="minor"/>
      </rPr>
      <t xml:space="preserve"> Dn 100 L ca 400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</si>
  <si>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Chudoby 1D</t>
    </r>
    <r>
      <rPr>
        <b/>
        <i/>
        <sz val="11"/>
        <rFont val="Calibri"/>
        <family val="2"/>
        <charset val="238"/>
        <scheme val="minor"/>
      </rPr>
      <t>, Dn 100 L ca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</si>
  <si>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ciągach dojazdowych do ul. Geodezyjnej</t>
    </r>
    <r>
      <rPr>
        <b/>
        <i/>
        <sz val="11"/>
        <rFont val="Calibri"/>
        <family val="2"/>
        <charset val="238"/>
        <scheme val="minor"/>
      </rPr>
      <t xml:space="preserve"> odc. Geodezyjna - HP 43361 i HP 41660, Dn 100 L ca 70 m</t>
    </r>
  </si>
  <si>
    <r>
      <t xml:space="preserve">Budowa przewodu wodociągowego w projektowanym </t>
    </r>
    <r>
      <rPr>
        <b/>
        <i/>
        <u/>
        <sz val="11"/>
        <rFont val="Calibri"/>
        <family val="2"/>
        <charset val="238"/>
        <scheme val="minor"/>
      </rPr>
      <t>przedłużeniu ul. Kaliny i ul. Szafirków</t>
    </r>
    <r>
      <rPr>
        <b/>
        <i/>
        <sz val="11"/>
        <rFont val="Calibri"/>
        <family val="2"/>
        <charset val="238"/>
        <scheme val="minor"/>
      </rPr>
      <t xml:space="preserve"> Dn 100 L ca 145 m oraz przebudowa przewodu wodociągowego z Dn 80 na Dn 100 L ca 50 m w ul. Kaliny odc. Wilczej Łąki - Kaliny 8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</si>
  <si>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Chudoby 64E</t>
    </r>
    <r>
      <rPr>
        <b/>
        <i/>
        <sz val="11"/>
        <rFont val="Calibri"/>
        <family val="2"/>
        <charset val="238"/>
        <scheme val="minor"/>
      </rPr>
      <t xml:space="preserve"> odc. Chudoby - Kroczewska (działka 38/7, obręb 4-16-22) Dn 100 L ca 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</si>
  <si>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Płochocińska 59 (HP 23542) do bloku mieszkaniowego przy Zakładach Młynarskich (Płochocińska 65) Dn 150 L ca 360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</si>
  <si>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odc. Ciechanowska - Modlińska 387 Dn 150 L ca 200 m oraz </t>
    </r>
    <r>
      <rPr>
        <b/>
        <i/>
        <u/>
        <sz val="11"/>
        <rFont val="Calibri"/>
        <family val="2"/>
        <charset val="238"/>
        <scheme val="minor"/>
      </rPr>
      <t>w drodze dojazdowej do ul. Stasinek 20 C</t>
    </r>
    <r>
      <rPr>
        <b/>
        <i/>
        <sz val="11"/>
        <rFont val="Calibri"/>
        <family val="2"/>
        <charset val="238"/>
        <scheme val="minor"/>
      </rPr>
      <t xml:space="preserve"> Dn 100 L ca 85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</si>
  <si>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Kobierzyckiej</t>
    </r>
    <r>
      <rPr>
        <b/>
        <i/>
        <sz val="11"/>
        <rFont val="Calibri"/>
        <family val="2"/>
        <charset val="238"/>
        <scheme val="minor"/>
      </rPr>
      <t xml:space="preserve"> odc. Pułaskiego - Kobierzycka 11 Dn 100 L ca 220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</si>
  <si>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Kopijników 67H, w projektowanej ul. Kopijników (28 KD-D) </t>
    </r>
    <r>
      <rPr>
        <b/>
        <i/>
        <sz val="11"/>
        <rFont val="Calibri"/>
        <family val="2"/>
        <charset val="238"/>
        <scheme val="minor"/>
      </rPr>
      <t>odc. Ojca Aniceta - Artyleryjska Dn 100 L ca 800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</si>
  <si>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Mańkowska - Kobiałka z Dn 150 na Dn 300 m L ca 1300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</si>
  <si>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Białołęckiej 150J, 164C, 174F, 170B odc. Białołęcka - Wielkiego Dębu, w drodze dojazdowej do ul. Wielkiego Dębu 7B, 15C,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 projektowanej 2 KD-L</t>
    </r>
    <r>
      <rPr>
        <b/>
        <i/>
        <sz val="11"/>
        <rFont val="Calibri"/>
        <family val="2"/>
        <charset val="238"/>
        <scheme val="minor"/>
      </rPr>
      <t xml:space="preserve"> (działka 6 obręb 4-07-12) odc. Wielkiego Dębu - Toporczyków 11A wraz z drogą dojazdową do ul. Ojca Aniceta 35B Dn 80/100 L ca 1465 m</t>
    </r>
  </si>
  <si>
    <r>
      <t xml:space="preserve">Budowa przewodu wodociągowego na terenie osiedla Choszczówka cz. Wschodnia: </t>
    </r>
    <r>
      <rPr>
        <b/>
        <i/>
        <u/>
        <sz val="11"/>
        <rFont val="Calibri"/>
        <family val="2"/>
        <charset val="238"/>
        <scheme val="minor"/>
      </rPr>
      <t>Wadowicka</t>
    </r>
    <r>
      <rPr>
        <b/>
        <i/>
        <sz val="11"/>
        <rFont val="Calibri"/>
        <family val="2"/>
        <charset val="238"/>
        <scheme val="minor"/>
      </rPr>
      <t xml:space="preserve"> odc. Tapetowa - Ślepa, </t>
    </r>
    <r>
      <rPr>
        <b/>
        <i/>
        <u/>
        <sz val="11"/>
        <rFont val="Calibri"/>
        <family val="2"/>
        <charset val="238"/>
        <scheme val="minor"/>
      </rPr>
      <t>w drodze dojazdowej do ul. Wadowickiej 1C, 33A, Na Przełaj</t>
    </r>
    <r>
      <rPr>
        <b/>
        <i/>
        <sz val="11"/>
        <rFont val="Calibri"/>
        <family val="2"/>
        <charset val="238"/>
        <scheme val="minor"/>
      </rPr>
      <t xml:space="preserve"> odc. Widna - Ślepa, </t>
    </r>
    <r>
      <rPr>
        <b/>
        <i/>
        <u/>
        <sz val="11"/>
        <rFont val="Calibri"/>
        <family val="2"/>
        <charset val="238"/>
        <scheme val="minor"/>
      </rPr>
      <t>w drodze dojazdowej do ul. Na Przełaj 12C, 17C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Wyganowska</t>
    </r>
    <r>
      <rPr>
        <b/>
        <i/>
        <sz val="11"/>
        <rFont val="Calibri"/>
        <family val="2"/>
        <charset val="238"/>
        <scheme val="minor"/>
      </rPr>
      <t xml:space="preserve"> odc. Widna - Ślepa, </t>
    </r>
    <r>
      <rPr>
        <b/>
        <i/>
        <u/>
        <sz val="11"/>
        <rFont val="Calibri"/>
        <family val="2"/>
        <charset val="238"/>
        <scheme val="minor"/>
      </rPr>
      <t>Mehoffera</t>
    </r>
    <r>
      <rPr>
        <b/>
        <i/>
        <sz val="11"/>
        <rFont val="Calibri"/>
        <family val="2"/>
        <charset val="238"/>
        <scheme val="minor"/>
      </rPr>
      <t xml:space="preserve"> odc. Widna - Ślepa, </t>
    </r>
    <r>
      <rPr>
        <b/>
        <i/>
        <u/>
        <sz val="11"/>
        <rFont val="Calibri"/>
        <family val="2"/>
        <charset val="238"/>
        <scheme val="minor"/>
      </rPr>
      <t>Łazanowicka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Braniewska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Ślepa</t>
    </r>
    <r>
      <rPr>
        <b/>
        <i/>
        <sz val="11"/>
        <rFont val="Calibri"/>
        <family val="2"/>
        <charset val="238"/>
        <scheme val="minor"/>
      </rPr>
      <t xml:space="preserve"> odc. Wadowicka - Mehoffera, </t>
    </r>
    <r>
      <rPr>
        <b/>
        <i/>
        <u/>
        <sz val="11"/>
        <rFont val="Calibri"/>
        <family val="2"/>
        <charset val="238"/>
        <scheme val="minor"/>
      </rPr>
      <t>Widna</t>
    </r>
    <r>
      <rPr>
        <b/>
        <i/>
        <sz val="11"/>
        <rFont val="Calibri"/>
        <family val="2"/>
        <charset val="238"/>
        <scheme val="minor"/>
      </rPr>
      <t xml:space="preserve"> odc. Chlubna - Na Przełaj, </t>
    </r>
    <r>
      <rPr>
        <b/>
        <i/>
        <u/>
        <sz val="11"/>
        <rFont val="Calibri"/>
        <family val="2"/>
        <charset val="238"/>
        <scheme val="minor"/>
      </rPr>
      <t>w drodze dojazdowej do ul. Mehoffera 143B, 154D, 158D</t>
    </r>
    <r>
      <rPr>
        <b/>
        <i/>
        <sz val="11"/>
        <rFont val="Calibri"/>
        <family val="2"/>
        <charset val="238"/>
        <scheme val="minor"/>
      </rPr>
      <t>; Dn 100 L ca 3080 m ZADANIE IV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</si>
  <si>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Zyndrama z Maszkowic - Smugowa, </t>
    </r>
    <r>
      <rPr>
        <b/>
        <i/>
        <u/>
        <sz val="11"/>
        <rFont val="Calibri"/>
        <family val="2"/>
        <charset val="238"/>
        <scheme val="minor"/>
      </rPr>
      <t>w drodze dojazdowej do ul. Lemiesz 4F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Smugowej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Smugowej 23K, 25D, 53A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Jeżowej</t>
    </r>
    <r>
      <rPr>
        <b/>
        <i/>
        <sz val="11"/>
        <rFont val="Calibri"/>
        <family val="2"/>
        <charset val="238"/>
        <scheme val="minor"/>
      </rPr>
      <t xml:space="preserve"> Dn 100/150/200 L ca 2940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</si>
  <si>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Odłogi,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Łazy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Nowiny</t>
    </r>
    <r>
      <rPr>
        <b/>
        <i/>
        <sz val="11"/>
        <rFont val="Calibri"/>
        <family val="2"/>
        <charset val="238"/>
        <scheme val="minor"/>
      </rPr>
      <t xml:space="preserve"> Dn 100/150 L ca 1400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</si>
  <si>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Cieślewskich</t>
    </r>
    <r>
      <rPr>
        <b/>
        <i/>
        <sz val="11"/>
        <rFont val="Calibri"/>
        <family val="2"/>
        <charset val="238"/>
        <scheme val="minor"/>
      </rPr>
      <t xml:space="preserve"> odc. Szklarniowa - Ornecka, </t>
    </r>
    <r>
      <rPr>
        <b/>
        <i/>
        <u/>
        <sz val="11"/>
        <rFont val="Calibri"/>
        <family val="2"/>
        <charset val="238"/>
        <scheme val="minor"/>
      </rPr>
      <t>Warmińskiej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Cieślewskich 27S/2</t>
    </r>
    <r>
      <rPr>
        <b/>
        <i/>
        <sz val="11"/>
        <rFont val="Calibri"/>
        <family val="2"/>
        <charset val="238"/>
        <scheme val="minor"/>
      </rPr>
      <t xml:space="preserve"> Dn 100/200 L ca 2140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</si>
  <si>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Białołęckiej 176/178</t>
    </r>
    <r>
      <rPr>
        <b/>
        <i/>
        <sz val="11"/>
        <rFont val="Calibri"/>
        <family val="2"/>
        <charset val="238"/>
        <scheme val="minor"/>
      </rPr>
      <t xml:space="preserve"> Dn 100 L ca 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</si>
  <si>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Ruskowy Bród</t>
    </r>
    <r>
      <rPr>
        <b/>
        <i/>
        <sz val="11"/>
        <rFont val="Calibri"/>
        <family val="2"/>
        <charset val="238"/>
        <scheme val="minor"/>
      </rPr>
      <t xml:space="preserve"> 87D odc. Leśny Potok - Ruskowy Bród (działka 22/4, 22/7 obręb 4-16-03), </t>
    </r>
    <r>
      <rPr>
        <b/>
        <i/>
        <u/>
        <sz val="11"/>
        <rFont val="Calibri"/>
        <family val="2"/>
        <charset val="238"/>
        <scheme val="minor"/>
      </rPr>
      <t>Leśny Potok</t>
    </r>
    <r>
      <rPr>
        <b/>
        <i/>
        <sz val="11"/>
        <rFont val="Calibri"/>
        <family val="2"/>
        <charset val="238"/>
        <scheme val="minor"/>
      </rPr>
      <t xml:space="preserve"> odc. Leśny Potok (HP 44999) - Leśny Potok 20 (HP 51196) Dn 100 L ca 380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</si>
  <si>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Leśny Potok 33G</t>
    </r>
    <r>
      <rPr>
        <b/>
        <i/>
        <sz val="11"/>
        <rFont val="Calibri"/>
        <family val="2"/>
        <charset val="238"/>
        <scheme val="minor"/>
      </rPr>
      <t xml:space="preserve"> oraz do </t>
    </r>
    <r>
      <rPr>
        <b/>
        <i/>
        <u/>
        <sz val="11"/>
        <rFont val="Calibri"/>
        <family val="2"/>
        <charset val="238"/>
        <scheme val="minor"/>
      </rPr>
      <t>działki 4/1</t>
    </r>
    <r>
      <rPr>
        <b/>
        <i/>
        <sz val="11"/>
        <rFont val="Calibri"/>
        <family val="2"/>
        <charset val="238"/>
        <scheme val="minor"/>
      </rPr>
      <t xml:space="preserve"> obręb 4-16-06 Dn 100 L ca 240 m</t>
    </r>
  </si>
  <si>
    <r>
      <t xml:space="preserve">Przebudowa przewodu wodociągowego Dn 200 na Dn 300 L ca 935 m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Ostródzka 105 - Ostródzka 61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</si>
  <si>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Ostródzkiej 247/247E </t>
    </r>
    <r>
      <rPr>
        <b/>
        <i/>
        <sz val="11"/>
        <rFont val="Calibri"/>
        <family val="2"/>
        <charset val="238"/>
        <scheme val="minor"/>
      </rPr>
      <t>(dz. nr ew. 14/14; 14/5 obr. 4-16-12) Dn 100 L ca 315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</si>
  <si>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Opłotki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</si>
  <si>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Spadkowej, Palestera wraz z drogami dojazdowymi</t>
    </r>
    <r>
      <rPr>
        <b/>
        <i/>
        <sz val="11"/>
        <rFont val="Calibri"/>
        <family val="2"/>
        <charset val="238"/>
        <scheme val="minor"/>
      </rPr>
      <t xml:space="preserve"> Dn 100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</si>
  <si>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Długi Kąt</t>
    </r>
    <r>
      <rPr>
        <b/>
        <i/>
        <sz val="11"/>
        <rFont val="Calibri"/>
        <family val="2"/>
        <charset val="238"/>
        <scheme val="minor"/>
      </rPr>
      <t xml:space="preserve"> Dn 100 L ca 670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</si>
  <si>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Olesin 52/54</t>
    </r>
    <r>
      <rPr>
        <b/>
        <i/>
        <sz val="11"/>
        <rFont val="Calibri"/>
        <family val="2"/>
        <charset val="238"/>
        <scheme val="minor"/>
      </rPr>
      <t xml:space="preserve"> (działka 8/1 i 8/3 obręb 4-16-14) Dn 100 L ca 115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</si>
  <si>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Leśnej Polanki</t>
    </r>
    <r>
      <rPr>
        <b/>
        <i/>
        <sz val="11"/>
        <rFont val="Calibri"/>
        <family val="2"/>
        <charset val="238"/>
        <scheme val="minor"/>
      </rPr>
      <t xml:space="preserve"> odc. Leśnej Polanki 11D - działka 8/6 obręb 4-01-21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</si>
  <si>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 odc. Kąty Grodziskie - Wyszkowska 10 Dn 100 L ca 250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</si>
  <si>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Michałówek</t>
    </r>
    <r>
      <rPr>
        <b/>
        <i/>
        <sz val="11"/>
        <rFont val="Calibri"/>
        <family val="2"/>
        <charset val="238"/>
        <scheme val="minor"/>
      </rPr>
      <t xml:space="preserve"> Dn 100 L ca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</si>
  <si>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Myśliborskiej 82F-82J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</si>
  <si>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Kazuńskiej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</si>
  <si>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Mańkowskiej 6/8</t>
    </r>
    <r>
      <rPr>
        <b/>
        <i/>
        <sz val="11"/>
        <rFont val="Calibri"/>
        <family val="2"/>
        <charset val="238"/>
        <scheme val="minor"/>
      </rPr>
      <t xml:space="preserve"> (działka 131/6) Dn 100 L ca 200 m</t>
    </r>
  </si>
  <si>
    <r>
      <t xml:space="preserve">Budowa przewodu wodociągowego na osiedlu Dąbrówka Grzybowska w ulicach: </t>
    </r>
    <r>
      <rPr>
        <b/>
        <i/>
        <u/>
        <sz val="11"/>
        <rFont val="Calibri"/>
        <family val="2"/>
        <charset val="238"/>
        <scheme val="minor"/>
      </rPr>
      <t>Messal</t>
    </r>
    <r>
      <rPr>
        <b/>
        <i/>
        <sz val="11"/>
        <rFont val="Calibri"/>
        <family val="2"/>
        <charset val="238"/>
        <scheme val="minor"/>
      </rPr>
      <t xml:space="preserve"> odc. Messal 23 - Śpiewaków; </t>
    </r>
    <r>
      <rPr>
        <b/>
        <i/>
        <u/>
        <sz val="11"/>
        <rFont val="Calibri"/>
        <family val="2"/>
        <charset val="238"/>
        <scheme val="minor"/>
      </rPr>
      <t>w drodze dojazdowej do ul. Messal 7C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Epopei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drogi wewnętrzne osiedla Koss,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Śpiewaków,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Stojowskiego,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Kaweckiej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Wikingów  - Ziołowa, </t>
    </r>
    <r>
      <rPr>
        <b/>
        <i/>
        <u/>
        <sz val="11"/>
        <rFont val="Calibri"/>
        <family val="2"/>
        <charset val="238"/>
        <scheme val="minor"/>
      </rPr>
      <t>Poli Negri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Ziołowej</t>
    </r>
    <r>
      <rPr>
        <b/>
        <i/>
        <sz val="11"/>
        <rFont val="Calibri"/>
        <family val="2"/>
        <charset val="238"/>
        <scheme val="minor"/>
      </rPr>
      <t xml:space="preserve"> odc. Żyrardowska - Bohaterów, </t>
    </r>
    <r>
      <rPr>
        <b/>
        <i/>
        <u/>
        <sz val="11"/>
        <rFont val="Calibri"/>
        <family val="2"/>
        <charset val="238"/>
        <scheme val="minor"/>
      </rPr>
      <t>w drodze dojazdowej do ul. Czołowej 26J</t>
    </r>
    <r>
      <rPr>
        <b/>
        <i/>
        <sz val="11"/>
        <rFont val="Calibri"/>
        <family val="2"/>
        <charset val="238"/>
        <scheme val="minor"/>
      </rPr>
      <t xml:space="preserve"> Dn 100 L ca 5000 m</t>
    </r>
  </si>
  <si>
    <r>
      <t xml:space="preserve">Budowa przewodu wodociągowego na terenie osiedla Choszczówka cz. Wschodnia: </t>
    </r>
    <r>
      <rPr>
        <b/>
        <i/>
        <u/>
        <sz val="11"/>
        <rFont val="Calibri"/>
        <family val="2"/>
        <charset val="238"/>
        <scheme val="minor"/>
      </rPr>
      <t>Zagrodecka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Na Przełaj</t>
    </r>
    <r>
      <rPr>
        <b/>
        <i/>
        <sz val="11"/>
        <rFont val="Calibri"/>
        <family val="2"/>
        <charset val="238"/>
        <scheme val="minor"/>
      </rPr>
      <t xml:space="preserve"> odc. Henrykowska - Tapetowa, </t>
    </r>
    <r>
      <rPr>
        <b/>
        <i/>
        <u/>
        <sz val="11"/>
        <rFont val="Calibri"/>
        <family val="2"/>
        <charset val="238"/>
        <scheme val="minor"/>
      </rPr>
      <t>Przytulna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Przytulnej 8B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Szamotulska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Wyganowska</t>
    </r>
    <r>
      <rPr>
        <b/>
        <i/>
        <sz val="11"/>
        <rFont val="Calibri"/>
        <family val="2"/>
        <charset val="238"/>
        <scheme val="minor"/>
      </rPr>
      <t xml:space="preserve"> odc. Raciborska - Widna, </t>
    </r>
    <r>
      <rPr>
        <b/>
        <i/>
        <u/>
        <sz val="11"/>
        <rFont val="Calibri"/>
        <family val="2"/>
        <charset val="238"/>
        <scheme val="minor"/>
      </rPr>
      <t>w drodze dojazdowej do ul. Wyganowskiej 8E, 9A, 20C</t>
    </r>
    <r>
      <rPr>
        <b/>
        <i/>
        <sz val="11"/>
        <rFont val="Calibri"/>
        <family val="2"/>
        <charset val="238"/>
        <scheme val="minor"/>
      </rPr>
      <t xml:space="preserve">  </t>
    </r>
    <r>
      <rPr>
        <b/>
        <i/>
        <u/>
        <sz val="11"/>
        <rFont val="Calibri"/>
        <family val="2"/>
        <charset val="238"/>
        <scheme val="minor"/>
      </rPr>
      <t>Henrykowska</t>
    </r>
    <r>
      <rPr>
        <b/>
        <i/>
        <sz val="11"/>
        <rFont val="Calibri"/>
        <family val="2"/>
        <charset val="238"/>
        <scheme val="minor"/>
      </rPr>
      <t xml:space="preserve"> odc. Wadowicka - Henrykowska 1, </t>
    </r>
    <r>
      <rPr>
        <b/>
        <i/>
        <u/>
        <sz val="11"/>
        <rFont val="Calibri"/>
        <family val="2"/>
        <charset val="238"/>
        <scheme val="minor"/>
      </rPr>
      <t>w drodze dojazdowej do ul. Henrykowskiej 17A, 19B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Raciborska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Raciborskiej 7B, 6A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Tapetowa</t>
    </r>
    <r>
      <rPr>
        <b/>
        <i/>
        <sz val="11"/>
        <rFont val="Calibri"/>
        <family val="2"/>
        <charset val="238"/>
        <scheme val="minor"/>
      </rPr>
      <t xml:space="preserve"> odc. Na Przełaj - Mehoffera, </t>
    </r>
    <r>
      <rPr>
        <b/>
        <i/>
        <u/>
        <sz val="11"/>
        <rFont val="Calibri"/>
        <family val="2"/>
        <charset val="238"/>
        <scheme val="minor"/>
      </rPr>
      <t>w drodze dojazdowej do ul. Tapetowej 17B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Lidzbarska</t>
    </r>
    <r>
      <rPr>
        <b/>
        <i/>
        <sz val="11"/>
        <rFont val="Calibri"/>
        <family val="2"/>
        <charset val="238"/>
        <scheme val="minor"/>
      </rPr>
      <t xml:space="preserve"> odc. Na Przełaj - Mehoffera Dn 100 L ca 3630 m ZADANIE III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</si>
  <si>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Marywilskiej</t>
    </r>
    <r>
      <rPr>
        <b/>
        <i/>
        <sz val="11"/>
        <rFont val="Calibri"/>
        <family val="2"/>
        <charset val="238"/>
        <scheme val="minor"/>
      </rPr>
      <t xml:space="preserve"> odc. Inowłodzka (ZL 10847) - Proletariatczyków (HP 48557) Dn 150 L ca 1755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</si>
  <si>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Dębowej, Marmurowej, Świerkowej </t>
    </r>
    <r>
      <rPr>
        <b/>
        <i/>
        <sz val="11"/>
        <rFont val="Calibri"/>
        <family val="2"/>
        <charset val="238"/>
        <scheme val="minor"/>
      </rPr>
      <t>Dn 100 L 2060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</si>
  <si>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Kukuczki</t>
    </r>
    <r>
      <rPr>
        <b/>
        <i/>
        <sz val="11"/>
        <rFont val="Calibri"/>
        <family val="2"/>
        <charset val="238"/>
        <scheme val="minor"/>
      </rPr>
      <t xml:space="preserve"> odc. Konturowa -  Kukuczki 19 wraz z </t>
    </r>
    <r>
      <rPr>
        <b/>
        <i/>
        <u/>
        <sz val="11"/>
        <rFont val="Calibri"/>
        <family val="2"/>
        <charset val="238"/>
        <scheme val="minor"/>
      </rPr>
      <t>drogą dojazdową do ul. Kukuczki 28D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Konturowej</t>
    </r>
    <r>
      <rPr>
        <b/>
        <i/>
        <sz val="11"/>
        <rFont val="Calibri"/>
        <family val="2"/>
        <charset val="238"/>
        <scheme val="minor"/>
      </rPr>
      <t xml:space="preserve"> wraz z </t>
    </r>
    <r>
      <rPr>
        <b/>
        <i/>
        <u/>
        <sz val="11"/>
        <rFont val="Calibri"/>
        <family val="2"/>
        <charset val="238"/>
        <scheme val="minor"/>
      </rPr>
      <t>drogą dojazdową do ul. Konturowej 16B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Poręby, Orneckiej odc. Szamocin - Poręby</t>
    </r>
    <r>
      <rPr>
        <b/>
        <i/>
        <sz val="11"/>
        <rFont val="Calibri"/>
        <family val="2"/>
        <charset val="238"/>
        <scheme val="minor"/>
      </rPr>
      <t xml:space="preserve"> Dn 100 L ca 2400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</si>
  <si>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Operowej</t>
    </r>
    <r>
      <rPr>
        <b/>
        <i/>
        <sz val="11"/>
        <rFont val="Calibri"/>
        <family val="2"/>
        <charset val="238"/>
        <scheme val="minor"/>
      </rPr>
      <t xml:space="preserve"> odc. Operowa 16 - Operowa 21C (działka 3/47 obręb 4-05-11)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</si>
  <si>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Perkusyjna</t>
    </r>
    <r>
      <rPr>
        <b/>
        <i/>
        <sz val="11"/>
        <rFont val="Calibri"/>
        <family val="2"/>
        <charset val="238"/>
        <scheme val="minor"/>
      </rPr>
      <t xml:space="preserve"> odc. Lemiesz - Waligóry, w ul. </t>
    </r>
    <r>
      <rPr>
        <b/>
        <i/>
        <u/>
        <sz val="11"/>
        <rFont val="Calibri"/>
        <family val="2"/>
        <charset val="238"/>
        <scheme val="minor"/>
      </rPr>
      <t>Wiolonczeli</t>
    </r>
    <r>
      <rPr>
        <b/>
        <i/>
        <sz val="11"/>
        <rFont val="Calibri"/>
        <family val="2"/>
        <charset val="238"/>
        <scheme val="minor"/>
      </rPr>
      <t xml:space="preserve"> odc. Perkusyjna - ost. projekt. przył., w ul. </t>
    </r>
    <r>
      <rPr>
        <b/>
        <i/>
        <u/>
        <sz val="11"/>
        <rFont val="Calibri"/>
        <family val="2"/>
        <charset val="238"/>
        <scheme val="minor"/>
      </rPr>
      <t>Gitarowej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Waligóry 13A</t>
    </r>
    <r>
      <rPr>
        <b/>
        <i/>
        <sz val="11"/>
        <rFont val="Calibri"/>
        <family val="2"/>
        <charset val="238"/>
        <scheme val="minor"/>
      </rPr>
      <t xml:space="preserve"> odc. Wiolonczeli - Waligóry (wraz z działką 13/18) Dn 100 L ca 1230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</si>
  <si>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Pasłęckiej 14 D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</si>
  <si>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Czołowej</t>
    </r>
    <r>
      <rPr>
        <b/>
        <i/>
        <sz val="11"/>
        <rFont val="Calibri"/>
        <family val="2"/>
        <charset val="238"/>
        <scheme val="minor"/>
      </rPr>
      <t xml:space="preserve"> odc. Bohaterów - Poli Negri Dn 100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</si>
  <si>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Działka 48/42 - działka 48/37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</si>
  <si>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Długorzecznej</t>
    </r>
    <r>
      <rPr>
        <b/>
        <i/>
        <sz val="11"/>
        <rFont val="Calibri"/>
        <family val="2"/>
        <charset val="238"/>
        <scheme val="minor"/>
      </rPr>
      <t xml:space="preserve"> odc. Płochocińska - Długorzeczna 54 Dn 100 L ca 180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</si>
  <si>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229U</t>
    </r>
    <r>
      <rPr>
        <b/>
        <i/>
        <sz val="11"/>
        <rFont val="Calibri"/>
        <family val="2"/>
        <charset val="238"/>
        <scheme val="minor"/>
      </rPr>
      <t xml:space="preserve"> Dn 100 L ca 285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</si>
  <si>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Światowida</t>
    </r>
    <r>
      <rPr>
        <b/>
        <i/>
        <sz val="11"/>
        <rFont val="Calibri"/>
        <family val="2"/>
        <charset val="238"/>
        <scheme val="minor"/>
      </rPr>
      <t xml:space="preserve"> odc. HP 59213 - Modlińska Dn 250 L ca 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</si>
  <si>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Projektowanej KDD9</t>
    </r>
    <r>
      <rPr>
        <b/>
        <i/>
        <sz val="11"/>
        <rFont val="Calibri"/>
        <family val="2"/>
        <charset val="238"/>
        <scheme val="minor"/>
      </rPr>
      <t xml:space="preserve"> odc. Aluzyjna - Gladioli Dn 200 L ca 450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</si>
  <si>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Bobrowej</t>
    </r>
    <r>
      <rPr>
        <b/>
        <i/>
        <sz val="11"/>
        <rFont val="Calibri"/>
        <family val="2"/>
        <charset val="238"/>
        <scheme val="minor"/>
      </rPr>
      <t xml:space="preserve"> Dn 150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</si>
  <si>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Płaskiej</t>
    </r>
    <r>
      <rPr>
        <b/>
        <i/>
        <sz val="11"/>
        <rFont val="Calibri"/>
        <family val="2"/>
        <charset val="238"/>
        <scheme val="minor"/>
      </rPr>
      <t xml:space="preserve"> Dn 100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</si>
  <si>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Wartkiej</t>
    </r>
    <r>
      <rPr>
        <b/>
        <i/>
        <sz val="11"/>
        <rFont val="Calibri"/>
        <family val="2"/>
        <charset val="238"/>
        <scheme val="minor"/>
      </rPr>
      <t xml:space="preserve"> odc. Modlińska - ost. projekt. przyłącze Dn 100 L ca 210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</si>
  <si>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odc. Mehoffera - Pomorska Dn 100 L ca 425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</si>
  <si>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Orneckiej 50C Dn 100 L ca 125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</si>
  <si>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Mirabelki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Twórczej 76F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działka 66/11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Ostródzka 161K</t>
    </r>
    <r>
      <rPr>
        <b/>
        <i/>
        <sz val="11"/>
        <rFont val="Calibri"/>
        <family val="2"/>
        <charset val="238"/>
        <scheme val="minor"/>
      </rPr>
      <t xml:space="preserve">; </t>
    </r>
    <r>
      <rPr>
        <b/>
        <i/>
        <u/>
        <sz val="11"/>
        <rFont val="Calibri"/>
        <family val="2"/>
        <charset val="238"/>
        <scheme val="minor"/>
      </rPr>
      <t>w projektowanej KL9</t>
    </r>
    <r>
      <rPr>
        <b/>
        <i/>
        <sz val="11"/>
        <rFont val="Calibri"/>
        <family val="2"/>
        <charset val="238"/>
        <scheme val="minor"/>
      </rPr>
      <t xml:space="preserve"> odc. Ostródzka 161K - Porannej Rosy Dn 100 L ca 1300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</si>
  <si>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Bukowska (d. Przyrzecze) - granica m.st. Warszawy wraz z drogami dojazdowymi Dn 100 L ca 1000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</si>
  <si>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Mehoffera</t>
    </r>
    <r>
      <rPr>
        <b/>
        <i/>
        <sz val="11"/>
        <rFont val="Calibri"/>
        <family val="2"/>
        <charset val="238"/>
        <scheme val="minor"/>
      </rPr>
      <t xml:space="preserve"> odc. Światowida - Świderska, </t>
    </r>
    <r>
      <rPr>
        <b/>
        <i/>
        <u/>
        <sz val="11"/>
        <rFont val="Calibri"/>
        <family val="2"/>
        <charset val="238"/>
        <scheme val="minor"/>
      </rPr>
      <t>Świderskiej</t>
    </r>
    <r>
      <rPr>
        <b/>
        <i/>
        <sz val="11"/>
        <rFont val="Calibri"/>
        <family val="2"/>
        <charset val="238"/>
        <scheme val="minor"/>
      </rPr>
      <t xml:space="preserve"> odc. Mehoffera - Porajów, </t>
    </r>
    <r>
      <rPr>
        <b/>
        <i/>
        <u/>
        <sz val="11"/>
        <rFont val="Calibri"/>
        <family val="2"/>
        <charset val="238"/>
        <scheme val="minor"/>
      </rPr>
      <t>Porajów</t>
    </r>
    <r>
      <rPr>
        <b/>
        <i/>
        <sz val="11"/>
        <rFont val="Calibri"/>
        <family val="2"/>
        <charset val="238"/>
        <scheme val="minor"/>
      </rPr>
      <t xml:space="preserve"> odc. Świderska - Myśliborska, </t>
    </r>
    <r>
      <rPr>
        <b/>
        <i/>
        <u/>
        <sz val="11"/>
        <rFont val="Calibri"/>
        <family val="2"/>
        <charset val="238"/>
        <scheme val="minor"/>
      </rPr>
      <t>Myśliborskiej</t>
    </r>
    <r>
      <rPr>
        <b/>
        <i/>
        <sz val="11"/>
        <rFont val="Calibri"/>
        <family val="2"/>
        <charset val="238"/>
        <scheme val="minor"/>
      </rPr>
      <t xml:space="preserve"> odc. Porajów - Światowida Dn 500/600 L 2210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</si>
  <si>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Orneckiej</t>
    </r>
    <r>
      <rPr>
        <b/>
        <i/>
        <sz val="11"/>
        <rFont val="Calibri"/>
        <family val="2"/>
        <charset val="238"/>
        <scheme val="minor"/>
      </rPr>
      <t xml:space="preserve"> odc. Młyńska - Michałówek Dn 200 L ca 1700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</si>
  <si>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Klasyków</t>
    </r>
    <r>
      <rPr>
        <b/>
        <i/>
        <sz val="11"/>
        <rFont val="Calibri"/>
        <family val="2"/>
        <charset val="238"/>
        <scheme val="minor"/>
      </rPr>
      <t xml:space="preserve"> odc. Klasyków 36 - Szynowa/Klasyków 50A, </t>
    </r>
    <r>
      <rPr>
        <b/>
        <i/>
        <u/>
        <sz val="11"/>
        <rFont val="Calibri"/>
        <family val="2"/>
        <charset val="238"/>
        <scheme val="minor"/>
      </rPr>
      <t>Szynowej</t>
    </r>
    <r>
      <rPr>
        <b/>
        <i/>
        <sz val="11"/>
        <rFont val="Calibri"/>
        <family val="2"/>
        <charset val="238"/>
        <scheme val="minor"/>
      </rPr>
      <t xml:space="preserve"> odc. Wczele - Klasyków Dn 100 L ca 1000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</si>
  <si>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Kępa Tarchomińska 12G</t>
    </r>
    <r>
      <rPr>
        <b/>
        <i/>
        <sz val="11"/>
        <rFont val="Calibri"/>
        <family val="2"/>
        <charset val="238"/>
        <scheme val="minor"/>
      </rPr>
      <t xml:space="preserve"> Dn 100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</si>
  <si>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Ruskowy Bród 80N</t>
    </r>
    <r>
      <rPr>
        <b/>
        <i/>
        <sz val="11"/>
        <rFont val="Calibri"/>
        <family val="2"/>
        <charset val="238"/>
        <scheme val="minor"/>
      </rPr>
      <t xml:space="preserve"> (dz. ew.nr 29/7 obręb 4-16-06) Dn 100 L ca 320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</si>
  <si>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Mehoffera 160/162</t>
    </r>
    <r>
      <rPr>
        <b/>
        <i/>
        <sz val="11"/>
        <rFont val="Calibri"/>
        <family val="2"/>
        <charset val="238"/>
        <scheme val="minor"/>
      </rPr>
      <t xml:space="preserve"> Dn 100 L ca 850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</si>
  <si>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Mirocińskiej</t>
    </r>
    <r>
      <rPr>
        <b/>
        <i/>
        <sz val="11"/>
        <rFont val="Calibri"/>
        <family val="2"/>
        <charset val="238"/>
        <scheme val="minor"/>
      </rPr>
      <t xml:space="preserve"> odc. Leszczynowa 11C - Mirocińska Dn 100 L ca 270 m</t>
    </r>
  </si>
  <si>
    <r>
      <t>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Pionierów Tetmajera </t>
    </r>
    <r>
      <rPr>
        <b/>
        <i/>
        <sz val="11"/>
        <rFont val="Calibri"/>
        <family val="2"/>
        <charset val="238"/>
        <scheme val="minor"/>
      </rPr>
      <t>Dn 100/200 L ca 540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</si>
  <si>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Duninów, w drodze dojazdowej do ul. Duninów 9A</t>
    </r>
    <r>
      <rPr>
        <b/>
        <i/>
        <sz val="11"/>
        <rFont val="Calibri"/>
        <family val="2"/>
        <charset val="238"/>
        <scheme val="minor"/>
      </rPr>
      <t xml:space="preserve"> Dn 80/150 L ca 350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</si>
  <si>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Berensona 123 - granica miasta oraz </t>
    </r>
    <r>
      <rPr>
        <b/>
        <i/>
        <u/>
        <sz val="11"/>
        <rFont val="Calibri"/>
        <family val="2"/>
        <charset val="238"/>
        <scheme val="minor"/>
      </rPr>
      <t>w drodze dojazdowej do ul. Berensona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151G/159X, 158P</t>
    </r>
    <r>
      <rPr>
        <b/>
        <i/>
        <sz val="11"/>
        <rFont val="Calibri"/>
        <family val="2"/>
        <charset val="238"/>
        <scheme val="minor"/>
      </rPr>
      <t>; Dn 100 L ca 800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</si>
  <si>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Skierdowskiej</t>
    </r>
    <r>
      <rPr>
        <b/>
        <i/>
        <sz val="11"/>
        <rFont val="Calibri"/>
        <family val="2"/>
        <charset val="238"/>
        <scheme val="minor"/>
      </rPr>
      <t xml:space="preserve"> odc. Skierdowska 4 - Skierdowska 16 Dn 100 L ca 420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</si>
  <si>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Platanowej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Dębinki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Dębowej</t>
    </r>
    <r>
      <rPr>
        <b/>
        <i/>
        <sz val="11"/>
        <rFont val="Calibri"/>
        <family val="2"/>
        <charset val="238"/>
        <scheme val="minor"/>
      </rPr>
      <t xml:space="preserve"> (1D/3D, 6, 7K, 7X, 10H, 11A, 12O), </t>
    </r>
    <r>
      <rPr>
        <b/>
        <i/>
        <u/>
        <sz val="11"/>
        <rFont val="Calibri"/>
        <family val="2"/>
        <charset val="238"/>
        <scheme val="minor"/>
      </rPr>
      <t>w drodze dojazdowej do ul. Marmurowej 8L</t>
    </r>
    <r>
      <rPr>
        <b/>
        <i/>
        <sz val="11"/>
        <rFont val="Calibri"/>
        <family val="2"/>
        <charset val="238"/>
        <scheme val="minor"/>
      </rPr>
      <t xml:space="preserve"> Dn 100 L ca 1720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</si>
  <si>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Obrębowej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Obrębowej 8E, 12, 16C, 20A, 20J</t>
    </r>
    <r>
      <rPr>
        <b/>
        <i/>
        <sz val="11"/>
        <rFont val="Calibri"/>
        <family val="2"/>
        <charset val="238"/>
        <scheme val="minor"/>
      </rPr>
      <t xml:space="preserve"> Dn 0,2 L ca 1500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</si>
  <si>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Wykrot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Uzdowska</t>
    </r>
    <r>
      <rPr>
        <b/>
        <i/>
        <sz val="11"/>
        <rFont val="Calibri"/>
        <family val="2"/>
        <charset val="238"/>
        <scheme val="minor"/>
      </rPr>
      <t xml:space="preserve"> Dn 100/150 L ca 1200 m</t>
    </r>
  </si>
  <si>
    <r>
      <t xml:space="preserve">Budowa przewodu wodociągowego w projektowanej ul. </t>
    </r>
    <r>
      <rPr>
        <b/>
        <i/>
        <u/>
        <sz val="11"/>
        <rFont val="Calibri"/>
        <family val="2"/>
        <charset val="238"/>
        <scheme val="minor"/>
      </rPr>
      <t>Trakt Nadwiślański</t>
    </r>
    <r>
      <rPr>
        <b/>
        <i/>
        <sz val="11"/>
        <rFont val="Calibri"/>
        <family val="2"/>
        <charset val="238"/>
        <scheme val="minor"/>
      </rPr>
      <t xml:space="preserve"> odc. Płużnicka - Życzliwa (HP 60230) Dn 100 L ca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</si>
  <si>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Ojca Aniceta 12C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</si>
  <si>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Pancera</t>
    </r>
    <r>
      <rPr>
        <b/>
        <i/>
        <sz val="11"/>
        <rFont val="Calibri"/>
        <family val="2"/>
        <charset val="238"/>
        <scheme val="minor"/>
      </rPr>
      <t xml:space="preserve"> odc. od ul. Mehoffera do HP 32094 Dn 150 L ca 609 m; </t>
    </r>
    <r>
      <rPr>
        <b/>
        <i/>
        <u/>
        <sz val="11"/>
        <rFont val="Calibri"/>
        <family val="2"/>
        <charset val="238"/>
        <scheme val="minor"/>
      </rPr>
      <t>Erazma</t>
    </r>
    <r>
      <rPr>
        <b/>
        <i/>
        <sz val="11"/>
        <rFont val="Calibri"/>
        <family val="2"/>
        <charset val="238"/>
        <scheme val="minor"/>
      </rPr>
      <t xml:space="preserve"> z Zakroczymia odc. Ćmielowska - ZL 13273 oraz odc. ZL 14590 - Mehoffera Dn 150 L ca 848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</si>
  <si>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Strumykowej</t>
    </r>
    <r>
      <rPr>
        <b/>
        <i/>
        <sz val="11"/>
        <rFont val="Calibri"/>
        <family val="2"/>
        <charset val="238"/>
        <scheme val="minor"/>
      </rPr>
      <t xml:space="preserve"> odc. Mehoffera (HP 23856) - H. Ordonówny (ZL 20222) Dn 250 L ca 895 m, </t>
    </r>
    <r>
      <rPr>
        <b/>
        <i/>
        <u/>
        <sz val="11"/>
        <rFont val="Calibri"/>
        <family val="2"/>
        <charset val="238"/>
        <scheme val="minor"/>
      </rPr>
      <t>Żubowieckiej</t>
    </r>
    <r>
      <rPr>
        <b/>
        <i/>
        <sz val="11"/>
        <rFont val="Calibri"/>
        <family val="2"/>
        <charset val="238"/>
        <scheme val="minor"/>
      </rPr>
      <t xml:space="preserve"> odc. Modlińska do Żubowiecka 12 Dn 100 L ca 201 m; </t>
    </r>
    <r>
      <rPr>
        <b/>
        <i/>
        <u/>
        <sz val="11"/>
        <rFont val="Calibri"/>
        <family val="2"/>
        <charset val="238"/>
        <scheme val="minor"/>
      </rPr>
      <t>Hucznej</t>
    </r>
    <r>
      <rPr>
        <b/>
        <i/>
        <sz val="11"/>
        <rFont val="Calibri"/>
        <family val="2"/>
        <charset val="238"/>
        <scheme val="minor"/>
      </rPr>
      <t xml:space="preserve"> odc. HP 24824 - HP 24822 Dn 100 L ca 180 m; </t>
    </r>
    <r>
      <rPr>
        <b/>
        <i/>
        <u/>
        <sz val="11"/>
        <rFont val="Calibri"/>
        <family val="2"/>
        <charset val="238"/>
        <scheme val="minor"/>
      </rPr>
      <t>Marywilskiej</t>
    </r>
    <r>
      <rPr>
        <b/>
        <i/>
        <sz val="11"/>
        <rFont val="Calibri"/>
        <family val="2"/>
        <charset val="238"/>
        <scheme val="minor"/>
      </rPr>
      <t xml:space="preserve"> odc. Płochocińska - HP 13489 oraz odc. ZL 5607 Marywilska Dn 100/150 L ca 93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</si>
  <si>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Ćmielowskiej</t>
    </r>
    <r>
      <rPr>
        <b/>
        <i/>
        <sz val="11"/>
        <rFont val="Calibri"/>
        <family val="2"/>
        <charset val="238"/>
        <scheme val="minor"/>
      </rPr>
      <t xml:space="preserve"> odc. Myśliborska (ZL 11871) - HP 22257 Dn 250 L ca 545 m; </t>
    </r>
    <r>
      <rPr>
        <b/>
        <i/>
        <u/>
        <sz val="11"/>
        <rFont val="Calibri"/>
        <family val="2"/>
        <charset val="238"/>
        <scheme val="minor"/>
      </rPr>
      <t>Odkrytej</t>
    </r>
    <r>
      <rPr>
        <b/>
        <i/>
        <sz val="11"/>
        <rFont val="Calibri"/>
        <family val="2"/>
        <charset val="238"/>
        <scheme val="minor"/>
      </rPr>
      <t xml:space="preserve"> odc. Stefanika (ZL 12424) - HP 35845 Dn 250 L ca 713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</si>
  <si>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Śreniawitów</t>
    </r>
    <r>
      <rPr>
        <b/>
        <i/>
        <sz val="11"/>
        <rFont val="Calibri"/>
        <family val="2"/>
        <charset val="238"/>
        <scheme val="minor"/>
      </rPr>
      <t xml:space="preserve"> odc. Myśliborska (ZL 11089) - Nagodziców (ZL 13033) oraz odc. ZL 11081 - Myśliborska (ZL 11077) Dn 100/200 L ca 916 m; </t>
    </r>
    <r>
      <rPr>
        <b/>
        <i/>
        <u/>
        <sz val="11"/>
        <rFont val="Calibri"/>
        <family val="2"/>
        <charset val="238"/>
        <scheme val="minor"/>
      </rPr>
      <t>Laurowej</t>
    </r>
    <r>
      <rPr>
        <b/>
        <i/>
        <sz val="11"/>
        <rFont val="Calibri"/>
        <family val="2"/>
        <charset val="238"/>
        <scheme val="minor"/>
      </rPr>
      <t xml:space="preserve"> odc. ZL 11034 - Modlińska (ZL 11036) Dn 100 L ca 361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</si>
  <si>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Kochanowskiego (ciąg wewnętrzny)</t>
    </r>
    <r>
      <rPr>
        <b/>
        <i/>
        <sz val="11"/>
        <rFont val="Calibri"/>
        <family val="2"/>
        <charset val="238"/>
        <scheme val="minor"/>
      </rPr>
      <t xml:space="preserve"> odc. Al. Reymonta (HP 46405) - Galla Anonima (HP 9113) Dn 200 L ca 714 m (Jarzębskiego odc. Broniewskiego (HP 46085) - Rydla (ZL 7035), Marymoncka odc. ZL 20711 - HP 15442 -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</si>
  <si>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Nocznickiego</t>
    </r>
    <r>
      <rPr>
        <b/>
        <i/>
        <sz val="11"/>
        <rFont val="Calibri"/>
        <family val="2"/>
        <charset val="238"/>
        <scheme val="minor"/>
      </rPr>
      <t xml:space="preserve"> odc. ZL 29452 - ZL 33216 Dn 150 L ca 177 m; </t>
    </r>
    <r>
      <rPr>
        <b/>
        <i/>
        <u/>
        <sz val="11"/>
        <rFont val="Calibri"/>
        <family val="2"/>
        <charset val="238"/>
        <scheme val="minor"/>
      </rPr>
      <t>Tułowickiej</t>
    </r>
    <r>
      <rPr>
        <b/>
        <i/>
        <sz val="11"/>
        <rFont val="Calibri"/>
        <family val="2"/>
        <charset val="238"/>
        <scheme val="minor"/>
      </rPr>
      <t xml:space="preserve"> odc. ZL 7450 - nasuwka 15 m przed HP, Dn 100 L ca 101 m; </t>
    </r>
    <r>
      <rPr>
        <b/>
        <i/>
        <u/>
        <sz val="11"/>
        <rFont val="Calibri"/>
        <family val="2"/>
        <charset val="238"/>
        <scheme val="minor"/>
      </rPr>
      <t>Wólczyńskiej</t>
    </r>
    <r>
      <rPr>
        <b/>
        <i/>
        <sz val="11"/>
        <rFont val="Calibri"/>
        <family val="2"/>
        <charset val="238"/>
        <scheme val="minor"/>
      </rPr>
      <t xml:space="preserve"> odc. Aspekt (ZL 8868) - Popiela (ZL 8493) Dn 150 L ca 925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</si>
  <si>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Swarzewskiej, Hajoty, Lisowskiej, Schroegera</t>
    </r>
    <r>
      <rPr>
        <b/>
        <i/>
        <sz val="11"/>
        <rFont val="Calibri"/>
        <family val="2"/>
        <charset val="238"/>
        <scheme val="minor"/>
      </rPr>
      <t xml:space="preserve"> odc. Swarzewska - Lisowska Dn 100/150 L ca 1345 m (żeliwo szare)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</si>
  <si>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Arkuszowej 170G </t>
    </r>
    <r>
      <rPr>
        <b/>
        <i/>
        <sz val="11"/>
        <rFont val="Calibri"/>
        <family val="2"/>
        <charset val="238"/>
        <scheme val="minor"/>
      </rPr>
      <t>odc. Arkuszowa 170A - Arkuszowa 170G Dn 100 L ca 140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</si>
  <si>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Widokowej </t>
    </r>
    <r>
      <rPr>
        <b/>
        <i/>
        <sz val="11"/>
        <rFont val="Calibri"/>
        <family val="2"/>
        <charset val="238"/>
        <scheme val="minor"/>
      </rPr>
      <t>odc. Widokowa 6A - działka nr ew. 15/1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</si>
  <si>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Księżycowej</t>
    </r>
    <r>
      <rPr>
        <b/>
        <i/>
        <sz val="11"/>
        <rFont val="Calibri"/>
        <family val="2"/>
        <charset val="238"/>
        <scheme val="minor"/>
      </rPr>
      <t xml:space="preserve"> odc. odc. Księżycowa 2 - Głowackiego, </t>
    </r>
    <r>
      <rPr>
        <b/>
        <i/>
        <u/>
        <sz val="11"/>
        <rFont val="Calibri"/>
        <family val="2"/>
        <charset val="238"/>
        <scheme val="minor"/>
      </rPr>
      <t>Mistrzowskiej</t>
    </r>
    <r>
      <rPr>
        <b/>
        <i/>
        <sz val="11"/>
        <rFont val="Calibri"/>
        <family val="2"/>
        <charset val="238"/>
        <scheme val="minor"/>
      </rPr>
      <t xml:space="preserve"> odc. Księżycowa - Żółwia Dn 100 L ca 700 m</t>
    </r>
  </si>
  <si>
    <r>
      <t xml:space="preserve">Budowa przewodu wodociągowego w Al. </t>
    </r>
    <r>
      <rPr>
        <b/>
        <i/>
        <u/>
        <sz val="11"/>
        <rFont val="Calibri"/>
        <family val="2"/>
        <charset val="238"/>
        <scheme val="minor"/>
      </rPr>
      <t>Reymonta</t>
    </r>
    <r>
      <rPr>
        <b/>
        <i/>
        <sz val="11"/>
        <rFont val="Calibri"/>
        <family val="2"/>
        <charset val="238"/>
        <scheme val="minor"/>
      </rPr>
      <t xml:space="preserve"> odc. Kasprowicza - Kulczycka (HP 4820) Dn 100 L ca 340 m</t>
    </r>
  </si>
  <si>
    <r>
      <t xml:space="preserve">Przebudowa przewodu wodociągowego z Dn 80/150 na 100/150 L ca 670 m w rejonie budynków przy ul. </t>
    </r>
    <r>
      <rPr>
        <b/>
        <i/>
        <u/>
        <sz val="11"/>
        <rFont val="Calibri"/>
        <family val="2"/>
        <charset val="238"/>
        <scheme val="minor"/>
      </rPr>
      <t>Kochanowskiego 48A, 50, 52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Broniewskiego 95, 97, 99, 101</t>
    </r>
    <r>
      <rPr>
        <b/>
        <i/>
        <sz val="11"/>
        <rFont val="Calibri"/>
        <family val="2"/>
        <charset val="238"/>
        <scheme val="minor"/>
      </rPr>
      <t xml:space="preserve">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</si>
  <si>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Conrada</t>
    </r>
    <r>
      <rPr>
        <b/>
        <i/>
        <sz val="11"/>
        <rFont val="Calibri"/>
        <family val="2"/>
        <charset val="238"/>
        <scheme val="minor"/>
      </rPr>
      <t xml:space="preserve"> odc. ZL11518 - HP21722 Dn 150 L ca 280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</si>
  <si>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Przybyszewskiego</t>
    </r>
    <r>
      <rPr>
        <b/>
        <i/>
        <sz val="11"/>
        <rFont val="Calibri"/>
        <family val="2"/>
        <charset val="238"/>
        <scheme val="minor"/>
      </rPr>
      <t xml:space="preserve"> odc. Schroegera - Rydla, </t>
    </r>
    <r>
      <rPr>
        <b/>
        <i/>
        <u/>
        <sz val="11"/>
        <rFont val="Calibri"/>
        <family val="2"/>
        <charset val="238"/>
        <scheme val="minor"/>
      </rPr>
      <t>Fukierów</t>
    </r>
    <r>
      <rPr>
        <b/>
        <i/>
        <sz val="11"/>
        <rFont val="Calibri"/>
        <family val="2"/>
        <charset val="238"/>
        <scheme val="minor"/>
      </rPr>
      <t xml:space="preserve"> odc. Przybyszewskiego - HP 5289 Dn 100/150 L ca 653 m oraz budowa przewodu wodociągowego w ul. </t>
    </r>
    <r>
      <rPr>
        <b/>
        <i/>
        <u/>
        <sz val="11"/>
        <rFont val="Calibri"/>
        <family val="2"/>
        <charset val="238"/>
        <scheme val="minor"/>
      </rPr>
      <t>Fukierów</t>
    </r>
    <r>
      <rPr>
        <b/>
        <i/>
        <sz val="11"/>
        <rFont val="Calibri"/>
        <family val="2"/>
        <charset val="238"/>
        <scheme val="minor"/>
      </rPr>
      <t xml:space="preserve"> odc. HP 5289 - Al. Reymonta Dn 100 L ca 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</si>
  <si>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Smoleńskiego</t>
    </r>
    <r>
      <rPr>
        <b/>
        <i/>
        <sz val="11"/>
        <rFont val="Calibri"/>
        <family val="2"/>
        <charset val="238"/>
        <scheme val="minor"/>
      </rPr>
      <t xml:space="preserve"> odc. Marymoncka - Parandowskiego Dn 150 L ca 370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Parandowskiego</t>
    </r>
    <r>
      <rPr>
        <b/>
        <i/>
        <sz val="11"/>
        <rFont val="Calibri"/>
        <family val="2"/>
        <charset val="238"/>
        <scheme val="minor"/>
      </rPr>
      <t xml:space="preserve"> odc. Smoleńskiego - Parandowskiego 19 Dn 100 L ca 120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</si>
  <si>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Niedzielskiego</t>
    </r>
    <r>
      <rPr>
        <b/>
        <i/>
        <sz val="11"/>
        <rFont val="Calibri"/>
        <family val="2"/>
        <charset val="238"/>
        <scheme val="minor"/>
      </rPr>
      <t xml:space="preserve"> odc. Gen. Maczka (ZL 36290) - Kochanowskiego (ZL 9609), </t>
    </r>
    <r>
      <rPr>
        <b/>
        <i/>
        <u/>
        <sz val="11"/>
        <rFont val="Calibri"/>
        <family val="2"/>
        <charset val="238"/>
        <scheme val="minor"/>
      </rPr>
      <t>Galla Anonima</t>
    </r>
    <r>
      <rPr>
        <b/>
        <i/>
        <sz val="11"/>
        <rFont val="Calibri"/>
        <family val="2"/>
        <charset val="238"/>
        <scheme val="minor"/>
      </rPr>
      <t xml:space="preserve"> odc. Kochanowskiego (ZL 9609) - ZL 28615 Dn 200/250 L ca 365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</si>
  <si>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Estrady 33D</t>
    </r>
    <r>
      <rPr>
        <b/>
        <i/>
        <sz val="11"/>
        <rFont val="Calibri"/>
        <family val="2"/>
        <charset val="238"/>
        <scheme val="minor"/>
      </rPr>
      <t xml:space="preserve">; </t>
    </r>
    <r>
      <rPr>
        <b/>
        <i/>
        <u/>
        <sz val="11"/>
        <rFont val="Calibri"/>
        <family val="2"/>
        <charset val="238"/>
        <scheme val="minor"/>
      </rPr>
      <t>43D; 100B (działka 7/5); 116D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Trenów</t>
    </r>
    <r>
      <rPr>
        <b/>
        <i/>
        <sz val="11"/>
        <rFont val="Calibri"/>
        <family val="2"/>
        <charset val="238"/>
        <scheme val="minor"/>
      </rPr>
      <t xml:space="preserve"> odc. Widokowa – Trenów 7; </t>
    </r>
    <r>
      <rPr>
        <b/>
        <i/>
        <u/>
        <sz val="11"/>
        <rFont val="Calibri"/>
        <family val="2"/>
        <charset val="238"/>
        <scheme val="minor"/>
      </rPr>
      <t>w drodze dojazdowej do ul. Wólczyńskiej 300H, 307C</t>
    </r>
    <r>
      <rPr>
        <b/>
        <i/>
        <sz val="11"/>
        <rFont val="Calibri"/>
        <family val="2"/>
        <charset val="238"/>
        <scheme val="minor"/>
      </rPr>
      <t xml:space="preserve"> oraz w drogach projektowanego osiedla (działka 119 z obr. 7-12-05); Dn 100 L ca 840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</si>
  <si>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Andromedy</t>
    </r>
    <r>
      <rPr>
        <b/>
        <i/>
        <sz val="11"/>
        <rFont val="Calibri"/>
        <family val="2"/>
        <charset val="238"/>
        <scheme val="minor"/>
      </rPr>
      <t xml:space="preserve"> odc. Andromedy 26 - działka nr ew. 478/7 oraz w drodze dojazdowej do ul. </t>
    </r>
    <r>
      <rPr>
        <b/>
        <i/>
        <u/>
        <sz val="11"/>
        <rFont val="Calibri"/>
        <family val="2"/>
        <charset val="238"/>
        <scheme val="minor"/>
      </rPr>
      <t>Andromedy</t>
    </r>
    <r>
      <rPr>
        <b/>
        <i/>
        <sz val="11"/>
        <rFont val="Calibri"/>
        <family val="2"/>
        <charset val="238"/>
        <scheme val="minor"/>
      </rPr>
      <t xml:space="preserve"> (działka nr ew. 478/8) Dn 80/100 L 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</si>
  <si>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Tułowickiej</t>
    </r>
    <r>
      <rPr>
        <b/>
        <i/>
        <sz val="11"/>
        <rFont val="Calibri"/>
        <family val="2"/>
        <charset val="238"/>
        <scheme val="minor"/>
      </rPr>
      <t xml:space="preserve"> odc. Tułowicka 8 - Tułowicka 12 Dn 100 L ca 200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</si>
  <si>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Rudnickiego</t>
    </r>
    <r>
      <rPr>
        <b/>
        <i/>
        <sz val="11"/>
        <rFont val="Calibri"/>
        <family val="2"/>
        <charset val="238"/>
        <scheme val="minor"/>
      </rPr>
      <t xml:space="preserve"> odc. Maczka (ZL 4938) - Broniewskiego (ZL 4940) Dn 400 L ca 616 m, </t>
    </r>
    <r>
      <rPr>
        <b/>
        <i/>
        <u/>
        <sz val="11"/>
        <rFont val="Calibri"/>
        <family val="2"/>
        <charset val="238"/>
        <scheme val="minor"/>
      </rPr>
      <t>Perzyńskiego</t>
    </r>
    <r>
      <rPr>
        <b/>
        <i/>
        <sz val="11"/>
        <rFont val="Calibri"/>
        <family val="2"/>
        <charset val="238"/>
        <scheme val="minor"/>
      </rPr>
      <t xml:space="preserve"> odc. Broniewskiego (ZL 4940) - Żeromskiego (ZL 4942) Dn 400 L ca 730 m, </t>
    </r>
    <r>
      <rPr>
        <b/>
        <i/>
        <u/>
        <sz val="11"/>
        <rFont val="Calibri"/>
        <family val="2"/>
        <charset val="238"/>
        <scheme val="minor"/>
      </rPr>
      <t>Podczaszyńskiego</t>
    </r>
    <r>
      <rPr>
        <b/>
        <i/>
        <sz val="11"/>
        <rFont val="Calibri"/>
        <family val="2"/>
        <charset val="238"/>
        <scheme val="minor"/>
      </rPr>
      <t xml:space="preserve"> odc. Żeromskiego (ZL 4942) - Marymoncka (ZL 4502) Dn 400 L ca 528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</si>
  <si>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Arkuszowej 152E</t>
    </r>
    <r>
      <rPr>
        <b/>
        <i/>
        <sz val="11"/>
        <rFont val="Calibri"/>
        <family val="2"/>
        <charset val="238"/>
        <scheme val="minor"/>
      </rPr>
      <t xml:space="preserve"> odc. Arkuszowa 150C - Arkuszowa 152E Dn 100 L ca 100 m</t>
    </r>
  </si>
  <si>
    <r>
      <t xml:space="preserve">Renowacja magistrali wodociągowej w </t>
    </r>
    <r>
      <rPr>
        <b/>
        <i/>
        <u/>
        <sz val="11"/>
        <rFont val="Calibri"/>
        <family val="2"/>
        <charset val="238"/>
        <scheme val="minor"/>
      </rPr>
      <t>Al. Reymonta</t>
    </r>
    <r>
      <rPr>
        <b/>
        <i/>
        <sz val="11"/>
        <rFont val="Calibri"/>
        <family val="2"/>
        <charset val="238"/>
        <scheme val="minor"/>
      </rPr>
      <t xml:space="preserve"> odc. Broniewskiego - Żeromskiego Dn 500 L ca 255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</si>
  <si>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Wrzeciono</t>
    </r>
    <r>
      <rPr>
        <b/>
        <i/>
        <sz val="11"/>
        <rFont val="Calibri"/>
        <family val="2"/>
        <charset val="238"/>
        <scheme val="minor"/>
      </rPr>
      <t xml:space="preserve"> odc. Lindego ZL 6363 - Przy Agorze ZL 20701, Dn 150 L ca 600 m; </t>
    </r>
    <r>
      <rPr>
        <b/>
        <i/>
        <u/>
        <sz val="11"/>
        <rFont val="Calibri"/>
        <family val="2"/>
        <charset val="238"/>
        <scheme val="minor"/>
      </rPr>
      <t>Frygijskiej</t>
    </r>
    <r>
      <rPr>
        <b/>
        <i/>
        <sz val="11"/>
        <rFont val="Calibri"/>
        <family val="2"/>
        <charset val="238"/>
        <scheme val="minor"/>
      </rPr>
      <t xml:space="preserve"> odc. ZL 25670 - HP 14338, Dn 80 L ca 126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</si>
  <si>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Broniewskiego</t>
    </r>
    <r>
      <rPr>
        <b/>
        <i/>
        <sz val="11"/>
        <rFont val="Calibri"/>
        <family val="2"/>
        <charset val="238"/>
        <scheme val="minor"/>
      </rPr>
      <t xml:space="preserve"> odc. Rudnickiego ZL 8526 - Literacka ZL 8101, Dn 150 L ca 625 m; </t>
    </r>
    <r>
      <rPr>
        <b/>
        <i/>
        <u/>
        <sz val="11"/>
        <rFont val="Calibri"/>
        <family val="2"/>
        <charset val="238"/>
        <scheme val="minor"/>
      </rPr>
      <t>w drodze dojazdowej do ul. Broniewskiego</t>
    </r>
    <r>
      <rPr>
        <b/>
        <i/>
        <sz val="11"/>
        <rFont val="Calibri"/>
        <family val="2"/>
        <charset val="238"/>
        <scheme val="minor"/>
      </rPr>
      <t xml:space="preserve"> odc. ZL 8195 - HP 17804 i HP 36461, odc. HP 9324 - HP 17503, Dn 80/100 L ca 479 m; </t>
    </r>
    <r>
      <rPr>
        <b/>
        <i/>
        <u/>
        <sz val="11"/>
        <rFont val="Calibri"/>
        <family val="2"/>
        <charset val="238"/>
        <scheme val="minor"/>
      </rPr>
      <t>Romaszewskiego</t>
    </r>
    <r>
      <rPr>
        <b/>
        <i/>
        <sz val="11"/>
        <rFont val="Calibri"/>
        <family val="2"/>
        <charset val="238"/>
        <scheme val="minor"/>
      </rPr>
      <t xml:space="preserve"> odc. ZL 9306 - ZL 24858 Dn 250 L 56 m; </t>
    </r>
    <r>
      <rPr>
        <b/>
        <i/>
        <u/>
        <sz val="11"/>
        <rFont val="Calibri"/>
        <family val="2"/>
        <charset val="238"/>
        <scheme val="minor"/>
      </rPr>
      <t>Park Olszyna</t>
    </r>
    <r>
      <rPr>
        <b/>
        <i/>
        <sz val="11"/>
        <rFont val="Calibri"/>
        <family val="2"/>
        <charset val="238"/>
        <scheme val="minor"/>
      </rPr>
      <t xml:space="preserve"> odc. Broniewskiego ZL 8123 - HP 17333, Dn 100 L ca 80 m; </t>
    </r>
    <r>
      <rPr>
        <b/>
        <i/>
        <u/>
        <sz val="11"/>
        <rFont val="Calibri"/>
        <family val="2"/>
        <charset val="238"/>
        <scheme val="minor"/>
      </rPr>
      <t>Rudnickiego</t>
    </r>
    <r>
      <rPr>
        <b/>
        <i/>
        <sz val="11"/>
        <rFont val="Calibri"/>
        <family val="2"/>
        <charset val="238"/>
        <scheme val="minor"/>
      </rPr>
      <t xml:space="preserve"> odc. Broniewskiego ZL 8526 - 3 m od ZL 26041, Dn 150/200 L ca 195 m; </t>
    </r>
    <r>
      <rPr>
        <b/>
        <i/>
        <u/>
        <sz val="11"/>
        <rFont val="Calibri"/>
        <family val="2"/>
        <charset val="238"/>
        <scheme val="minor"/>
      </rPr>
      <t>w drodze dojazdowej do ul. Rudnickiego</t>
    </r>
    <r>
      <rPr>
        <b/>
        <i/>
        <sz val="11"/>
        <rFont val="Calibri"/>
        <family val="2"/>
        <charset val="238"/>
        <scheme val="minor"/>
      </rPr>
      <t xml:space="preserve"> odc. Rudnickiego - HP 7465, Dn 50/80 L ca 88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</si>
  <si>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Fortowej</t>
    </r>
    <r>
      <rPr>
        <b/>
        <i/>
        <sz val="11"/>
        <rFont val="Calibri"/>
        <family val="2"/>
        <charset val="238"/>
        <scheme val="minor"/>
      </rPr>
      <t xml:space="preserve"> odc. HP 44318 - Renesansowa Dn 100 L 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</si>
  <si>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Kampinoskiej</t>
    </r>
    <r>
      <rPr>
        <b/>
        <i/>
        <sz val="11"/>
        <rFont val="Calibri"/>
        <family val="2"/>
        <charset val="238"/>
        <scheme val="minor"/>
      </rPr>
      <t xml:space="preserve"> odc. ZL 29562 - HP 25680 Dn 100 L ca 71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</si>
  <si>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Rodziny Połanieckiej</t>
    </r>
    <r>
      <rPr>
        <b/>
        <i/>
        <sz val="11"/>
        <rFont val="Calibri"/>
        <family val="2"/>
        <charset val="238"/>
        <scheme val="minor"/>
      </rPr>
      <t xml:space="preserve"> odc. Maszewska (ZL 18907) - 5 m za ZL 12544, Dn 80 L ca 250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</si>
  <si>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Żeromskiego</t>
    </r>
    <r>
      <rPr>
        <b/>
        <i/>
        <sz val="11"/>
        <rFont val="Calibri"/>
        <family val="2"/>
        <charset val="238"/>
        <scheme val="minor"/>
      </rPr>
      <t xml:space="preserve"> odc. od złączenia z projektowanym przewodem nr uzg. 224/1998 do ul. Przybyszewskiego oraz odc. Reymonta (ZL 29936) - Podczaszyńskiego (złączenie z magistralą Dn 400) Dn 150 L ca 1352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</si>
  <si>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Lisowskiej</t>
    </r>
    <r>
      <rPr>
        <b/>
        <i/>
        <sz val="11"/>
        <rFont val="Calibri"/>
        <family val="2"/>
        <charset val="238"/>
        <scheme val="minor"/>
      </rPr>
      <t xml:space="preserve"> odc. Staffa (ZL 18406) - Żeromskiego (ZL 5166) Dn 150 L ca 162 m; </t>
    </r>
    <r>
      <rPr>
        <b/>
        <i/>
        <u/>
        <sz val="11"/>
        <rFont val="Calibri"/>
        <family val="2"/>
        <charset val="238"/>
        <scheme val="minor"/>
      </rPr>
      <t>Szepietowskiej</t>
    </r>
    <r>
      <rPr>
        <b/>
        <i/>
        <sz val="11"/>
        <rFont val="Calibri"/>
        <family val="2"/>
        <charset val="238"/>
        <scheme val="minor"/>
      </rPr>
      <t xml:space="preserve"> odc. Daniłowskiego (ZL 5277) - Kleczewska (ZL 33668) Dn 100 L ca 184 m; </t>
    </r>
    <r>
      <rPr>
        <b/>
        <i/>
        <u/>
        <sz val="11"/>
        <rFont val="Calibri"/>
        <family val="2"/>
        <charset val="238"/>
        <scheme val="minor"/>
      </rPr>
      <t>Rydla</t>
    </r>
    <r>
      <rPr>
        <b/>
        <i/>
        <sz val="11"/>
        <rFont val="Calibri"/>
        <family val="2"/>
        <charset val="238"/>
        <scheme val="minor"/>
      </rPr>
      <t xml:space="preserve"> odc. Jarzębskiego (ZL 5382) - HP 22715 Dn 100/150 L ca 402 m; </t>
    </r>
    <r>
      <rPr>
        <b/>
        <i/>
        <u/>
        <sz val="11"/>
        <rFont val="Calibri"/>
        <family val="2"/>
        <charset val="238"/>
        <scheme val="minor"/>
      </rPr>
      <t>Nałkowskiej</t>
    </r>
    <r>
      <rPr>
        <b/>
        <i/>
        <sz val="11"/>
        <rFont val="Calibri"/>
        <family val="2"/>
        <charset val="238"/>
        <scheme val="minor"/>
      </rPr>
      <t xml:space="preserve"> odc. Staffa (od złączenia z żeliwem sferoidalnym) - Lisowska (ZL 5440) Dn 80 L ca 156 m; </t>
    </r>
    <r>
      <rPr>
        <b/>
        <i/>
        <u/>
        <sz val="11"/>
        <rFont val="Calibri"/>
        <family val="2"/>
        <charset val="238"/>
        <scheme val="minor"/>
      </rPr>
      <t>Daniłowskiego</t>
    </r>
    <r>
      <rPr>
        <b/>
        <i/>
        <sz val="11"/>
        <rFont val="Calibri"/>
        <family val="2"/>
        <charset val="238"/>
        <scheme val="minor"/>
      </rPr>
      <t xml:space="preserve"> odc. Rydla - Żeromskiego (ZL 2209) i odc. Żeromskiego (ZL 3731) - Plac Konfederacji oraz odc. od ZL 3574 do HP 6022 Dn 100 L ca 577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</si>
  <si>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Staffa</t>
    </r>
    <r>
      <rPr>
        <b/>
        <i/>
        <sz val="11"/>
        <rFont val="Calibri"/>
        <family val="2"/>
        <charset val="238"/>
        <scheme val="minor"/>
      </rPr>
      <t xml:space="preserve"> odc. Perzyńskiego (ZL 5168) - ZL 15517 Dn 150 L ca 331 m; </t>
    </r>
    <r>
      <rPr>
        <b/>
        <i/>
        <u/>
        <sz val="11"/>
        <rFont val="Calibri"/>
        <family val="2"/>
        <charset val="238"/>
        <scheme val="minor"/>
      </rPr>
      <t>Makuszyńskiego</t>
    </r>
    <r>
      <rPr>
        <b/>
        <i/>
        <sz val="11"/>
        <rFont val="Calibri"/>
        <family val="2"/>
        <charset val="238"/>
        <scheme val="minor"/>
      </rPr>
      <t xml:space="preserve"> odc. Staffa - Nałkowska Dn 150 L ca 91 m; </t>
    </r>
    <r>
      <rPr>
        <b/>
        <i/>
        <u/>
        <sz val="11"/>
        <rFont val="Calibri"/>
        <family val="2"/>
        <charset val="238"/>
        <scheme val="minor"/>
      </rPr>
      <t>Perzyńskiego</t>
    </r>
    <r>
      <rPr>
        <b/>
        <i/>
        <sz val="11"/>
        <rFont val="Calibri"/>
        <family val="2"/>
        <charset val="238"/>
        <scheme val="minor"/>
      </rPr>
      <t xml:space="preserve"> odc. Staffa (ZL 18409) - Żeromskiego (ZL 5214) Dn 150 L ca 166 m; </t>
    </r>
    <r>
      <rPr>
        <b/>
        <i/>
        <u/>
        <sz val="11"/>
        <rFont val="Calibri"/>
        <family val="2"/>
        <charset val="238"/>
        <scheme val="minor"/>
      </rPr>
      <t>Goldoniego, Dantego i Szekspira</t>
    </r>
    <r>
      <rPr>
        <b/>
        <i/>
        <sz val="11"/>
        <rFont val="Calibri"/>
        <family val="2"/>
        <charset val="238"/>
        <scheme val="minor"/>
      </rPr>
      <t xml:space="preserve"> odc. od złączenia z przewodem z żeliwa sferoidalnego ok. 10m od HP 19323 do ul. Szekspira (ZL 9693) Dn 250 L ca 679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</si>
  <si>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Podczaszyńskiego</t>
    </r>
    <r>
      <rPr>
        <b/>
        <i/>
        <sz val="11"/>
        <rFont val="Calibri"/>
        <family val="2"/>
        <charset val="238"/>
        <scheme val="minor"/>
      </rPr>
      <t xml:space="preserve"> odc. Kasprowicza (ZL 25746) - Marymoncka Dn 150 L ca 256 m; </t>
    </r>
    <r>
      <rPr>
        <b/>
        <i/>
        <u/>
        <sz val="11"/>
        <rFont val="Calibri"/>
        <family val="2"/>
        <charset val="238"/>
        <scheme val="minor"/>
      </rPr>
      <t>Marymonckiej</t>
    </r>
    <r>
      <rPr>
        <b/>
        <i/>
        <sz val="11"/>
        <rFont val="Calibri"/>
        <family val="2"/>
        <charset val="238"/>
        <scheme val="minor"/>
      </rPr>
      <t xml:space="preserve"> odc. Al. Zjednoczenia (ZL 2521) do HP 53664 Dn 150 L ca 340 m; </t>
    </r>
    <r>
      <rPr>
        <b/>
        <i/>
        <u/>
        <sz val="11"/>
        <rFont val="Calibri"/>
        <family val="2"/>
        <charset val="238"/>
        <scheme val="minor"/>
      </rPr>
      <t>Al. Zjednoczenia</t>
    </r>
    <r>
      <rPr>
        <b/>
        <i/>
        <sz val="11"/>
        <rFont val="Calibri"/>
        <family val="2"/>
        <charset val="238"/>
        <scheme val="minor"/>
      </rPr>
      <t xml:space="preserve"> odc. Kasprowicza (29787) - Żeromskiego (HP 3567) Dn 150 L ca 516 m oraz odc. Kasprowicza (ZL 25731) - Marymoncka (ZL 2521) Dn 100 L ca 406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</si>
  <si>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Wólczyńskiej</t>
    </r>
    <r>
      <rPr>
        <b/>
        <i/>
        <sz val="11"/>
        <rFont val="Calibri"/>
        <family val="2"/>
        <charset val="238"/>
        <scheme val="minor"/>
      </rPr>
      <t xml:space="preserve"> odc. ZL 20767 - złączenie z projektowanym przewodem nr uzg. 165/W/2015 oraz odc. Popiela (HP 58913) - Arkuszowa (ZL 17224) Dn 150/200 L ca 848 m; </t>
    </r>
    <r>
      <rPr>
        <b/>
        <i/>
        <u/>
        <sz val="11"/>
        <rFont val="Calibri"/>
        <family val="2"/>
        <charset val="238"/>
        <scheme val="minor"/>
      </rPr>
      <t>Pelplińskiej</t>
    </r>
    <r>
      <rPr>
        <b/>
        <i/>
        <sz val="11"/>
        <rFont val="Calibri"/>
        <family val="2"/>
        <charset val="238"/>
        <scheme val="minor"/>
      </rPr>
      <t xml:space="preserve"> odc. Kiwerska - Pęcicka Dn 100 L ca 410 m; </t>
    </r>
    <r>
      <rPr>
        <b/>
        <i/>
        <u/>
        <sz val="11"/>
        <rFont val="Calibri"/>
        <family val="2"/>
        <charset val="238"/>
        <scheme val="minor"/>
      </rPr>
      <t>Oksywskiej</t>
    </r>
    <r>
      <rPr>
        <b/>
        <i/>
        <sz val="11"/>
        <rFont val="Calibri"/>
        <family val="2"/>
        <charset val="238"/>
        <scheme val="minor"/>
      </rPr>
      <t xml:space="preserve"> odc. HP 19599 - HP 36640 Dn 100 L ca 172 m; </t>
    </r>
    <r>
      <rPr>
        <b/>
        <i/>
        <u/>
        <sz val="11"/>
        <rFont val="Calibri"/>
        <family val="2"/>
        <charset val="238"/>
        <scheme val="minor"/>
      </rPr>
      <t>Kaskadowej</t>
    </r>
    <r>
      <rPr>
        <b/>
        <i/>
        <sz val="11"/>
        <rFont val="Calibri"/>
        <family val="2"/>
        <charset val="238"/>
        <scheme val="minor"/>
      </rPr>
      <t xml:space="preserve"> odc. Kolektorska - ZL 36106 oraz odc. Oksywska - złączenie z żeliwem sferoidalnym ok. 10 m przez ZL 29195 Dn 100 L ca 156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</si>
  <si>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Estrad</t>
    </r>
    <r>
      <rPr>
        <b/>
        <i/>
        <sz val="11"/>
        <rFont val="Calibri"/>
        <family val="2"/>
        <charset val="238"/>
        <scheme val="minor"/>
      </rPr>
      <t xml:space="preserve">y odc. Wólczyńska (ZL 16195) - Widokowa Dn 150 L ca 703 m, </t>
    </r>
    <r>
      <rPr>
        <b/>
        <i/>
        <u/>
        <sz val="11"/>
        <rFont val="Calibri"/>
        <family val="2"/>
        <charset val="238"/>
        <scheme val="minor"/>
      </rPr>
      <t>Akcent</t>
    </r>
    <r>
      <rPr>
        <b/>
        <i/>
        <sz val="11"/>
        <rFont val="Calibri"/>
        <family val="2"/>
        <charset val="238"/>
        <scheme val="minor"/>
      </rPr>
      <t xml:space="preserve"> odc. Groteski - Estrady Dn 150 L ca 153 m; </t>
    </r>
    <r>
      <rPr>
        <b/>
        <i/>
        <u/>
        <sz val="11"/>
        <rFont val="Calibri"/>
        <family val="2"/>
        <charset val="238"/>
        <scheme val="minor"/>
      </rPr>
      <t>Literackiej</t>
    </r>
    <r>
      <rPr>
        <b/>
        <i/>
        <sz val="11"/>
        <rFont val="Calibri"/>
        <family val="2"/>
        <charset val="238"/>
        <scheme val="minor"/>
      </rPr>
      <t xml:space="preserve"> odc. Kochanowskiego (ZL 22990) - HP 37977 Dn 200 L ca 170 m; </t>
    </r>
    <r>
      <rPr>
        <b/>
        <i/>
        <u/>
        <sz val="11"/>
        <rFont val="Calibri"/>
        <family val="2"/>
        <charset val="238"/>
        <scheme val="minor"/>
      </rPr>
      <t>Kasprowicza</t>
    </r>
    <r>
      <rPr>
        <b/>
        <i/>
        <sz val="11"/>
        <rFont val="Calibri"/>
        <family val="2"/>
        <charset val="238"/>
        <scheme val="minor"/>
      </rPr>
      <t xml:space="preserve"> odc. ZL 25738 - Oczapowskiego (ZL 25728) Dn 150 L ca 554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</si>
  <si>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Bogusławskiego</t>
    </r>
    <r>
      <rPr>
        <b/>
        <i/>
        <sz val="11"/>
        <rFont val="Calibri"/>
        <family val="2"/>
        <charset val="238"/>
        <scheme val="minor"/>
      </rPr>
      <t xml:space="preserve"> odc. HP 33058 - Conrada (ZL 11354) oraz do HP 19624 Dn 150/250 L ca 1055 m; </t>
    </r>
    <r>
      <rPr>
        <b/>
        <i/>
        <u/>
        <sz val="11"/>
        <rFont val="Calibri"/>
        <family val="2"/>
        <charset val="238"/>
        <scheme val="minor"/>
      </rPr>
      <t>Maczka</t>
    </r>
    <r>
      <rPr>
        <b/>
        <i/>
        <sz val="11"/>
        <rFont val="Calibri"/>
        <family val="2"/>
        <charset val="238"/>
        <scheme val="minor"/>
      </rPr>
      <t xml:space="preserve"> odc. od złączenia z magistralą Dn 400 (ZL 4939) - HP 7146 Dn 150 L ca 459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</si>
  <si>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Lindego</t>
    </r>
    <r>
      <rPr>
        <b/>
        <i/>
        <sz val="11"/>
        <rFont val="Calibri"/>
        <family val="2"/>
        <charset val="238"/>
        <scheme val="minor"/>
      </rPr>
      <t xml:space="preserve"> odc. HP 49895 (złączenie z żeliwem sferoidalnym) - HP 13205 oraz odc. ZL 25672 - Marymoncka (ZL 19810 złączenie z żeliwem sferoidalnym) Dn 200 L ca 722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</si>
  <si>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Głogowej</t>
    </r>
    <r>
      <rPr>
        <b/>
        <i/>
        <sz val="11"/>
        <rFont val="Calibri"/>
        <family val="2"/>
        <charset val="238"/>
        <scheme val="minor"/>
      </rPr>
      <t xml:space="preserve"> odc. Miączyńska - Staszowska Dn 150 L 283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</si>
  <si>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Karwińskiej</t>
    </r>
    <r>
      <rPr>
        <b/>
        <i/>
        <sz val="11"/>
        <rFont val="Calibri"/>
        <family val="2"/>
        <charset val="238"/>
        <scheme val="minor"/>
      </rPr>
      <t xml:space="preserve"> odc. Miączyńska - proj. przew. w ul. Karwińskiej z Dn 100 na Dn 150 L 299,2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</si>
  <si>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Dłutowskiej</t>
    </r>
    <r>
      <rPr>
        <b/>
        <i/>
        <sz val="11"/>
        <rFont val="Calibri"/>
        <family val="2"/>
        <charset val="238"/>
        <scheme val="minor"/>
      </rPr>
      <t xml:space="preserve"> odc. Augustówka - Santocka, </t>
    </r>
    <r>
      <rPr>
        <b/>
        <i/>
        <u/>
        <sz val="11"/>
        <rFont val="Calibri"/>
        <family val="2"/>
        <charset val="238"/>
        <scheme val="minor"/>
      </rPr>
      <t>Santockiej</t>
    </r>
    <r>
      <rPr>
        <b/>
        <i/>
        <sz val="11"/>
        <rFont val="Calibri"/>
        <family val="2"/>
        <charset val="238"/>
        <scheme val="minor"/>
      </rPr>
      <t xml:space="preserve"> odc. Dłutowska - Statkowskiego, </t>
    </r>
    <r>
      <rPr>
        <b/>
        <i/>
        <u/>
        <sz val="11"/>
        <rFont val="Calibri"/>
        <family val="2"/>
        <charset val="238"/>
        <scheme val="minor"/>
      </rPr>
      <t>Statkowskiego</t>
    </r>
    <r>
      <rPr>
        <b/>
        <i/>
        <sz val="11"/>
        <rFont val="Calibri"/>
        <family val="2"/>
        <charset val="238"/>
        <scheme val="minor"/>
      </rPr>
      <t xml:space="preserve"> odc. Santocka - Sławkowska, Dn 150 L 1335,1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</si>
  <si>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Płatowcowej</t>
    </r>
    <r>
      <rPr>
        <b/>
        <i/>
        <sz val="11"/>
        <rFont val="Calibri"/>
        <family val="2"/>
        <charset val="238"/>
        <scheme val="minor"/>
      </rPr>
      <t xml:space="preserve"> odc. Miłobędzka - Racławicka Dn 100 L 450 m (żel. szare)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</si>
  <si>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Miączyńskiej</t>
    </r>
    <r>
      <rPr>
        <b/>
        <i/>
        <sz val="11"/>
        <rFont val="Calibri"/>
        <family val="2"/>
        <charset val="238"/>
        <scheme val="minor"/>
      </rPr>
      <t xml:space="preserve"> odc. Karwińska - Bełska Dn 100 L 131,1 m (żel. szare)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</si>
  <si>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>Sikorskiego</t>
    </r>
    <r>
      <rPr>
        <b/>
        <i/>
        <sz val="11"/>
        <rFont val="Calibri"/>
        <family val="2"/>
        <charset val="238"/>
        <scheme val="minor"/>
      </rPr>
      <t xml:space="preserve"> odc. HP 54890 - ZL 21251, Al. </t>
    </r>
    <r>
      <rPr>
        <b/>
        <i/>
        <u/>
        <sz val="11"/>
        <rFont val="Calibri"/>
        <family val="2"/>
        <charset val="238"/>
        <scheme val="minor"/>
      </rPr>
      <t>Wilanowskiej</t>
    </r>
    <r>
      <rPr>
        <b/>
        <i/>
        <sz val="11"/>
        <rFont val="Calibri"/>
        <family val="2"/>
        <charset val="238"/>
        <scheme val="minor"/>
      </rPr>
      <t xml:space="preserve"> odc. ZL 5734 - HP 17580, Limanowskiego odc. nasuwka 6 m od HP 15816 - ZL 30034 - odtworzenie nawierzchni</t>
    </r>
  </si>
  <si>
    <r>
      <t xml:space="preserve">Wymiana przewodu wodociągowego w ciągu dojazdowym do ul. </t>
    </r>
    <r>
      <rPr>
        <b/>
        <i/>
        <u/>
        <sz val="11"/>
        <rFont val="Calibri"/>
        <family val="2"/>
        <charset val="238"/>
        <scheme val="minor"/>
      </rPr>
      <t>Boya Żeleńskiego</t>
    </r>
    <r>
      <rPr>
        <b/>
        <i/>
        <sz val="11"/>
        <rFont val="Calibri"/>
        <family val="2"/>
        <charset val="238"/>
        <scheme val="minor"/>
      </rPr>
      <t xml:space="preserve"> odc. HP 14984 - ZL 5006,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ZL 21576 - HP 47776, w ciągu dojazdowym do ul. </t>
    </r>
    <r>
      <rPr>
        <b/>
        <i/>
        <u/>
        <sz val="11"/>
        <rFont val="Calibri"/>
        <family val="2"/>
        <charset val="238"/>
        <scheme val="minor"/>
      </rPr>
      <t>Iwickiej</t>
    </r>
    <r>
      <rPr>
        <b/>
        <i/>
        <sz val="11"/>
        <rFont val="Calibri"/>
        <family val="2"/>
        <charset val="238"/>
        <scheme val="minor"/>
      </rPr>
      <t xml:space="preserve"> odc. HP 45837 - HP 10988, w ciągu dojazdowym do ul. </t>
    </r>
    <r>
      <rPr>
        <b/>
        <i/>
        <u/>
        <sz val="11"/>
        <rFont val="Calibri"/>
        <family val="2"/>
        <charset val="238"/>
        <scheme val="minor"/>
      </rPr>
      <t>Sieleckiej</t>
    </r>
    <r>
      <rPr>
        <b/>
        <i/>
        <sz val="11"/>
        <rFont val="Calibri"/>
        <family val="2"/>
        <charset val="238"/>
        <scheme val="minor"/>
      </rPr>
      <t xml:space="preserve"> odc. Sielecka - HP 10991 oraz w ciągu dojazdowym do ul. </t>
    </r>
    <r>
      <rPr>
        <b/>
        <i/>
        <u/>
        <sz val="11"/>
        <rFont val="Calibri"/>
        <family val="2"/>
        <charset val="238"/>
        <scheme val="minor"/>
      </rPr>
      <t>Sieleckiej</t>
    </r>
    <r>
      <rPr>
        <b/>
        <i/>
        <sz val="11"/>
        <rFont val="Calibri"/>
        <family val="2"/>
        <charset val="238"/>
        <scheme val="minor"/>
      </rPr>
      <t xml:space="preserve"> odc. HP 10018 - HP 3223, w ul. </t>
    </r>
    <r>
      <rPr>
        <b/>
        <i/>
        <u/>
        <sz val="11"/>
        <rFont val="Calibri"/>
        <family val="2"/>
        <charset val="238"/>
        <scheme val="minor"/>
      </rPr>
      <t>Chocimskiej</t>
    </r>
    <r>
      <rPr>
        <b/>
        <i/>
        <sz val="11"/>
        <rFont val="Calibri"/>
        <family val="2"/>
        <charset val="238"/>
        <scheme val="minor"/>
      </rPr>
      <t xml:space="preserve"> odc. ZL 3550 - HP 27667, w ul. </t>
    </r>
    <r>
      <rPr>
        <b/>
        <i/>
        <u/>
        <sz val="11"/>
        <rFont val="Calibri"/>
        <family val="2"/>
        <charset val="238"/>
        <scheme val="minor"/>
      </rPr>
      <t>Dolnej</t>
    </r>
    <r>
      <rPr>
        <b/>
        <i/>
        <sz val="11"/>
        <rFont val="Calibri"/>
        <family val="2"/>
        <charset val="238"/>
        <scheme val="minor"/>
      </rPr>
      <t xml:space="preserve"> odc. HP 6046 - Belwederska, w ul. </t>
    </r>
    <r>
      <rPr>
        <b/>
        <i/>
        <u/>
        <sz val="11"/>
        <rFont val="Calibri"/>
        <family val="2"/>
        <charset val="238"/>
        <scheme val="minor"/>
      </rPr>
      <t>Okolskiej</t>
    </r>
    <r>
      <rPr>
        <b/>
        <i/>
        <sz val="11"/>
        <rFont val="Calibri"/>
        <family val="2"/>
        <charset val="238"/>
        <scheme val="minor"/>
      </rPr>
      <t xml:space="preserve"> odc. Puławska - HP 5208, w ul. </t>
    </r>
    <r>
      <rPr>
        <b/>
        <i/>
        <u/>
        <sz val="11"/>
        <rFont val="Calibri"/>
        <family val="2"/>
        <charset val="238"/>
        <scheme val="minor"/>
      </rPr>
      <t>Olkuskiej</t>
    </r>
    <r>
      <rPr>
        <b/>
        <i/>
        <sz val="11"/>
        <rFont val="Calibri"/>
        <family val="2"/>
        <charset val="238"/>
        <scheme val="minor"/>
      </rPr>
      <t xml:space="preserve"> odc. HP 43279 - posesja nr 3, w ul. </t>
    </r>
    <r>
      <rPr>
        <b/>
        <i/>
        <u/>
        <sz val="11"/>
        <rFont val="Calibri"/>
        <family val="2"/>
        <charset val="238"/>
        <scheme val="minor"/>
      </rPr>
      <t>Padewskiej</t>
    </r>
    <r>
      <rPr>
        <b/>
        <i/>
        <sz val="11"/>
        <rFont val="Calibri"/>
        <family val="2"/>
        <charset val="238"/>
        <scheme val="minor"/>
      </rPr>
      <t xml:space="preserve"> odc. Wołoska - Konduktorska, w ul. </t>
    </r>
    <r>
      <rPr>
        <b/>
        <i/>
        <u/>
        <sz val="11"/>
        <rFont val="Calibri"/>
        <family val="2"/>
        <charset val="238"/>
        <scheme val="minor"/>
      </rPr>
      <t>Wygoda</t>
    </r>
    <r>
      <rPr>
        <b/>
        <i/>
        <sz val="11"/>
        <rFont val="Calibri"/>
        <family val="2"/>
        <charset val="238"/>
        <scheme val="minor"/>
      </rPr>
      <t xml:space="preserve"> odc. Boryszewska - HP 4191, w ul. </t>
    </r>
    <r>
      <rPr>
        <b/>
        <i/>
        <u/>
        <sz val="11"/>
        <rFont val="Calibri"/>
        <family val="2"/>
        <charset val="238"/>
        <scheme val="minor"/>
      </rPr>
      <t>Zakrzewskiej</t>
    </r>
    <r>
      <rPr>
        <b/>
        <i/>
        <sz val="11"/>
        <rFont val="Calibri"/>
        <family val="2"/>
        <charset val="238"/>
        <scheme val="minor"/>
      </rPr>
      <t xml:space="preserve"> odc. Nowotarska - posesja nr 13 - odtworzenie nawierzchni</t>
    </r>
  </si>
  <si>
    <r>
      <t xml:space="preserve">Wymiana przewodu wodociągowego w ciągu dojazdowym do ul. </t>
    </r>
    <r>
      <rPr>
        <b/>
        <i/>
        <u/>
        <sz val="11"/>
        <rFont val="Calibri"/>
        <family val="2"/>
        <charset val="238"/>
        <scheme val="minor"/>
      </rPr>
      <t>Belwederskiej</t>
    </r>
    <r>
      <rPr>
        <b/>
        <i/>
        <sz val="11"/>
        <rFont val="Calibri"/>
        <family val="2"/>
        <charset val="238"/>
        <scheme val="minor"/>
      </rPr>
      <t xml:space="preserve"> odc. Belwederska - Pogodna Dn 100 L ca 201 m (żel. szare), w ciągu dojazdowym do ul. </t>
    </r>
    <r>
      <rPr>
        <b/>
        <i/>
        <u/>
        <sz val="11"/>
        <rFont val="Calibri"/>
        <family val="2"/>
        <charset val="238"/>
        <scheme val="minor"/>
      </rPr>
      <t>Boryszewskiej</t>
    </r>
    <r>
      <rPr>
        <b/>
        <i/>
        <sz val="11"/>
        <rFont val="Calibri"/>
        <family val="2"/>
        <charset val="238"/>
        <scheme val="minor"/>
      </rPr>
      <t xml:space="preserve"> odc. Puławska - ZL 22014 Dn 100 L ca 60 m (żel. szare), (ul. Humańska odc. Chocimska - HP 2838, Krasnołęcka odc. HP 45842 - Czerska, Kujawska odc. Chocimska - HP 1744, Słoneczna odc. Humańska - HP 1576 i odc. Willowa - HP 4662, Willowa odc. Puławska - Słoneczna, Banioska odc. HP 10017 - załamanie przewodu -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</si>
  <si>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Kmicica</t>
    </r>
    <r>
      <rPr>
        <b/>
        <i/>
        <sz val="11"/>
        <rFont val="Calibri"/>
        <family val="2"/>
        <charset val="238"/>
        <scheme val="minor"/>
      </rPr>
      <t xml:space="preserve"> odc. Wołodyjowskiego - Skrzetuskiego; w ul. </t>
    </r>
    <r>
      <rPr>
        <b/>
        <i/>
        <u/>
        <sz val="11"/>
        <rFont val="Calibri"/>
        <family val="2"/>
        <charset val="238"/>
        <scheme val="minor"/>
      </rPr>
      <t>Wałbrzyskiej</t>
    </r>
    <r>
      <rPr>
        <b/>
        <i/>
        <sz val="11"/>
        <rFont val="Calibri"/>
        <family val="2"/>
        <charset val="238"/>
        <scheme val="minor"/>
      </rPr>
      <t xml:space="preserve"> odc. ZL 12569 - HP 6273; 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ZL 36765 - HP 6253 (rej. posesji 143, 145); </t>
    </r>
    <r>
      <rPr>
        <b/>
        <i/>
        <u/>
        <sz val="11"/>
        <rFont val="Calibri"/>
        <family val="2"/>
        <charset val="238"/>
        <scheme val="minor"/>
      </rPr>
      <t>Miłobędzkiej</t>
    </r>
    <r>
      <rPr>
        <b/>
        <i/>
        <sz val="11"/>
        <rFont val="Calibri"/>
        <family val="2"/>
        <charset val="238"/>
        <scheme val="minor"/>
      </rPr>
      <t xml:space="preserve"> odc. Racławicka - Płatowcowa; w ul. </t>
    </r>
    <r>
      <rPr>
        <b/>
        <i/>
        <u/>
        <sz val="11"/>
        <rFont val="Calibri"/>
        <family val="2"/>
        <charset val="238"/>
        <scheme val="minor"/>
      </rPr>
      <t>Syryńskiej</t>
    </r>
    <r>
      <rPr>
        <b/>
        <i/>
        <sz val="11"/>
        <rFont val="Calibri"/>
        <family val="2"/>
        <charset val="238"/>
        <scheme val="minor"/>
      </rPr>
      <t xml:space="preserve"> odc. Staszowska - HP 10694 rej. posesji 61; w ul. </t>
    </r>
    <r>
      <rPr>
        <b/>
        <i/>
        <u/>
        <sz val="11"/>
        <rFont val="Calibri"/>
        <family val="2"/>
        <charset val="238"/>
        <scheme val="minor"/>
      </rPr>
      <t>Karolinki</t>
    </r>
    <r>
      <rPr>
        <b/>
        <i/>
        <sz val="11"/>
        <rFont val="Calibri"/>
        <family val="2"/>
        <charset val="238"/>
        <scheme val="minor"/>
      </rPr>
      <t xml:space="preserve"> odc. Karwińska - HP (rej. ul. Miączyńskiej); w ul. </t>
    </r>
    <r>
      <rPr>
        <b/>
        <i/>
        <u/>
        <sz val="11"/>
        <rFont val="Calibri"/>
        <family val="2"/>
        <charset val="238"/>
        <scheme val="minor"/>
      </rPr>
      <t>Spartańskiej</t>
    </r>
    <r>
      <rPr>
        <b/>
        <i/>
        <sz val="11"/>
        <rFont val="Calibri"/>
        <family val="2"/>
        <charset val="238"/>
        <scheme val="minor"/>
      </rPr>
      <t xml:space="preserve"> odc. Olimpijska - Spartańska 4; w ul. </t>
    </r>
    <r>
      <rPr>
        <b/>
        <i/>
        <u/>
        <sz val="11"/>
        <rFont val="Calibri"/>
        <family val="2"/>
        <charset val="238"/>
        <scheme val="minor"/>
      </rPr>
      <t>Staszowskiej</t>
    </r>
    <r>
      <rPr>
        <b/>
        <i/>
        <sz val="11"/>
        <rFont val="Calibri"/>
        <family val="2"/>
        <charset val="238"/>
        <scheme val="minor"/>
      </rPr>
      <t xml:space="preserve"> odc. Spartańska - HP 6250 i odc. ZL 3113 (rej. posesji nr 2) - Wołoska 11 (HP 26967); w ul.</t>
    </r>
    <r>
      <rPr>
        <b/>
        <i/>
        <u/>
        <sz val="11"/>
        <rFont val="Calibri"/>
        <family val="2"/>
        <charset val="238"/>
        <scheme val="minor"/>
      </rPr>
      <t xml:space="preserve"> Etiudy Rewolucyjnej</t>
    </r>
    <r>
      <rPr>
        <b/>
        <i/>
        <sz val="11"/>
        <rFont val="Calibri"/>
        <family val="2"/>
        <charset val="238"/>
        <scheme val="minor"/>
      </rPr>
      <t xml:space="preserve"> odc. Woronicza - ZL 703 - odtworzenie nawierzchni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</si>
  <si>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Balonowej</t>
    </r>
    <r>
      <rPr>
        <b/>
        <i/>
        <sz val="11"/>
        <rFont val="Calibri"/>
        <family val="2"/>
        <charset val="238"/>
        <scheme val="minor"/>
      </rPr>
      <t xml:space="preserve"> odc. Racławicka - Miączyńska Dn 100 L 306,1 m oraz budowa sieci wodociągowej Dn 100 L 46,1 m w wraz z przebudową przyłączy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</si>
  <si>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Spacerowej</t>
    </r>
    <r>
      <rPr>
        <b/>
        <i/>
        <sz val="11"/>
        <rFont val="Calibri"/>
        <family val="2"/>
        <charset val="238"/>
        <scheme val="minor"/>
      </rPr>
      <t xml:space="preserve"> odc. Spacerowa 10 - rej. posesji 49, Dn 150 L 308 m,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odc. dz. ew. nr 17/7 obręb 10530 - dz. ew. nr 14 obręb 10536 w rej. ul. Goplańskiej (zach. str.)Dn 200 L ca 391 m, </t>
    </r>
    <r>
      <rPr>
        <b/>
        <i/>
        <u/>
        <sz val="11"/>
        <rFont val="Calibri"/>
        <family val="2"/>
        <charset val="238"/>
        <scheme val="minor"/>
      </rPr>
      <t>Słonecznej</t>
    </r>
    <r>
      <rPr>
        <b/>
        <i/>
        <sz val="11"/>
        <rFont val="Calibri"/>
        <family val="2"/>
        <charset val="238"/>
        <scheme val="minor"/>
      </rPr>
      <t xml:space="preserve"> w przejściu poprzecznym ul. Spacerowej Dn 100 L ca 36 m, w przejściu poprzecznym ul.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w kierunku ul. Mangalia Dn 250 L ca 30 m, w przejściu poprzecznym ul.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w kierunku ul. Czarnomorskiej Dn 200 L ca 42 m, w przejściu poprzecznym przez ul.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w kier. dz. nr ew. 6/19 obręb 10522 (rej. ul. Jałtańskiej) Dn 250 L ca 45 m, w przejściu poprzecznym przez ul.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w kier. ul. Orężnej Dn 150 L ca 45 m, w przejściu poprzecznym przez ul.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na przedłużeniu ul. Goplańskiej Dn 250 L ca 57 m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</si>
  <si>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>Niepodległości</t>
    </r>
    <r>
      <rPr>
        <b/>
        <i/>
        <sz val="11"/>
        <rFont val="Calibri"/>
        <family val="2"/>
        <charset val="238"/>
        <scheme val="minor"/>
      </rPr>
      <t xml:space="preserve"> odc. ZL 37620 -  ZL 36554 Dn 150 L ca 212 m, w ul. </t>
    </r>
    <r>
      <rPr>
        <b/>
        <i/>
        <u/>
        <sz val="11"/>
        <rFont val="Calibri"/>
        <family val="2"/>
        <charset val="238"/>
        <scheme val="minor"/>
      </rPr>
      <t>Grażyny</t>
    </r>
    <r>
      <rPr>
        <b/>
        <i/>
        <sz val="11"/>
        <rFont val="Calibri"/>
        <family val="2"/>
        <charset val="238"/>
        <scheme val="minor"/>
      </rPr>
      <t xml:space="preserve"> odc. ZL 16999 - ZL 3351 Dn 100/150 L ca 240 m, w ul. </t>
    </r>
    <r>
      <rPr>
        <b/>
        <i/>
        <u/>
        <sz val="11"/>
        <rFont val="Calibri"/>
        <family val="2"/>
        <charset val="238"/>
        <scheme val="minor"/>
      </rPr>
      <t>Niedźwiedzia i Irysowej</t>
    </r>
    <r>
      <rPr>
        <b/>
        <i/>
        <sz val="11"/>
        <rFont val="Calibri"/>
        <family val="2"/>
        <charset val="238"/>
        <scheme val="minor"/>
      </rPr>
      <t xml:space="preserve"> odc. ZL 5410 - ZL 8503 Dn 100 L ca 493 m (Iwonicka odc. ZL 5880 - HP 12263; Goplańska odc. ZL 9597 - ZL 10127, al. Lotników odc. HP 15815 - ZL 7649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</si>
  <si>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Sandomierskiej</t>
    </r>
    <r>
      <rPr>
        <b/>
        <i/>
        <sz val="11"/>
        <rFont val="Calibri"/>
        <family val="2"/>
        <charset val="238"/>
        <scheme val="minor"/>
      </rPr>
      <t xml:space="preserve"> odc. Rakowiecka - Melsztyńska i odc. HP 2874 - w str. Madalińskiego Dn 100 L ca 395 m (żel. szare); w ul. </t>
    </r>
    <r>
      <rPr>
        <b/>
        <i/>
        <u/>
        <sz val="11"/>
        <rFont val="Calibri"/>
        <family val="2"/>
        <charset val="238"/>
        <scheme val="minor"/>
      </rPr>
      <t>Wiśniowej</t>
    </r>
    <r>
      <rPr>
        <b/>
        <i/>
        <sz val="11"/>
        <rFont val="Calibri"/>
        <family val="2"/>
        <charset val="238"/>
        <scheme val="minor"/>
      </rPr>
      <t xml:space="preserve"> odc. Batorego - ZL 20538, odc. Rakowiecka - Narbutta, Dn 100/150/250 L ca 586 m (żel. szare), (Św. A. Boboli odc. Rakowiecka - Narbutta;  Bluszczańska odc. Figowa (ZL 25332) - Gościniec -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</si>
  <si>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odc. ZL 13215 - ZL 13421,</t>
    </r>
    <r>
      <rPr>
        <b/>
        <i/>
        <u/>
        <sz val="11"/>
        <rFont val="Calibri"/>
        <family val="2"/>
        <charset val="238"/>
        <scheme val="minor"/>
      </rPr>
      <t xml:space="preserve"> Ku Wiśle</t>
    </r>
    <r>
      <rPr>
        <b/>
        <i/>
        <sz val="11"/>
        <rFont val="Calibri"/>
        <family val="2"/>
        <charset val="238"/>
        <scheme val="minor"/>
      </rPr>
      <t xml:space="preserve"> odc. ZL 13421 - HP 24467, </t>
    </r>
    <r>
      <rPr>
        <b/>
        <i/>
        <u/>
        <sz val="11"/>
        <rFont val="Calibri"/>
        <family val="2"/>
        <charset val="238"/>
        <scheme val="minor"/>
      </rPr>
      <t>Żenczykowskiego</t>
    </r>
    <r>
      <rPr>
        <b/>
        <i/>
        <sz val="11"/>
        <rFont val="Calibri"/>
        <family val="2"/>
        <charset val="238"/>
        <scheme val="minor"/>
      </rPr>
      <t xml:space="preserve"> odc. ZL 13457 - ZL 13458,  w drodze dojazdowej do ul. </t>
    </r>
    <r>
      <rPr>
        <b/>
        <i/>
        <u/>
        <sz val="11"/>
        <rFont val="Calibri"/>
        <family val="2"/>
        <charset val="238"/>
        <scheme val="minor"/>
      </rPr>
      <t>Żenczykowskiego</t>
    </r>
    <r>
      <rPr>
        <b/>
        <i/>
        <sz val="11"/>
        <rFont val="Calibri"/>
        <family val="2"/>
        <charset val="238"/>
        <scheme val="minor"/>
      </rPr>
      <t xml:space="preserve"> odc. HP 25092 - ZL 13783, w drodze dojazdowej do ul. </t>
    </r>
    <r>
      <rPr>
        <b/>
        <i/>
        <u/>
        <sz val="11"/>
        <rFont val="Calibri"/>
        <family val="2"/>
        <charset val="238"/>
        <scheme val="minor"/>
      </rPr>
      <t>Żenczykowskiego</t>
    </r>
    <r>
      <rPr>
        <b/>
        <i/>
        <sz val="11"/>
        <rFont val="Calibri"/>
        <family val="2"/>
        <charset val="238"/>
        <scheme val="minor"/>
      </rPr>
      <t xml:space="preserve"> odc. HP 24528 - ZL 13458, Ponikowskiego odc. ZL 13463 - ZL 13459 - odtworzenie nawierzchni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</si>
  <si>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Bartyckiej 65E/67</t>
    </r>
    <r>
      <rPr>
        <b/>
        <i/>
        <sz val="11"/>
        <rFont val="Calibri"/>
        <family val="2"/>
        <charset val="238"/>
        <scheme val="minor"/>
      </rPr>
      <t xml:space="preserve"> Dn 100 L ca 180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</si>
  <si>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Godebskiego</t>
    </r>
    <r>
      <rPr>
        <b/>
        <i/>
        <sz val="11"/>
        <rFont val="Calibri"/>
        <family val="2"/>
        <charset val="238"/>
        <scheme val="minor"/>
      </rPr>
      <t xml:space="preserve"> Zwardońska - Św. Bonifacego Dn 100 L ca 55 m, </t>
    </r>
    <r>
      <rPr>
        <b/>
        <i/>
        <u/>
        <sz val="11"/>
        <rFont val="Calibri"/>
        <family val="2"/>
        <charset val="238"/>
        <scheme val="minor"/>
      </rPr>
      <t>Św. Bonifacego</t>
    </r>
    <r>
      <rPr>
        <b/>
        <i/>
        <sz val="11"/>
        <rFont val="Calibri"/>
        <family val="2"/>
        <charset val="238"/>
        <scheme val="minor"/>
      </rPr>
      <t xml:space="preserve"> odc. HP 36521 - Bernardyńska Dn 100/150 L ca 654 m, </t>
    </r>
    <r>
      <rPr>
        <b/>
        <i/>
        <u/>
        <sz val="11"/>
        <rFont val="Calibri"/>
        <family val="2"/>
        <charset val="238"/>
        <scheme val="minor"/>
      </rPr>
      <t>Sobolewskiej</t>
    </r>
    <r>
      <rPr>
        <b/>
        <i/>
        <sz val="11"/>
        <rFont val="Calibri"/>
        <family val="2"/>
        <charset val="238"/>
        <scheme val="minor"/>
      </rPr>
      <t xml:space="preserve"> odc. Woziwody - Św. Bonifacego Dn 100 L ca 159 m, </t>
    </r>
    <r>
      <rPr>
        <b/>
        <i/>
        <u/>
        <sz val="11"/>
        <rFont val="Calibri"/>
        <family val="2"/>
        <charset val="238"/>
        <scheme val="minor"/>
      </rPr>
      <t>Czyżewskiej</t>
    </r>
    <r>
      <rPr>
        <b/>
        <i/>
        <sz val="11"/>
        <rFont val="Calibri"/>
        <family val="2"/>
        <charset val="238"/>
        <scheme val="minor"/>
      </rPr>
      <t xml:space="preserve"> odc. Św. Bonifacego ZL 11739 - HP 22028 Dn 100 L ca 136 m, </t>
    </r>
    <r>
      <rPr>
        <b/>
        <i/>
        <u/>
        <sz val="11"/>
        <rFont val="Calibri"/>
        <family val="2"/>
        <charset val="238"/>
        <scheme val="minor"/>
      </rPr>
      <t>Jodłowej</t>
    </r>
    <r>
      <rPr>
        <b/>
        <i/>
        <sz val="11"/>
        <rFont val="Calibri"/>
        <family val="2"/>
        <charset val="238"/>
        <scheme val="minor"/>
      </rPr>
      <t xml:space="preserve"> odc. Kąpielowa - Goraszewska Dn 100 L ca 98 m oraz odc. Goraszewska - Zakręt Dn 100 L ca 87 m, </t>
    </r>
    <r>
      <rPr>
        <b/>
        <i/>
        <u/>
        <sz val="11"/>
        <rFont val="Calibri"/>
        <family val="2"/>
        <charset val="238"/>
        <scheme val="minor"/>
      </rPr>
      <t>Zakręt</t>
    </r>
    <r>
      <rPr>
        <b/>
        <i/>
        <sz val="11"/>
        <rFont val="Calibri"/>
        <family val="2"/>
        <charset val="238"/>
        <scheme val="minor"/>
      </rPr>
      <t xml:space="preserve"> odc. Kąkolewska - Jeziorna Dn 100 L ca 209 m, </t>
    </r>
    <r>
      <rPr>
        <b/>
        <i/>
        <u/>
        <sz val="11"/>
        <rFont val="Calibri"/>
        <family val="2"/>
        <charset val="238"/>
        <scheme val="minor"/>
      </rPr>
      <t>Kąkolewskiej</t>
    </r>
    <r>
      <rPr>
        <b/>
        <i/>
        <sz val="11"/>
        <rFont val="Calibri"/>
        <family val="2"/>
        <charset val="238"/>
        <scheme val="minor"/>
      </rPr>
      <t xml:space="preserve"> odc. Goraszewska - HP 27682 Dn 100 L ca 172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</si>
  <si>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Wiktorskiej</t>
    </r>
    <r>
      <rPr>
        <b/>
        <i/>
        <sz val="11"/>
        <rFont val="Calibri"/>
        <family val="2"/>
        <charset val="238"/>
        <scheme val="minor"/>
      </rPr>
      <t xml:space="preserve"> odc. Wołoska (ZL 3907) - Al. Niepodległości (ZL 35072) Dn 150 L ca 700 m,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Narbutta (ZL 6451) - Madalińskiego (ZL 15201) Dn 100 L ca 231 m, </t>
    </r>
    <r>
      <rPr>
        <b/>
        <i/>
        <u/>
        <sz val="11"/>
        <rFont val="Calibri"/>
        <family val="2"/>
        <charset val="238"/>
        <scheme val="minor"/>
      </rPr>
      <t>Grzesiuka</t>
    </r>
    <r>
      <rPr>
        <b/>
        <i/>
        <sz val="11"/>
        <rFont val="Calibri"/>
        <family val="2"/>
        <charset val="238"/>
        <scheme val="minor"/>
      </rPr>
      <t xml:space="preserve"> odc. Bernardyńska (ZL 13429) - Bernardyńska (ZL 13426) Dn 100 L ca 324 m, </t>
    </r>
    <r>
      <rPr>
        <b/>
        <i/>
        <u/>
        <sz val="11"/>
        <rFont val="Calibri"/>
        <family val="2"/>
        <charset val="238"/>
        <scheme val="minor"/>
      </rPr>
      <t>Gruszczyńskiego</t>
    </r>
    <r>
      <rPr>
        <b/>
        <i/>
        <sz val="11"/>
        <rFont val="Calibri"/>
        <family val="2"/>
        <charset val="238"/>
        <scheme val="minor"/>
      </rPr>
      <t xml:space="preserve"> odc. Gotarda (ZL 5700) - Obrzeżna (ZL 1549) Dn 150 L ca 280 m, </t>
    </r>
    <r>
      <rPr>
        <b/>
        <i/>
        <u/>
        <sz val="11"/>
        <rFont val="Calibri"/>
        <family val="2"/>
        <charset val="238"/>
        <scheme val="minor"/>
      </rPr>
      <t>Spartańskiej</t>
    </r>
    <r>
      <rPr>
        <b/>
        <i/>
        <sz val="11"/>
        <rFont val="Calibri"/>
        <family val="2"/>
        <charset val="238"/>
        <scheme val="minor"/>
      </rPr>
      <t xml:space="preserve"> odc. (ZL 395) - (ZL 6761) Dn 150 L ca 341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</si>
  <si>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Niedźwiedzia</t>
    </r>
    <r>
      <rPr>
        <b/>
        <i/>
        <sz val="11"/>
        <rFont val="Calibri"/>
        <family val="2"/>
        <charset val="238"/>
        <scheme val="minor"/>
      </rPr>
      <t xml:space="preserve"> odc. Wita Stwosza - ZL 4387 Dn 100 L ca 88 m, </t>
    </r>
    <r>
      <rPr>
        <b/>
        <i/>
        <u/>
        <sz val="11"/>
        <rFont val="Calibri"/>
        <family val="2"/>
        <charset val="238"/>
        <scheme val="minor"/>
      </rPr>
      <t>Skrzetuskiego</t>
    </r>
    <r>
      <rPr>
        <b/>
        <i/>
        <sz val="11"/>
        <rFont val="Calibri"/>
        <family val="2"/>
        <charset val="238"/>
        <scheme val="minor"/>
      </rPr>
      <t xml:space="preserve"> odc. Al. Wilanowska - Kmicica Dn 100 L ca 509 m, </t>
    </r>
    <r>
      <rPr>
        <b/>
        <i/>
        <u/>
        <sz val="11"/>
        <rFont val="Calibri"/>
        <family val="2"/>
        <charset val="238"/>
        <scheme val="minor"/>
      </rPr>
      <t>Wita Stwosza</t>
    </r>
    <r>
      <rPr>
        <b/>
        <i/>
        <sz val="11"/>
        <rFont val="Calibri"/>
        <family val="2"/>
        <charset val="238"/>
        <scheme val="minor"/>
      </rPr>
      <t xml:space="preserve"> dc. ZL 19777 - HP 20281 i odc. Świeradowska - HP 20281 Dn 100 L ca 430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</si>
  <si>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Wernyhory</t>
    </r>
    <r>
      <rPr>
        <b/>
        <i/>
        <sz val="11"/>
        <rFont val="Calibri"/>
        <family val="2"/>
        <charset val="238"/>
        <scheme val="minor"/>
      </rPr>
      <t xml:space="preserve"> odc. Al. Wilanowska - HP 6887 Dn 100 L ca 489 m, </t>
    </r>
    <r>
      <rPr>
        <b/>
        <i/>
        <u/>
        <sz val="11"/>
        <rFont val="Calibri"/>
        <family val="2"/>
        <charset val="238"/>
        <scheme val="minor"/>
      </rPr>
      <t>Wołodyjowskiego</t>
    </r>
    <r>
      <rPr>
        <b/>
        <i/>
        <sz val="11"/>
        <rFont val="Calibri"/>
        <family val="2"/>
        <charset val="238"/>
        <scheme val="minor"/>
      </rPr>
      <t xml:space="preserve"> odc. Al. Wilanowska - Kmicica Dn 100 L ca 524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</si>
  <si>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Opoczyńska - Al. Niepodległości Dn 100 L ca 158 m,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Kazimierzowska - Sandomierska Dn 100 L ca 427 m oraz odc. ZL 5771 - ZL 5776, Dn 200/250 L ca 383 m, </t>
    </r>
    <r>
      <rPr>
        <b/>
        <i/>
        <u/>
        <sz val="11"/>
        <rFont val="Calibri"/>
        <family val="2"/>
        <charset val="238"/>
        <scheme val="minor"/>
      </rPr>
      <t>Opoczyńskiej</t>
    </r>
    <r>
      <rPr>
        <b/>
        <i/>
        <sz val="11"/>
        <rFont val="Calibri"/>
        <family val="2"/>
        <charset val="238"/>
        <scheme val="minor"/>
      </rPr>
      <t xml:space="preserve"> odc. Rakowiecka - Narbutta Dn 100 L ca 261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</si>
  <si>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Rakowiecka - Narbutta Dn 100 L ca 282 m,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Św. Boboli - Łowicka Dn 100 L ca 290 m, </t>
    </r>
    <r>
      <rPr>
        <b/>
        <i/>
        <u/>
        <sz val="11"/>
        <rFont val="Calibri"/>
        <family val="2"/>
        <charset val="238"/>
        <scheme val="minor"/>
      </rPr>
      <t>Grójeckiej</t>
    </r>
    <r>
      <rPr>
        <b/>
        <i/>
        <sz val="11"/>
        <rFont val="Calibri"/>
        <family val="2"/>
        <charset val="238"/>
        <scheme val="minor"/>
      </rPr>
      <t xml:space="preserve"> odc. Korotyńskiego - ZL 21175, Dn 150 L 385 m,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Al. Lotników ZL 15091 - Smoluchowskiego ZL 19587 Dn 200 L ca 420 m</t>
    </r>
  </si>
  <si>
    <r>
      <t xml:space="preserve">Przebudowa magistrali na skrzyżowaniu al. </t>
    </r>
    <r>
      <rPr>
        <b/>
        <i/>
        <u/>
        <sz val="11"/>
        <rFont val="Calibri"/>
        <family val="2"/>
        <charset val="238"/>
        <scheme val="minor"/>
      </rPr>
      <t>Witosa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odc. odpowietrznik 498 - rej. ul. Urle Dn 800 L ca 180 m</t>
    </r>
  </si>
  <si>
    <r>
      <t xml:space="preserve">Renowacja magistrali wodociągowej w Al.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odc. Św. Bonifacego ZL 8966 - odpowietrznik 1769 Dn 500 L ca 49 m, odc. odpowietrznik 313 - rej. ZL 26628 Dn 500 L ca 1394 m, w ul. </t>
    </r>
    <r>
      <rPr>
        <b/>
        <i/>
        <u/>
        <sz val="11"/>
        <rFont val="Calibri"/>
        <family val="2"/>
        <charset val="238"/>
        <scheme val="minor"/>
      </rPr>
      <t>Nałęczowskiej</t>
    </r>
    <r>
      <rPr>
        <b/>
        <i/>
        <sz val="11"/>
        <rFont val="Calibri"/>
        <family val="2"/>
        <charset val="238"/>
        <scheme val="minor"/>
      </rPr>
      <t xml:space="preserve"> odc. ZL 8970 - ZL 8472 Dn 300 L ca 92 m oraz wymiana magistrali wodociągowej odc. rejon ZL 21489 - rej. odp. 2826 Dn 500 L ca 15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</si>
  <si>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Pod Kopcem</t>
    </r>
    <r>
      <rPr>
        <b/>
        <i/>
        <sz val="11"/>
        <rFont val="Calibri"/>
        <family val="2"/>
        <charset val="238"/>
        <scheme val="minor"/>
      </rPr>
      <t xml:space="preserve"> odc. Bartycka (od złączenia z żel. sfero.) - HP 26937, odc. trójnik 150x100 - HP 26934 Dn 100/150 L ca 275 m (żel. szare), w ciągu osiedlowym do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ZL 28796 - HP 57151 Dn 200 L ca 488 m (żel. szare), </t>
    </r>
    <r>
      <rPr>
        <b/>
        <i/>
        <u/>
        <sz val="11"/>
        <rFont val="Calibri"/>
        <family val="2"/>
        <charset val="238"/>
        <scheme val="minor"/>
      </rPr>
      <t>Melomanów</t>
    </r>
    <r>
      <rPr>
        <b/>
        <i/>
        <sz val="11"/>
        <rFont val="Calibri"/>
        <family val="2"/>
        <charset val="238"/>
        <scheme val="minor"/>
      </rPr>
      <t xml:space="preserve"> odc. Al. Polski Walczącej (HP 57042) - około 37 m za HP 25484 Dn 150/200 L ca 342 m (żel. szare),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Nowosielecka (ZL 8711) - Podchorążych Dn 150 L ca 400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</si>
  <si>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Hańczy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Węgrzyna</t>
    </r>
    <r>
      <rPr>
        <b/>
        <i/>
        <sz val="11"/>
        <rFont val="Calibri"/>
        <family val="2"/>
        <charset val="238"/>
        <scheme val="minor"/>
      </rPr>
      <t xml:space="preserve"> odc. Sobieskiego (ZL 22648) - HP 25866, odc. trójnik 100x100 - HP 25869 Dn 100 L ca 426 m (żel. szare), </t>
    </r>
    <r>
      <rPr>
        <b/>
        <i/>
        <u/>
        <sz val="11"/>
        <rFont val="Calibri"/>
        <family val="2"/>
        <charset val="238"/>
        <scheme val="minor"/>
      </rPr>
      <t>Sobieszyńskiej</t>
    </r>
    <r>
      <rPr>
        <b/>
        <i/>
        <sz val="11"/>
        <rFont val="Calibri"/>
        <family val="2"/>
        <charset val="238"/>
        <scheme val="minor"/>
      </rPr>
      <t xml:space="preserve"> odc. ZL 22659 - HP 30549 Dn 100 L ca 203 m (żel. szare), </t>
    </r>
    <r>
      <rPr>
        <b/>
        <i/>
        <u/>
        <sz val="11"/>
        <rFont val="Calibri"/>
        <family val="2"/>
        <charset val="238"/>
        <scheme val="minor"/>
      </rPr>
      <t>Łużyckiej</t>
    </r>
    <r>
      <rPr>
        <b/>
        <i/>
        <sz val="11"/>
        <rFont val="Calibri"/>
        <family val="2"/>
        <charset val="238"/>
        <scheme val="minor"/>
      </rPr>
      <t xml:space="preserve"> odc. Lubkowska - Czerska Dn 150 L ca 136 m (stal),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odc. ZL 41886 - przejścia przewodu DN 200 przez ul. Sobieskiego Dn 150 L ca 581 m</t>
    </r>
  </si>
  <si>
    <r>
      <t xml:space="preserve">Wymiana przewodu wodociągowego ul. </t>
    </r>
    <r>
      <rPr>
        <b/>
        <i/>
        <u/>
        <sz val="11"/>
        <rFont val="Calibri"/>
        <family val="2"/>
        <charset val="238"/>
        <scheme val="minor"/>
      </rPr>
      <t>Racławickiej</t>
    </r>
    <r>
      <rPr>
        <b/>
        <i/>
        <sz val="11"/>
        <rFont val="Calibri"/>
        <family val="2"/>
        <charset val="238"/>
        <scheme val="minor"/>
      </rPr>
      <t xml:space="preserve"> odc. Szczekocińska (ZL 12882) - Puławska Dn 100/150 L ca 605 m (żel. szare, stal), </t>
    </r>
    <r>
      <rPr>
        <b/>
        <i/>
        <u/>
        <sz val="11"/>
        <rFont val="Calibri"/>
        <family val="2"/>
        <charset val="238"/>
        <scheme val="minor"/>
      </rPr>
      <t>Zbierskiej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Stopowej</t>
    </r>
    <r>
      <rPr>
        <b/>
        <i/>
        <sz val="11"/>
        <rFont val="Calibri"/>
        <family val="2"/>
        <charset val="238"/>
        <scheme val="minor"/>
      </rPr>
      <t xml:space="preserve"> odc. ZL 29241 - ZL 29240 Dn 100 L ca 344 m (żel. szare), </t>
    </r>
    <r>
      <rPr>
        <b/>
        <i/>
        <u/>
        <sz val="11"/>
        <rFont val="Calibri"/>
        <family val="2"/>
        <charset val="238"/>
        <scheme val="minor"/>
      </rPr>
      <t>Nowotarskiej</t>
    </r>
    <r>
      <rPr>
        <b/>
        <i/>
        <sz val="11"/>
        <rFont val="Calibri"/>
        <family val="2"/>
        <charset val="238"/>
        <scheme val="minor"/>
      </rPr>
      <t xml:space="preserve"> odc. HP 10016 - Iwicka Dn 150 L ca 228 m (żel. szare), </t>
    </r>
    <r>
      <rPr>
        <b/>
        <i/>
        <u/>
        <sz val="11"/>
        <rFont val="Calibri"/>
        <family val="2"/>
        <charset val="238"/>
        <scheme val="minor"/>
      </rPr>
      <t>Odolańskiej</t>
    </r>
    <r>
      <rPr>
        <b/>
        <i/>
        <sz val="11"/>
        <rFont val="Calibri"/>
        <family val="2"/>
        <charset val="238"/>
        <scheme val="minor"/>
      </rPr>
      <t xml:space="preserve"> odc. Al. Niepodległości (HP 23710) - Kazimierzowska (ZL 12750) Dn 150 L ca 402 m (żel.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</si>
  <si>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Korzennej</t>
    </r>
    <r>
      <rPr>
        <b/>
        <i/>
        <sz val="11"/>
        <rFont val="Calibri"/>
        <family val="2"/>
        <charset val="238"/>
        <scheme val="minor"/>
      </rPr>
      <t xml:space="preserve"> odc. Augustówka (ZL 13349) - Spiralna (ZL 13355) Dn 100 L ca 942 m (żel. szare), </t>
    </r>
    <r>
      <rPr>
        <b/>
        <i/>
        <u/>
        <sz val="11"/>
        <rFont val="Calibri"/>
        <family val="2"/>
        <charset val="238"/>
        <scheme val="minor"/>
      </rPr>
      <t>Bernardyńskiej</t>
    </r>
    <r>
      <rPr>
        <b/>
        <i/>
        <sz val="11"/>
        <rFont val="Calibri"/>
        <family val="2"/>
        <charset val="238"/>
        <scheme val="minor"/>
      </rPr>
      <t xml:space="preserve"> odc. ZL 10431 - ZL 10424 Dn 150/250 L ca 585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</si>
  <si>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Okrężnej</t>
    </r>
    <r>
      <rPr>
        <b/>
        <i/>
        <sz val="11"/>
        <rFont val="Calibri"/>
        <family val="2"/>
        <charset val="238"/>
        <scheme val="minor"/>
      </rPr>
      <t xml:space="preserve"> odc. Powsińska (ZL 5682) - ZL 17303 Dn 100 L ca 894 m (żel. szare), </t>
    </r>
    <r>
      <rPr>
        <b/>
        <i/>
        <u/>
        <sz val="11"/>
        <rFont val="Calibri"/>
        <family val="2"/>
        <charset val="238"/>
        <scheme val="minor"/>
      </rPr>
      <t>Morszyńskiej</t>
    </r>
    <r>
      <rPr>
        <b/>
        <i/>
        <sz val="11"/>
        <rFont val="Calibri"/>
        <family val="2"/>
        <charset val="238"/>
        <scheme val="minor"/>
      </rPr>
      <t xml:space="preserve"> odc. Swoszowicka (ZL 17310) - Okrężna (ZL 15268) Dn 100 L ca 172 m (żel. szare), </t>
    </r>
    <r>
      <rPr>
        <b/>
        <i/>
        <u/>
        <sz val="11"/>
        <rFont val="Calibri"/>
        <family val="2"/>
        <charset val="238"/>
        <scheme val="minor"/>
      </rPr>
      <t>Swoszowickiej</t>
    </r>
    <r>
      <rPr>
        <b/>
        <i/>
        <sz val="11"/>
        <rFont val="Calibri"/>
        <family val="2"/>
        <charset val="238"/>
        <scheme val="minor"/>
      </rPr>
      <t xml:space="preserve"> odc. Morszyńska (ZL 17309) - Okrężna Dn 100 L ca 77 m (żel. szare), </t>
    </r>
    <r>
      <rPr>
        <b/>
        <i/>
        <u/>
        <sz val="11"/>
        <rFont val="Calibri"/>
        <family val="2"/>
        <charset val="238"/>
        <scheme val="minor"/>
      </rPr>
      <t>Klarysewskiej</t>
    </r>
    <r>
      <rPr>
        <b/>
        <i/>
        <sz val="11"/>
        <rFont val="Calibri"/>
        <family val="2"/>
        <charset val="238"/>
        <scheme val="minor"/>
      </rPr>
      <t xml:space="preserve"> odc. Morszyńska - HP 12270 Dn 100 L ca 335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</si>
  <si>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Okrężnej</t>
    </r>
    <r>
      <rPr>
        <b/>
        <i/>
        <sz val="11"/>
        <rFont val="Calibri"/>
        <family val="2"/>
        <charset val="238"/>
        <scheme val="minor"/>
      </rPr>
      <t xml:space="preserve"> odc. Powsińska (ZL 4886) - 4 m od HP 30483 Dn 150 L ca 152 m (żel. szare), </t>
    </r>
    <r>
      <rPr>
        <b/>
        <i/>
        <u/>
        <sz val="11"/>
        <rFont val="Calibri"/>
        <family val="2"/>
        <charset val="238"/>
        <scheme val="minor"/>
      </rPr>
      <t>Powsińskiej</t>
    </r>
    <r>
      <rPr>
        <b/>
        <i/>
        <sz val="11"/>
        <rFont val="Calibri"/>
        <family val="2"/>
        <charset val="238"/>
        <scheme val="minor"/>
      </rPr>
      <t xml:space="preserve"> odc. ZL 6110 - HP 6008 Dn 150 L ca 1522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</si>
  <si>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Inowrocławskiej</t>
    </r>
    <r>
      <rPr>
        <b/>
        <i/>
        <sz val="11"/>
        <rFont val="Calibri"/>
        <family val="2"/>
        <charset val="238"/>
        <scheme val="minor"/>
      </rPr>
      <t xml:space="preserve"> odc. Zelwerowicza - Zdrojowa Dn 100 L ca 158 m (żel. szare, stal), w ciągach dojazdowych do ul. </t>
    </r>
    <r>
      <rPr>
        <b/>
        <i/>
        <u/>
        <sz val="11"/>
        <rFont val="Calibri"/>
        <family val="2"/>
        <charset val="238"/>
        <scheme val="minor"/>
      </rPr>
      <t>Inowrocławskiej</t>
    </r>
    <r>
      <rPr>
        <b/>
        <i/>
        <sz val="11"/>
        <rFont val="Calibri"/>
        <family val="2"/>
        <charset val="238"/>
        <scheme val="minor"/>
      </rPr>
      <t xml:space="preserve"> odc. ZL 13436 - HP 24494, odc. Inowrocławska - HP 24496, odc. Inowrocławska - HP 24495 Dn 80 L ca 136 m (żel. szare), w ciągu dojazdowym do ul. </t>
    </r>
    <r>
      <rPr>
        <b/>
        <i/>
        <u/>
        <sz val="11"/>
        <rFont val="Calibri"/>
        <family val="2"/>
        <charset val="238"/>
        <scheme val="minor"/>
      </rPr>
      <t>Chochołowskiej</t>
    </r>
    <r>
      <rPr>
        <b/>
        <i/>
        <sz val="11"/>
        <rFont val="Calibri"/>
        <family val="2"/>
        <charset val="238"/>
        <scheme val="minor"/>
      </rPr>
      <t xml:space="preserve"> odc. ZL 10970 - HP 20933 Dn 100 L ca 84 m (żel. szare), </t>
    </r>
    <r>
      <rPr>
        <b/>
        <i/>
        <u/>
        <sz val="11"/>
        <rFont val="Calibri"/>
        <family val="2"/>
        <charset val="238"/>
        <scheme val="minor"/>
      </rPr>
      <t>Chochołowskiej</t>
    </r>
    <r>
      <rPr>
        <b/>
        <i/>
        <sz val="11"/>
        <rFont val="Calibri"/>
        <family val="2"/>
        <charset val="238"/>
        <scheme val="minor"/>
      </rPr>
      <t xml:space="preserve"> odc. Okrężna - Orężna Dn 100 L ca 130 m (żel. szare), </t>
    </r>
    <r>
      <rPr>
        <b/>
        <i/>
        <u/>
        <sz val="11"/>
        <rFont val="Calibri"/>
        <family val="2"/>
        <charset val="238"/>
        <scheme val="minor"/>
      </rPr>
      <t>Ciechocińskiej</t>
    </r>
    <r>
      <rPr>
        <b/>
        <i/>
        <sz val="11"/>
        <rFont val="Calibri"/>
        <family val="2"/>
        <charset val="238"/>
        <scheme val="minor"/>
      </rPr>
      <t xml:space="preserve"> odc. Zdrojowa - Buska oraz w ciągu dojazdowym odc. Ciechocińska - HP 23697, Dn 100/80 L ca 170 m (żel. szare), </t>
    </r>
    <r>
      <rPr>
        <b/>
        <i/>
        <u/>
        <sz val="11"/>
        <rFont val="Calibri"/>
        <family val="2"/>
        <charset val="238"/>
        <scheme val="minor"/>
      </rPr>
      <t>Locciego</t>
    </r>
    <r>
      <rPr>
        <b/>
        <i/>
        <sz val="11"/>
        <rFont val="Calibri"/>
        <family val="2"/>
        <charset val="238"/>
        <scheme val="minor"/>
      </rPr>
      <t xml:space="preserve"> odc. Zelwerowicza (ZL 5790) - HP 26884 Dn 100 L ca 338 m (żel. szare), </t>
    </r>
    <r>
      <rPr>
        <b/>
        <i/>
        <u/>
        <sz val="11"/>
        <rFont val="Calibri"/>
        <family val="2"/>
        <charset val="238"/>
        <scheme val="minor"/>
      </rPr>
      <t>Iwonickiej</t>
    </r>
    <r>
      <rPr>
        <b/>
        <i/>
        <sz val="11"/>
        <rFont val="Calibri"/>
        <family val="2"/>
        <charset val="238"/>
        <scheme val="minor"/>
      </rPr>
      <t xml:space="preserve"> odc. Zelwerowicza - HP 12263 Dn 100 L ca 205 m (stal, PVC), </t>
    </r>
    <r>
      <rPr>
        <b/>
        <i/>
        <u/>
        <sz val="11"/>
        <rFont val="Calibri"/>
        <family val="2"/>
        <charset val="238"/>
        <scheme val="minor"/>
      </rPr>
      <t>Iwonickiej</t>
    </r>
    <r>
      <rPr>
        <b/>
        <i/>
        <sz val="11"/>
        <rFont val="Calibri"/>
        <family val="2"/>
        <charset val="238"/>
        <scheme val="minor"/>
      </rPr>
      <t xml:space="preserve"> odc. Zelwerowicza - Locciego Dn 100 L ca 59 m  (żel. szare), </t>
    </r>
    <r>
      <rPr>
        <b/>
        <i/>
        <u/>
        <sz val="11"/>
        <rFont val="Calibri"/>
        <family val="2"/>
        <charset val="238"/>
        <scheme val="minor"/>
      </rPr>
      <t>Zelwerowicza</t>
    </r>
    <r>
      <rPr>
        <b/>
        <i/>
        <sz val="11"/>
        <rFont val="Calibri"/>
        <family val="2"/>
        <charset val="238"/>
        <scheme val="minor"/>
      </rPr>
      <t xml:space="preserve"> odc. Orężna - HP 24159 Dn 100 L ca 47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</si>
  <si>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Niedźwiedzia - Al. Wilanowska (ok. 28 m od ZL 3838 w kierunku HP 53406) Dn 150 L ca 305 m (żel. szare), </t>
    </r>
    <r>
      <rPr>
        <b/>
        <i/>
        <u/>
        <sz val="11"/>
        <rFont val="Calibri"/>
        <family val="2"/>
        <charset val="238"/>
        <scheme val="minor"/>
      </rPr>
      <t>Al. Wilanowskiej</t>
    </r>
    <r>
      <rPr>
        <b/>
        <i/>
        <sz val="11"/>
        <rFont val="Calibri"/>
        <family val="2"/>
        <charset val="238"/>
        <scheme val="minor"/>
      </rPr>
      <t xml:space="preserve"> odc. Dominikańska (ZL 16596) - HP 6734, odc. ZL 23630 - Puławska (ZL 4171), odc. ZL 4715 - HP 28449 Dn 150 L ca 1019 m (żel.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</si>
  <si>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Niedźwiedzia</t>
    </r>
    <r>
      <rPr>
        <b/>
        <i/>
        <sz val="11"/>
        <rFont val="Calibri"/>
        <family val="2"/>
        <charset val="238"/>
        <scheme val="minor"/>
      </rPr>
      <t xml:space="preserve"> odc. Rolna - Wernyhory Dn 100 L ca 85 m (żel. szare), </t>
    </r>
    <r>
      <rPr>
        <b/>
        <i/>
        <u/>
        <sz val="11"/>
        <rFont val="Calibri"/>
        <family val="2"/>
        <charset val="238"/>
        <scheme val="minor"/>
      </rPr>
      <t>Bacha</t>
    </r>
    <r>
      <rPr>
        <b/>
        <i/>
        <sz val="11"/>
        <rFont val="Calibri"/>
        <family val="2"/>
        <charset val="238"/>
        <scheme val="minor"/>
      </rPr>
      <t xml:space="preserve"> odc. ZL 10249 - ZL 10250 Dn 250 L ca 405 m (żel. szare), </t>
    </r>
    <r>
      <rPr>
        <b/>
        <i/>
        <u/>
        <sz val="11"/>
        <rFont val="Calibri"/>
        <family val="2"/>
        <charset val="238"/>
        <scheme val="minor"/>
      </rPr>
      <t>Bacha</t>
    </r>
    <r>
      <rPr>
        <b/>
        <i/>
        <sz val="11"/>
        <rFont val="Calibri"/>
        <family val="2"/>
        <charset val="238"/>
        <scheme val="minor"/>
      </rPr>
      <t xml:space="preserve"> odc. ZL 10247 - HP 56962 Dn 200 L ca 435 m (żel. szare), </t>
    </r>
    <r>
      <rPr>
        <b/>
        <i/>
        <u/>
        <sz val="11"/>
        <rFont val="Calibri"/>
        <family val="2"/>
        <charset val="238"/>
        <scheme val="minor"/>
      </rPr>
      <t>Rolnej</t>
    </r>
    <r>
      <rPr>
        <b/>
        <i/>
        <sz val="11"/>
        <rFont val="Calibri"/>
        <family val="2"/>
        <charset val="238"/>
        <scheme val="minor"/>
      </rPr>
      <t xml:space="preserve"> odc. Kmicica (ZL 24490) - HP 27407 Dn 150 L ca 383 m (żel. szare), </t>
    </r>
    <r>
      <rPr>
        <b/>
        <i/>
        <u/>
        <sz val="11"/>
        <rFont val="Calibri"/>
        <family val="2"/>
        <charset val="238"/>
        <scheme val="minor"/>
      </rPr>
      <t>Wałbrzyskiej</t>
    </r>
    <r>
      <rPr>
        <b/>
        <i/>
        <sz val="11"/>
        <rFont val="Calibri"/>
        <family val="2"/>
        <charset val="238"/>
        <scheme val="minor"/>
      </rPr>
      <t xml:space="preserve"> odc. ZL 10095 - ZL 10096 Dn 200 L ca 288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</si>
  <si>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Zawrat</t>
    </r>
    <r>
      <rPr>
        <b/>
        <i/>
        <sz val="11"/>
        <rFont val="Calibri"/>
        <family val="2"/>
        <charset val="238"/>
        <scheme val="minor"/>
      </rPr>
      <t xml:space="preserve"> odc. HP 26448 - Idzikowskiego ZL 14657 Dn 100 L ca 328 m (żel. szare), </t>
    </r>
    <r>
      <rPr>
        <b/>
        <i/>
        <u/>
        <sz val="11"/>
        <rFont val="Calibri"/>
        <family val="2"/>
        <charset val="238"/>
        <scheme val="minor"/>
      </rPr>
      <t>Al. Niepodległości</t>
    </r>
    <r>
      <rPr>
        <b/>
        <i/>
        <sz val="11"/>
        <rFont val="Calibri"/>
        <family val="2"/>
        <charset val="238"/>
        <scheme val="minor"/>
      </rPr>
      <t xml:space="preserve"> odc. Al. Wilanowska ZL 9685 - Domaniewska ZL 40016 Dn 200 L ca 531 m (żel. szare), </t>
    </r>
    <r>
      <rPr>
        <b/>
        <i/>
        <u/>
        <sz val="11"/>
        <rFont val="Calibri"/>
        <family val="2"/>
        <charset val="238"/>
        <scheme val="minor"/>
      </rPr>
      <t>Al. Wilanowskiej</t>
    </r>
    <r>
      <rPr>
        <b/>
        <i/>
        <sz val="11"/>
        <rFont val="Calibri"/>
        <family val="2"/>
        <charset val="238"/>
        <scheme val="minor"/>
      </rPr>
      <t xml:space="preserve"> odc. ZL 9684 - ZL 10570 Dn 200 L ca 326 m (żel. szare),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Al. Wilanowska - HP 19483 Dn 150 L ca 154 m (PVC)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</si>
  <si>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Woronicza</t>
    </r>
    <r>
      <rPr>
        <b/>
        <i/>
        <sz val="11"/>
        <rFont val="Calibri"/>
        <family val="2"/>
        <charset val="238"/>
        <scheme val="minor"/>
      </rPr>
      <t xml:space="preserve"> odc. Samochodowa - HP 14698 Dn 200 L ca 462 m (żel. szare), ul. </t>
    </r>
    <r>
      <rPr>
        <b/>
        <i/>
        <u/>
        <sz val="11"/>
        <rFont val="Calibri"/>
        <family val="2"/>
        <charset val="238"/>
        <scheme val="minor"/>
      </rPr>
      <t>Woronicza</t>
    </r>
    <r>
      <rPr>
        <b/>
        <i/>
        <sz val="11"/>
        <rFont val="Calibri"/>
        <family val="2"/>
        <charset val="238"/>
        <scheme val="minor"/>
      </rPr>
      <t xml:space="preserve"> odc. Bukietowa ZL 18607 - Modzelewskiego Dn 200 L ca 95 m (żel. szare), </t>
    </r>
    <r>
      <rPr>
        <b/>
        <i/>
        <u/>
        <sz val="11"/>
        <rFont val="Calibri"/>
        <family val="2"/>
        <charset val="238"/>
        <scheme val="minor"/>
      </rPr>
      <t>Samochodowej</t>
    </r>
    <r>
      <rPr>
        <b/>
        <i/>
        <sz val="11"/>
        <rFont val="Calibri"/>
        <family val="2"/>
        <charset val="238"/>
        <scheme val="minor"/>
      </rPr>
      <t xml:space="preserve"> odc. Domaniewska - Woronicza ZL 37987 Dn 150/200 L ca 607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</si>
  <si>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Woronicza</t>
    </r>
    <r>
      <rPr>
        <b/>
        <i/>
        <sz val="11"/>
        <rFont val="Calibri"/>
        <family val="2"/>
        <charset val="238"/>
        <scheme val="minor"/>
      </rPr>
      <t xml:space="preserve"> odc. Racjonalizacji ZL 37077 - złączenie z przewodem z żel. sferoidalnego, pętla tramwajowa Dn 150 L ca 468 m (żel. szare), </t>
    </r>
    <r>
      <rPr>
        <b/>
        <i/>
        <u/>
        <sz val="11"/>
        <rFont val="Calibri"/>
        <family val="2"/>
        <charset val="238"/>
        <scheme val="minor"/>
      </rPr>
      <t>Konstruktorskiej</t>
    </r>
    <r>
      <rPr>
        <b/>
        <i/>
        <sz val="11"/>
        <rFont val="Calibri"/>
        <family val="2"/>
        <charset val="238"/>
        <scheme val="minor"/>
      </rPr>
      <t xml:space="preserve"> odc. Wołoska - złączenie z proj. przewodem nr uzg. 219/w/2020, odc. projektowany przewód uzg. 219/w/2020 - ZL 36929 w ul. Racjonalizacji Dn 150 L ca 250 m (żel. szare), </t>
    </r>
    <r>
      <rPr>
        <b/>
        <i/>
        <u/>
        <sz val="11"/>
        <rFont val="Calibri"/>
        <family val="2"/>
        <charset val="238"/>
        <scheme val="minor"/>
      </rPr>
      <t>Marynarskiej</t>
    </r>
    <r>
      <rPr>
        <b/>
        <i/>
        <sz val="11"/>
        <rFont val="Calibri"/>
        <family val="2"/>
        <charset val="238"/>
        <scheme val="minor"/>
      </rPr>
      <t xml:space="preserve"> odc. Suwak ZL 37488 - Postępu ZL 38974 Dn 150 L ca 417 m (żel. szare), </t>
    </r>
    <r>
      <rPr>
        <b/>
        <i/>
        <u/>
        <sz val="11"/>
        <rFont val="Calibri"/>
        <family val="2"/>
        <charset val="238"/>
        <scheme val="minor"/>
      </rPr>
      <t>Postępu</t>
    </r>
    <r>
      <rPr>
        <b/>
        <i/>
        <sz val="11"/>
        <rFont val="Calibri"/>
        <family val="2"/>
        <charset val="238"/>
        <scheme val="minor"/>
      </rPr>
      <t xml:space="preserve"> odc. Kurtyki - HP 4062 Dn 150 L ca 354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</si>
  <si>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Kobylańskiej</t>
    </r>
    <r>
      <rPr>
        <b/>
        <i/>
        <sz val="11"/>
        <rFont val="Calibri"/>
        <family val="2"/>
        <charset val="238"/>
        <scheme val="minor"/>
      </rPr>
      <t xml:space="preserve"> odc. ZL 35623 - Korzenna Dn 100 L ca 993 m (żel. szare), </t>
    </r>
    <r>
      <rPr>
        <b/>
        <i/>
        <u/>
        <sz val="11"/>
        <rFont val="Calibri"/>
        <family val="2"/>
        <charset val="238"/>
        <scheme val="minor"/>
      </rPr>
      <t>Wróbla</t>
    </r>
    <r>
      <rPr>
        <b/>
        <i/>
        <sz val="11"/>
        <rFont val="Calibri"/>
        <family val="2"/>
        <charset val="238"/>
        <scheme val="minor"/>
      </rPr>
      <t xml:space="preserve"> odc. Niedźwiedzia - HP 57600 Dn 100 L ca 104 m (żel. szare), </t>
    </r>
    <r>
      <rPr>
        <b/>
        <i/>
        <u/>
        <sz val="11"/>
        <rFont val="Calibri"/>
        <family val="2"/>
        <charset val="238"/>
        <scheme val="minor"/>
      </rPr>
      <t>Łukowej</t>
    </r>
    <r>
      <rPr>
        <b/>
        <i/>
        <sz val="11"/>
        <rFont val="Calibri"/>
        <family val="2"/>
        <charset val="238"/>
        <scheme val="minor"/>
      </rPr>
      <t xml:space="preserve"> odc. ZL 10399 - Al. Wilanowska Dn 200 L ca 447 m (PVC, stal)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</si>
  <si>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Różyckiego</t>
    </r>
    <r>
      <rPr>
        <b/>
        <i/>
        <sz val="11"/>
        <rFont val="Calibri"/>
        <family val="2"/>
        <charset val="238"/>
        <scheme val="minor"/>
      </rPr>
      <t xml:space="preserve"> odc. Łowicka - HP 28421 (rej. posesji 82 D) z Dn 100 na 150 L ca 236 m (żel. szare)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</si>
  <si>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Św. Bonifacego 111, 111A, 111B, 111C</t>
    </r>
    <r>
      <rPr>
        <b/>
        <i/>
        <sz val="11"/>
        <rFont val="Calibri"/>
        <family val="2"/>
        <charset val="238"/>
        <scheme val="minor"/>
      </rPr>
      <t>, Dn 80 L ca 45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</si>
  <si>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Gimnastycznej 80C, 82C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</si>
  <si>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Przebudowa przyłączy wodociągowych w drogach dojazdowych ul. </t>
    </r>
    <r>
      <rPr>
        <b/>
        <i/>
        <u/>
        <sz val="11"/>
        <rFont val="Calibri"/>
        <family val="2"/>
        <charset val="238"/>
        <scheme val="minor"/>
      </rPr>
      <t>Karłowicza</t>
    </r>
    <r>
      <rPr>
        <b/>
        <i/>
        <sz val="11"/>
        <rFont val="Calibri"/>
        <family val="2"/>
        <charset val="238"/>
        <scheme val="minor"/>
      </rPr>
      <t xml:space="preserve"> z Dn 50 na Dn 80 L ca 83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</si>
  <si>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Rodzynkowej</t>
    </r>
    <r>
      <rPr>
        <b/>
        <i/>
        <sz val="11"/>
        <rFont val="Calibri"/>
        <family val="2"/>
        <charset val="238"/>
        <scheme val="minor"/>
      </rPr>
      <t xml:space="preserve"> odc. Rodzynkowa 17 - Rodzynkowa 26 (dz. ew. nr 25 obręb 1-07-03) Dn 100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</si>
  <si>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Tyrreńskiej</t>
    </r>
    <r>
      <rPr>
        <b/>
        <i/>
        <sz val="11"/>
        <rFont val="Calibri"/>
        <family val="2"/>
        <charset val="238"/>
        <scheme val="minor"/>
      </rPr>
      <t xml:space="preserve"> odc. Cypryjska - ost. posesja, Dn 100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</si>
  <si>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Pułku AK "Waligóra"</t>
    </r>
    <r>
      <rPr>
        <b/>
        <i/>
        <sz val="11"/>
        <rFont val="Calibri"/>
        <family val="2"/>
        <charset val="238"/>
        <scheme val="minor"/>
      </rPr>
      <t xml:space="preserve"> odc. Bluszczańska - Batalionu AK "Ryś" Dn 150 L ca 150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</si>
  <si>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16KDD, 26KDD, 19KDD, 8KDW, 9KDW, 9KPJ, 28KDD</t>
    </r>
    <r>
      <rPr>
        <b/>
        <i/>
        <sz val="11"/>
        <rFont val="Calibri"/>
        <family val="2"/>
        <charset val="238"/>
        <scheme val="minor"/>
      </rPr>
      <t>, Dn 100/150 L ca 1440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</si>
  <si>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odc. Konduktorska - dz. ew. nr 1/1 obręb 1-02-10 oraz w </t>
    </r>
    <r>
      <rPr>
        <b/>
        <i/>
        <u/>
        <sz val="11"/>
        <rFont val="Calibri"/>
        <family val="2"/>
        <charset val="238"/>
        <scheme val="minor"/>
      </rPr>
      <t>ciągu dojazdowym</t>
    </r>
    <r>
      <rPr>
        <b/>
        <i/>
        <sz val="11"/>
        <rFont val="Calibri"/>
        <family val="2"/>
        <charset val="238"/>
        <scheme val="minor"/>
      </rPr>
      <t xml:space="preserve"> (dz. ew. nr 1/1 z obr. 1-02-10) Dn 150 L 301,5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</si>
  <si>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Różyckiego - Kielecka 1 Dn 200 L ca 130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</si>
  <si>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Kobylańskiej 95/97</t>
    </r>
    <r>
      <rPr>
        <b/>
        <i/>
        <sz val="11"/>
        <rFont val="Calibri"/>
        <family val="2"/>
        <charset val="238"/>
        <scheme val="minor"/>
      </rPr>
      <t xml:space="preserve"> Dn 100 L ca 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</si>
  <si>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Piramowicza</t>
    </r>
    <r>
      <rPr>
        <b/>
        <i/>
        <sz val="11"/>
        <rFont val="Calibri"/>
        <family val="2"/>
        <charset val="238"/>
        <scheme val="minor"/>
      </rPr>
      <t xml:space="preserve"> odc. Antoniewska - posesja nr 24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</si>
  <si>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Gąsocińskiej</t>
    </r>
    <r>
      <rPr>
        <b/>
        <i/>
        <sz val="11"/>
        <rFont val="Calibri"/>
        <family val="2"/>
        <charset val="238"/>
        <scheme val="minor"/>
      </rPr>
      <t xml:space="preserve"> odc. Ananasowa - ost. posesja Dn 150 L ca 85 m oraz w ul. </t>
    </r>
    <r>
      <rPr>
        <b/>
        <i/>
        <u/>
        <sz val="11"/>
        <rFont val="Calibri"/>
        <family val="2"/>
        <charset val="238"/>
        <scheme val="minor"/>
      </rPr>
      <t>Ananasowej</t>
    </r>
    <r>
      <rPr>
        <b/>
        <i/>
        <sz val="11"/>
        <rFont val="Calibri"/>
        <family val="2"/>
        <charset val="238"/>
        <scheme val="minor"/>
      </rPr>
      <t xml:space="preserve"> odc. Gąsocińska - ost. posesja Dn 150 L ca 100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</si>
  <si>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19 KUD </t>
    </r>
    <r>
      <rPr>
        <b/>
        <i/>
        <sz val="11"/>
        <rFont val="Calibri"/>
        <family val="2"/>
        <charset val="238"/>
        <scheme val="minor"/>
      </rPr>
      <t>odc. Bluszczańska - ost. posesja Dn 100 L ca 330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</si>
  <si>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 xml:space="preserve">Wilanowskiej </t>
    </r>
    <r>
      <rPr>
        <b/>
        <i/>
        <sz val="11"/>
        <rFont val="Calibri"/>
        <family val="2"/>
        <charset val="238"/>
        <scheme val="minor"/>
      </rPr>
      <t>odc. Puławska - Modzelewskiego Dn 250 L 495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</si>
  <si>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Tarniny</t>
    </r>
    <r>
      <rPr>
        <b/>
        <i/>
        <sz val="11"/>
        <rFont val="Calibri"/>
        <family val="2"/>
        <charset val="238"/>
        <scheme val="minor"/>
      </rPr>
      <t xml:space="preserve"> odc. Modzelewskiego - Szturmowa Dn 200/250 L ca 197 m, odc. po wschodniej str. ul. Modzelewskiego Dn 200 L ca 85 m, odc. Narocz HP 45270 - Modzelewskiego Dn 100 L ca 52 m, budowa przewodu wodociągowego w ul. </t>
    </r>
    <r>
      <rPr>
        <b/>
        <i/>
        <u/>
        <sz val="11"/>
        <rFont val="Calibri"/>
        <family val="2"/>
        <charset val="238"/>
        <scheme val="minor"/>
      </rPr>
      <t>Tarniny</t>
    </r>
    <r>
      <rPr>
        <b/>
        <i/>
        <sz val="11"/>
        <rFont val="Calibri"/>
        <family val="2"/>
        <charset val="238"/>
        <scheme val="minor"/>
      </rPr>
      <t xml:space="preserve"> odc. HP 21961 - Szturmowa Dn 200 L ca 8 m wraz z kasowaniem przewodu w ul. </t>
    </r>
    <r>
      <rPr>
        <b/>
        <i/>
        <u/>
        <sz val="11"/>
        <rFont val="Calibri"/>
        <family val="2"/>
        <charset val="238"/>
        <scheme val="minor"/>
      </rPr>
      <t>Tarniny</t>
    </r>
    <r>
      <rPr>
        <b/>
        <i/>
        <sz val="11"/>
        <rFont val="Calibri"/>
        <family val="2"/>
        <charset val="238"/>
        <scheme val="minor"/>
      </rPr>
      <t xml:space="preserve"> odc. Modzelewskiego - HP 7932, odc. Narocz - Tarniny</t>
    </r>
  </si>
  <si>
    <r>
      <t xml:space="preserve">Przebudowa magistrali wodociągowej w al. </t>
    </r>
    <r>
      <rPr>
        <b/>
        <i/>
        <u/>
        <sz val="11"/>
        <rFont val="Calibri"/>
        <family val="2"/>
        <charset val="238"/>
        <scheme val="minor"/>
      </rPr>
      <t>Niepodległości</t>
    </r>
    <r>
      <rPr>
        <b/>
        <i/>
        <sz val="11"/>
        <rFont val="Calibri"/>
        <family val="2"/>
        <charset val="238"/>
        <scheme val="minor"/>
      </rPr>
      <t xml:space="preserve"> odc. ZL 4293 - ZL 4087 z Dn 500 na Dn 300 L ca 2 m, odc. ZL 4987 - ZL 3499 z Dn 300 na Dn 250 L ca 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</si>
  <si>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Jaśminowej</t>
    </r>
    <r>
      <rPr>
        <b/>
        <i/>
        <sz val="11"/>
        <rFont val="Calibri"/>
        <family val="2"/>
        <charset val="238"/>
        <scheme val="minor"/>
      </rPr>
      <t xml:space="preserve"> dz. ew. nr 42, 42/2, 43, 46 obręb 10227 i dz. ew. nr 40/2 obręb 10228, Dn 150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</si>
  <si>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Nałęczowskiej</t>
    </r>
    <r>
      <rPr>
        <b/>
        <i/>
        <sz val="11"/>
        <rFont val="Calibri"/>
        <family val="2"/>
        <charset val="238"/>
        <scheme val="minor"/>
      </rPr>
      <t xml:space="preserve"> odc. Żegiestowska - Wiertnicza Dn 250 L ca 200 m, przebudowa przewodu w przejściu poprzecznym </t>
    </r>
    <r>
      <rPr>
        <b/>
        <i/>
        <u/>
        <sz val="11"/>
        <rFont val="Calibri"/>
        <family val="2"/>
        <charset val="238"/>
        <scheme val="minor"/>
      </rPr>
      <t>Nałęczowska - Powsińska</t>
    </r>
    <r>
      <rPr>
        <b/>
        <i/>
        <sz val="11"/>
        <rFont val="Calibri"/>
        <family val="2"/>
        <charset val="238"/>
        <scheme val="minor"/>
      </rPr>
      <t xml:space="preserve"> z Dn 150 na 250 L ca 75 m, przebudowa w ul. </t>
    </r>
    <r>
      <rPr>
        <b/>
        <i/>
        <u/>
        <sz val="11"/>
        <rFont val="Calibri"/>
        <family val="2"/>
        <charset val="238"/>
        <scheme val="minor"/>
      </rPr>
      <t xml:space="preserve">Żegiestowskiej </t>
    </r>
    <r>
      <rPr>
        <b/>
        <i/>
        <sz val="11"/>
        <rFont val="Calibri"/>
        <family val="2"/>
        <charset val="238"/>
        <scheme val="minor"/>
      </rPr>
      <t>odc. Żegiestowska 3 i 5 - Nałęczowska z Dn 100 na 250 L ca 68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</si>
  <si>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40KDD, 21KDW, 22KDD, 41KDD, 20KDW, 22KDW, 25KDD, 29KDW, 16KPJ, 15KP</t>
    </r>
    <r>
      <rPr>
        <b/>
        <i/>
        <sz val="11"/>
        <rFont val="Calibri"/>
        <family val="2"/>
        <charset val="238"/>
        <scheme val="minor"/>
      </rPr>
      <t xml:space="preserve"> (os. Pod Skocznią) Dn 100/150 L ca 1130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</si>
  <si>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Wołoskiej</t>
    </r>
    <r>
      <rPr>
        <b/>
        <i/>
        <sz val="11"/>
        <rFont val="Calibri"/>
        <family val="2"/>
        <charset val="238"/>
        <scheme val="minor"/>
      </rPr>
      <t xml:space="preserve"> odc. Kulskiego - Centralny Szpital Kliniczny MSWiA, Dn 200 L ca 322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</si>
  <si>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Wiktorskiej </t>
    </r>
    <r>
      <rPr>
        <b/>
        <i/>
        <sz val="11"/>
        <rFont val="Calibri"/>
        <family val="2"/>
        <charset val="238"/>
        <scheme val="minor"/>
      </rPr>
      <t xml:space="preserve">odc. Al. Niepodległości (ZL 4480) - Szczekocińska (HP 5454) Dn 100 L ca 205 m (żel. szare)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</si>
  <si>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Piłkarskiej</t>
    </r>
    <r>
      <rPr>
        <b/>
        <i/>
        <sz val="11"/>
        <rFont val="Calibri"/>
        <family val="2"/>
        <charset val="238"/>
        <scheme val="minor"/>
      </rPr>
      <t xml:space="preserve"> odc. Racławicka - HP 5316 Dn 100 L ca 100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</si>
  <si>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Drużynowej</t>
    </r>
    <r>
      <rPr>
        <b/>
        <i/>
        <sz val="11"/>
        <rFont val="Calibri"/>
        <family val="2"/>
        <charset val="238"/>
        <scheme val="minor"/>
      </rPr>
      <t xml:space="preserve"> odc. Racławicka - HP 4795 Dn 100 L ca 100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</si>
  <si>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Kazimierzowskiej </t>
    </r>
    <r>
      <rPr>
        <b/>
        <i/>
        <sz val="11"/>
        <rFont val="Calibri"/>
        <family val="2"/>
        <charset val="238"/>
        <scheme val="minor"/>
      </rPr>
      <t>odc. Dąbrowskiego - Odolańska Dn 150 L ca 90 m, odc. Odolańska  - Racławicka Dn 100 L ca 230 m, odc. Racławicka - Ursynowska Dn 100 L ca 150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</si>
  <si>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Tenisowej</t>
    </r>
    <r>
      <rPr>
        <b/>
        <i/>
        <sz val="11"/>
        <rFont val="Calibri"/>
        <family val="2"/>
        <charset val="238"/>
        <scheme val="minor"/>
      </rPr>
      <t xml:space="preserve"> odc. Racławicka - HP 4798 Dn 100 L ca 101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</si>
  <si>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Ursynowskiej</t>
    </r>
    <r>
      <rPr>
        <b/>
        <i/>
        <sz val="11"/>
        <rFont val="Calibri"/>
        <family val="2"/>
        <charset val="238"/>
        <scheme val="minor"/>
      </rPr>
      <t xml:space="preserve"> odc. Al. Niepodległości - Kazimierzowska Dn 100 L ca 380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</si>
  <si>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Racławickiej</t>
    </r>
    <r>
      <rPr>
        <b/>
        <i/>
        <sz val="11"/>
        <rFont val="Calibri"/>
        <family val="2"/>
        <charset val="238"/>
        <scheme val="minor"/>
      </rPr>
      <t xml:space="preserve"> odc. Al. Niepodległości - Szczekocińska Dn 100 L ca 185 m str. płn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</si>
  <si>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Szczekocińskiej</t>
    </r>
    <r>
      <rPr>
        <b/>
        <i/>
        <sz val="11"/>
        <rFont val="Calibri"/>
        <family val="2"/>
        <charset val="238"/>
        <scheme val="minor"/>
      </rPr>
      <t xml:space="preserve"> odc. Wiktorska - Racławicka (ZL 12883) Dn 100 L ca 120 m, odc. Ursynowska - Racławicka Dn 100 L ca 120 m,  odc. od włączenia do złączenia z istniejącymi przewodami wodociągowymi Dn 150 w ul. Racławickiej, Dn 150 L ca 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</si>
  <si>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Podbipięty</t>
    </r>
    <r>
      <rPr>
        <b/>
        <i/>
        <sz val="11"/>
        <rFont val="Calibri"/>
        <family val="2"/>
        <charset val="238"/>
        <scheme val="minor"/>
      </rPr>
      <t xml:space="preserve"> odc. Wałbrzyska - Niedźwiedzia ZL 13623, Dn 150 L ca 275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</si>
  <si>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Nałęczowskiej 1-11</t>
    </r>
    <r>
      <rPr>
        <b/>
        <i/>
        <sz val="11"/>
        <rFont val="Calibri"/>
        <family val="2"/>
        <charset val="238"/>
        <scheme val="minor"/>
      </rPr>
      <t>, z Dn 250 na Dn 150 L ca 150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</si>
  <si>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Polskiej</t>
    </r>
    <r>
      <rPr>
        <b/>
        <i/>
        <sz val="11"/>
        <rFont val="Calibri"/>
        <family val="2"/>
        <charset val="238"/>
        <scheme val="minor"/>
      </rPr>
      <t xml:space="preserve"> odc. 7 KUL - Gościniec (ZL 5180) z Dn 100 na 200 L ca 400 m, odc. Gąsocińska - Antoniewska ZL  38872 z Dn 100 na 200 L ca 250 m wraz z przebudową przyłączy wodociągowych na odc. Gościniec (ZL 5180) - Gąsocińska oraz przeniesienie punktu pomiarowego na wys. w ul. Polskiej 15 C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</si>
  <si>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Kątnej</t>
    </r>
    <r>
      <rPr>
        <b/>
        <i/>
        <sz val="11"/>
        <rFont val="Calibri"/>
        <family val="2"/>
        <charset val="238"/>
        <scheme val="minor"/>
      </rPr>
      <t xml:space="preserve"> odc. HP 32246 - Polska wraz z kasacją przewodu wodociągowego w ul. Kątnej w rejonie ZL 18426 - HP 32246, Dn 100 L ca 70 m (spinka)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</si>
  <si>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Bielawskiej </t>
    </r>
    <r>
      <rPr>
        <b/>
        <i/>
        <sz val="11"/>
        <rFont val="Calibri"/>
        <family val="2"/>
        <charset val="238"/>
        <scheme val="minor"/>
      </rPr>
      <t>odc. HP 6472 - HP 16927, z Dn 100 na Dn 150 L ca 220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</si>
  <si>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Konduktorskiej</t>
    </r>
    <r>
      <rPr>
        <b/>
        <i/>
        <sz val="11"/>
        <rFont val="Calibri"/>
        <family val="2"/>
        <charset val="238"/>
        <scheme val="minor"/>
      </rPr>
      <t xml:space="preserve"> odc. Dolna - Promenada ZL 2793, Dn 100 L ca 270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</si>
  <si>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Chełmskiej</t>
    </r>
    <r>
      <rPr>
        <b/>
        <i/>
        <sz val="11"/>
        <rFont val="Calibri"/>
        <family val="2"/>
        <charset val="238"/>
        <scheme val="minor"/>
      </rPr>
      <t xml:space="preserve"> odc. Sobieskiego ZL 12266 - Czerniakowska ZL 21285, Dn 200 L ca 904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</si>
  <si>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Podchorążych</t>
    </r>
    <r>
      <rPr>
        <b/>
        <i/>
        <sz val="11"/>
        <rFont val="Calibri"/>
        <family val="2"/>
        <charset val="238"/>
        <scheme val="minor"/>
      </rPr>
      <t xml:space="preserve"> odc. Czerniakowska - Nowosielecka HP 56871, Dn 100 L ca 530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</si>
  <si>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Wiśniowej</t>
    </r>
    <r>
      <rPr>
        <b/>
        <i/>
        <sz val="11"/>
        <rFont val="Calibri"/>
        <family val="2"/>
        <charset val="238"/>
        <scheme val="minor"/>
      </rPr>
      <t xml:space="preserve"> odc. Madalińskiego - HP 4818 Dn 100 L ca 78 m oraz budowa złączenia przewodów wodociągowych w ul.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Kielecka i Opoczyńska Dn 100 L ca 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</si>
  <si>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odc. ZL 33090 - HP 46112, Dn 200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</si>
  <si>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Budzikowej</t>
    </r>
    <r>
      <rPr>
        <b/>
        <i/>
        <sz val="11"/>
        <rFont val="Calibri"/>
        <family val="2"/>
        <charset val="238"/>
        <scheme val="minor"/>
      </rPr>
      <t xml:space="preserve"> odc. Kobylańska - ost. posesja, Dn 100 L ca 115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</si>
  <si>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9 KUL</t>
    </r>
    <r>
      <rPr>
        <b/>
        <i/>
        <sz val="11"/>
        <rFont val="Calibri"/>
        <family val="2"/>
        <charset val="238"/>
        <scheme val="minor"/>
      </rPr>
      <t xml:space="preserve"> odc. skrzyżowanie z Ananasową - rejon Bluszczańskiej, Dn 150 L 324,3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</si>
  <si>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7 KUL</t>
    </r>
    <r>
      <rPr>
        <b/>
        <i/>
        <sz val="11"/>
        <rFont val="Calibri"/>
        <family val="2"/>
        <charset val="238"/>
        <scheme val="minor"/>
      </rPr>
      <t xml:space="preserve"> odc. 9 KUL - Polska, Dn 150 L ca 340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</si>
  <si>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Wolickiej</t>
    </r>
    <r>
      <rPr>
        <b/>
        <i/>
        <sz val="11"/>
        <rFont val="Calibri"/>
        <family val="2"/>
        <charset val="238"/>
        <scheme val="minor"/>
      </rPr>
      <t xml:space="preserve"> odc. Al. Polski Walczącej - Augustówka Dn 400 L ca 400 m, </t>
    </r>
    <r>
      <rPr>
        <b/>
        <i/>
        <u/>
        <sz val="11"/>
        <rFont val="Calibri"/>
        <family val="2"/>
        <charset val="238"/>
        <scheme val="minor"/>
      </rPr>
      <t>Antoniewskiej</t>
    </r>
    <r>
      <rPr>
        <b/>
        <i/>
        <sz val="11"/>
        <rFont val="Calibri"/>
        <family val="2"/>
        <charset val="238"/>
        <scheme val="minor"/>
      </rPr>
      <t xml:space="preserve"> odc. Wolicka - Augustówka Dn 400 L ca 1415 m, </t>
    </r>
    <r>
      <rPr>
        <b/>
        <i/>
        <u/>
        <sz val="11"/>
        <rFont val="Calibri"/>
        <family val="2"/>
        <charset val="238"/>
        <scheme val="minor"/>
      </rPr>
      <t>Augustówka</t>
    </r>
    <r>
      <rPr>
        <b/>
        <i/>
        <sz val="11"/>
        <rFont val="Calibri"/>
        <family val="2"/>
        <charset val="238"/>
        <scheme val="minor"/>
      </rPr>
      <t xml:space="preserve"> odc. Antoniewska - Zawodzie Dn 400 L ca 1325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</si>
  <si>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Niedźwiedzia</t>
    </r>
    <r>
      <rPr>
        <b/>
        <i/>
        <sz val="11"/>
        <rFont val="Calibri"/>
        <family val="2"/>
        <charset val="238"/>
        <scheme val="minor"/>
      </rPr>
      <t xml:space="preserve"> (dz. ew. nr 152/6 obręb 10406) odc. Niedźwiedzia - Puławska 238, Dn 150 L ca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</si>
  <si>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Polskiej 7G </t>
    </r>
    <r>
      <rPr>
        <b/>
        <i/>
        <sz val="11"/>
        <rFont val="Calibri"/>
        <family val="2"/>
        <charset val="238"/>
        <scheme val="minor"/>
      </rPr>
      <t>Dn 100 L ca 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</si>
  <si>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Zdrojowej</t>
    </r>
    <r>
      <rPr>
        <b/>
        <i/>
        <sz val="11"/>
        <rFont val="Calibri"/>
        <family val="2"/>
        <charset val="238"/>
        <scheme val="minor"/>
      </rPr>
      <t xml:space="preserve"> odc. Św. Bonifacego - Cześnika HP 24259, Dn 100 L ca 510,3 m, </t>
    </r>
    <r>
      <rPr>
        <b/>
        <i/>
        <u/>
        <sz val="11"/>
        <rFont val="Calibri"/>
        <family val="2"/>
        <charset val="238"/>
        <scheme val="minor"/>
      </rPr>
      <t>Zdrojowej</t>
    </r>
    <r>
      <rPr>
        <b/>
        <i/>
        <sz val="11"/>
        <rFont val="Calibri"/>
        <family val="2"/>
        <charset val="238"/>
        <scheme val="minor"/>
      </rPr>
      <t xml:space="preserve"> odc. Fucika ZL 5224 - Okrężna Dn 150 L ca 21,4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</si>
  <si>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Santockiej</t>
    </r>
    <r>
      <rPr>
        <b/>
        <i/>
        <sz val="11"/>
        <rFont val="Calibri"/>
        <family val="2"/>
        <charset val="238"/>
        <scheme val="minor"/>
      </rPr>
      <t xml:space="preserve"> odc. Sławkowska - Santocka 40, Dn 100 L ca 270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</si>
  <si>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Woronicza </t>
    </r>
    <r>
      <rPr>
        <b/>
        <i/>
        <sz val="11"/>
        <rFont val="Calibri"/>
        <family val="2"/>
        <charset val="238"/>
        <scheme val="minor"/>
      </rPr>
      <t>odc. Wejnerta - załamanie w ul. Puławskiej w rej. ZL 2445 Dn 150 L ca 315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</si>
  <si>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Odolańskiej</t>
    </r>
    <r>
      <rPr>
        <b/>
        <i/>
        <sz val="11"/>
        <rFont val="Calibri"/>
        <family val="2"/>
        <charset val="238"/>
        <scheme val="minor"/>
      </rPr>
      <t xml:space="preserve"> odc. Kazimierzowska - Puławska z Dn 100 na Dn 150 L ca 405 m (żel. szare)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</si>
  <si>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Powsińskiej</t>
    </r>
    <r>
      <rPr>
        <b/>
        <i/>
        <sz val="11"/>
        <rFont val="Calibri"/>
        <family val="2"/>
        <charset val="238"/>
        <scheme val="minor"/>
      </rPr>
      <t xml:space="preserve"> odc. Augustówka ZL 16927 - Idzikowskiego, Dn 300 L ca 1930 m wraz z wykonaniem by-pass'u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</si>
  <si>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Wolickiej</t>
    </r>
    <r>
      <rPr>
        <b/>
        <i/>
        <sz val="11"/>
        <rFont val="Calibri"/>
        <family val="2"/>
        <charset val="238"/>
        <scheme val="minor"/>
      </rPr>
      <t xml:space="preserve"> odc. Al. Polski Walczącej - Czerniakowska Dn 300 L ca 1405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</si>
  <si>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Zielonej</t>
    </r>
    <r>
      <rPr>
        <b/>
        <i/>
        <sz val="11"/>
        <rFont val="Calibri"/>
        <family val="2"/>
        <charset val="238"/>
        <scheme val="minor"/>
      </rPr>
      <t xml:space="preserve"> odc. Powsińska - Zielona 41, Dn 100 L ca 65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</si>
  <si>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Jaśminowej</t>
    </r>
    <r>
      <rPr>
        <b/>
        <i/>
        <sz val="11"/>
        <rFont val="Calibri"/>
        <family val="2"/>
        <charset val="238"/>
        <scheme val="minor"/>
      </rPr>
      <t xml:space="preserve"> odc. Jaśminowa (16KDD) - Potoki, </t>
    </r>
    <r>
      <rPr>
        <b/>
        <i/>
        <u/>
        <sz val="11"/>
        <rFont val="Calibri"/>
        <family val="2"/>
        <charset val="238"/>
        <scheme val="minor"/>
      </rPr>
      <t>6 KDL</t>
    </r>
    <r>
      <rPr>
        <b/>
        <i/>
        <sz val="11"/>
        <rFont val="Calibri"/>
        <family val="2"/>
        <charset val="238"/>
        <scheme val="minor"/>
      </rPr>
      <t xml:space="preserve">, Dn 150 L ca 520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Inspektowej</t>
    </r>
    <r>
      <rPr>
        <b/>
        <i/>
        <sz val="11"/>
        <rFont val="Calibri"/>
        <family val="2"/>
        <charset val="238"/>
        <scheme val="minor"/>
      </rPr>
      <t xml:space="preserve"> (9KDL) odc. Imielińska - HP 22975 Dn 80/100 L ca 75 m i w ul. </t>
    </r>
    <r>
      <rPr>
        <b/>
        <i/>
        <u/>
        <sz val="11"/>
        <rFont val="Calibri"/>
        <family val="2"/>
        <charset val="238"/>
        <scheme val="minor"/>
      </rPr>
      <t>Potoki</t>
    </r>
    <r>
      <rPr>
        <b/>
        <i/>
        <sz val="11"/>
        <rFont val="Calibri"/>
        <family val="2"/>
        <charset val="238"/>
        <scheme val="minor"/>
      </rPr>
      <t xml:space="preserve"> odc. Potoki 7 - Bocheńska, Dn 100 L ca 170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</si>
  <si>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Zalew</t>
    </r>
    <r>
      <rPr>
        <b/>
        <i/>
        <sz val="11"/>
        <rFont val="Calibri"/>
        <family val="2"/>
        <charset val="238"/>
        <scheme val="minor"/>
      </rPr>
      <t xml:space="preserve"> odc. Solankowa - Orężna, Dn 100 L ca 57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</si>
  <si>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Batorego</t>
    </r>
    <r>
      <rPr>
        <b/>
        <i/>
        <sz val="11"/>
        <rFont val="Calibri"/>
        <family val="2"/>
        <charset val="238"/>
        <scheme val="minor"/>
      </rPr>
      <t xml:space="preserve"> odc. Batorego - HP 19608 i HP 19607 wraz z przyłączami, Dn 100/150 L ca 67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</si>
  <si>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Zielonej</t>
    </r>
    <r>
      <rPr>
        <b/>
        <i/>
        <sz val="11"/>
        <rFont val="Calibri"/>
        <family val="2"/>
        <charset val="238"/>
        <scheme val="minor"/>
      </rPr>
      <t xml:space="preserve"> odc. HP 11219 - HP 31023 Dn 100 L ca 350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</si>
  <si>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Waszkowskiego</t>
    </r>
    <r>
      <rPr>
        <b/>
        <i/>
        <sz val="11"/>
        <rFont val="Calibri"/>
        <family val="2"/>
        <charset val="238"/>
        <scheme val="minor"/>
      </rPr>
      <t xml:space="preserve"> odc. Zielona - Goraszewska, Dn 100 L ca 133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</si>
  <si>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Bartycka - Łososiowa Dn 100 L ca 110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</si>
  <si>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Bartycka - HP na działce nr 2/5 Dn 150 L ca 160 m</t>
    </r>
  </si>
  <si>
    <r>
      <t xml:space="preserve">Budowa przewodu wodociągowego w rejonie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na dz. ew. nr 78, 88, 91, 99, 100 obręb 10501</t>
    </r>
  </si>
  <si>
    <r>
      <t xml:space="preserve">Budowa magistrali wodociągowej w </t>
    </r>
    <r>
      <rPr>
        <b/>
        <i/>
        <u/>
        <sz val="11"/>
        <rFont val="Calibri"/>
        <family val="2"/>
        <charset val="238"/>
        <scheme val="minor"/>
      </rPr>
      <t xml:space="preserve">Al. Polski Walczącej </t>
    </r>
    <r>
      <rPr>
        <b/>
        <i/>
        <sz val="11"/>
        <rFont val="Calibri"/>
        <family val="2"/>
        <charset val="238"/>
        <scheme val="minor"/>
      </rPr>
      <t>odc. Wolicka - Augustówka na wysokości ul. Statkowskiego Dn 300 L 1728 m (II etap)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</si>
  <si>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Miłobędzkiej</t>
    </r>
    <r>
      <rPr>
        <b/>
        <i/>
        <sz val="11"/>
        <rFont val="Calibri"/>
        <family val="2"/>
        <charset val="238"/>
        <scheme val="minor"/>
      </rPr>
      <t xml:space="preserve"> odc. Miłobędzka HP 13059 - Kulskiego ZL 21002, Dn 150 L ca 204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</si>
  <si>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Miłobędzkiej</t>
    </r>
    <r>
      <rPr>
        <b/>
        <i/>
        <sz val="11"/>
        <rFont val="Calibri"/>
        <family val="2"/>
        <charset val="238"/>
        <scheme val="minor"/>
      </rPr>
      <t xml:space="preserve"> odc. ZL 15147 - HP 13059, Dn 150 L ca 178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</si>
  <si>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Zawojskiej</t>
    </r>
    <r>
      <rPr>
        <b/>
        <i/>
        <sz val="11"/>
        <rFont val="Calibri"/>
        <family val="2"/>
        <charset val="238"/>
        <scheme val="minor"/>
      </rPr>
      <t xml:space="preserve"> odc. Zelwerowicza HP 24159 - HP 38082, Dn 100 L ca 166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</si>
  <si>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Siekierkowskiej</t>
    </r>
    <r>
      <rPr>
        <b/>
        <i/>
        <sz val="11"/>
        <rFont val="Calibri"/>
        <family val="2"/>
        <charset val="238"/>
        <scheme val="minor"/>
      </rPr>
      <t xml:space="preserve"> odc. Bluszczańska - Siekierkowska 11, z Dn 80 na 100, Dn 100 L ca 426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</si>
  <si>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ZL 28796 - ZL 39126 Dn 200 L ca 488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</si>
  <si>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Steinhausa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Kuratowskiego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Szpinakowa</t>
    </r>
    <r>
      <rPr>
        <b/>
        <i/>
        <sz val="11"/>
        <rFont val="Calibri"/>
        <family val="2"/>
        <charset val="238"/>
        <scheme val="minor"/>
      </rPr>
      <t xml:space="preserve"> Dn 100/150 L ca 696 m</t>
    </r>
  </si>
  <si>
    <r>
      <t xml:space="preserve">Budowa punktów pomiarowych na zaprojektowanych przewodach wodociągowych przewodu wodociągowego w ul. </t>
    </r>
    <r>
      <rPr>
        <b/>
        <i/>
        <u/>
        <sz val="11"/>
        <rFont val="Calibri"/>
        <family val="2"/>
        <charset val="238"/>
        <scheme val="minor"/>
      </rPr>
      <t>Gąsocińskiej</t>
    </r>
    <r>
      <rPr>
        <b/>
        <i/>
        <sz val="11"/>
        <rFont val="Calibri"/>
        <family val="2"/>
        <charset val="238"/>
        <scheme val="minor"/>
      </rPr>
      <t xml:space="preserve"> i</t>
    </r>
    <r>
      <rPr>
        <b/>
        <i/>
        <u/>
        <sz val="11"/>
        <rFont val="Calibri"/>
        <family val="2"/>
        <charset val="238"/>
        <scheme val="minor"/>
      </rPr>
      <t xml:space="preserve"> 7 KUL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</si>
  <si>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Wolickiej</t>
    </r>
    <r>
      <rPr>
        <b/>
        <i/>
        <sz val="11"/>
        <rFont val="Calibri"/>
        <family val="2"/>
        <charset val="238"/>
        <scheme val="minor"/>
      </rPr>
      <t>, w drodze dojazdowej na dz. ew. nr 48 lub 51/1 i 51/2 obręb 10501,</t>
    </r>
    <r>
      <rPr>
        <b/>
        <i/>
        <u/>
        <sz val="11"/>
        <rFont val="Calibri"/>
        <family val="2"/>
        <charset val="238"/>
        <scheme val="minor"/>
      </rPr>
      <t xml:space="preserve"> 4 KDL, 5 KDL, 6 KDL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12KDD</t>
    </r>
    <r>
      <rPr>
        <b/>
        <i/>
        <sz val="11"/>
        <rFont val="Calibri"/>
        <family val="2"/>
        <charset val="238"/>
        <scheme val="minor"/>
      </rPr>
      <t>, Dn 100 L ca 340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</si>
  <si>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Augustówka</t>
    </r>
    <r>
      <rPr>
        <b/>
        <i/>
        <sz val="11"/>
        <rFont val="Calibri"/>
        <family val="2"/>
        <charset val="238"/>
        <scheme val="minor"/>
      </rPr>
      <t xml:space="preserve"> odc. Powsińska - ZL 9342 Dn 250 L ca 1586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</si>
  <si>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Bogunki</t>
    </r>
    <r>
      <rPr>
        <b/>
        <i/>
        <sz val="11"/>
        <rFont val="Calibri"/>
        <family val="2"/>
        <charset val="238"/>
        <scheme val="minor"/>
      </rPr>
      <t xml:space="preserve"> odc. HP 12577 - Gruszczyńskiego (ZL 6048) Dn 100 L ca 158 m, </t>
    </r>
    <r>
      <rPr>
        <b/>
        <i/>
        <u/>
        <sz val="11"/>
        <rFont val="Calibri"/>
        <family val="2"/>
        <charset val="238"/>
        <scheme val="minor"/>
      </rPr>
      <t>Godebskiego</t>
    </r>
    <r>
      <rPr>
        <b/>
        <i/>
        <sz val="11"/>
        <rFont val="Calibri"/>
        <family val="2"/>
        <charset val="238"/>
        <scheme val="minor"/>
      </rPr>
      <t xml:space="preserve"> odc. Goraszewska - Zwardońska  Dn 100 L ca 122 m, </t>
    </r>
    <r>
      <rPr>
        <b/>
        <i/>
        <u/>
        <sz val="11"/>
        <rFont val="Calibri"/>
        <family val="2"/>
        <charset val="238"/>
        <scheme val="minor"/>
      </rPr>
      <t>Zakręt</t>
    </r>
    <r>
      <rPr>
        <b/>
        <i/>
        <sz val="11"/>
        <rFont val="Calibri"/>
        <family val="2"/>
        <charset val="238"/>
        <scheme val="minor"/>
      </rPr>
      <t xml:space="preserve"> odc. Godebskiego - HP 21683 Dn 100 L ca 90 m, </t>
    </r>
    <r>
      <rPr>
        <b/>
        <i/>
        <u/>
        <sz val="11"/>
        <rFont val="Calibri"/>
        <family val="2"/>
        <charset val="238"/>
        <scheme val="minor"/>
      </rPr>
      <t>Woronicza</t>
    </r>
    <r>
      <rPr>
        <b/>
        <i/>
        <sz val="11"/>
        <rFont val="Calibri"/>
        <family val="2"/>
        <charset val="238"/>
        <scheme val="minor"/>
      </rPr>
      <t xml:space="preserve"> odc. Racjonalizacji - HP 57797 Dn 150 L ca 340 m, </t>
    </r>
    <r>
      <rPr>
        <b/>
        <i/>
        <u/>
        <sz val="11"/>
        <rFont val="Calibri"/>
        <family val="2"/>
        <charset val="238"/>
        <scheme val="minor"/>
      </rPr>
      <t>Obrzeżna</t>
    </r>
    <r>
      <rPr>
        <b/>
        <i/>
        <sz val="11"/>
        <rFont val="Calibri"/>
        <family val="2"/>
        <charset val="238"/>
        <scheme val="minor"/>
      </rPr>
      <t xml:space="preserve"> odc. Bokserska (HP 46284) - ZL 31310, odc. HP 48307 - HP 41751 Dn 250 L ca 896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</si>
  <si>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Sewastopolskiej</t>
    </r>
    <r>
      <rPr>
        <b/>
        <i/>
        <sz val="11"/>
        <rFont val="Calibri"/>
        <family val="2"/>
        <charset val="238"/>
        <scheme val="minor"/>
      </rPr>
      <t xml:space="preserve"> odc. Warneńska (ZL 8473) - Kaspijska Dn 200 L ca 350 m, </t>
    </r>
    <r>
      <rPr>
        <b/>
        <i/>
        <u/>
        <sz val="11"/>
        <rFont val="Calibri"/>
        <family val="2"/>
        <charset val="238"/>
        <scheme val="minor"/>
      </rPr>
      <t>Kaspijskiej</t>
    </r>
    <r>
      <rPr>
        <b/>
        <i/>
        <sz val="11"/>
        <rFont val="Calibri"/>
        <family val="2"/>
        <charset val="238"/>
        <scheme val="minor"/>
      </rPr>
      <t xml:space="preserve"> odc. Sewastopolska - Akermańska Dn 200 L ca 214 m, </t>
    </r>
    <r>
      <rPr>
        <b/>
        <i/>
        <u/>
        <sz val="11"/>
        <rFont val="Calibri"/>
        <family val="2"/>
        <charset val="238"/>
        <scheme val="minor"/>
      </rPr>
      <t>Akermańskiej</t>
    </r>
    <r>
      <rPr>
        <b/>
        <i/>
        <sz val="11"/>
        <rFont val="Calibri"/>
        <family val="2"/>
        <charset val="238"/>
        <scheme val="minor"/>
      </rPr>
      <t xml:space="preserve"> i Warneńskiej odc. Św. Bonifacego (ZL 30022) - Czarnomorska (ZL 8169) Dn 150/200/250 L ca 615 m, </t>
    </r>
    <r>
      <rPr>
        <b/>
        <i/>
        <u/>
        <sz val="11"/>
        <rFont val="Calibri"/>
        <family val="2"/>
        <charset val="238"/>
        <scheme val="minor"/>
      </rPr>
      <t>Korsykańskiej</t>
    </r>
    <r>
      <rPr>
        <b/>
        <i/>
        <sz val="11"/>
        <rFont val="Calibri"/>
        <family val="2"/>
        <charset val="238"/>
        <scheme val="minor"/>
      </rPr>
      <t xml:space="preserve"> odc. Św. Bonifacego (ZL 8726) - ZL 8725 Dn 250 L ca 126 m (żeliwo szare, stal), </t>
    </r>
    <r>
      <rPr>
        <b/>
        <i/>
        <u/>
        <sz val="11"/>
        <rFont val="Calibri"/>
        <family val="2"/>
        <charset val="238"/>
        <scheme val="minor"/>
      </rPr>
      <t>Św. Bonifacego</t>
    </r>
    <r>
      <rPr>
        <b/>
        <i/>
        <sz val="11"/>
        <rFont val="Calibri"/>
        <family val="2"/>
        <charset val="238"/>
        <scheme val="minor"/>
      </rPr>
      <t xml:space="preserve"> odc. Korsykańska (ZL 8726) - Akermańska (ZL 30020) Dn 150 L ca 326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</si>
  <si>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Broniwoja</t>
    </r>
    <r>
      <rPr>
        <b/>
        <i/>
        <sz val="11"/>
        <rFont val="Calibri"/>
        <family val="2"/>
        <charset val="238"/>
        <scheme val="minor"/>
      </rPr>
      <t xml:space="preserve"> odc. Al. Niepodległości - Bieżanowska, odc. ZL 37941 - ok. 25 m przed HP 37241  Dn 100/150 L ca 219 m, </t>
    </r>
    <r>
      <rPr>
        <b/>
        <i/>
        <u/>
        <sz val="11"/>
        <rFont val="Calibri"/>
        <family val="2"/>
        <charset val="238"/>
        <scheme val="minor"/>
      </rPr>
      <t>Miączyńskiej</t>
    </r>
    <r>
      <rPr>
        <b/>
        <i/>
        <sz val="11"/>
        <rFont val="Calibri"/>
        <family val="2"/>
        <charset val="238"/>
        <scheme val="minor"/>
      </rPr>
      <t xml:space="preserve"> odc. Spartańska (HP 48352) - Bełska (ZL 25335) Dn 100 L ca 225 m,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Domaniewska - projektowany przewód nr uzg. 166/W/2021, odc. projektowany przewód nr uzg. 233/W/2020 - ZL 8269 Dn 250 L ca 297 m, </t>
    </r>
    <r>
      <rPr>
        <b/>
        <i/>
        <u/>
        <sz val="11"/>
        <rFont val="Calibri"/>
        <family val="2"/>
        <charset val="238"/>
        <scheme val="minor"/>
      </rPr>
      <t>Rymanowskiej</t>
    </r>
    <r>
      <rPr>
        <b/>
        <i/>
        <sz val="11"/>
        <rFont val="Calibri"/>
        <family val="2"/>
        <charset val="238"/>
        <scheme val="minor"/>
      </rPr>
      <t xml:space="preserve"> odc. Ojcowska (ZL 13635) - ZL 35149 Dn 100 L ca 193 m, </t>
    </r>
    <r>
      <rPr>
        <b/>
        <i/>
        <u/>
        <sz val="11"/>
        <rFont val="Calibri"/>
        <family val="2"/>
        <charset val="238"/>
        <scheme val="minor"/>
      </rPr>
      <t>Muszyńskiej</t>
    </r>
    <r>
      <rPr>
        <b/>
        <i/>
        <sz val="11"/>
        <rFont val="Calibri"/>
        <family val="2"/>
        <charset val="238"/>
        <scheme val="minor"/>
      </rPr>
      <t xml:space="preserve"> odc. Rymanowska (ZL 13668) - HP 24870 - HP 24868 Dn 100 L ca 145 m, </t>
    </r>
    <r>
      <rPr>
        <b/>
        <i/>
        <u/>
        <sz val="11"/>
        <rFont val="Calibri"/>
        <family val="2"/>
        <charset val="238"/>
        <scheme val="minor"/>
      </rPr>
      <t>Ojcowskiej</t>
    </r>
    <r>
      <rPr>
        <b/>
        <i/>
        <sz val="11"/>
        <rFont val="Calibri"/>
        <family val="2"/>
        <charset val="238"/>
        <scheme val="minor"/>
      </rPr>
      <t xml:space="preserve"> odc. Powsińska - Rymanowska Dn 100 L ca 147 m, </t>
    </r>
    <r>
      <rPr>
        <b/>
        <i/>
        <u/>
        <sz val="11"/>
        <rFont val="Calibri"/>
        <family val="2"/>
        <charset val="238"/>
        <scheme val="minor"/>
      </rPr>
      <t>al. Wilanowskiej</t>
    </r>
    <r>
      <rPr>
        <b/>
        <i/>
        <sz val="11"/>
        <rFont val="Calibri"/>
        <family val="2"/>
        <charset val="238"/>
        <scheme val="minor"/>
      </rPr>
      <t xml:space="preserve"> odc. HP 24327 - Łukowa Dn 250 L ca 127 m (stal)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</si>
  <si>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Zelwerowicza</t>
    </r>
    <r>
      <rPr>
        <b/>
        <i/>
        <sz val="11"/>
        <rFont val="Calibri"/>
        <family val="2"/>
        <charset val="238"/>
        <scheme val="minor"/>
      </rPr>
      <t xml:space="preserve"> odc. Orężna - ZL 13430 Dn 150 L ca 516 m (żeliwo szare, stal), </t>
    </r>
    <r>
      <rPr>
        <b/>
        <i/>
        <u/>
        <sz val="11"/>
        <rFont val="Calibri"/>
        <family val="2"/>
        <charset val="238"/>
        <scheme val="minor"/>
      </rPr>
      <t>Sueskiej</t>
    </r>
    <r>
      <rPr>
        <b/>
        <i/>
        <sz val="11"/>
        <rFont val="Calibri"/>
        <family val="2"/>
        <charset val="238"/>
        <scheme val="minor"/>
      </rPr>
      <t xml:space="preserve"> odc. Cypryjska (ZL 13981) - HP 50844 Dn 100 L ca 42 m (żeliwo szare), </t>
    </r>
    <r>
      <rPr>
        <b/>
        <i/>
        <u/>
        <sz val="11"/>
        <rFont val="Calibri"/>
        <family val="2"/>
        <charset val="238"/>
        <scheme val="minor"/>
      </rPr>
      <t>Cypryjskiej</t>
    </r>
    <r>
      <rPr>
        <b/>
        <i/>
        <sz val="11"/>
        <rFont val="Calibri"/>
        <family val="2"/>
        <charset val="238"/>
        <scheme val="minor"/>
      </rPr>
      <t xml:space="preserve"> odc. al. Wilanowskiej (ZL 28787) - Śródziemnomorska (ZL 12295), odc. ZL 13528 - ZL 14794 (z wyłączeniem odc. od HP 27748 do HP 27746) Dn 100/150 L ca 779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</si>
  <si>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HP 26361 - Niedźwiedzia (ZL 31193) Dn 150 L ca 429 m,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Al. Lotników - ZL 9840 Dn 250 L ca 414 m, </t>
    </r>
    <r>
      <rPr>
        <b/>
        <i/>
        <u/>
        <sz val="11"/>
        <rFont val="Calibri"/>
        <family val="2"/>
        <charset val="238"/>
        <scheme val="minor"/>
      </rPr>
      <t>Świeradowskiej</t>
    </r>
    <r>
      <rPr>
        <b/>
        <i/>
        <sz val="11"/>
        <rFont val="Calibri"/>
        <family val="2"/>
        <charset val="238"/>
        <scheme val="minor"/>
      </rPr>
      <t xml:space="preserve"> odc. HP 52801 - ZL 9840 Dn 250 L ca 290 m, </t>
    </r>
    <r>
      <rPr>
        <b/>
        <i/>
        <u/>
        <sz val="11"/>
        <rFont val="Calibri"/>
        <family val="2"/>
        <charset val="238"/>
        <scheme val="minor"/>
      </rPr>
      <t>Smoluchowskiego</t>
    </r>
    <r>
      <rPr>
        <b/>
        <i/>
        <sz val="11"/>
        <rFont val="Calibri"/>
        <family val="2"/>
        <charset val="238"/>
        <scheme val="minor"/>
      </rPr>
      <t xml:space="preserve"> odc. Al. Wilanowska (ZL 8877) - Smoluchowskiego (ZL 19586), Dn 200 L ca 158 m, </t>
    </r>
    <r>
      <rPr>
        <b/>
        <i/>
        <u/>
        <sz val="11"/>
        <rFont val="Calibri"/>
        <family val="2"/>
        <charset val="238"/>
        <scheme val="minor"/>
      </rPr>
      <t>Bacha</t>
    </r>
    <r>
      <rPr>
        <b/>
        <i/>
        <sz val="11"/>
        <rFont val="Calibri"/>
        <family val="2"/>
        <charset val="238"/>
        <scheme val="minor"/>
      </rPr>
      <t xml:space="preserve"> odc. Mozarta - Noskowskiego (ZL 10251) Dn 200 L ca 234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</si>
  <si>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F. Joliot-Curie</t>
    </r>
    <r>
      <rPr>
        <b/>
        <i/>
        <sz val="11"/>
        <rFont val="Calibri"/>
        <family val="2"/>
        <charset val="238"/>
        <scheme val="minor"/>
      </rPr>
      <t xml:space="preserve"> odc. ZL 5900 - posesja 9C (złączenie z żeliwem sferoidalnym) Dn 150 L ca 379 m (stal), </t>
    </r>
    <r>
      <rPr>
        <b/>
        <i/>
        <u/>
        <sz val="11"/>
        <rFont val="Calibri"/>
        <family val="2"/>
        <charset val="238"/>
        <scheme val="minor"/>
      </rPr>
      <t>Zaniemyskiej</t>
    </r>
    <r>
      <rPr>
        <b/>
        <i/>
        <sz val="11"/>
        <rFont val="Calibri"/>
        <family val="2"/>
        <charset val="238"/>
        <scheme val="minor"/>
      </rPr>
      <t xml:space="preserve"> odc. Orężna - Św. Bonifacego Dn 100/250 L ca 150 m, </t>
    </r>
    <r>
      <rPr>
        <b/>
        <i/>
        <u/>
        <sz val="11"/>
        <rFont val="Calibri"/>
        <family val="2"/>
        <charset val="238"/>
        <scheme val="minor"/>
      </rPr>
      <t>Św. Bonifacego</t>
    </r>
    <r>
      <rPr>
        <b/>
        <i/>
        <sz val="11"/>
        <rFont val="Calibri"/>
        <family val="2"/>
        <charset val="238"/>
        <scheme val="minor"/>
      </rPr>
      <t xml:space="preserve"> odc. Powsińska (ZL 5026) - Chochołowska (ZL 18631) Dn 150 L ca 455 m, </t>
    </r>
    <r>
      <rPr>
        <b/>
        <i/>
        <u/>
        <sz val="11"/>
        <rFont val="Calibri"/>
        <family val="2"/>
        <charset val="238"/>
        <scheme val="minor"/>
      </rPr>
      <t>Bukietowej</t>
    </r>
    <r>
      <rPr>
        <b/>
        <i/>
        <sz val="11"/>
        <rFont val="Calibri"/>
        <family val="2"/>
        <charset val="238"/>
        <scheme val="minor"/>
      </rPr>
      <t xml:space="preserve"> odc. trójnik przy ZL 18606 - trójnik za ZL 6018 Dn 150 L ca 360 m (stal, 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</si>
  <si>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Garażowej</t>
    </r>
    <r>
      <rPr>
        <b/>
        <i/>
        <sz val="11"/>
        <rFont val="Calibri"/>
        <family val="2"/>
        <charset val="238"/>
        <scheme val="minor"/>
      </rPr>
      <t xml:space="preserve"> odc. Wołoska (ZL 17650) - Samochodowa (ZL 6456) Dn 150 L ca 355 m, </t>
    </r>
    <r>
      <rPr>
        <b/>
        <i/>
        <u/>
        <sz val="11"/>
        <rFont val="Calibri"/>
        <family val="2"/>
        <charset val="238"/>
        <scheme val="minor"/>
      </rPr>
      <t>Magazynowej</t>
    </r>
    <r>
      <rPr>
        <b/>
        <i/>
        <sz val="11"/>
        <rFont val="Calibri"/>
        <family val="2"/>
        <charset val="238"/>
        <scheme val="minor"/>
      </rPr>
      <t xml:space="preserve"> odc. Domaniewska ZL 33596 - Garażowa Dn 150 L ca 487 m, </t>
    </r>
    <r>
      <rPr>
        <b/>
        <i/>
        <u/>
        <sz val="11"/>
        <rFont val="Calibri"/>
        <family val="2"/>
        <charset val="238"/>
        <scheme val="minor"/>
      </rPr>
      <t>Rostafińskich</t>
    </r>
    <r>
      <rPr>
        <b/>
        <i/>
        <sz val="11"/>
        <rFont val="Calibri"/>
        <family val="2"/>
        <charset val="238"/>
        <scheme val="minor"/>
      </rPr>
      <t xml:space="preserve"> odc. Żwirki i Wigury (ZL 11466) - HP 21644 Dn 150 L ca 283 (stal), </t>
    </r>
    <r>
      <rPr>
        <b/>
        <i/>
        <u/>
        <sz val="11"/>
        <rFont val="Calibri"/>
        <family val="2"/>
        <charset val="238"/>
        <scheme val="minor"/>
      </rPr>
      <t>Stępińskiej</t>
    </r>
    <r>
      <rPr>
        <b/>
        <i/>
        <sz val="11"/>
        <rFont val="Calibri"/>
        <family val="2"/>
        <charset val="238"/>
        <scheme val="minor"/>
      </rPr>
      <t xml:space="preserve"> odc. Chełmska (ZL 17729) - Gagarina (ZL 421) Dn 100 L ca 499 m, w ciągu osiedlowym do ul. </t>
    </r>
    <r>
      <rPr>
        <b/>
        <i/>
        <u/>
        <sz val="11"/>
        <rFont val="Calibri"/>
        <family val="2"/>
        <charset val="238"/>
        <scheme val="minor"/>
      </rPr>
      <t>Egejskiej</t>
    </r>
    <r>
      <rPr>
        <b/>
        <i/>
        <sz val="11"/>
        <rFont val="Calibri"/>
        <family val="2"/>
        <charset val="238"/>
        <scheme val="minor"/>
      </rPr>
      <t xml:space="preserve"> odc. Egejska (ZL 28626) - Iberyjska (ZL 8610) Dn 100 L ca 299 m (żeliwo szare)</t>
    </r>
  </si>
  <si>
    <r>
      <t xml:space="preserve">Wymiana przewodu wodociągowego w ciągu osiedlowym do ul. </t>
    </r>
    <r>
      <rPr>
        <b/>
        <i/>
        <u/>
        <sz val="11"/>
        <rFont val="Calibri"/>
        <family val="2"/>
        <charset val="238"/>
        <scheme val="minor"/>
      </rPr>
      <t>Egejskiej</t>
    </r>
    <r>
      <rPr>
        <b/>
        <i/>
        <sz val="11"/>
        <rFont val="Calibri"/>
        <family val="2"/>
        <charset val="238"/>
        <scheme val="minor"/>
      </rPr>
      <t xml:space="preserve"> odc. Egejska (ZL 28626) - Iberyjska (ZL 8610) Dn 100 L ca 299 m, </t>
    </r>
    <r>
      <rPr>
        <b/>
        <i/>
        <u/>
        <sz val="11"/>
        <rFont val="Calibri"/>
        <family val="2"/>
        <charset val="238"/>
        <scheme val="minor"/>
      </rPr>
      <t>Capri</t>
    </r>
    <r>
      <rPr>
        <b/>
        <i/>
        <sz val="11"/>
        <rFont val="Calibri"/>
        <family val="2"/>
        <charset val="238"/>
        <scheme val="minor"/>
      </rPr>
      <t xml:space="preserve"> i Iberyjskiej odc. Śródziemnomorska (ZL 8702) - Jana III Sobieskiego (ZL 28624) Dn 100/250 L ca 589 m, </t>
    </r>
    <r>
      <rPr>
        <b/>
        <i/>
        <u/>
        <sz val="11"/>
        <rFont val="Calibri"/>
        <family val="2"/>
        <charset val="238"/>
        <scheme val="minor"/>
      </rPr>
      <t>Kartaginy</t>
    </r>
    <r>
      <rPr>
        <b/>
        <i/>
        <sz val="11"/>
        <rFont val="Calibri"/>
        <family val="2"/>
        <charset val="238"/>
        <scheme val="minor"/>
      </rPr>
      <t xml:space="preserve"> odc.  Śródziemnomorska - ZL 8955 Dn 150/200 L ca 365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</si>
  <si>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Bacha</t>
    </r>
    <r>
      <rPr>
        <b/>
        <i/>
        <sz val="11"/>
        <rFont val="Calibri"/>
        <family val="2"/>
        <charset val="238"/>
        <scheme val="minor"/>
      </rPr>
      <t xml:space="preserve"> odc. Al. Rzeczypospolitej (HP 48249) - Wałbrzyska, odc. Bacha - Puławska (ZL 34158) Dn 250 L ca 881 m (żeliwo szare, stal), </t>
    </r>
    <r>
      <rPr>
        <b/>
        <i/>
        <u/>
        <sz val="11"/>
        <rFont val="Calibri"/>
        <family val="2"/>
        <charset val="238"/>
        <scheme val="minor"/>
      </rPr>
      <t>Grottgera</t>
    </r>
    <r>
      <rPr>
        <b/>
        <i/>
        <sz val="11"/>
        <rFont val="Calibri"/>
        <family val="2"/>
        <charset val="238"/>
        <scheme val="minor"/>
      </rPr>
      <t xml:space="preserve"> odc. Pogodna - Belwederska (ZL 5432) Dn 150 L ca 201 m, Jeziornej odc. Zakręt (ZL 4895) - ok. 9 m od HP 42570 Dn 100 L ca 238 m, </t>
    </r>
    <r>
      <rPr>
        <b/>
        <i/>
        <u/>
        <sz val="11"/>
        <rFont val="Calibri"/>
        <family val="2"/>
        <charset val="238"/>
        <scheme val="minor"/>
      </rPr>
      <t>Wałbrzyskiej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Wołodyjowskiego</t>
    </r>
    <r>
      <rPr>
        <b/>
        <i/>
        <sz val="11"/>
        <rFont val="Calibri"/>
        <family val="2"/>
        <charset val="238"/>
        <scheme val="minor"/>
      </rPr>
      <t xml:space="preserve"> odc. Puławska (ZL 12568) - Kmicica (ZL 12570) Dn 150/200 L ca 258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</si>
  <si>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trójnik przy ZL 5180 - HP 25539 Dn 100 L ca 404 m, </t>
    </r>
    <r>
      <rPr>
        <b/>
        <i/>
        <u/>
        <sz val="11"/>
        <rFont val="Calibri"/>
        <family val="2"/>
        <charset val="238"/>
        <scheme val="minor"/>
      </rPr>
      <t>Stefana Bryły</t>
    </r>
    <r>
      <rPr>
        <b/>
        <i/>
        <sz val="11"/>
        <rFont val="Calibri"/>
        <family val="2"/>
        <charset val="238"/>
        <scheme val="minor"/>
      </rPr>
      <t xml:space="preserve"> odc. Domaniewska (ZL 8889) - ZL 8884 Dn 150/200 L ca 510 m,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Puławska (ZL 15930) - Sandomierska (ZL 9237) Dn 150 L ca 173 m, </t>
    </r>
    <r>
      <rPr>
        <b/>
        <i/>
        <u/>
        <sz val="11"/>
        <rFont val="Calibri"/>
        <family val="2"/>
        <charset val="238"/>
        <scheme val="minor"/>
      </rPr>
      <t xml:space="preserve">Ciechocińskiej </t>
    </r>
    <r>
      <rPr>
        <b/>
        <i/>
        <sz val="11"/>
        <rFont val="Calibri"/>
        <family val="2"/>
        <charset val="238"/>
        <scheme val="minor"/>
      </rPr>
      <t xml:space="preserve">odc. Klarysewska (ZL 5881) - Buska (ZL 12912) Dn 100 L ca 227 m, </t>
    </r>
    <r>
      <rPr>
        <b/>
        <i/>
        <u/>
        <sz val="11"/>
        <rFont val="Calibri"/>
        <family val="2"/>
        <charset val="238"/>
        <scheme val="minor"/>
      </rPr>
      <t>Juraty</t>
    </r>
    <r>
      <rPr>
        <b/>
        <i/>
        <sz val="11"/>
        <rFont val="Calibri"/>
        <family val="2"/>
        <charset val="238"/>
        <scheme val="minor"/>
      </rPr>
      <t xml:space="preserve"> odc. Koronowska (ZL 4889) - Koronowskiej (ZL 4890) Dn 100 L ca 117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</si>
  <si>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Jaszowieckiej</t>
    </r>
    <r>
      <rPr>
        <b/>
        <i/>
        <sz val="11"/>
        <rFont val="Calibri"/>
        <family val="2"/>
        <charset val="238"/>
        <scheme val="minor"/>
      </rPr>
      <t xml:space="preserve"> odc. ZL 18933 - Limanowskiego Dn 200 L ca 163 m, </t>
    </r>
    <r>
      <rPr>
        <b/>
        <i/>
        <u/>
        <sz val="11"/>
        <rFont val="Calibri"/>
        <family val="2"/>
        <charset val="238"/>
        <scheme val="minor"/>
      </rPr>
      <t>Rzymowskiego</t>
    </r>
    <r>
      <rPr>
        <b/>
        <i/>
        <sz val="11"/>
        <rFont val="Calibri"/>
        <family val="2"/>
        <charset val="238"/>
        <scheme val="minor"/>
      </rPr>
      <t xml:space="preserve"> odc. ok. 12 m od HP 49349 - przewód z żeliwa sferoidalnego (nr uzg. 52/W/2018) przy ul. Gotarda, odc. od złączenia z przebudowanym przewodem z żeliwa sferoidalnego  (nr uzg. 52/W/2018) przy ul. Gotarda - ok. 16 m od HP 48306 Dn 15 L ca 804 m, Jaszowieckiej odc. HP 38581 - ZL 18934 Dn 200 L ca 322 m, </t>
    </r>
    <r>
      <rPr>
        <b/>
        <i/>
        <u/>
        <sz val="11"/>
        <rFont val="Calibri"/>
        <family val="2"/>
        <charset val="238"/>
        <scheme val="minor"/>
      </rPr>
      <t>Podbipięty</t>
    </r>
    <r>
      <rPr>
        <b/>
        <i/>
        <sz val="11"/>
        <rFont val="Calibri"/>
        <family val="2"/>
        <charset val="238"/>
        <scheme val="minor"/>
      </rPr>
      <t xml:space="preserve"> odc. Al. Wilanowska - Niedźwiedzia Dn 100 L ca 234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</si>
  <si>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Pawińskiego</t>
    </r>
    <r>
      <rPr>
        <b/>
        <i/>
        <sz val="11"/>
        <rFont val="Calibri"/>
        <family val="2"/>
        <charset val="238"/>
        <scheme val="minor"/>
      </rPr>
      <t xml:space="preserve"> odc. ZL 29967 - ZL 38052, odc. ZL 7474 - ZL 24433 - odtworzenie nawierzchni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</si>
  <si>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Hoffmanowej</t>
    </r>
    <r>
      <rPr>
        <b/>
        <i/>
        <sz val="11"/>
        <rFont val="Calibri"/>
        <family val="2"/>
        <charset val="238"/>
        <scheme val="minor"/>
      </rPr>
      <t xml:space="preserve"> odc. Wawelska (ZL 15430) - Mochnackiego (ZL 15722) Dn 100/150 L 98 m, A. </t>
    </r>
    <r>
      <rPr>
        <b/>
        <i/>
        <u/>
        <sz val="11"/>
        <rFont val="Calibri"/>
        <family val="2"/>
        <charset val="238"/>
        <scheme val="minor"/>
      </rPr>
      <t>Pługa</t>
    </r>
    <r>
      <rPr>
        <b/>
        <i/>
        <sz val="11"/>
        <rFont val="Calibri"/>
        <family val="2"/>
        <charset val="238"/>
        <scheme val="minor"/>
      </rPr>
      <t xml:space="preserve"> odc. Wawelska - Mochnackiego Dn 100 L 113 m, </t>
    </r>
    <r>
      <rPr>
        <b/>
        <i/>
        <u/>
        <sz val="11"/>
        <rFont val="Calibri"/>
        <family val="2"/>
        <charset val="238"/>
        <scheme val="minor"/>
      </rPr>
      <t>Korzeniowskiego</t>
    </r>
    <r>
      <rPr>
        <b/>
        <i/>
        <sz val="11"/>
        <rFont val="Calibri"/>
        <family val="2"/>
        <charset val="238"/>
        <scheme val="minor"/>
      </rPr>
      <t xml:space="preserve"> odc. Wawelska (ZL 15427) - Mochnackiego (ZL 15720) Dn 100 L 90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</si>
  <si>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ZL 10257 - ZL 10258, Dn 200 L 415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</si>
  <si>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Metrykantów</t>
    </r>
    <r>
      <rPr>
        <b/>
        <i/>
        <sz val="11"/>
        <rFont val="Calibri"/>
        <family val="2"/>
        <charset val="238"/>
        <scheme val="minor"/>
      </rPr>
      <t xml:space="preserve"> odc. Banacha - HP 2482, </t>
    </r>
    <r>
      <rPr>
        <b/>
        <i/>
        <u/>
        <sz val="11"/>
        <rFont val="Calibri"/>
        <family val="2"/>
        <charset val="238"/>
        <scheme val="minor"/>
      </rPr>
      <t>Banacha</t>
    </r>
    <r>
      <rPr>
        <b/>
        <i/>
        <sz val="11"/>
        <rFont val="Calibri"/>
        <family val="2"/>
        <charset val="238"/>
        <scheme val="minor"/>
      </rPr>
      <t xml:space="preserve"> odc. Grójecka (ZL 21330) - ZL 20140 Dn 100/200 L 225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</si>
  <si>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Bitwy Warszawskiej 1920</t>
    </r>
    <r>
      <rPr>
        <b/>
        <i/>
        <sz val="11"/>
        <rFont val="Calibri"/>
        <family val="2"/>
        <charset val="238"/>
        <scheme val="minor"/>
      </rPr>
      <t xml:space="preserve"> odc. Grójecka (ZL 4428) - Al. Jerozolimskie (ZL 9381) Dn 150 L ca 1115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</si>
  <si>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Glogera</t>
    </r>
    <r>
      <rPr>
        <b/>
        <i/>
        <sz val="11"/>
        <rFont val="Calibri"/>
        <family val="2"/>
        <charset val="238"/>
        <scheme val="minor"/>
      </rPr>
      <t xml:space="preserve"> odc. Wawelska - Mochnackiego (ZL 15719) Dn 100 L ca 96 m (żel. szare), </t>
    </r>
    <r>
      <rPr>
        <b/>
        <i/>
        <u/>
        <sz val="11"/>
        <rFont val="Calibri"/>
        <family val="2"/>
        <charset val="238"/>
        <scheme val="minor"/>
      </rPr>
      <t>Akademickiej</t>
    </r>
    <r>
      <rPr>
        <b/>
        <i/>
        <sz val="11"/>
        <rFont val="Calibri"/>
        <family val="2"/>
        <charset val="238"/>
        <scheme val="minor"/>
      </rPr>
      <t xml:space="preserve"> odc. Grójecka ZL 15538 - Filtrowa (ZL 15439) Dn 100/150 L ca 325 m (żel. szare, stal), </t>
    </r>
    <r>
      <rPr>
        <b/>
        <i/>
        <u/>
        <sz val="11"/>
        <rFont val="Calibri"/>
        <family val="2"/>
        <charset val="238"/>
        <scheme val="minor"/>
      </rPr>
      <t>Mianowskiego</t>
    </r>
    <r>
      <rPr>
        <b/>
        <i/>
        <sz val="11"/>
        <rFont val="Calibri"/>
        <family val="2"/>
        <charset val="238"/>
        <scheme val="minor"/>
      </rPr>
      <t xml:space="preserve"> odc. Filtrowa - Pługa (ZL 15469) Dn 100 L ca 331 m (żel. szare), </t>
    </r>
    <r>
      <rPr>
        <b/>
        <i/>
        <u/>
        <sz val="11"/>
        <rFont val="Calibri"/>
        <family val="2"/>
        <charset val="238"/>
        <scheme val="minor"/>
      </rPr>
      <t>Uniwersyteckiej</t>
    </r>
    <r>
      <rPr>
        <b/>
        <i/>
        <sz val="11"/>
        <rFont val="Calibri"/>
        <family val="2"/>
        <charset val="238"/>
        <scheme val="minor"/>
      </rPr>
      <t xml:space="preserve"> odc. Akademicka - Raszyńska Dn 150 L ca 267 m (żel. szare), </t>
    </r>
    <r>
      <rPr>
        <b/>
        <i/>
        <u/>
        <sz val="11"/>
        <rFont val="Calibri"/>
        <family val="2"/>
        <charset val="238"/>
        <scheme val="minor"/>
      </rPr>
      <t>Wawelskiej</t>
    </r>
    <r>
      <rPr>
        <b/>
        <i/>
        <sz val="11"/>
        <rFont val="Calibri"/>
        <family val="2"/>
        <charset val="238"/>
        <scheme val="minor"/>
      </rPr>
      <t xml:space="preserve"> odc. HP 18363 - złączenie z przewodem z żel. sferoidalnego oraz odc. ZL 2983 - ZL 2961 Dn 150 L ca 380 m (żel. szare)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</si>
  <si>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Szczęśliwicka - Al. Jerozolimskie (HP 17611), Dn 200 L ca 125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</si>
  <si>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Filtrowej</t>
    </r>
    <r>
      <rPr>
        <b/>
        <i/>
        <sz val="11"/>
        <rFont val="Calibri"/>
        <family val="2"/>
        <charset val="238"/>
        <scheme val="minor"/>
      </rPr>
      <t xml:space="preserve"> odc. Grójecka - ZL 1799, Dn 100 L ca 340 m, w ul. </t>
    </r>
    <r>
      <rPr>
        <b/>
        <i/>
        <u/>
        <sz val="11"/>
        <rFont val="Calibri"/>
        <family val="2"/>
        <charset val="238"/>
        <scheme val="minor"/>
      </rPr>
      <t>Wawelskiej</t>
    </r>
    <r>
      <rPr>
        <b/>
        <i/>
        <sz val="11"/>
        <rFont val="Calibri"/>
        <family val="2"/>
        <charset val="238"/>
        <scheme val="minor"/>
      </rPr>
      <t xml:space="preserve"> odc. Krzyckiego - Al. Wielkopolski Dn 100 L ca 320 m, w ul. </t>
    </r>
    <r>
      <rPr>
        <b/>
        <i/>
        <u/>
        <sz val="11"/>
        <rFont val="Calibri"/>
        <family val="2"/>
        <charset val="238"/>
        <scheme val="minor"/>
      </rPr>
      <t>Raszyńskiej</t>
    </r>
    <r>
      <rPr>
        <b/>
        <i/>
        <sz val="11"/>
        <rFont val="Calibri"/>
        <family val="2"/>
        <charset val="238"/>
        <scheme val="minor"/>
      </rPr>
      <t xml:space="preserve"> odc. Niemcewicza - Wawelska, Dn 150 L ca 411 m</t>
    </r>
  </si>
  <si>
    <r>
      <t xml:space="preserve">Renowacja przewodu rozbiorczego metodą bezwykopową w ul. </t>
    </r>
    <r>
      <rPr>
        <b/>
        <i/>
        <u/>
        <sz val="11"/>
        <rFont val="Calibri"/>
        <family val="2"/>
        <charset val="238"/>
        <scheme val="minor"/>
      </rPr>
      <t>Korotyńskiego</t>
    </r>
    <r>
      <rPr>
        <b/>
        <i/>
        <sz val="11"/>
        <rFont val="Calibri"/>
        <family val="2"/>
        <charset val="238"/>
        <scheme val="minor"/>
      </rPr>
      <t xml:space="preserve"> odc. ZL 29954 - HP 4610, Dn 150 L 31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</si>
  <si>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Włodarzewskiej</t>
    </r>
    <r>
      <rPr>
        <b/>
        <i/>
        <sz val="11"/>
        <rFont val="Calibri"/>
        <family val="2"/>
        <charset val="238"/>
        <scheme val="minor"/>
      </rPr>
      <t xml:space="preserve"> odc. Usypiskowa - Lutniowa Dn 200 L ca 280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</si>
  <si>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Szczęśliwicka HP 33742 - al. Jerozolimskie HP 16572 Dn 200 L ca 201 m, odc. HP 16575 - HP 52309 Dn 200 L ca 146 m (A-C)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</si>
  <si>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Dalekiej</t>
    </r>
    <r>
      <rPr>
        <b/>
        <i/>
        <sz val="11"/>
        <rFont val="Calibri"/>
        <family val="2"/>
        <charset val="238"/>
        <scheme val="minor"/>
      </rPr>
      <t xml:space="preserve"> odc. Spiska - HP 48588, Dn 200 L ca 46 m (A-C)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</si>
  <si>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Mołdawskiej</t>
    </r>
    <r>
      <rPr>
        <b/>
        <i/>
        <sz val="11"/>
        <rFont val="Calibri"/>
        <family val="2"/>
        <charset val="238"/>
        <scheme val="minor"/>
      </rPr>
      <t xml:space="preserve"> odc. Gorlicka - ost. posesja, Dn 100 L ca 305 m </t>
    </r>
  </si>
  <si>
    <r>
      <t xml:space="preserve">Przebudowa magistrali wodociągowej z Dn 300 na Dn 250 L ca 30 m odc. Tarczyńska ZL 16618/ZL 16619 - Raszyńska ZL 1076 oraz likwidacja magistrali wodociągowej w ul. </t>
    </r>
    <r>
      <rPr>
        <b/>
        <i/>
        <u/>
        <sz val="11"/>
        <rFont val="Calibri"/>
        <family val="2"/>
        <charset val="238"/>
        <scheme val="minor"/>
      </rPr>
      <t>Tarczyńskiej</t>
    </r>
    <r>
      <rPr>
        <b/>
        <i/>
        <sz val="11"/>
        <rFont val="Calibri"/>
        <family val="2"/>
        <charset val="238"/>
        <scheme val="minor"/>
      </rPr>
      <t xml:space="preserve"> odc. Koszykowa - Niemcewicza Dn 900 L ca 437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Raszyńskiej</t>
    </r>
    <r>
      <rPr>
        <b/>
        <i/>
        <sz val="11"/>
        <rFont val="Calibri"/>
        <family val="2"/>
        <charset val="238"/>
        <scheme val="minor"/>
      </rPr>
      <t xml:space="preserve"> odc. ZL 28713 - ZL 16619 Dn 250 L ca 20 m oraz złączenie przewodu wodociągowego w ul. </t>
    </r>
    <r>
      <rPr>
        <b/>
        <i/>
        <u/>
        <sz val="11"/>
        <rFont val="Calibri"/>
        <family val="2"/>
        <charset val="238"/>
        <scheme val="minor"/>
      </rPr>
      <t>Raszyńskiej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Tarczyńskiej</t>
    </r>
    <r>
      <rPr>
        <b/>
        <i/>
        <sz val="11"/>
        <rFont val="Calibri"/>
        <family val="2"/>
        <charset val="238"/>
        <scheme val="minor"/>
      </rPr>
      <t xml:space="preserve"> L ca 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</si>
  <si>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Trojdena</t>
    </r>
    <r>
      <rPr>
        <b/>
        <i/>
        <sz val="11"/>
        <rFont val="Calibri"/>
        <family val="2"/>
        <charset val="238"/>
        <scheme val="minor"/>
      </rPr>
      <t xml:space="preserve"> odc. Pawińskiego ZL 38051 - HP 46395, odc. ZL 29937 - Żwirki i Wigury Dn 150 L ca 611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</si>
  <si>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Urbanistów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Dickensa</t>
    </r>
    <r>
      <rPr>
        <b/>
        <i/>
        <sz val="11"/>
        <rFont val="Calibri"/>
        <family val="2"/>
        <charset val="238"/>
        <scheme val="minor"/>
      </rPr>
      <t xml:space="preserve"> odc. Korotyńskiego - Urbanistów ZL 24831, Dn 150 L ca 276 m, </t>
    </r>
    <r>
      <rPr>
        <b/>
        <i/>
        <u/>
        <sz val="11"/>
        <rFont val="Calibri"/>
        <family val="2"/>
        <charset val="238"/>
        <scheme val="minor"/>
      </rPr>
      <t>Trzech Budrysów</t>
    </r>
    <r>
      <rPr>
        <b/>
        <i/>
        <sz val="11"/>
        <rFont val="Calibri"/>
        <family val="2"/>
        <charset val="238"/>
        <scheme val="minor"/>
      </rPr>
      <t xml:space="preserve"> odc. Dickensa ZL 5250 - Dickensa ZL 5248, Dn 150 L ca 437 m, </t>
    </r>
    <r>
      <rPr>
        <b/>
        <i/>
        <u/>
        <sz val="11"/>
        <rFont val="Calibri"/>
        <family val="2"/>
        <charset val="238"/>
        <scheme val="minor"/>
      </rPr>
      <t>Białobrzeskiej</t>
    </r>
    <r>
      <rPr>
        <b/>
        <i/>
        <sz val="11"/>
        <rFont val="Calibri"/>
        <family val="2"/>
        <charset val="238"/>
        <scheme val="minor"/>
      </rPr>
      <t xml:space="preserve"> odc. Opaczewska - Dickensa, Dn 150 L ca 330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</si>
  <si>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Mochnackiego</t>
    </r>
    <r>
      <rPr>
        <b/>
        <i/>
        <sz val="11"/>
        <rFont val="Calibri"/>
        <family val="2"/>
        <charset val="238"/>
        <scheme val="minor"/>
      </rPr>
      <t xml:space="preserve"> odc. Grójecka - Filtrowa, Dn 150 L ca 491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</si>
  <si>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Szujskiego</t>
    </r>
    <r>
      <rPr>
        <b/>
        <i/>
        <sz val="11"/>
        <rFont val="Calibri"/>
        <family val="2"/>
        <charset val="238"/>
        <scheme val="minor"/>
      </rPr>
      <t xml:space="preserve"> odc. Szczęśliwicka - HP 14184 Dn 100 L ca 178 m, </t>
    </r>
    <r>
      <rPr>
        <b/>
        <i/>
        <u/>
        <sz val="11"/>
        <rFont val="Calibri"/>
        <family val="2"/>
        <charset val="238"/>
        <scheme val="minor"/>
      </rPr>
      <t>Nowogrodzkiej</t>
    </r>
    <r>
      <rPr>
        <b/>
        <i/>
        <sz val="11"/>
        <rFont val="Calibri"/>
        <family val="2"/>
        <charset val="238"/>
        <scheme val="minor"/>
      </rPr>
      <t xml:space="preserve"> odc. Koszykowa ZL 28714 - Pl. Starynkiewicza ZL 21588 Dn 150/200 L ca 400 m, </t>
    </r>
    <r>
      <rPr>
        <b/>
        <i/>
        <u/>
        <sz val="11"/>
        <rFont val="Calibri"/>
        <family val="2"/>
        <charset val="238"/>
        <scheme val="minor"/>
      </rPr>
      <t>Kurhan</t>
    </r>
    <r>
      <rPr>
        <b/>
        <i/>
        <sz val="11"/>
        <rFont val="Calibri"/>
        <family val="2"/>
        <charset val="238"/>
        <scheme val="minor"/>
      </rPr>
      <t xml:space="preserve"> odc. Opaczewska (ZL 10188) - Hubera (ZL 16639) Dn 100 L ca 144 m, </t>
    </r>
    <r>
      <rPr>
        <b/>
        <i/>
        <u/>
        <sz val="11"/>
        <rFont val="Calibri"/>
        <family val="2"/>
        <charset val="238"/>
        <scheme val="minor"/>
      </rPr>
      <t>Węgierskiej</t>
    </r>
    <r>
      <rPr>
        <b/>
        <i/>
        <sz val="11"/>
        <rFont val="Calibri"/>
        <family val="2"/>
        <charset val="238"/>
        <scheme val="minor"/>
      </rPr>
      <t xml:space="preserve"> odc. ZL 15055 - HP 2403 Dn 100 L ca 247 m, </t>
    </r>
    <r>
      <rPr>
        <b/>
        <i/>
        <u/>
        <sz val="11"/>
        <rFont val="Calibri"/>
        <family val="2"/>
        <charset val="238"/>
        <scheme val="minor"/>
      </rPr>
      <t>Włodarzewskiej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Korotyńskiego</t>
    </r>
    <r>
      <rPr>
        <b/>
        <i/>
        <sz val="11"/>
        <rFont val="Calibri"/>
        <family val="2"/>
        <charset val="238"/>
        <scheme val="minor"/>
      </rPr>
      <t xml:space="preserve"> odc. ZL 10182 - HP 14402 Dn 200 L ca 451 m, w ciągu osiedlowym do ul. </t>
    </r>
    <r>
      <rPr>
        <b/>
        <i/>
        <u/>
        <sz val="11"/>
        <rFont val="Calibri"/>
        <family val="2"/>
        <charset val="238"/>
        <scheme val="minor"/>
      </rPr>
      <t>Jankowskiej</t>
    </r>
    <r>
      <rPr>
        <b/>
        <i/>
        <sz val="11"/>
        <rFont val="Calibri"/>
        <family val="2"/>
        <charset val="238"/>
        <scheme val="minor"/>
      </rPr>
      <t xml:space="preserve"> odc. Jankowskiej (ZL 38153) - HP 16174 Dn 100 L ca 140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</si>
  <si>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Krzywickiego</t>
    </r>
    <r>
      <rPr>
        <b/>
        <i/>
        <sz val="11"/>
        <rFont val="Calibri"/>
        <family val="2"/>
        <charset val="238"/>
        <scheme val="minor"/>
      </rPr>
      <t xml:space="preserve"> odc. Filtrowa ZL 2990 - Wawelska ZL 2988 Dn 150 L ca 190 m, odc. Wawelska ZL 2989 - 4,5 m przed HP 46772 Dn 100 L ca 195 m, </t>
    </r>
    <r>
      <rPr>
        <b/>
        <i/>
        <u/>
        <sz val="11"/>
        <rFont val="Calibri"/>
        <family val="2"/>
        <charset val="238"/>
        <scheme val="minor"/>
      </rPr>
      <t>Batorego</t>
    </r>
    <r>
      <rPr>
        <b/>
        <i/>
        <sz val="11"/>
        <rFont val="Calibri"/>
        <family val="2"/>
        <charset val="238"/>
        <scheme val="minor"/>
      </rPr>
      <t xml:space="preserve"> odc. ZL 12857 - ZL 8942 Dn 100/150 L ca 407 m, </t>
    </r>
    <r>
      <rPr>
        <b/>
        <i/>
        <u/>
        <sz val="11"/>
        <rFont val="Calibri"/>
        <family val="2"/>
        <charset val="238"/>
        <scheme val="minor"/>
      </rPr>
      <t>Filtrowej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Sędziowskiej</t>
    </r>
    <r>
      <rPr>
        <b/>
        <i/>
        <sz val="11"/>
        <rFont val="Calibri"/>
        <family val="2"/>
        <charset val="238"/>
        <scheme val="minor"/>
      </rPr>
      <t xml:space="preserve"> odc. Krzywickiego ZL 30245 - Wawelska ZL 24069 Dn 100 L ca 453 m, </t>
    </r>
    <r>
      <rPr>
        <b/>
        <i/>
        <u/>
        <sz val="11"/>
        <rFont val="Calibri"/>
        <family val="2"/>
        <charset val="238"/>
        <scheme val="minor"/>
      </rPr>
      <t>Wawelskiej</t>
    </r>
    <r>
      <rPr>
        <b/>
        <i/>
        <sz val="11"/>
        <rFont val="Calibri"/>
        <family val="2"/>
        <charset val="238"/>
        <scheme val="minor"/>
      </rPr>
      <t xml:space="preserve"> odc. Krzywickiego - ZL 24068 Dn 100 L ca 304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</si>
  <si>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Opaczewskiej</t>
    </r>
    <r>
      <rPr>
        <b/>
        <i/>
        <sz val="11"/>
        <rFont val="Calibri"/>
        <family val="2"/>
        <charset val="238"/>
        <scheme val="minor"/>
      </rPr>
      <t xml:space="preserve"> odc. Szczęśliwicka - Grójecka ZL 17015 Dn 150 L ca 714 m, </t>
    </r>
    <r>
      <rPr>
        <b/>
        <i/>
        <u/>
        <sz val="11"/>
        <rFont val="Calibri"/>
        <family val="2"/>
        <charset val="238"/>
        <scheme val="minor"/>
      </rPr>
      <t>Białobrzeskiej</t>
    </r>
    <r>
      <rPr>
        <b/>
        <i/>
        <sz val="11"/>
        <rFont val="Calibri"/>
        <family val="2"/>
        <charset val="238"/>
        <scheme val="minor"/>
      </rPr>
      <t xml:space="preserve"> odc. ZL 5108 - Opaczewska Dn 150 L ca 352 m,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HP 17607 - HP 49643 Dn 200 L ca 157 m, </t>
    </r>
    <r>
      <rPr>
        <b/>
        <i/>
        <u/>
        <sz val="11"/>
        <rFont val="Calibri"/>
        <family val="2"/>
        <charset val="238"/>
        <scheme val="minor"/>
      </rPr>
      <t>Baśniowej</t>
    </r>
    <r>
      <rPr>
        <b/>
        <i/>
        <sz val="11"/>
        <rFont val="Calibri"/>
        <family val="2"/>
        <charset val="238"/>
        <scheme val="minor"/>
      </rPr>
      <t xml:space="preserve"> odc. Dorotowska - HP 30451 Dn 100 L ca 135 m, </t>
    </r>
    <r>
      <rPr>
        <b/>
        <i/>
        <u/>
        <sz val="11"/>
        <rFont val="Calibri"/>
        <family val="2"/>
        <charset val="238"/>
        <scheme val="minor"/>
      </rPr>
      <t>Dorotowskiej</t>
    </r>
    <r>
      <rPr>
        <b/>
        <i/>
        <sz val="11"/>
        <rFont val="Calibri"/>
        <family val="2"/>
        <charset val="238"/>
        <scheme val="minor"/>
      </rPr>
      <t xml:space="preserve"> odc. Częstochowska ZL 22885 - HP 755 Dn 100/150 L ca 208 m (żeliwo szare)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</si>
  <si>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ZL 15954 - ZL 30227, odc. ZL 15830 - ZL 26165 Dn 150 L ca 817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</si>
  <si>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Grójeckiej</t>
    </r>
    <r>
      <rPr>
        <b/>
        <i/>
        <sz val="11"/>
        <rFont val="Calibri"/>
        <family val="2"/>
        <charset val="238"/>
        <scheme val="minor"/>
      </rPr>
      <t xml:space="preserve"> odc. ZL 4287 - Korotyńskiego Dn 150 L ca 435 m, odc. ZL 5920 - 17 m przed HP 35497 Dn 150 L ca 319 m, </t>
    </r>
    <r>
      <rPr>
        <b/>
        <i/>
        <u/>
        <sz val="11"/>
        <rFont val="Calibri"/>
        <family val="2"/>
        <charset val="238"/>
        <scheme val="minor"/>
      </rPr>
      <t>Żwirki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Wigury</t>
    </r>
    <r>
      <rPr>
        <b/>
        <i/>
        <sz val="11"/>
        <rFont val="Calibri"/>
        <family val="2"/>
        <charset val="238"/>
        <scheme val="minor"/>
      </rPr>
      <t xml:space="preserve"> odc. Trojdena ZL 5711 - Nowickiego ZL 5710 oraz odc. HP 12040 - ZL 5732 Dn 100/150 L ca 294 m, </t>
    </r>
    <r>
      <rPr>
        <b/>
        <i/>
        <u/>
        <sz val="11"/>
        <rFont val="Calibri"/>
        <family val="2"/>
        <charset val="238"/>
        <scheme val="minor"/>
      </rPr>
      <t>Siewierskiej</t>
    </r>
    <r>
      <rPr>
        <b/>
        <i/>
        <sz val="11"/>
        <rFont val="Calibri"/>
        <family val="2"/>
        <charset val="238"/>
        <scheme val="minor"/>
      </rPr>
      <t xml:space="preserve"> odc. ZL 25660 - HP 33732 Dn 100 L ca 236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</si>
  <si>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Algierskiej</t>
    </r>
    <r>
      <rPr>
        <b/>
        <i/>
        <sz val="11"/>
        <rFont val="Calibri"/>
        <family val="2"/>
        <charset val="238"/>
        <scheme val="minor"/>
      </rPr>
      <t xml:space="preserve"> odc. ZL 15490 - ZL 11996 Dn 100 L ca 504 m, (Marokańska odc. HP 17504 - ZL 15489, odc. ZL 16403 - ZL 16407, Libijska odc. ZL 15475 - ZL 12203 - zakończenie w 2021 roku)</t>
    </r>
  </si>
  <si>
    <r>
      <t xml:space="preserve">Renowacja magistrali wodociągowej metodą bezwykopową w </t>
    </r>
    <r>
      <rPr>
        <b/>
        <i/>
        <u/>
        <sz val="11"/>
        <rFont val="Calibri"/>
        <family val="2"/>
        <charset val="238"/>
        <scheme val="minor"/>
      </rPr>
      <t>Al. Stanów Zjednoczonych</t>
    </r>
    <r>
      <rPr>
        <b/>
        <i/>
        <sz val="11"/>
        <rFont val="Calibri"/>
        <family val="2"/>
        <charset val="238"/>
        <scheme val="minor"/>
      </rPr>
      <t xml:space="preserve"> odc. Międzynarodowa (ZL 21466) - Ostrzycka (ZL 21270) Dn 1000 L 790 m oraz odc. Międzyborska (ZL 21469) - Stocka Dn 300 L 434 m, </t>
    </r>
    <r>
      <rPr>
        <b/>
        <i/>
        <u/>
        <sz val="11"/>
        <rFont val="Calibri"/>
        <family val="2"/>
        <charset val="238"/>
        <scheme val="minor"/>
      </rPr>
      <t>Stockiej</t>
    </r>
    <r>
      <rPr>
        <b/>
        <i/>
        <sz val="11"/>
        <rFont val="Calibri"/>
        <family val="2"/>
        <charset val="238"/>
        <scheme val="minor"/>
      </rPr>
      <t xml:space="preserve"> odc. Al. Stanów Zjednoczonych - Krypska (ZL 12734) Dn 300 L 108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</si>
  <si>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Nubijskiej</t>
    </r>
    <r>
      <rPr>
        <b/>
        <i/>
        <sz val="11"/>
        <rFont val="Calibri"/>
        <family val="2"/>
        <charset val="238"/>
        <scheme val="minor"/>
      </rPr>
      <t xml:space="preserve"> odc. HP 17739 - ZL 8276 Dn 80 L ca 130 m, w drodze dojazdowej do ul. </t>
    </r>
    <r>
      <rPr>
        <b/>
        <i/>
        <u/>
        <sz val="11"/>
        <rFont val="Calibri"/>
        <family val="2"/>
        <charset val="238"/>
        <scheme val="minor"/>
      </rPr>
      <t>Arabskiej</t>
    </r>
    <r>
      <rPr>
        <b/>
        <i/>
        <sz val="11"/>
        <rFont val="Calibri"/>
        <family val="2"/>
        <charset val="238"/>
        <scheme val="minor"/>
      </rPr>
      <t xml:space="preserve"> odc. HP 17734 - ZL 8271, odc. HP 17733 - ZL 8270 Dn 100 L ca 88 m, w drodze dojazdowej do ul. </t>
    </r>
    <r>
      <rPr>
        <b/>
        <i/>
        <u/>
        <sz val="11"/>
        <rFont val="Calibri"/>
        <family val="2"/>
        <charset val="238"/>
        <scheme val="minor"/>
      </rPr>
      <t>Marokańskiej</t>
    </r>
    <r>
      <rPr>
        <b/>
        <i/>
        <sz val="11"/>
        <rFont val="Calibri"/>
        <family val="2"/>
        <charset val="238"/>
        <scheme val="minor"/>
      </rPr>
      <t xml:space="preserve"> odc. HP 22459 - ZL 12037, odc. HP 22389 - ZL 11995 Dn 100 L ca 227 m (Afrykańska i T. Bora-Komorowskiego odc. HP 40877 - ZL 19797, w drodze dojazdowej do ul. T. Bora-Komorowskiego odc. ZL 23177 - nasuwka przy ZL 24886, w drodze dojazdowej do ul. T. Bora-Komorowskiego odc. ZL 14568 - ZL 8255, w drodze dojazdowej do ul. Afrykańskiej odc. HP 26350 - ZL 24881 -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</si>
  <si>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Fundamentowej</t>
    </r>
    <r>
      <rPr>
        <b/>
        <i/>
        <sz val="11"/>
        <rFont val="Calibri"/>
        <family val="2"/>
        <charset val="238"/>
        <scheme val="minor"/>
      </rPr>
      <t xml:space="preserve"> odc. HP 14584 - ZL 6441  Dn 150 L ca 294 m, (Kinowa odc. ZL 8704 - ZL 6679, Lotnicza odc. HP 16769 - nasuwka przy dz. ew. 13/3, Morgowa odc. HP 46052 - nasuwka w okolicy przyłącza 131223, Osowska odc. ZL 19430 - ZL 4081, Rzymska odc. HP 13251 - ZL 6383, Trembowelska odc. HP 11636 - HP 23254, odc. ZL 17922 - ZL 5525, Al. Stanów Zjednoczonych odc. ZL 10907 - ZL 9074 - zakończone w 2021 roku)</t>
    </r>
  </si>
  <si>
    <r>
      <t xml:space="preserve">Renowacja magistrali wodociągowej metodą bezwykopową w </t>
    </r>
    <r>
      <rPr>
        <b/>
        <i/>
        <u/>
        <sz val="11"/>
        <rFont val="Calibri"/>
        <family val="2"/>
        <charset val="238"/>
        <scheme val="minor"/>
      </rPr>
      <t>Al. Waszyngtona</t>
    </r>
    <r>
      <rPr>
        <b/>
        <i/>
        <sz val="11"/>
        <rFont val="Calibri"/>
        <family val="2"/>
        <charset val="238"/>
        <scheme val="minor"/>
      </rPr>
      <t xml:space="preserve"> odc. Zieleniecka - Grochowska Dn 500/400/300 L 2381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</si>
  <si>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Osowskiej</t>
    </r>
    <r>
      <rPr>
        <b/>
        <i/>
        <sz val="11"/>
        <rFont val="Calibri"/>
        <family val="2"/>
        <charset val="238"/>
        <scheme val="minor"/>
      </rPr>
      <t xml:space="preserve"> odc. Nasielska ZL 4081 - Chłopickiego ZL 3452 Dn 100 L ca 425 m, </t>
    </r>
    <r>
      <rPr>
        <b/>
        <i/>
        <u/>
        <sz val="11"/>
        <rFont val="Calibri"/>
        <family val="2"/>
        <charset val="238"/>
        <scheme val="minor"/>
      </rPr>
      <t>Filomatów</t>
    </r>
    <r>
      <rPr>
        <b/>
        <i/>
        <sz val="11"/>
        <rFont val="Calibri"/>
        <family val="2"/>
        <charset val="238"/>
        <scheme val="minor"/>
      </rPr>
      <t xml:space="preserve"> odc. Ostrobramska ZL 28919 - Igańska Dn 100 L ca 352 m, odc.  ZL 11676 - Łukowska ZL 12494 Dn 100  L ca 225 m, </t>
    </r>
    <r>
      <rPr>
        <b/>
        <i/>
        <u/>
        <sz val="11"/>
        <rFont val="Calibri"/>
        <family val="2"/>
        <charset val="238"/>
        <scheme val="minor"/>
      </rPr>
      <t>Białowieska</t>
    </r>
    <r>
      <rPr>
        <b/>
        <i/>
        <sz val="11"/>
        <rFont val="Calibri"/>
        <family val="2"/>
        <charset val="238"/>
        <scheme val="minor"/>
      </rPr>
      <t xml:space="preserve"> odc. od HP 21923 do HP 22008 Dn 100 L ca 105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</si>
  <si>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Szaserów</t>
    </r>
    <r>
      <rPr>
        <b/>
        <i/>
        <sz val="11"/>
        <rFont val="Calibri"/>
        <family val="2"/>
        <charset val="238"/>
        <scheme val="minor"/>
      </rPr>
      <t xml:space="preserve"> odc. Hetmańska (ZL 24279) - Podolskiej (ZL 18945) Dn 100/150 L ca 323 m, </t>
    </r>
    <r>
      <rPr>
        <b/>
        <i/>
        <u/>
        <sz val="11"/>
        <rFont val="Calibri"/>
        <family val="2"/>
        <charset val="238"/>
        <scheme val="minor"/>
      </rPr>
      <t>Podhajeckiej</t>
    </r>
    <r>
      <rPr>
        <b/>
        <i/>
        <sz val="11"/>
        <rFont val="Calibri"/>
        <family val="2"/>
        <charset val="238"/>
        <scheme val="minor"/>
      </rPr>
      <t xml:space="preserve"> odc. Szaserów ZL 5888 - posesja 7 Dn 100 L ca 112 m, </t>
    </r>
    <r>
      <rPr>
        <b/>
        <i/>
        <u/>
        <sz val="11"/>
        <rFont val="Calibri"/>
        <family val="2"/>
        <charset val="238"/>
        <scheme val="minor"/>
      </rPr>
      <t>Łukiskiej</t>
    </r>
    <r>
      <rPr>
        <b/>
        <i/>
        <sz val="11"/>
        <rFont val="Calibri"/>
        <family val="2"/>
        <charset val="238"/>
        <scheme val="minor"/>
      </rPr>
      <t xml:space="preserve"> odc. Bełżecka - Znicza ZL 12447 Dn 100 L ca 117 m, </t>
    </r>
    <r>
      <rPr>
        <b/>
        <i/>
        <u/>
        <sz val="11"/>
        <rFont val="Calibri"/>
        <family val="2"/>
        <charset val="238"/>
        <scheme val="minor"/>
      </rPr>
      <t>Olszynki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Grochowskiej</t>
    </r>
    <r>
      <rPr>
        <b/>
        <i/>
        <sz val="11"/>
        <rFont val="Calibri"/>
        <family val="2"/>
        <charset val="238"/>
        <scheme val="minor"/>
      </rPr>
      <t xml:space="preserve"> odc. Grochowska ZL 8167 - Olszynki Grochowskiej 61 HP 11966, Dn 100 L ca 630 m, </t>
    </r>
    <r>
      <rPr>
        <b/>
        <i/>
        <u/>
        <sz val="11"/>
        <rFont val="Calibri"/>
        <family val="2"/>
        <charset val="238"/>
        <scheme val="minor"/>
      </rPr>
      <t>Przemyka</t>
    </r>
    <r>
      <rPr>
        <b/>
        <i/>
        <sz val="11"/>
        <rFont val="Calibri"/>
        <family val="2"/>
        <charset val="238"/>
        <scheme val="minor"/>
      </rPr>
      <t xml:space="preserve"> odc. Rogalskiego ZL 11325 - HP 21417, Dn 200/250 L ca 218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</si>
  <si>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Okuniewskiej</t>
    </r>
    <r>
      <rPr>
        <b/>
        <i/>
        <sz val="11"/>
        <rFont val="Calibri"/>
        <family val="2"/>
        <charset val="238"/>
        <scheme val="minor"/>
      </rPr>
      <t xml:space="preserve"> odc. Łukowska (ZL 15320) - HP 6244 Dn 100 L ca 81 m (żel. szare), </t>
    </r>
    <r>
      <rPr>
        <b/>
        <i/>
        <u/>
        <sz val="11"/>
        <rFont val="Calibri"/>
        <family val="2"/>
        <charset val="238"/>
        <scheme val="minor"/>
      </rPr>
      <t>Kicińskiego</t>
    </r>
    <r>
      <rPr>
        <b/>
        <i/>
        <sz val="11"/>
        <rFont val="Calibri"/>
        <family val="2"/>
        <charset val="238"/>
        <scheme val="minor"/>
      </rPr>
      <t xml:space="preserve"> odc. Bakaliowa - HP 21987 Dn 80 L ca 106 m (żel. szare), </t>
    </r>
    <r>
      <rPr>
        <b/>
        <i/>
        <u/>
        <sz val="11"/>
        <rFont val="Calibri"/>
        <family val="2"/>
        <charset val="238"/>
        <scheme val="minor"/>
      </rPr>
      <t>Kwatery Głównej</t>
    </r>
    <r>
      <rPr>
        <b/>
        <i/>
        <sz val="11"/>
        <rFont val="Calibri"/>
        <family val="2"/>
        <charset val="238"/>
        <scheme val="minor"/>
      </rPr>
      <t xml:space="preserve"> odc. Grochowska - Szaserów Dn 100/150 L ca 492 m (stal), </t>
    </r>
    <r>
      <rPr>
        <b/>
        <i/>
        <u/>
        <sz val="11"/>
        <rFont val="Calibri"/>
        <family val="2"/>
        <charset val="238"/>
        <scheme val="minor"/>
      </rPr>
      <t>Tarnobrzeskiej</t>
    </r>
    <r>
      <rPr>
        <b/>
        <i/>
        <sz val="11"/>
        <rFont val="Calibri"/>
        <family val="2"/>
        <charset val="238"/>
        <scheme val="minor"/>
      </rPr>
      <t xml:space="preserve"> odc. Naddnieprzańska - HP 23351 Dn 100 L ca 73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</si>
  <si>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Perkuna</t>
    </r>
    <r>
      <rPr>
        <b/>
        <i/>
        <sz val="11"/>
        <rFont val="Calibri"/>
        <family val="2"/>
        <charset val="238"/>
        <scheme val="minor"/>
      </rPr>
      <t xml:space="preserve"> odc. HP 25390 - HP 25387, odc. ZL 14000 - HP 41465, odc. ZL 14002 - HP 32946 Dn 100/150 L ca 755 m (żel. szare), w ciągach osiedlowych do ul. </t>
    </r>
    <r>
      <rPr>
        <b/>
        <i/>
        <u/>
        <sz val="11"/>
        <rFont val="Calibri"/>
        <family val="2"/>
        <charset val="238"/>
        <scheme val="minor"/>
      </rPr>
      <t>Abrahama</t>
    </r>
    <r>
      <rPr>
        <b/>
        <i/>
        <sz val="11"/>
        <rFont val="Calibri"/>
        <family val="2"/>
        <charset val="238"/>
        <scheme val="minor"/>
      </rPr>
      <t xml:space="preserve"> odc. ZL 14270 - HP 25846, odc. ZL 14267 - HP 25851 i do HP 25853 Dn 80/100/200 L ca 430 m (żel. szare), </t>
    </r>
    <r>
      <rPr>
        <b/>
        <i/>
        <u/>
        <sz val="11"/>
        <rFont val="Calibri"/>
        <family val="2"/>
        <charset val="238"/>
        <scheme val="minor"/>
      </rPr>
      <t>Kwiatkowskiego</t>
    </r>
    <r>
      <rPr>
        <b/>
        <i/>
        <sz val="11"/>
        <rFont val="Calibri"/>
        <family val="2"/>
        <charset val="238"/>
        <scheme val="minor"/>
      </rPr>
      <t xml:space="preserve"> odc. ZL 11680 - ZL 11681 Dn 150 L ca 307 m (żel. szare)</t>
    </r>
  </si>
  <si>
    <r>
      <t xml:space="preserve">Renowacja przewodu wodociągowego w ul. </t>
    </r>
    <r>
      <rPr>
        <b/>
        <i/>
        <u/>
        <sz val="11"/>
        <rFont val="Calibri"/>
        <family val="2"/>
        <charset val="238"/>
        <scheme val="minor"/>
      </rPr>
      <t>Umińskiego</t>
    </r>
    <r>
      <rPr>
        <b/>
        <i/>
        <sz val="11"/>
        <rFont val="Calibri"/>
        <family val="2"/>
        <charset val="238"/>
        <scheme val="minor"/>
      </rPr>
      <t xml:space="preserve"> (rej. ul. Gen. Fieldorfa) odc. ZL 14192 - ZL 9966, Dn 250 L ca 53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</si>
  <si>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Zakopiańskiej</t>
    </r>
    <r>
      <rPr>
        <b/>
        <i/>
        <sz val="11"/>
        <rFont val="Calibri"/>
        <family val="2"/>
        <charset val="238"/>
        <scheme val="minor"/>
      </rPr>
      <t xml:space="preserve"> odc. Wąchocka - Zwycięzców Dn 100/150 L ca 225 m, </t>
    </r>
    <r>
      <rPr>
        <b/>
        <i/>
        <u/>
        <sz val="11"/>
        <rFont val="Calibri"/>
        <family val="2"/>
        <charset val="238"/>
        <scheme val="minor"/>
      </rPr>
      <t>Szczuczyńskiej</t>
    </r>
    <r>
      <rPr>
        <b/>
        <i/>
        <sz val="11"/>
        <rFont val="Calibri"/>
        <family val="2"/>
        <charset val="238"/>
        <scheme val="minor"/>
      </rPr>
      <t xml:space="preserve"> odc.  Zakopiańska - Paryska Dn 100 L ca 130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</si>
  <si>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Paryskiej</t>
    </r>
    <r>
      <rPr>
        <b/>
        <i/>
        <sz val="11"/>
        <rFont val="Calibri"/>
        <family val="2"/>
        <charset val="238"/>
        <scheme val="minor"/>
      </rPr>
      <t xml:space="preserve"> odc. Meksykańska - Wersalska HP 47793 Dn 150 L ca 460 m, </t>
    </r>
    <r>
      <rPr>
        <b/>
        <i/>
        <u/>
        <sz val="11"/>
        <rFont val="Calibri"/>
        <family val="2"/>
        <charset val="238"/>
        <scheme val="minor"/>
      </rPr>
      <t>Wersalskiej</t>
    </r>
    <r>
      <rPr>
        <b/>
        <i/>
        <sz val="11"/>
        <rFont val="Calibri"/>
        <family val="2"/>
        <charset val="238"/>
        <scheme val="minor"/>
      </rPr>
      <t xml:space="preserve"> odc. Paryska - Wersalska ZL 36215, Dn 100 L ca 320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</si>
  <si>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Chłopickiego</t>
    </r>
    <r>
      <rPr>
        <b/>
        <i/>
        <sz val="11"/>
        <rFont val="Calibri"/>
        <family val="2"/>
        <charset val="238"/>
        <scheme val="minor"/>
      </rPr>
      <t xml:space="preserve"> odc. Chłopickiego 67 - Dudziarska, </t>
    </r>
    <r>
      <rPr>
        <b/>
        <i/>
        <u/>
        <sz val="11"/>
        <rFont val="Calibri"/>
        <family val="2"/>
        <charset val="238"/>
        <scheme val="minor"/>
      </rPr>
      <t>Dudziarskiej</t>
    </r>
    <r>
      <rPr>
        <b/>
        <i/>
        <sz val="11"/>
        <rFont val="Calibri"/>
        <family val="2"/>
        <charset val="238"/>
        <scheme val="minor"/>
      </rPr>
      <t xml:space="preserve"> odc. Chłopickiego - Dudziarska 9 Dn 100/150 L ca 1320 m oraz w ul. </t>
    </r>
    <r>
      <rPr>
        <b/>
        <i/>
        <u/>
        <sz val="11"/>
        <rFont val="Calibri"/>
        <family val="2"/>
        <charset val="238"/>
        <scheme val="minor"/>
      </rPr>
      <t>Dudziarskiej</t>
    </r>
    <r>
      <rPr>
        <b/>
        <i/>
        <sz val="11"/>
        <rFont val="Calibri"/>
        <family val="2"/>
        <charset val="238"/>
        <scheme val="minor"/>
      </rPr>
      <t xml:space="preserve"> odc. Dudziarska 40 - Dudziarska 7A, Dn 100 L ca 170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</si>
  <si>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Chłopickiego</t>
    </r>
    <r>
      <rPr>
        <b/>
        <i/>
        <sz val="11"/>
        <rFont val="Calibri"/>
        <family val="2"/>
        <charset val="238"/>
        <scheme val="minor"/>
      </rPr>
      <t xml:space="preserve"> odc. Makowska - Chłopickiego 53A, Dn 150 L ca 330 m</t>
    </r>
    <r>
      <rPr>
        <b/>
        <i/>
        <sz val="8"/>
        <color rgb="FFFF0000"/>
        <rFont val="Arial CE"/>
        <charset val="238"/>
      </rPr>
      <t/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</si>
  <si>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Mińskiej</t>
    </r>
    <r>
      <rPr>
        <b/>
        <i/>
        <sz val="11"/>
        <rFont val="Calibri"/>
        <family val="2"/>
        <charset val="238"/>
        <scheme val="minor"/>
      </rPr>
      <t xml:space="preserve"> odc. Grochowska - HP 7214, Dn 150 L ca 1037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</si>
  <si>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Kawęczyńska ZL 16294 - Otwocka ZL 16280, Dn 400 L ca 792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</si>
  <si>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Pabianickiej</t>
    </r>
    <r>
      <rPr>
        <b/>
        <i/>
        <sz val="11"/>
        <rFont val="Calibri"/>
        <family val="2"/>
        <charset val="238"/>
        <scheme val="minor"/>
      </rPr>
      <t xml:space="preserve"> odc. Makowska - Pabianicka 1, Dn 100 L ca 90 m</t>
    </r>
  </si>
  <si>
    <r>
      <t>Przebudowa magistrali wodociągowej w ul.</t>
    </r>
    <r>
      <rPr>
        <b/>
        <i/>
        <u/>
        <sz val="11"/>
        <rFont val="Calibri"/>
        <family val="2"/>
        <charset val="238"/>
        <scheme val="minor"/>
      </rPr>
      <t xml:space="preserve"> Grochowskiej</t>
    </r>
    <r>
      <rPr>
        <b/>
        <i/>
        <sz val="11"/>
        <rFont val="Calibri"/>
        <family val="2"/>
        <charset val="238"/>
        <scheme val="minor"/>
      </rPr>
      <t xml:space="preserve"> odc. Al. Zieleniecka -Kokoryczki, Dn 300/400 L ca 5610 m; przebudowa przewodu wodociągowego w ul. </t>
    </r>
    <r>
      <rPr>
        <b/>
        <i/>
        <u/>
        <sz val="11"/>
        <rFont val="Calibri"/>
        <family val="2"/>
        <charset val="238"/>
        <scheme val="minor"/>
      </rPr>
      <t>Grochowskiej</t>
    </r>
    <r>
      <rPr>
        <b/>
        <i/>
        <sz val="11"/>
        <rFont val="Calibri"/>
        <family val="2"/>
        <charset val="238"/>
        <scheme val="minor"/>
      </rPr>
      <t xml:space="preserve"> odc. HP 37263 - Garwolińska (ZL 3516), Dn 150/200/250/300/400 L ca 2770 m, odc. Koprzywiańska - Marsa, Dn 200 L ca 710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Grenadierów</t>
    </r>
    <r>
      <rPr>
        <b/>
        <i/>
        <sz val="11"/>
        <rFont val="Calibri"/>
        <family val="2"/>
        <charset val="238"/>
        <scheme val="minor"/>
      </rPr>
      <t xml:space="preserve">, Dn 100 L ca 30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</si>
  <si>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Libijskiej</t>
    </r>
    <r>
      <rPr>
        <b/>
        <i/>
        <sz val="11"/>
        <rFont val="Calibri"/>
        <family val="2"/>
        <charset val="238"/>
        <scheme val="minor"/>
      </rPr>
      <t xml:space="preserve"> odc. Algierska - Libijska 1 Dn 100/150/200 L ca 315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</si>
  <si>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Kruszewskiego</t>
    </r>
    <r>
      <rPr>
        <b/>
        <i/>
        <sz val="11"/>
        <rFont val="Calibri"/>
        <family val="2"/>
        <charset val="238"/>
        <scheme val="minor"/>
      </rPr>
      <t xml:space="preserve"> odc. Korytnicka - HP 6694, Dn 100 L ca 79 m, </t>
    </r>
    <r>
      <rPr>
        <b/>
        <i/>
        <u/>
        <sz val="11"/>
        <rFont val="Calibri"/>
        <family val="2"/>
        <charset val="238"/>
        <scheme val="minor"/>
      </rPr>
      <t>Korytnickiej</t>
    </r>
    <r>
      <rPr>
        <b/>
        <i/>
        <sz val="11"/>
        <rFont val="Calibri"/>
        <family val="2"/>
        <charset val="238"/>
        <scheme val="minor"/>
      </rPr>
      <t xml:space="preserve"> odc. Kruszewskiego - HP 5419, Dn 100 L ca 25 m oraz budowa przewodu wodociągowego w ul. </t>
    </r>
    <r>
      <rPr>
        <b/>
        <i/>
        <u/>
        <sz val="11"/>
        <rFont val="Calibri"/>
        <family val="2"/>
        <charset val="238"/>
        <scheme val="minor"/>
      </rPr>
      <t>Kruszewskiego</t>
    </r>
    <r>
      <rPr>
        <b/>
        <i/>
        <sz val="11"/>
        <rFont val="Calibri"/>
        <family val="2"/>
        <charset val="238"/>
        <scheme val="minor"/>
      </rPr>
      <t xml:space="preserve"> odc. HP 6694 - Majdańska, Dn 100 L ca 20 m oraz odc. Korytnicka - HP 10002, Dn 100 L ca 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</si>
  <si>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Drwęckiej</t>
    </r>
    <r>
      <rPr>
        <b/>
        <i/>
        <sz val="11"/>
        <rFont val="Calibri"/>
        <family val="2"/>
        <charset val="238"/>
        <scheme val="minor"/>
      </rPr>
      <t xml:space="preserve"> odc. HP 18615 - 18614 z Dn 100 na Dn 150 L ca 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Siennickiej</t>
    </r>
    <r>
      <rPr>
        <b/>
        <i/>
        <sz val="11"/>
        <rFont val="Calibri"/>
        <family val="2"/>
        <charset val="238"/>
        <scheme val="minor"/>
      </rPr>
      <t xml:space="preserve"> odc. HP 18615 - Siennicka 29 Dn 150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</si>
  <si>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Omulewskiej</t>
    </r>
    <r>
      <rPr>
        <b/>
        <i/>
        <sz val="11"/>
        <rFont val="Calibri"/>
        <family val="2"/>
        <charset val="238"/>
        <scheme val="minor"/>
      </rPr>
      <t xml:space="preserve"> odc. Grochowska - Łukowska Dn 200 L ca 430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</si>
  <si>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Osowskiej</t>
    </r>
    <r>
      <rPr>
        <b/>
        <i/>
        <sz val="11"/>
        <rFont val="Calibri"/>
        <family val="2"/>
        <charset val="238"/>
        <scheme val="minor"/>
      </rPr>
      <t xml:space="preserve"> odc. Stoczkowska HP 5033 - Hetmańska, odc. Trembowelska - ZL 25012, Dn 100 L ca 415 m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</si>
  <si>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Waszyngtona</t>
    </r>
    <r>
      <rPr>
        <b/>
        <i/>
        <sz val="11"/>
        <rFont val="Calibri"/>
        <family val="2"/>
        <charset val="238"/>
        <scheme val="minor"/>
      </rPr>
      <t xml:space="preserve"> odc. ZL 7852 - ZL 7851, Dn 250 L ca 31 m, odc. HP 38364 - HP 5226, Dn 150 L ca 55,3 m, w ul. </t>
    </r>
    <r>
      <rPr>
        <b/>
        <i/>
        <u/>
        <sz val="11"/>
        <rFont val="Calibri"/>
        <family val="2"/>
        <charset val="238"/>
        <scheme val="minor"/>
      </rPr>
      <t>Meissnera</t>
    </r>
    <r>
      <rPr>
        <b/>
        <i/>
        <sz val="11"/>
        <rFont val="Calibri"/>
        <family val="2"/>
        <charset val="238"/>
        <scheme val="minor"/>
      </rPr>
      <t xml:space="preserve"> odc. gen. Abrahama ZL 11090 - Meissnera ZL 11092, Dn 250 L ca 54,6 m, w ul. </t>
    </r>
    <r>
      <rPr>
        <b/>
        <i/>
        <u/>
        <sz val="11"/>
        <rFont val="Calibri"/>
        <family val="2"/>
        <charset val="238"/>
        <scheme val="minor"/>
      </rPr>
      <t>Dedala</t>
    </r>
    <r>
      <rPr>
        <b/>
        <i/>
        <sz val="11"/>
        <rFont val="Calibri"/>
        <family val="2"/>
        <charset val="238"/>
        <scheme val="minor"/>
      </rPr>
      <t xml:space="preserve"> odc. ZL 11817 - ZL 11818, Dn 250 L ca 42,3 m, w ul. </t>
    </r>
    <r>
      <rPr>
        <b/>
        <i/>
        <u/>
        <sz val="11"/>
        <rFont val="Calibri"/>
        <family val="2"/>
        <charset val="238"/>
        <scheme val="minor"/>
      </rPr>
      <t>Nagórskiego</t>
    </r>
    <r>
      <rPr>
        <b/>
        <i/>
        <sz val="11"/>
        <rFont val="Calibri"/>
        <family val="2"/>
        <charset val="238"/>
        <scheme val="minor"/>
      </rPr>
      <t xml:space="preserve"> odc. ZL 11392 - HP 21552, Dn 200 L ca 68,5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</si>
  <si>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Zamienieckiej</t>
    </r>
    <r>
      <rPr>
        <b/>
        <i/>
        <sz val="11"/>
        <rFont val="Calibri"/>
        <family val="2"/>
        <charset val="238"/>
        <scheme val="minor"/>
      </rPr>
      <t xml:space="preserve"> odc. Grochowska ZL 514 - Ostrobramska ZL 24162, Dn 400 L ca 846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</si>
  <si>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Wersalskiej</t>
    </r>
    <r>
      <rPr>
        <b/>
        <i/>
        <sz val="11"/>
        <rFont val="Calibri"/>
        <family val="2"/>
        <charset val="238"/>
        <scheme val="minor"/>
      </rPr>
      <t xml:space="preserve"> odc. Wał Miedzeszyński  ZL 36215 - Paryska Dn 100 L ca 293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</si>
  <si>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Przemyka</t>
    </r>
    <r>
      <rPr>
        <b/>
        <i/>
        <sz val="11"/>
        <rFont val="Calibri"/>
        <family val="2"/>
        <charset val="238"/>
        <scheme val="minor"/>
      </rPr>
      <t xml:space="preserve"> odc. HP 21417 - Rogalskiego, Dn 200 L ca 102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</si>
  <si>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Osowskiej</t>
    </r>
    <r>
      <rPr>
        <b/>
        <i/>
        <sz val="11"/>
        <rFont val="Calibri"/>
        <family val="2"/>
        <charset val="238"/>
        <scheme val="minor"/>
      </rPr>
      <t xml:space="preserve"> odc. Wspólna Droga - Nasielska, Dn 150 L ca 102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</si>
  <si>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Mińskiej</t>
    </r>
    <r>
      <rPr>
        <b/>
        <i/>
        <sz val="11"/>
        <rFont val="Calibri"/>
        <family val="2"/>
        <charset val="238"/>
        <scheme val="minor"/>
      </rPr>
      <t xml:space="preserve"> odc. HP 7214 - Podskarbińska ZL 9345 Dn 150 L ca 340 m,  </t>
    </r>
    <r>
      <rPr>
        <b/>
        <i/>
        <u/>
        <sz val="11"/>
        <rFont val="Calibri"/>
        <family val="2"/>
        <charset val="238"/>
        <scheme val="minor"/>
      </rPr>
      <t>Kałuszyńskiej</t>
    </r>
    <r>
      <rPr>
        <b/>
        <i/>
        <sz val="11"/>
        <rFont val="Calibri"/>
        <family val="2"/>
        <charset val="238"/>
        <scheme val="minor"/>
      </rPr>
      <t xml:space="preserve"> odc. Gocławska ZL 1890 - Rybna, </t>
    </r>
    <r>
      <rPr>
        <b/>
        <i/>
        <u/>
        <sz val="11"/>
        <rFont val="Calibri"/>
        <family val="2"/>
        <charset val="238"/>
        <scheme val="minor"/>
      </rPr>
      <t>Rybnej</t>
    </r>
    <r>
      <rPr>
        <b/>
        <i/>
        <sz val="11"/>
        <rFont val="Calibri"/>
        <family val="2"/>
        <charset val="238"/>
        <scheme val="minor"/>
      </rPr>
      <t xml:space="preserve"> odc. Kałuszyńska - Mińska ZL 1809, Dn 100 L ca 233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</si>
  <si>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Grochowskiej 230A</t>
    </r>
    <r>
      <rPr>
        <b/>
        <i/>
        <sz val="11"/>
        <rFont val="Calibri"/>
        <family val="2"/>
        <charset val="238"/>
        <scheme val="minor"/>
      </rPr>
      <t>, Dn 150 L ca 100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</si>
  <si>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Umińskiego</t>
    </r>
    <r>
      <rPr>
        <b/>
        <i/>
        <sz val="11"/>
        <rFont val="Calibri"/>
        <family val="2"/>
        <charset val="238"/>
        <scheme val="minor"/>
      </rPr>
      <t xml:space="preserve"> odc. Fieldorfa Nila - ZL 9967, Dn 200 L ca 195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</si>
  <si>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Mlądzkiej</t>
    </r>
    <r>
      <rPr>
        <b/>
        <i/>
        <sz val="11"/>
        <rFont val="Calibri"/>
        <family val="2"/>
        <charset val="238"/>
        <scheme val="minor"/>
      </rPr>
      <t xml:space="preserve"> odc. Znicza - Bełżecka Dn 100 L ca 117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</si>
  <si>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Ostrzyckiej</t>
    </r>
    <r>
      <rPr>
        <b/>
        <i/>
        <sz val="11"/>
        <rFont val="Calibri"/>
        <family val="2"/>
        <charset val="238"/>
        <scheme val="minor"/>
      </rPr>
      <t xml:space="preserve"> odc. ZL 9385 - HP 24617 Dn 150 L ca 407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</si>
  <si>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Irlandzkiej</t>
    </r>
    <r>
      <rPr>
        <b/>
        <i/>
        <sz val="11"/>
        <rFont val="Calibri"/>
        <family val="2"/>
        <charset val="238"/>
        <scheme val="minor"/>
      </rPr>
      <t xml:space="preserve"> odc. Walecznych - Saska, Dn 100 L ca 218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</si>
  <si>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Paca</t>
    </r>
    <r>
      <rPr>
        <b/>
        <i/>
        <sz val="11"/>
        <rFont val="Calibri"/>
        <family val="2"/>
        <charset val="238"/>
        <scheme val="minor"/>
      </rPr>
      <t xml:space="preserve"> odc. Siennicka - HP 5223, Dn 100/150 L ca 613 m,</t>
    </r>
    <r>
      <rPr>
        <b/>
        <i/>
        <u/>
        <sz val="11"/>
        <rFont val="Calibri"/>
        <family val="2"/>
        <charset val="238"/>
        <scheme val="minor"/>
      </rPr>
      <t xml:space="preserve"> Prochowej, Flazińskiego</t>
    </r>
    <r>
      <rPr>
        <b/>
        <i/>
        <sz val="11"/>
        <rFont val="Calibri"/>
        <family val="2"/>
        <charset val="238"/>
        <scheme val="minor"/>
      </rPr>
      <t xml:space="preserve"> odc. Kobielska (ZL 22946) - Wiatraczna (ZL 23007), Dn 100/150 L ca 389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</si>
  <si>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Koziej Górki </t>
    </r>
    <r>
      <rPr>
        <b/>
        <i/>
        <sz val="11"/>
        <rFont val="Calibri"/>
        <family val="2"/>
        <charset val="238"/>
        <scheme val="minor"/>
      </rPr>
      <t xml:space="preserve">odc. dz. ew. nr 31 obręb 30302 - dz. ew. nr 13 i 16 obręb 30203 oraz </t>
    </r>
    <r>
      <rPr>
        <b/>
        <i/>
        <u/>
        <sz val="11"/>
        <rFont val="Calibri"/>
        <family val="2"/>
        <charset val="238"/>
        <scheme val="minor"/>
      </rPr>
      <t>w drodze dojazdowej do ul. Kozia Górka</t>
    </r>
    <r>
      <rPr>
        <b/>
        <i/>
        <sz val="11"/>
        <rFont val="Calibri"/>
        <family val="2"/>
        <charset val="238"/>
        <scheme val="minor"/>
      </rPr>
      <t xml:space="preserve"> Dn 100 L ca 410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</si>
  <si>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Tarnowieckiej</t>
    </r>
    <r>
      <rPr>
        <b/>
        <i/>
        <sz val="11"/>
        <rFont val="Calibri"/>
        <family val="2"/>
        <charset val="238"/>
        <scheme val="minor"/>
      </rPr>
      <t xml:space="preserve"> odc. Pustelnicka (ZL 29382) -  HP 17732 , Dn 150 L 261 m, </t>
    </r>
    <r>
      <rPr>
        <b/>
        <i/>
        <u/>
        <sz val="11"/>
        <rFont val="Calibri"/>
        <family val="2"/>
        <charset val="238"/>
        <scheme val="minor"/>
      </rPr>
      <t>Nasielskiej</t>
    </r>
    <r>
      <rPr>
        <b/>
        <i/>
        <sz val="11"/>
        <rFont val="Calibri"/>
        <family val="2"/>
        <charset val="238"/>
        <scheme val="minor"/>
      </rPr>
      <t xml:space="preserve"> odc. Kordeckiego - Osowska, Dn 100/150 L ca 218m, </t>
    </r>
    <r>
      <rPr>
        <b/>
        <i/>
        <u/>
        <sz val="11"/>
        <rFont val="Calibri"/>
        <family val="2"/>
        <charset val="238"/>
        <scheme val="minor"/>
      </rPr>
      <t>Sulejkowskiej</t>
    </r>
    <r>
      <rPr>
        <b/>
        <i/>
        <sz val="11"/>
        <rFont val="Calibri"/>
        <family val="2"/>
        <charset val="238"/>
        <scheme val="minor"/>
      </rPr>
      <t xml:space="preserve"> odc. Omulewska (ZL 40982) - Mlądzka (ZL 36687), Dn 150 L ca 223 m, </t>
    </r>
    <r>
      <rPr>
        <b/>
        <i/>
        <u/>
        <sz val="11"/>
        <rFont val="Calibri"/>
        <family val="2"/>
        <charset val="238"/>
        <scheme val="minor"/>
      </rPr>
      <t>Witolińskiej i Pustelnickiej</t>
    </r>
    <r>
      <rPr>
        <b/>
        <i/>
        <sz val="11"/>
        <rFont val="Calibri"/>
        <family val="2"/>
        <charset val="238"/>
        <scheme val="minor"/>
      </rPr>
      <t xml:space="preserve"> odc. Grochowska (ZL 4251) - Jarocińska (ZL 4872), odc. Witolińska (ZL 4880) - Komorska (ZL 4078), Dn 100/150 L ca 648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</si>
  <si>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Nizinnej</t>
    </r>
    <r>
      <rPr>
        <b/>
        <i/>
        <sz val="11"/>
        <rFont val="Calibri"/>
        <family val="2"/>
        <charset val="238"/>
        <scheme val="minor"/>
      </rPr>
      <t xml:space="preserve"> odc. HP 6783 - Wiatraczna (HP 39813), odc. Wiatraczna (HP 39812) - HP 6779, Dn 100 L ca 359 m, </t>
    </r>
    <r>
      <rPr>
        <b/>
        <i/>
        <u/>
        <sz val="11"/>
        <rFont val="Calibri"/>
        <family val="2"/>
        <charset val="238"/>
        <scheme val="minor"/>
      </rPr>
      <t>w ciągu osiedlowym od ul. Dwernickiego, Paca</t>
    </r>
    <r>
      <rPr>
        <b/>
        <i/>
        <sz val="11"/>
        <rFont val="Calibri"/>
        <family val="2"/>
        <charset val="238"/>
        <scheme val="minor"/>
      </rPr>
      <t xml:space="preserve"> odc. ZL 4775 - ZL 4776, Dn 100 L ca 138 m, </t>
    </r>
    <r>
      <rPr>
        <b/>
        <i/>
        <u/>
        <sz val="11"/>
        <rFont val="Calibri"/>
        <family val="2"/>
        <charset val="238"/>
        <scheme val="minor"/>
      </rPr>
      <t>Rębkowskiej</t>
    </r>
    <r>
      <rPr>
        <b/>
        <i/>
        <sz val="11"/>
        <rFont val="Calibri"/>
        <family val="2"/>
        <charset val="238"/>
        <scheme val="minor"/>
      </rPr>
      <t xml:space="preserve"> odc. ZL 34762 - HP 54667, Dn 100 L ca 185 m, </t>
    </r>
    <r>
      <rPr>
        <b/>
        <i/>
        <u/>
        <sz val="11"/>
        <rFont val="Calibri"/>
        <family val="2"/>
        <charset val="238"/>
        <scheme val="minor"/>
      </rPr>
      <t xml:space="preserve">w ciągu osiedlowym od ul. Wandy do Kubańskiej </t>
    </r>
    <r>
      <rPr>
        <b/>
        <i/>
        <sz val="11"/>
        <rFont val="Calibri"/>
        <family val="2"/>
        <charset val="238"/>
        <scheme val="minor"/>
      </rPr>
      <t xml:space="preserve">odc.  ZL 16814 - ZL5925, Dn 150 L ca 207 m, </t>
    </r>
    <r>
      <rPr>
        <b/>
        <i/>
        <u/>
        <sz val="11"/>
        <rFont val="Calibri"/>
        <family val="2"/>
        <charset val="238"/>
        <scheme val="minor"/>
      </rPr>
      <t>w ciągu osiedlowym do ul. Kubańskiej</t>
    </r>
    <r>
      <rPr>
        <b/>
        <i/>
        <sz val="11"/>
        <rFont val="Calibri"/>
        <family val="2"/>
        <charset val="238"/>
        <scheme val="minor"/>
      </rPr>
      <t xml:space="preserve"> odc. ZL 5924 - ZL 5923, Dn 150 L ca 125 m, </t>
    </r>
    <r>
      <rPr>
        <b/>
        <i/>
        <u/>
        <sz val="11"/>
        <rFont val="Calibri"/>
        <family val="2"/>
        <charset val="238"/>
        <scheme val="minor"/>
      </rPr>
      <t>Bliskiej i Nowińskiej</t>
    </r>
    <r>
      <rPr>
        <b/>
        <i/>
        <sz val="11"/>
        <rFont val="Calibri"/>
        <family val="2"/>
        <charset val="238"/>
        <scheme val="minor"/>
      </rPr>
      <t xml:space="preserve"> odc. ZL 3956 - HP 6066, odc.  ZL 4389 - HP 6740, odc.  Żupnicza (ZL 29675) - Mińska (ZL 7498) i do HP 15515, Dn 100/150 L ca 529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</si>
  <si>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Kamionkowskiej</t>
    </r>
    <r>
      <rPr>
        <b/>
        <i/>
        <sz val="11"/>
        <rFont val="Calibri"/>
        <family val="2"/>
        <charset val="238"/>
        <scheme val="minor"/>
      </rPr>
      <t xml:space="preserve"> odc. Terespolska (ZL 1511) - Gocławska, odc. ZL 34029 - Gocławska  (ok. 8,5 m od ZL 34025), odc.   ZL 34028  -  ok. 1,5 m przed HP 50466, Dn 150 L ca 533 m, </t>
    </r>
    <r>
      <rPr>
        <b/>
        <i/>
        <u/>
        <sz val="11"/>
        <rFont val="Calibri"/>
        <family val="2"/>
        <charset val="238"/>
        <scheme val="minor"/>
      </rPr>
      <t>Gocławskiej</t>
    </r>
    <r>
      <rPr>
        <b/>
        <i/>
        <sz val="11"/>
        <rFont val="Calibri"/>
        <family val="2"/>
        <charset val="238"/>
        <scheme val="minor"/>
      </rPr>
      <t xml:space="preserve"> odc. Kamionkowska (ZL 34028) - HP 39350, Dn 100 L ca 244 m, </t>
    </r>
    <r>
      <rPr>
        <b/>
        <i/>
        <u/>
        <sz val="11"/>
        <rFont val="Calibri"/>
        <family val="2"/>
        <charset val="238"/>
        <scheme val="minor"/>
      </rPr>
      <t>Terespolskiej</t>
    </r>
    <r>
      <rPr>
        <b/>
        <i/>
        <sz val="11"/>
        <rFont val="Calibri"/>
        <family val="2"/>
        <charset val="238"/>
        <scheme val="minor"/>
      </rPr>
      <t xml:space="preserve"> odc. Grochowska - Stanisławowska (ZL 3815), Dn 150 L ca 486 m, </t>
    </r>
    <r>
      <rPr>
        <b/>
        <i/>
        <u/>
        <sz val="11"/>
        <rFont val="Calibri"/>
        <family val="2"/>
        <charset val="238"/>
        <scheme val="minor"/>
      </rPr>
      <t>Terespolskiej</t>
    </r>
    <r>
      <rPr>
        <b/>
        <i/>
        <sz val="11"/>
        <rFont val="Calibri"/>
        <family val="2"/>
        <charset val="238"/>
        <scheme val="minor"/>
      </rPr>
      <t xml:space="preserve"> odc.  Grochowska (ZL 4199) - St. Augusta (ZL 4200), Dn 100 L ca 94 m, </t>
    </r>
    <r>
      <rPr>
        <b/>
        <i/>
        <u/>
        <sz val="11"/>
        <rFont val="Calibri"/>
        <family val="2"/>
        <charset val="238"/>
        <scheme val="minor"/>
      </rPr>
      <t xml:space="preserve"> Rybnej i Drewnickiej</t>
    </r>
    <r>
      <rPr>
        <b/>
        <i/>
        <sz val="11"/>
        <rFont val="Calibri"/>
        <family val="2"/>
        <charset val="238"/>
        <scheme val="minor"/>
      </rPr>
      <t xml:space="preserve"> odc. Grochowska (ZL 3163) - HP 2405, odc. Rybna - HP 15284, Dn 100/150/200 L ca 260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</si>
  <si>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Berezyńskiej</t>
    </r>
    <r>
      <rPr>
        <b/>
        <i/>
        <sz val="11"/>
        <rFont val="Calibri"/>
        <family val="2"/>
        <charset val="238"/>
        <scheme val="minor"/>
      </rPr>
      <t xml:space="preserve"> odc. Estońska - HP 47791, Dn 100 L ca 279 m,</t>
    </r>
    <r>
      <rPr>
        <b/>
        <i/>
        <u/>
        <sz val="11"/>
        <rFont val="Calibri"/>
        <family val="2"/>
        <charset val="238"/>
        <scheme val="minor"/>
      </rPr>
      <t xml:space="preserve"> Podskarbińskiej</t>
    </r>
    <r>
      <rPr>
        <b/>
        <i/>
        <sz val="11"/>
        <rFont val="Calibri"/>
        <family val="2"/>
        <charset val="238"/>
        <scheme val="minor"/>
      </rPr>
      <t xml:space="preserve"> odc. Grochowska (ZL 1670) - ok. 4m za HP 3218, Dn 100 L ca 379 m, </t>
    </r>
    <r>
      <rPr>
        <b/>
        <i/>
        <u/>
        <sz val="11"/>
        <rFont val="Calibri"/>
        <family val="2"/>
        <charset val="238"/>
        <scheme val="minor"/>
      </rPr>
      <t>Nasielskiej</t>
    </r>
    <r>
      <rPr>
        <b/>
        <i/>
        <sz val="11"/>
        <rFont val="Calibri"/>
        <family val="2"/>
        <charset val="238"/>
        <scheme val="minor"/>
      </rPr>
      <t xml:space="preserve"> odc. Boremlowska (ZL 29907) - HP 17100, Dn 100 L ca 290 m, </t>
    </r>
    <r>
      <rPr>
        <b/>
        <i/>
        <u/>
        <sz val="11"/>
        <rFont val="Calibri"/>
        <family val="2"/>
        <charset val="238"/>
        <scheme val="minor"/>
      </rPr>
      <t>Wawerskiej</t>
    </r>
    <r>
      <rPr>
        <b/>
        <i/>
        <sz val="11"/>
        <rFont val="Calibri"/>
        <family val="2"/>
        <charset val="238"/>
        <scheme val="minor"/>
      </rPr>
      <t xml:space="preserve"> odc. Kamionkowska - Mińska, Dn 100 L ca 304 m, </t>
    </r>
    <r>
      <rPr>
        <b/>
        <i/>
        <u/>
        <sz val="11"/>
        <rFont val="Calibri"/>
        <family val="2"/>
        <charset val="238"/>
        <scheme val="minor"/>
      </rPr>
      <t>Głuchej</t>
    </r>
    <r>
      <rPr>
        <b/>
        <i/>
        <sz val="11"/>
        <rFont val="Calibri"/>
        <family val="2"/>
        <charset val="238"/>
        <scheme val="minor"/>
      </rPr>
      <t xml:space="preserve"> odc. Mińska - HP 5190, odc. HP 6824 do złączenia z projektowanym przewodem (nr uzg. 258/W/2019), Dn 100 L ca 96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</si>
  <si>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Okulickiego</t>
    </r>
    <r>
      <rPr>
        <b/>
        <i/>
        <sz val="11"/>
        <rFont val="Calibri"/>
        <family val="2"/>
        <charset val="238"/>
        <scheme val="minor"/>
      </rPr>
      <t xml:space="preserve"> odc. HP 24974 - ZL 13944, Dn 150 L ca 328 m, w ul. </t>
    </r>
    <r>
      <rPr>
        <b/>
        <i/>
        <u/>
        <sz val="11"/>
        <rFont val="Calibri"/>
        <family val="2"/>
        <charset val="238"/>
        <scheme val="minor"/>
      </rPr>
      <t>Mikołajczyka</t>
    </r>
    <r>
      <rPr>
        <b/>
        <i/>
        <sz val="11"/>
        <rFont val="Calibri"/>
        <family val="2"/>
        <charset val="238"/>
        <scheme val="minor"/>
      </rPr>
      <t xml:space="preserve"> odc.HP 24974 - ok. 1 m za ZL 39986, Dn 150/200 L ca 167 m, w ul. </t>
    </r>
    <r>
      <rPr>
        <b/>
        <i/>
        <u/>
        <sz val="11"/>
        <rFont val="Calibri"/>
        <family val="2"/>
        <charset val="238"/>
        <scheme val="minor"/>
      </rPr>
      <t>Rechniewskiego</t>
    </r>
    <r>
      <rPr>
        <b/>
        <i/>
        <sz val="11"/>
        <rFont val="Calibri"/>
        <family val="2"/>
        <charset val="238"/>
        <scheme val="minor"/>
      </rPr>
      <t xml:space="preserve"> odc. HP 13454 - 5 m przez ZL 39986, Dn 250 L ca 191 m, </t>
    </r>
    <r>
      <rPr>
        <b/>
        <i/>
        <u/>
        <sz val="11"/>
        <rFont val="Calibri"/>
        <family val="2"/>
        <charset val="238"/>
        <scheme val="minor"/>
      </rPr>
      <t>Łukowskiej</t>
    </r>
    <r>
      <rPr>
        <b/>
        <i/>
        <sz val="11"/>
        <rFont val="Calibri"/>
        <family val="2"/>
        <charset val="238"/>
        <scheme val="minor"/>
      </rPr>
      <t xml:space="preserve"> odc. Omulewska - Karczewska (ZL 3676), Dn 100 L ca 81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</si>
  <si>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St. Augusta</t>
    </r>
    <r>
      <rPr>
        <b/>
        <i/>
        <sz val="11"/>
        <rFont val="Calibri"/>
        <family val="2"/>
        <charset val="238"/>
        <scheme val="minor"/>
      </rPr>
      <t xml:space="preserve"> odc. Międzyborska (ZL 908) do złączenia z projektowanym przewodem (nr uzg. 51/W/2021), odc. od złączenia z projektowanym przewodem (nr Uzg. 51/W/2021) - HP 16381, Dn 100 L ca 624 m, </t>
    </r>
    <r>
      <rPr>
        <b/>
        <i/>
        <u/>
        <sz val="11"/>
        <rFont val="Calibri"/>
        <family val="2"/>
        <charset val="238"/>
        <scheme val="minor"/>
      </rPr>
      <t>Międzyborskiej</t>
    </r>
    <r>
      <rPr>
        <b/>
        <i/>
        <sz val="11"/>
        <rFont val="Calibri"/>
        <family val="2"/>
        <charset val="238"/>
        <scheme val="minor"/>
      </rPr>
      <t xml:space="preserve"> odc. Grochowska (ZL 782) - Al. Waszyngtona (ZL 21996), Dn 150 L ca 372 m, </t>
    </r>
    <r>
      <rPr>
        <b/>
        <i/>
        <u/>
        <sz val="11"/>
        <rFont val="Calibri"/>
        <family val="2"/>
        <charset val="238"/>
        <scheme val="minor"/>
      </rPr>
      <t>Zbaraskiej</t>
    </r>
    <r>
      <rPr>
        <b/>
        <i/>
        <sz val="11"/>
        <rFont val="Calibri"/>
        <family val="2"/>
        <charset val="238"/>
        <scheme val="minor"/>
      </rPr>
      <t xml:space="preserve"> odc. Grenadierów - ok. 2,5 m od ZL 38218, Dn 100/150 L ca 397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</si>
  <si>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Szaserów </t>
    </r>
    <r>
      <rPr>
        <b/>
        <i/>
        <sz val="11"/>
        <rFont val="Calibri"/>
        <family val="2"/>
        <charset val="238"/>
        <scheme val="minor"/>
      </rPr>
      <t xml:space="preserve">odc. Sztuki (ZL 24024) - Garwolińska (ZL 20139), Dn 150/200 L ca 869 m, </t>
    </r>
    <r>
      <rPr>
        <b/>
        <i/>
        <u/>
        <sz val="11"/>
        <rFont val="Calibri"/>
        <family val="2"/>
        <charset val="238"/>
        <scheme val="minor"/>
      </rPr>
      <t>w ciągach osiedlowych do ul. Romea i Julii</t>
    </r>
    <r>
      <rPr>
        <b/>
        <i/>
        <sz val="11"/>
        <rFont val="Calibri"/>
        <family val="2"/>
        <charset val="238"/>
        <scheme val="minor"/>
      </rPr>
      <t xml:space="preserve"> odc. od załamania ok. 7,5 m od HP 11433 - Szaserów, odc.  ZL 5425 - HP 12038,  odc. Romea i Julii - HP 11781, Dn 100/150 L ca 420 m, </t>
    </r>
    <r>
      <rPr>
        <b/>
        <i/>
        <u/>
        <sz val="11"/>
        <rFont val="Calibri"/>
        <family val="2"/>
        <charset val="238"/>
        <scheme val="minor"/>
      </rPr>
      <t>Obarowskiej</t>
    </r>
    <r>
      <rPr>
        <b/>
        <i/>
        <sz val="11"/>
        <rFont val="Calibri"/>
        <family val="2"/>
        <charset val="238"/>
        <scheme val="minor"/>
      </rPr>
      <t xml:space="preserve"> odc. Serocka - HP 6961, Dn 100 L ca 153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</si>
  <si>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Kinowej</t>
    </r>
    <r>
      <rPr>
        <b/>
        <i/>
        <sz val="11"/>
        <rFont val="Calibri"/>
        <family val="2"/>
        <charset val="238"/>
        <scheme val="minor"/>
      </rPr>
      <t xml:space="preserve"> odc. Al. Waszyngtona (HP 3590) -  Walewska (HP 5365), Dn 150 L ca 292 m, odc. Suchodolska - Walewska, Dn 100 L ca 221 m, </t>
    </r>
    <r>
      <rPr>
        <b/>
        <i/>
        <u/>
        <sz val="11"/>
        <rFont val="Calibri"/>
        <family val="2"/>
        <charset val="238"/>
        <scheme val="minor"/>
      </rPr>
      <t>Walewskiej</t>
    </r>
    <r>
      <rPr>
        <b/>
        <i/>
        <sz val="11"/>
        <rFont val="Calibri"/>
        <family val="2"/>
        <charset val="238"/>
        <scheme val="minor"/>
      </rPr>
      <t xml:space="preserve"> odc. Kinowa (HP 5365) - HP 45983 , Dn 150 L ca 206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</si>
  <si>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Zaliwskiego</t>
    </r>
    <r>
      <rPr>
        <b/>
        <i/>
        <sz val="11"/>
        <rFont val="Calibri"/>
        <family val="2"/>
        <charset val="238"/>
        <scheme val="minor"/>
      </rPr>
      <t xml:space="preserve"> odc. Chłopickiego - Domeyki, Dn 200/250 L ca 310 m, </t>
    </r>
    <r>
      <rPr>
        <b/>
        <i/>
        <u/>
        <sz val="11"/>
        <rFont val="Calibri"/>
        <family val="2"/>
        <charset val="238"/>
        <scheme val="minor"/>
      </rPr>
      <t xml:space="preserve"> Manteuffla</t>
    </r>
    <r>
      <rPr>
        <b/>
        <i/>
        <sz val="11"/>
        <rFont val="Calibri"/>
        <family val="2"/>
        <charset val="238"/>
        <scheme val="minor"/>
      </rPr>
      <t xml:space="preserve"> odc. Jugosłowiańska (ZL 14306) - Tatarkiewicza (ZL 14302) Dn 150 L ca 506 m, </t>
    </r>
    <r>
      <rPr>
        <b/>
        <i/>
        <u/>
        <sz val="11"/>
        <rFont val="Calibri"/>
        <family val="2"/>
        <charset val="238"/>
        <scheme val="minor"/>
      </rPr>
      <t>Chodakowskiej</t>
    </r>
    <r>
      <rPr>
        <b/>
        <i/>
        <sz val="11"/>
        <rFont val="Calibri"/>
        <family val="2"/>
        <charset val="238"/>
        <scheme val="minor"/>
      </rPr>
      <t xml:space="preserve"> odc.  Groszowicka (HP 2340) - HP 50029, odc.  HP 50029 -  Mińska, odc. Mińska - HP 4835, Dn 150 L ca 653 m, </t>
    </r>
    <r>
      <rPr>
        <b/>
        <i/>
        <u/>
        <sz val="11"/>
        <rFont val="Calibri"/>
        <family val="2"/>
        <charset val="238"/>
        <scheme val="minor"/>
      </rPr>
      <t xml:space="preserve"> Pl. 1831 </t>
    </r>
    <r>
      <rPr>
        <b/>
        <i/>
        <sz val="11"/>
        <rFont val="Calibri"/>
        <family val="2"/>
        <charset val="238"/>
        <scheme val="minor"/>
      </rPr>
      <t>odc.  Kordeckiego (ZL 3748) - Zaliwskiego 15, odc. Kordeckiego (ZL 3260) - Zaliwskiego 13, Dn 100 L ca 93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</si>
  <si>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Witoszyńskiego</t>
    </r>
    <r>
      <rPr>
        <b/>
        <i/>
        <sz val="11"/>
        <rFont val="Calibri"/>
        <family val="2"/>
        <charset val="238"/>
        <scheme val="minor"/>
      </rPr>
      <t xml:space="preserve"> odc. ZL 11240 - HP 21285, Dn 150 L ca 194 m, odc. ZL 11240 do złączenia z przewodem z żeliwa sferoidalnego ok. 37 m przed przewodem Dn 250 w ul. Meissnera, Dn 150 L ca 134 m, </t>
    </r>
    <r>
      <rPr>
        <b/>
        <i/>
        <u/>
        <sz val="11"/>
        <rFont val="Calibri"/>
        <family val="2"/>
        <charset val="238"/>
        <scheme val="minor"/>
      </rPr>
      <t>w drodze dojazdowej do Algierskiej</t>
    </r>
    <r>
      <rPr>
        <b/>
        <i/>
        <sz val="11"/>
        <rFont val="Calibri"/>
        <family val="2"/>
        <charset val="238"/>
        <scheme val="minor"/>
      </rPr>
      <t xml:space="preserve"> odc. ZL 16400 - ZL 17977 Dn 100 L ca 274 m, odc. przyłącze Marokańska 5B - przewód Dn 100 w ul. Algierskiej, odc. HP43900 - ZL 13019 Dn 100 L ca 176 m, </t>
    </r>
    <r>
      <rPr>
        <b/>
        <i/>
        <u/>
        <sz val="11"/>
        <rFont val="Calibri"/>
        <family val="2"/>
        <charset val="238"/>
        <scheme val="minor"/>
      </rPr>
      <t>w drodze dojazdowej do ul. Marokańskiej</t>
    </r>
    <r>
      <rPr>
        <b/>
        <i/>
        <sz val="11"/>
        <rFont val="Calibri"/>
        <family val="2"/>
        <charset val="238"/>
        <scheme val="minor"/>
      </rPr>
      <t xml:space="preserve"> odc. ZL16404 - ZL16405 Dn 100 L ca 98 m, odc. HP 23970 - ZL 15486 Dn 100 L ca 75 m, odc. ZL 19818 - ZL 19821, odc. ZL 19814 - ZL 19813 Dn 100 L ca 180 m, odc. HP 43901 - ZL 13016, odc. HP 23774 - ZL 13015, odc. HP 23773 - ZL 13014 Dn 80/100 L ca 116 m </t>
    </r>
    <r>
      <rPr>
        <b/>
        <i/>
        <u/>
        <sz val="11"/>
        <rFont val="Calibri"/>
        <family val="2"/>
        <charset val="238"/>
        <scheme val="minor"/>
      </rPr>
      <t>w drodze dojazdowej do ul. Libijskiej</t>
    </r>
    <r>
      <rPr>
        <b/>
        <i/>
        <sz val="11"/>
        <rFont val="Calibri"/>
        <family val="2"/>
        <charset val="238"/>
        <scheme val="minor"/>
      </rPr>
      <t xml:space="preserve"> odc. HP34503 - ZL 19820, odc. HP34502  - ZL 19819, Dn 80/100 L ca 86 m, odc. HP34932 - ZL19817, odc. HP 34930 - ZL 19816, Dn 100 L ca 138 m, odc. nasuwka przy Libijskiej 10B - ZL 19815, odc. HP 34468 - ZL 13146, Dn 100/200 L ca 100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</si>
  <si>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Lotaryńskiej</t>
    </r>
    <r>
      <rPr>
        <b/>
        <i/>
        <sz val="11"/>
        <rFont val="Calibri"/>
        <family val="2"/>
        <charset val="238"/>
        <scheme val="minor"/>
      </rPr>
      <t xml:space="preserve"> odc. Saska - ZL 5562, Dn 150 L ca 113 m,  </t>
    </r>
    <r>
      <rPr>
        <b/>
        <i/>
        <u/>
        <sz val="11"/>
        <rFont val="Calibri"/>
        <family val="2"/>
        <charset val="238"/>
        <scheme val="minor"/>
      </rPr>
      <t>Ostrzyckiej</t>
    </r>
    <r>
      <rPr>
        <b/>
        <i/>
        <sz val="11"/>
        <rFont val="Calibri"/>
        <family val="2"/>
        <charset val="238"/>
        <scheme val="minor"/>
      </rPr>
      <t xml:space="preserve"> odc.  ZL 9385 - HP 24617, Dn 150 L ca 48 m, </t>
    </r>
    <r>
      <rPr>
        <b/>
        <i/>
        <u/>
        <sz val="11"/>
        <rFont val="Calibri"/>
        <family val="2"/>
        <charset val="238"/>
        <scheme val="minor"/>
      </rPr>
      <t xml:space="preserve">Saskiej </t>
    </r>
    <r>
      <rPr>
        <b/>
        <i/>
        <sz val="11"/>
        <rFont val="Calibri"/>
        <family val="2"/>
        <charset val="238"/>
        <scheme val="minor"/>
      </rPr>
      <t>odc. Ateńska (ZL 9006) - ZL 7374, Dn 200 L ca 336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</si>
  <si>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Saskiej</t>
    </r>
    <r>
      <rPr>
        <b/>
        <i/>
        <sz val="11"/>
        <rFont val="Calibri"/>
        <family val="2"/>
        <charset val="238"/>
        <scheme val="minor"/>
      </rPr>
      <t xml:space="preserve"> odc. Waszyngtona - Zwycięzców, Dn 100/150 L ca 805 m,</t>
    </r>
    <r>
      <rPr>
        <b/>
        <i/>
        <u/>
        <sz val="11"/>
        <rFont val="Calibri"/>
        <family val="2"/>
        <charset val="238"/>
        <scheme val="minor"/>
      </rPr>
      <t xml:space="preserve"> Zwycięzców </t>
    </r>
    <r>
      <rPr>
        <b/>
        <i/>
        <sz val="11"/>
        <rFont val="Calibri"/>
        <family val="2"/>
        <charset val="238"/>
        <scheme val="minor"/>
      </rPr>
      <t xml:space="preserve">odc. Saska - Francuska (ZL 17586), Dn 150 L ca 349 m, </t>
    </r>
    <r>
      <rPr>
        <b/>
        <i/>
        <u/>
        <sz val="11"/>
        <rFont val="Calibri"/>
        <family val="2"/>
        <charset val="238"/>
        <scheme val="minor"/>
      </rPr>
      <t xml:space="preserve">Angorskiej </t>
    </r>
    <r>
      <rPr>
        <b/>
        <i/>
        <sz val="11"/>
        <rFont val="Calibri"/>
        <family val="2"/>
        <charset val="238"/>
        <scheme val="minor"/>
      </rPr>
      <t>odc. Saska (ZL 5045) - Niekłańska (ZL 28754), Dn 100 L ca 185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</si>
  <si>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Dąbrowieckiej</t>
    </r>
    <r>
      <rPr>
        <b/>
        <i/>
        <sz val="11"/>
        <rFont val="Calibri"/>
        <family val="2"/>
        <charset val="238"/>
        <scheme val="minor"/>
      </rPr>
      <t xml:space="preserve"> odc. Walecznych - HP 5035, Dn 100 L ca 407 m, </t>
    </r>
    <r>
      <rPr>
        <b/>
        <i/>
        <u/>
        <sz val="11"/>
        <rFont val="Calibri"/>
        <family val="2"/>
        <charset val="238"/>
        <scheme val="minor"/>
      </rPr>
      <t>Obrońców</t>
    </r>
    <r>
      <rPr>
        <b/>
        <i/>
        <sz val="11"/>
        <rFont val="Calibri"/>
        <family val="2"/>
        <charset val="238"/>
        <scheme val="minor"/>
      </rPr>
      <t xml:space="preserve"> odc. Wał Miedzeszyński  - ZL 17582, Dn 100/150 L ca 416 m, odc.  Wał Miedzeszyński (HP 16455) - Francuska (HP 30909), Dn 250 L ca 430 m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</si>
  <si>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>Stanów Zjednoczonych</t>
    </r>
    <r>
      <rPr>
        <b/>
        <i/>
        <sz val="11"/>
        <rFont val="Calibri"/>
        <family val="2"/>
        <charset val="238"/>
        <scheme val="minor"/>
      </rPr>
      <t xml:space="preserve"> odc. Kinowa (ZL 8704) - Międzyborska (ZL 4120), Dn 150 L ca 481 m, </t>
    </r>
    <r>
      <rPr>
        <b/>
        <i/>
        <u/>
        <sz val="11"/>
        <rFont val="Calibri"/>
        <family val="2"/>
        <charset val="238"/>
        <scheme val="minor"/>
      </rPr>
      <t>Międzyborskiej</t>
    </r>
    <r>
      <rPr>
        <b/>
        <i/>
        <sz val="11"/>
        <rFont val="Calibri"/>
        <family val="2"/>
        <charset val="238"/>
        <scheme val="minor"/>
      </rPr>
      <t xml:space="preserve"> odc. Al. Waszyngtona- Fundamentowa i złączenie z magistralą ZL 21468, </t>
    </r>
    <r>
      <rPr>
        <b/>
        <i/>
        <u/>
        <sz val="11"/>
        <rFont val="Calibri"/>
        <family val="2"/>
        <charset val="238"/>
        <scheme val="minor"/>
      </rPr>
      <t>Walewskiej</t>
    </r>
    <r>
      <rPr>
        <b/>
        <i/>
        <sz val="11"/>
        <rFont val="Calibri"/>
        <family val="2"/>
        <charset val="238"/>
        <scheme val="minor"/>
      </rPr>
      <t xml:space="preserve"> odc. Międzyborska (ZL 3592)- Międzyborska  7, Dn 150/200 L ca 755 m, </t>
    </r>
    <r>
      <rPr>
        <b/>
        <i/>
        <u/>
        <sz val="11"/>
        <rFont val="Calibri"/>
        <family val="2"/>
        <charset val="238"/>
        <scheme val="minor"/>
      </rPr>
      <t>Suchodolskiej i Cyraneczki</t>
    </r>
    <r>
      <rPr>
        <b/>
        <i/>
        <sz val="11"/>
        <rFont val="Calibri"/>
        <family val="2"/>
        <charset val="238"/>
        <scheme val="minor"/>
      </rPr>
      <t xml:space="preserve"> odc. Międzyborska (ZL 31412) - HP 6305, odc. od trójnika do ul. Międzyborskiej (ZL 4694), Dn 100/150 L ca 334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</si>
  <si>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Grenadierów</t>
    </r>
    <r>
      <rPr>
        <b/>
        <i/>
        <sz val="11"/>
        <rFont val="Calibri"/>
        <family val="2"/>
        <charset val="238"/>
        <scheme val="minor"/>
      </rPr>
      <t xml:space="preserve"> odc. Fundamentowa - ZL 24146, Dn 150 L ca 535 m,  </t>
    </r>
    <r>
      <rPr>
        <b/>
        <i/>
        <u/>
        <sz val="11"/>
        <rFont val="Calibri"/>
        <family val="2"/>
        <charset val="238"/>
        <scheme val="minor"/>
      </rPr>
      <t>Holenderskiej</t>
    </r>
    <r>
      <rPr>
        <b/>
        <i/>
        <sz val="11"/>
        <rFont val="Calibri"/>
        <family val="2"/>
        <charset val="238"/>
        <scheme val="minor"/>
      </rPr>
      <t xml:space="preserve"> odc. HP 45330 -  Londyńska, Dn 150 L ca 163 m, </t>
    </r>
    <r>
      <rPr>
        <b/>
        <i/>
        <u/>
        <sz val="11"/>
        <rFont val="Calibri"/>
        <family val="2"/>
        <charset val="238"/>
        <scheme val="minor"/>
      </rPr>
      <t xml:space="preserve"> Londyńskiej</t>
    </r>
    <r>
      <rPr>
        <b/>
        <i/>
        <sz val="11"/>
        <rFont val="Calibri"/>
        <family val="2"/>
        <charset val="238"/>
        <scheme val="minor"/>
      </rPr>
      <t xml:space="preserve"> odc. Angorska - Walecznych, odc. Walecznych - HP 10805, Dn 100/150 L ca 578 m, </t>
    </r>
    <r>
      <rPr>
        <b/>
        <i/>
        <u/>
        <sz val="11"/>
        <rFont val="Calibri"/>
        <family val="2"/>
        <charset val="238"/>
        <scheme val="minor"/>
      </rPr>
      <t>w ciągu osiedlowym do ul. Brazylijskiej</t>
    </r>
    <r>
      <rPr>
        <b/>
        <i/>
        <sz val="11"/>
        <rFont val="Calibri"/>
        <family val="2"/>
        <charset val="238"/>
        <scheme val="minor"/>
      </rPr>
      <t xml:space="preserve"> odc.  ZL 21475 - ZL 20976, Dn 100 L ca 125 m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</si>
  <si>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Waszyngtona</t>
    </r>
    <r>
      <rPr>
        <b/>
        <i/>
        <sz val="11"/>
        <rFont val="Calibri"/>
        <family val="2"/>
        <charset val="238"/>
        <scheme val="minor"/>
      </rPr>
      <t xml:space="preserve"> odc. Wiatraczna - ZL 21997, Dn 150 L ca 588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</si>
  <si>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Rogalskiego</t>
    </r>
    <r>
      <rPr>
        <b/>
        <i/>
        <sz val="11"/>
        <rFont val="Calibri"/>
        <family val="2"/>
        <charset val="238"/>
        <scheme val="minor"/>
      </rPr>
      <t xml:space="preserve"> odc. Skalskiego ZL 10713 - Abrahama, Dn 200/250 L ca 486 m, </t>
    </r>
    <r>
      <rPr>
        <b/>
        <i/>
        <u/>
        <sz val="11"/>
        <rFont val="Calibri"/>
        <family val="2"/>
        <charset val="238"/>
        <scheme val="minor"/>
      </rPr>
      <t>Fieldorfa</t>
    </r>
    <r>
      <rPr>
        <b/>
        <i/>
        <sz val="11"/>
        <rFont val="Calibri"/>
        <family val="2"/>
        <charset val="238"/>
        <scheme val="minor"/>
      </rPr>
      <t xml:space="preserve">  odc.  ZL 24892 - ZL 24895 i do  Meissnera (ZL 11097), Dn 250 L ca 350 m, </t>
    </r>
    <r>
      <rPr>
        <b/>
        <i/>
        <u/>
        <sz val="11"/>
        <rFont val="Calibri"/>
        <family val="2"/>
        <charset val="238"/>
        <scheme val="minor"/>
      </rPr>
      <t xml:space="preserve">Lubartowskiej </t>
    </r>
    <r>
      <rPr>
        <b/>
        <i/>
        <sz val="11"/>
        <rFont val="Calibri"/>
        <family val="2"/>
        <charset val="238"/>
        <scheme val="minor"/>
      </rPr>
      <t xml:space="preserve">odc. Osowska - Kordeckiego, Dn 100 L ca 218 m,  </t>
    </r>
    <r>
      <rPr>
        <b/>
        <i/>
        <u/>
        <sz val="11"/>
        <rFont val="Calibri"/>
        <family val="2"/>
        <charset val="238"/>
        <scheme val="minor"/>
      </rPr>
      <t>Pawlikowskiego</t>
    </r>
    <r>
      <rPr>
        <b/>
        <i/>
        <sz val="11"/>
        <rFont val="Calibri"/>
        <family val="2"/>
        <charset val="238"/>
        <scheme val="minor"/>
      </rPr>
      <t xml:space="preserve"> odc. Meissnera -  HP 43087, Dn 150 L ca 170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</si>
  <si>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Zamienieckiej </t>
    </r>
    <r>
      <rPr>
        <b/>
        <i/>
        <sz val="11"/>
        <rFont val="Calibri"/>
        <family val="2"/>
        <charset val="238"/>
        <scheme val="minor"/>
      </rPr>
      <t xml:space="preserve">odc. ZL 3269 -  ZL 29280, Dn 150 L ca  293 m, odc. Znicza (ZL 3178) - ZL 18948, odc.  ZL 18947 -  Sulejkowska (ZL 29282), Dn 100/150 L ca 405 m, </t>
    </r>
    <r>
      <rPr>
        <b/>
        <i/>
        <u/>
        <sz val="11"/>
        <rFont val="Calibri"/>
        <family val="2"/>
        <charset val="238"/>
        <scheme val="minor"/>
      </rPr>
      <t>Umińskiego</t>
    </r>
    <r>
      <rPr>
        <b/>
        <i/>
        <sz val="11"/>
        <rFont val="Calibri"/>
        <family val="2"/>
        <charset val="238"/>
        <scheme val="minor"/>
      </rPr>
      <t xml:space="preserve"> odc.  Bora-Komorowskiego (ZL 10663) - Fieldorfa (ZL 9966), Dn 200/250 L ca 851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</si>
  <si>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Królowej Aldony</t>
    </r>
    <r>
      <rPr>
        <b/>
        <i/>
        <sz val="11"/>
        <rFont val="Calibri"/>
        <family val="2"/>
        <charset val="238"/>
        <scheme val="minor"/>
      </rPr>
      <t xml:space="preserve"> odc. Walecznych - Obrońców, odc. Obrońców - Zwycięzców,  </t>
    </r>
    <r>
      <rPr>
        <b/>
        <i/>
        <u/>
        <sz val="11"/>
        <rFont val="Calibri"/>
        <family val="2"/>
        <charset val="238"/>
        <scheme val="minor"/>
      </rPr>
      <t>Obrońców</t>
    </r>
    <r>
      <rPr>
        <b/>
        <i/>
        <sz val="11"/>
        <rFont val="Calibri"/>
        <family val="2"/>
        <charset val="238"/>
        <scheme val="minor"/>
      </rPr>
      <t xml:space="preserve">  odc. ZL 17579 - Jana Styki oraz złączenie z przewodem DN 250 przy ZL 9400, Dn 100 L ca 561 m,  </t>
    </r>
    <r>
      <rPr>
        <b/>
        <i/>
        <u/>
        <sz val="11"/>
        <rFont val="Calibri"/>
        <family val="2"/>
        <charset val="238"/>
        <scheme val="minor"/>
      </rPr>
      <t>Elsterskiej</t>
    </r>
    <r>
      <rPr>
        <b/>
        <i/>
        <sz val="11"/>
        <rFont val="Calibri"/>
        <family val="2"/>
        <charset val="238"/>
        <scheme val="minor"/>
      </rPr>
      <t xml:space="preserve"> odc. Galijska (ZL 1937) - Dąbrówki, Dn 100 L ca 201 m,  </t>
    </r>
    <r>
      <rPr>
        <b/>
        <i/>
        <u/>
        <sz val="11"/>
        <rFont val="Calibri"/>
        <family val="2"/>
        <charset val="238"/>
        <scheme val="minor"/>
      </rPr>
      <t xml:space="preserve">Al. Waszyngtona </t>
    </r>
    <r>
      <rPr>
        <b/>
        <i/>
        <sz val="11"/>
        <rFont val="Calibri"/>
        <family val="2"/>
        <charset val="238"/>
        <scheme val="minor"/>
      </rPr>
      <t>odc. HP 14724 - HP 38364, Dn 150 L ca 802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</si>
  <si>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Krowiej</t>
    </r>
    <r>
      <rPr>
        <b/>
        <i/>
        <sz val="11"/>
        <rFont val="Calibri"/>
        <family val="2"/>
        <charset val="238"/>
        <scheme val="minor"/>
      </rPr>
      <t xml:space="preserve"> odc. Okrzei - HP 918, Dn 150 L ca 133 m oraz w ul. </t>
    </r>
    <r>
      <rPr>
        <b/>
        <i/>
        <u/>
        <sz val="11"/>
        <rFont val="Calibri"/>
        <family val="2"/>
        <charset val="238"/>
        <scheme val="minor"/>
      </rPr>
      <t>Sierakowskiego</t>
    </r>
    <r>
      <rPr>
        <b/>
        <i/>
        <sz val="11"/>
        <rFont val="Calibri"/>
        <family val="2"/>
        <charset val="238"/>
        <scheme val="minor"/>
      </rPr>
      <t xml:space="preserve"> odc. Okrzei - Zamoyskiego, Dn 150 L ca 163 m (Port Praski)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</si>
  <si>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Łukasińskiego (ZL 25656) - Starzyńskiego Dn 100/150 L ca 959 m (żel. szare), </t>
    </r>
    <r>
      <rPr>
        <b/>
        <i/>
        <u/>
        <sz val="11"/>
        <rFont val="Calibri"/>
        <family val="2"/>
        <charset val="238"/>
        <scheme val="minor"/>
      </rPr>
      <t>Szanajcy</t>
    </r>
    <r>
      <rPr>
        <b/>
        <i/>
        <sz val="11"/>
        <rFont val="Calibri"/>
        <family val="2"/>
        <charset val="238"/>
        <scheme val="minor"/>
      </rPr>
      <t xml:space="preserve"> odc. Sawinkowa (Dąbrowszczaków) HP 6552 - Namysłowska Dn 100 L ca 298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</si>
  <si>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Kijowskiej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Wieczorkiewicza</t>
    </r>
    <r>
      <rPr>
        <b/>
        <i/>
        <sz val="11"/>
        <rFont val="Calibri"/>
        <family val="2"/>
        <charset val="238"/>
        <scheme val="minor"/>
      </rPr>
      <t xml:space="preserve"> odc. Al. Tysiąclecia (HP 15932) - Brzeska (ZL 10109) Dn 200 L ca 710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</si>
  <si>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Kijowskiej</t>
    </r>
    <r>
      <rPr>
        <b/>
        <i/>
        <sz val="11"/>
        <rFont val="Calibri"/>
        <family val="2"/>
        <charset val="238"/>
        <scheme val="minor"/>
      </rPr>
      <t xml:space="preserve"> odc. HP 14859 - Kijowska 10/12A, Kijowska 14, 14A, Dn 150 L ca 150 m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</si>
  <si>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Targowej</t>
    </r>
    <r>
      <rPr>
        <b/>
        <i/>
        <sz val="11"/>
        <rFont val="Calibri"/>
        <family val="2"/>
        <charset val="238"/>
        <scheme val="minor"/>
      </rPr>
      <t xml:space="preserve"> w rejonie ul. Kijowskiej (część Trasy Świętokrzyskiej) z Dn 400 na Dn 300 L ca 372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</si>
  <si>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Okrzei</t>
    </r>
    <r>
      <rPr>
        <b/>
        <i/>
        <sz val="11"/>
        <rFont val="Calibri"/>
        <family val="2"/>
        <charset val="238"/>
        <scheme val="minor"/>
      </rPr>
      <t xml:space="preserve"> odc.  odc. HP 820 - Targowa, Dn 150 L ca 560 m,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Okrzei - HP 54781, Dn 150 L ca 200 m, w ul. </t>
    </r>
    <r>
      <rPr>
        <b/>
        <i/>
        <u/>
        <sz val="11"/>
        <rFont val="Calibri"/>
        <family val="2"/>
        <charset val="238"/>
        <scheme val="minor"/>
      </rPr>
      <t>Kępnej</t>
    </r>
    <r>
      <rPr>
        <b/>
        <i/>
        <sz val="11"/>
        <rFont val="Calibri"/>
        <family val="2"/>
        <charset val="238"/>
        <scheme val="minor"/>
      </rPr>
      <t xml:space="preserve"> odc. Jagiellońska - Targowa HP 51750, Dn 100 L ca 170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Okrzei 32, 34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</si>
  <si>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Konopackiej</t>
    </r>
    <r>
      <rPr>
        <b/>
        <i/>
        <sz val="11"/>
        <rFont val="Calibri"/>
        <family val="2"/>
        <charset val="238"/>
        <scheme val="minor"/>
      </rPr>
      <t xml:space="preserve"> odc. HP 35553 - Stalowa Dn 100 L ca 140 m</t>
    </r>
  </si>
  <si>
    <r>
      <t xml:space="preserve">Przebudowa przewodu wodociągowego na </t>
    </r>
    <r>
      <rPr>
        <b/>
        <i/>
        <u/>
        <sz val="11"/>
        <rFont val="Calibri"/>
        <family val="2"/>
        <charset val="238"/>
        <scheme val="minor"/>
      </rPr>
      <t>Pl. Hallera</t>
    </r>
    <r>
      <rPr>
        <b/>
        <i/>
        <sz val="11"/>
        <rFont val="Calibri"/>
        <family val="2"/>
        <charset val="238"/>
        <scheme val="minor"/>
      </rPr>
      <t>, Dn 100/150 L ca 785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</si>
  <si>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Łochowskiej</t>
    </r>
    <r>
      <rPr>
        <b/>
        <i/>
        <sz val="11"/>
        <rFont val="Calibri"/>
        <family val="2"/>
        <charset val="238"/>
        <scheme val="minor"/>
      </rPr>
      <t xml:space="preserve"> odc. Otwocka - HP 33024, Dn 150 L ca 220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</si>
  <si>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Nieporęckiej</t>
    </r>
    <r>
      <rPr>
        <b/>
        <i/>
        <sz val="11"/>
        <rFont val="Calibri"/>
        <family val="2"/>
        <charset val="238"/>
        <scheme val="minor"/>
      </rPr>
      <t xml:space="preserve"> odc. Białostocka - Ząbkowska, Dn 100 L ca 223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</si>
  <si>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Ratuszowej</t>
    </r>
    <r>
      <rPr>
        <b/>
        <i/>
        <sz val="11"/>
        <rFont val="Calibri"/>
        <family val="2"/>
        <charset val="238"/>
        <scheme val="minor"/>
      </rPr>
      <t xml:space="preserve"> - Jagiellońskiej odc. ZL 3179 - ZL 23670 i do ZL 1195, Dn 100/150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</si>
  <si>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HP 27104 - posesja 67, Dn 150 L ca 260 m</t>
    </r>
  </si>
  <si>
    <r>
      <t xml:space="preserve">Przebudowa przewodu wodociągowego w ul. I. </t>
    </r>
    <r>
      <rPr>
        <b/>
        <i/>
        <u/>
        <sz val="11"/>
        <rFont val="Calibri"/>
        <family val="2"/>
        <charset val="238"/>
        <scheme val="minor"/>
      </rPr>
      <t>Kosmowskiej</t>
    </r>
    <r>
      <rPr>
        <b/>
        <i/>
        <sz val="11"/>
        <rFont val="Calibri"/>
        <family val="2"/>
        <charset val="238"/>
        <scheme val="minor"/>
      </rPr>
      <t xml:space="preserve"> odc. Grodzieńska - HP 6319, Dn 100 L ca 71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</si>
  <si>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Rozwojowej </t>
    </r>
    <r>
      <rPr>
        <b/>
        <i/>
        <sz val="11"/>
        <rFont val="Calibri"/>
        <family val="2"/>
        <charset val="238"/>
        <scheme val="minor"/>
      </rPr>
      <t>odc. Jagiellońska - dz. nr ew. 5 z obrębu 4-18-06, Dn 150 L ca 248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</si>
  <si>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Kawęczyńskiej</t>
    </r>
    <r>
      <rPr>
        <b/>
        <i/>
        <sz val="11"/>
        <rFont val="Calibri"/>
        <family val="2"/>
        <charset val="238"/>
        <scheme val="minor"/>
      </rPr>
      <t xml:space="preserve"> odc. Radzymińska (ZL 16296) - posesja nr 2, Dn 150 L ca 27 m,  </t>
    </r>
    <r>
      <rPr>
        <b/>
        <i/>
        <u/>
        <sz val="11"/>
        <rFont val="Calibri"/>
        <family val="2"/>
        <charset val="238"/>
        <scheme val="minor"/>
      </rPr>
      <t>Korsaka</t>
    </r>
    <r>
      <rPr>
        <b/>
        <i/>
        <sz val="11"/>
        <rFont val="Calibri"/>
        <family val="2"/>
        <charset val="238"/>
        <scheme val="minor"/>
      </rPr>
      <t xml:space="preserve"> odc. Trasa Świętokrzyska (ZL 7741) - Kawęczyńska (ZL 33984), Dn 150 L ca 236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</si>
  <si>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Szwedzkiej</t>
    </r>
    <r>
      <rPr>
        <b/>
        <i/>
        <sz val="11"/>
        <rFont val="Calibri"/>
        <family val="2"/>
        <charset val="238"/>
        <scheme val="minor"/>
      </rPr>
      <t xml:space="preserve"> odc. Letnia - Kowieńska Dn 150 L ca 270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</si>
  <si>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Zatylnej</t>
    </r>
    <r>
      <rPr>
        <b/>
        <i/>
        <sz val="11"/>
        <rFont val="Calibri"/>
        <family val="2"/>
        <charset val="238"/>
        <scheme val="minor"/>
      </rPr>
      <t xml:space="preserve"> odc. Wybrzeże Helskie ZL 4034 - Jagiellońska ZL 36391 Dn 300 L ca 641 m wraz z  budową punktu pomiaru natężenia przepływu i ciśnienia wody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</si>
  <si>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Jagiellońskiej</t>
    </r>
    <r>
      <rPr>
        <b/>
        <i/>
        <sz val="11"/>
        <rFont val="Calibri"/>
        <family val="2"/>
        <charset val="238"/>
        <scheme val="minor"/>
      </rPr>
      <t xml:space="preserve"> odc. ZL 5231 - Golędzinowska (ZL 36390), Dn 200 L ca 3310 m, </t>
    </r>
    <r>
      <rPr>
        <b/>
        <i/>
        <u/>
        <sz val="11"/>
        <rFont val="Calibri"/>
        <family val="2"/>
        <charset val="238"/>
        <scheme val="minor"/>
      </rPr>
      <t>Batalionu Platerówek</t>
    </r>
    <r>
      <rPr>
        <b/>
        <i/>
        <sz val="11"/>
        <rFont val="Calibri"/>
        <family val="2"/>
        <charset val="238"/>
        <scheme val="minor"/>
      </rPr>
      <t xml:space="preserve"> odc. HP 21966 - Jagiellońska (ZL 30957) Dn 200 L ca 156 m, </t>
    </r>
    <r>
      <rPr>
        <b/>
        <i/>
        <u/>
        <sz val="11"/>
        <rFont val="Calibri"/>
        <family val="2"/>
        <charset val="238"/>
        <scheme val="minor"/>
      </rPr>
      <t xml:space="preserve">Golędzinowskiej </t>
    </r>
    <r>
      <rPr>
        <b/>
        <i/>
        <sz val="11"/>
        <rFont val="Calibri"/>
        <family val="2"/>
        <charset val="238"/>
        <scheme val="minor"/>
      </rPr>
      <t xml:space="preserve">odc. Jagiellońska - Instytutowa (HP 17979) Dn 100 L ca 302 m oraz przyłączy Dn 40/100 L ca 51 m 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</si>
  <si>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Grodzieńskiej </t>
    </r>
    <r>
      <rPr>
        <b/>
        <i/>
        <sz val="11"/>
        <rFont val="Calibri"/>
        <family val="2"/>
        <charset val="238"/>
        <scheme val="minor"/>
      </rPr>
      <t>odc. Białostocka - Radzymińska, Dn 150 L ca 460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</si>
  <si>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Konopackiej </t>
    </r>
    <r>
      <rPr>
        <b/>
        <i/>
        <sz val="11"/>
        <rFont val="Calibri"/>
        <family val="2"/>
        <charset val="238"/>
        <scheme val="minor"/>
      </rPr>
      <t>odc. Strzelecka (ZL 19936) - Stalowa, Dn 150 L ca 162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</si>
  <si>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Szymanowskiego</t>
    </r>
    <r>
      <rPr>
        <b/>
        <i/>
        <sz val="11"/>
        <rFont val="Calibri"/>
        <family val="2"/>
        <charset val="238"/>
        <scheme val="minor"/>
      </rPr>
      <t xml:space="preserve"> odc. HP 7013 - HP 44328, Dn 150 L ca 294 m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</si>
  <si>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 xml:space="preserve">Al. Solidarności </t>
    </r>
    <r>
      <rPr>
        <b/>
        <i/>
        <sz val="11"/>
        <rFont val="Calibri"/>
        <family val="2"/>
        <charset val="238"/>
        <scheme val="minor"/>
      </rPr>
      <t>odc. Jagiellońska (ZL 21565) - Floriańskiej (ZL 17861), Dn 100 L ca 244 m,</t>
    </r>
    <r>
      <rPr>
        <b/>
        <i/>
        <u/>
        <sz val="11"/>
        <rFont val="Calibri"/>
        <family val="2"/>
        <charset val="238"/>
        <scheme val="minor"/>
      </rPr>
      <t xml:space="preserve"> Dąbrowszczaków</t>
    </r>
    <r>
      <rPr>
        <b/>
        <i/>
        <sz val="11"/>
        <rFont val="Calibri"/>
        <family val="2"/>
        <charset val="238"/>
        <scheme val="minor"/>
      </rPr>
      <t xml:space="preserve"> odc. HP 6871 - Ratuszowa (ZL 2447), Dn 150 L ca 330 m, </t>
    </r>
    <r>
      <rPr>
        <b/>
        <i/>
        <u/>
        <sz val="11"/>
        <rFont val="Calibri"/>
        <family val="2"/>
        <charset val="238"/>
        <scheme val="minor"/>
      </rPr>
      <t xml:space="preserve">Brechta </t>
    </r>
    <r>
      <rPr>
        <b/>
        <i/>
        <sz val="11"/>
        <rFont val="Calibri"/>
        <family val="2"/>
        <charset val="238"/>
        <scheme val="minor"/>
      </rPr>
      <t xml:space="preserve">odc. HP 44333 -  Skoczylasa, Dn 100/150 L ca 540 m, </t>
    </r>
    <r>
      <rPr>
        <b/>
        <i/>
        <u/>
        <sz val="11"/>
        <rFont val="Calibri"/>
        <family val="2"/>
        <charset val="238"/>
        <scheme val="minor"/>
      </rPr>
      <t>Otwockiej</t>
    </r>
    <r>
      <rPr>
        <b/>
        <i/>
        <sz val="11"/>
        <rFont val="Calibri"/>
        <family val="2"/>
        <charset val="238"/>
        <scheme val="minor"/>
      </rPr>
      <t xml:space="preserve"> odc. Kawęczyńska (HP 41002) - HP 6979,  odc.  Kawęczyńska (ZL 22974) - Siedlecka (ZL 25597),  odc. od załamania przewodu w ul. Siedleckiej - Otwocka 9 (33 m przed HP 42415), Dn 100/150 L ca 378 m, </t>
    </r>
    <r>
      <rPr>
        <b/>
        <i/>
        <u/>
        <sz val="11"/>
        <rFont val="Calibri"/>
        <family val="2"/>
        <charset val="238"/>
        <scheme val="minor"/>
      </rPr>
      <t>Wojnickiej</t>
    </r>
    <r>
      <rPr>
        <b/>
        <i/>
        <sz val="11"/>
        <rFont val="Calibri"/>
        <family val="2"/>
        <charset val="238"/>
        <scheme val="minor"/>
      </rPr>
      <t xml:space="preserve"> odc. Kawęczyńska (HP 41003) - HP 6614, Dn 100 L ca 122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</si>
  <si>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Brzeskiej</t>
    </r>
    <r>
      <rPr>
        <b/>
        <i/>
        <sz val="11"/>
        <rFont val="Calibri"/>
        <family val="2"/>
        <charset val="238"/>
        <scheme val="minor"/>
      </rPr>
      <t xml:space="preserve"> odc. ZL 19613 - HP 30190, Dn 150 L ca 57 m, </t>
    </r>
    <r>
      <rPr>
        <b/>
        <i/>
        <u/>
        <sz val="11"/>
        <rFont val="Calibri"/>
        <family val="2"/>
        <charset val="238"/>
        <scheme val="minor"/>
      </rPr>
      <t xml:space="preserve">Stalowej </t>
    </r>
    <r>
      <rPr>
        <b/>
        <i/>
        <sz val="11"/>
        <rFont val="Calibri"/>
        <family val="2"/>
        <charset val="238"/>
        <scheme val="minor"/>
      </rPr>
      <t xml:space="preserve">odc. 11 Listopada (HP 41857) - Środkowa (ZL 19974), Dn 150 L ca 426 m, </t>
    </r>
    <r>
      <rPr>
        <b/>
        <i/>
        <u/>
        <sz val="11"/>
        <rFont val="Calibri"/>
        <family val="2"/>
        <charset val="238"/>
        <scheme val="minor"/>
      </rPr>
      <t>Kłopotowskiego</t>
    </r>
    <r>
      <rPr>
        <b/>
        <i/>
        <sz val="11"/>
        <rFont val="Calibri"/>
        <family val="2"/>
        <charset val="238"/>
        <scheme val="minor"/>
      </rPr>
      <t xml:space="preserve"> odc. Jagiellońska (HP 25415) do złączenia z przewodem z żeliwa sferoidalnego w ul. Kłopotowskiego przy ul. Panieńskiej, odc. HP 37080 - HP 51673, odc.  ZL 14012 do przewodu Dn 150 w ul. Kłopotowskiego, Dn 150 L ca 663 m,</t>
    </r>
    <r>
      <rPr>
        <b/>
        <i/>
        <u/>
        <sz val="11"/>
        <rFont val="Calibri"/>
        <family val="2"/>
        <charset val="238"/>
        <scheme val="minor"/>
      </rPr>
      <t xml:space="preserve"> Sierakowskiego</t>
    </r>
    <r>
      <rPr>
        <b/>
        <i/>
        <sz val="11"/>
        <rFont val="Calibri"/>
        <family val="2"/>
        <charset val="238"/>
        <scheme val="minor"/>
      </rPr>
      <t xml:space="preserve"> odc. ul. Okrzei - Al. Solidarności, Dn 150 L ca 346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</si>
  <si>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Ratuszowej</t>
    </r>
    <r>
      <rPr>
        <b/>
        <i/>
        <sz val="11"/>
        <rFont val="Calibri"/>
        <family val="2"/>
        <charset val="238"/>
        <scheme val="minor"/>
      </rPr>
      <t xml:space="preserve"> odc. Jagiellońska (ZL 3179) - Inżynierska  (ZL 3195), Dn 100 L ca 402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</si>
  <si>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Szanajcy</t>
    </r>
    <r>
      <rPr>
        <b/>
        <i/>
        <sz val="11"/>
        <rFont val="Calibri"/>
        <family val="2"/>
        <charset val="238"/>
        <scheme val="minor"/>
      </rPr>
      <t xml:space="preserve"> odc. Skoczylasa HP 33026 - Dąbrowszczaków (HP 6552), Dn 100/150 L ca 289 m,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Kawęczyńska (ZL 16297) - Radzymińska (ZL 2268), Dn 150 L ca 966 m, </t>
    </r>
    <r>
      <rPr>
        <b/>
        <i/>
        <u/>
        <sz val="11"/>
        <rFont val="Calibri"/>
        <family val="2"/>
        <charset val="238"/>
        <scheme val="minor"/>
      </rPr>
      <t>w ciągu osiedlowym do ul. Radzymińskiej</t>
    </r>
    <r>
      <rPr>
        <b/>
        <i/>
        <sz val="11"/>
        <rFont val="Calibri"/>
        <family val="2"/>
        <charset val="238"/>
        <scheme val="minor"/>
      </rPr>
      <t xml:space="preserve"> odc. Radzymińska (ZL 12548) - Białostocka, Dn 250 L ca 128 m,  </t>
    </r>
    <r>
      <rPr>
        <b/>
        <i/>
        <u/>
        <sz val="11"/>
        <rFont val="Calibri"/>
        <family val="2"/>
        <charset val="238"/>
        <scheme val="minor"/>
      </rPr>
      <t>Białostockiej</t>
    </r>
    <r>
      <rPr>
        <b/>
        <i/>
        <sz val="11"/>
        <rFont val="Calibri"/>
        <family val="2"/>
        <charset val="238"/>
        <scheme val="minor"/>
      </rPr>
      <t xml:space="preserve"> odc.  ZL 12084 - ZL 12546, Dn 250 L ca 171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</si>
  <si>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Jagiellońska (ZL 6651) - złączenie z przewodem z żeliwa sferoidalnego, Dn 100 L ca 93 m, odc. HP 54781 -  HP 35428, Dn 150 L ca 243 m,</t>
    </r>
    <r>
      <rPr>
        <b/>
        <i/>
        <u/>
        <sz val="11"/>
        <rFont val="Calibri"/>
        <family val="2"/>
        <charset val="238"/>
        <scheme val="minor"/>
      </rPr>
      <t xml:space="preserve">  Al. Tysiąclecia</t>
    </r>
    <r>
      <rPr>
        <b/>
        <i/>
        <sz val="11"/>
        <rFont val="Calibri"/>
        <family val="2"/>
        <charset val="238"/>
        <scheme val="minor"/>
      </rPr>
      <t xml:space="preserve"> odc. Kijowska - Kawęczyńska, Dn 150 L ca 238 m,  </t>
    </r>
    <r>
      <rPr>
        <b/>
        <i/>
        <u/>
        <sz val="11"/>
        <rFont val="Calibri"/>
        <family val="2"/>
        <charset val="238"/>
        <scheme val="minor"/>
      </rPr>
      <t>Kijowskiej</t>
    </r>
    <r>
      <rPr>
        <b/>
        <i/>
        <sz val="11"/>
        <rFont val="Calibri"/>
        <family val="2"/>
        <charset val="238"/>
        <scheme val="minor"/>
      </rPr>
      <t xml:space="preserve"> odc. Markowska -  Korsaka (ZL 7827), Dn 150 L ca 568 m, </t>
    </r>
    <r>
      <rPr>
        <b/>
        <i/>
        <u/>
        <sz val="11"/>
        <rFont val="Calibri"/>
        <family val="2"/>
        <charset val="238"/>
        <scheme val="minor"/>
      </rPr>
      <t xml:space="preserve"> Markowskiej</t>
    </r>
    <r>
      <rPr>
        <b/>
        <i/>
        <sz val="11"/>
        <rFont val="Calibri"/>
        <family val="2"/>
        <charset val="238"/>
        <scheme val="minor"/>
      </rPr>
      <t xml:space="preserve"> odc.  ZL 19606 -  ZL 7900, Dn 100 L ca 233, odc.  Ząbkowska - Białostocka (HP 30790), Dn 250 L ca 192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</si>
  <si>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Szerokiej 138L</t>
    </r>
    <r>
      <rPr>
        <b/>
        <i/>
        <sz val="11"/>
        <rFont val="Calibri"/>
        <family val="2"/>
        <charset val="238"/>
        <scheme val="minor"/>
      </rPr>
      <t xml:space="preserve"> Dn 100 L ca 350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</si>
  <si>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Szkutników</t>
    </r>
    <r>
      <rPr>
        <b/>
        <i/>
        <sz val="11"/>
        <rFont val="Calibri"/>
        <family val="2"/>
        <charset val="238"/>
        <scheme val="minor"/>
      </rPr>
      <t xml:space="preserve"> odc. Chełmżyńska - Szeroka 110A Dn 100 L ca 400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</si>
  <si>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Strycharskiej 35C, 67A, 71A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</si>
  <si>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Młodnickiej</t>
    </r>
    <r>
      <rPr>
        <b/>
        <i/>
        <sz val="11"/>
        <rFont val="Calibri"/>
        <family val="2"/>
        <charset val="238"/>
        <scheme val="minor"/>
      </rPr>
      <t xml:space="preserve"> odc. Młodnicka 52 - Młodnicka 62 Dn 100 L ca 150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</si>
  <si>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Pilarzy</t>
    </r>
    <r>
      <rPr>
        <b/>
        <i/>
        <sz val="11"/>
        <rFont val="Calibri"/>
        <family val="2"/>
        <charset val="238"/>
        <scheme val="minor"/>
      </rPr>
      <t xml:space="preserve"> Dn 100 L 270,2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</si>
  <si>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Madziarów</t>
    </r>
    <r>
      <rPr>
        <b/>
        <i/>
        <sz val="11"/>
        <rFont val="Calibri"/>
        <family val="2"/>
        <charset val="238"/>
        <scheme val="minor"/>
      </rPr>
      <t xml:space="preserve"> odc. Szafarzy - Madziarów 44 Dn 100 L ca 115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</si>
  <si>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Chełmżyńskiej</t>
    </r>
    <r>
      <rPr>
        <b/>
        <i/>
        <sz val="11"/>
        <rFont val="Calibri"/>
        <family val="2"/>
        <charset val="238"/>
        <scheme val="minor"/>
      </rPr>
      <t xml:space="preserve"> odc. ZL 36496 - HP 58372 Dn 300 L 386,5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</si>
  <si>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Strażackiej</t>
    </r>
    <r>
      <rPr>
        <b/>
        <i/>
        <sz val="11"/>
        <rFont val="Calibri"/>
        <family val="2"/>
        <charset val="238"/>
        <scheme val="minor"/>
      </rPr>
      <t xml:space="preserve"> odc. Zabraniecka - Chełmżyńska Dn 500 L ca 1200 m (I etap); </t>
    </r>
    <r>
      <rPr>
        <b/>
        <i/>
        <u/>
        <sz val="11"/>
        <rFont val="Calibri"/>
        <family val="2"/>
        <charset val="238"/>
        <scheme val="minor"/>
      </rPr>
      <t>wzdłuż ul. Strażackiej, terenów kolejowych, ul. Cyrulików</t>
    </r>
    <r>
      <rPr>
        <b/>
        <i/>
        <sz val="11"/>
        <rFont val="Calibri"/>
        <family val="2"/>
        <charset val="238"/>
        <scheme val="minor"/>
      </rPr>
      <t xml:space="preserve"> na odc. Chełmżyńska - Marsa Dn 400 L ca 2500 m (II etap), </t>
    </r>
    <r>
      <rPr>
        <b/>
        <i/>
        <u/>
        <sz val="11"/>
        <rFont val="Calibri"/>
        <family val="2"/>
        <charset val="238"/>
        <scheme val="minor"/>
      </rPr>
      <t>Zesłańców Polskich</t>
    </r>
    <r>
      <rPr>
        <b/>
        <i/>
        <sz val="11"/>
        <rFont val="Calibri"/>
        <family val="2"/>
        <charset val="238"/>
        <scheme val="minor"/>
      </rPr>
      <t xml:space="preserve"> odc. Strażacka - Cyrulików Dn 300 L ca 380 m oraz przewodu wodociągowego ul.</t>
    </r>
    <r>
      <rPr>
        <b/>
        <i/>
        <u/>
        <sz val="11"/>
        <rFont val="Calibri"/>
        <family val="2"/>
        <charset val="238"/>
        <scheme val="minor"/>
      </rPr>
      <t xml:space="preserve"> Strażackiej</t>
    </r>
    <r>
      <rPr>
        <b/>
        <i/>
        <sz val="11"/>
        <rFont val="Calibri"/>
        <family val="2"/>
        <charset val="238"/>
        <scheme val="minor"/>
      </rPr>
      <t xml:space="preserve"> odc. Strażacka 53 - Strażacka 63/65 Dn 150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</si>
  <si>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Przedświt</t>
    </r>
    <r>
      <rPr>
        <b/>
        <i/>
        <sz val="11"/>
        <rFont val="Calibri"/>
        <family val="2"/>
        <charset val="238"/>
        <scheme val="minor"/>
      </rPr>
      <t xml:space="preserve"> odc. Dwóch Mieczy - Płatnerska Dn 100 L ca 205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</si>
  <si>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Kordiana</t>
    </r>
    <r>
      <rPr>
        <b/>
        <i/>
        <sz val="11"/>
        <rFont val="Calibri"/>
        <family val="2"/>
        <charset val="238"/>
        <scheme val="minor"/>
      </rPr>
      <t xml:space="preserve"> odc. Zesłańców Polskich - Kordiana 8A Dn 250 L ca 115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</si>
  <si>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Strażackiej</t>
    </r>
    <r>
      <rPr>
        <b/>
        <i/>
        <sz val="11"/>
        <rFont val="Calibri"/>
        <family val="2"/>
        <charset val="238"/>
        <scheme val="minor"/>
      </rPr>
      <t xml:space="preserve"> odc. Zabraniecka - Chełmżyńska 168A; odc. Chełmżyńska - Strażacka 37; odc. Strażacka 63/65 - Stężycka, </t>
    </r>
    <r>
      <rPr>
        <b/>
        <i/>
        <u/>
        <sz val="11"/>
        <rFont val="Calibri"/>
        <family val="2"/>
        <charset val="238"/>
        <scheme val="minor"/>
      </rPr>
      <t>Stężyckiej</t>
    </r>
    <r>
      <rPr>
        <b/>
        <i/>
        <sz val="11"/>
        <rFont val="Calibri"/>
        <family val="2"/>
        <charset val="238"/>
        <scheme val="minor"/>
      </rPr>
      <t xml:space="preserve"> Dn 100/150 L ca 1400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</si>
  <si>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Chełmżyńskiej</t>
    </r>
    <r>
      <rPr>
        <b/>
        <i/>
        <sz val="11"/>
        <rFont val="Calibri"/>
        <family val="2"/>
        <charset val="238"/>
        <scheme val="minor"/>
      </rPr>
      <t xml:space="preserve"> odc. ZL 36496/HP 58372 - granica miasta Warszawa/Ząbki Dn 300 L ca 1500 m</t>
    </r>
  </si>
  <si>
    <r>
      <t xml:space="preserve">Budowa przewodu wodociągowego na Osiedlu Karolówka w ulicach: </t>
    </r>
    <r>
      <rPr>
        <b/>
        <i/>
        <u/>
        <sz val="11"/>
        <rFont val="Calibri"/>
        <family val="2"/>
        <charset val="238"/>
        <scheme val="minor"/>
      </rPr>
      <t>Jasówka</t>
    </r>
    <r>
      <rPr>
        <b/>
        <i/>
        <sz val="11"/>
        <rFont val="Calibri"/>
        <family val="2"/>
        <charset val="238"/>
        <scheme val="minor"/>
      </rPr>
      <t xml:space="preserve"> odc. Kanonierska - Karolówka, </t>
    </r>
    <r>
      <rPr>
        <b/>
        <i/>
        <u/>
        <sz val="11"/>
        <rFont val="Calibri"/>
        <family val="2"/>
        <charset val="238"/>
        <scheme val="minor"/>
      </rPr>
      <t>Karolówka</t>
    </r>
    <r>
      <rPr>
        <b/>
        <i/>
        <sz val="11"/>
        <rFont val="Calibri"/>
        <family val="2"/>
        <charset val="238"/>
        <scheme val="minor"/>
      </rPr>
      <t xml:space="preserve"> odc. Jasówka - Pilarzy, </t>
    </r>
    <r>
      <rPr>
        <b/>
        <i/>
        <u/>
        <sz val="11"/>
        <rFont val="Calibri"/>
        <family val="2"/>
        <charset val="238"/>
        <scheme val="minor"/>
      </rPr>
      <t>Szeflera "Włada"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Jagodna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Pancerna, w drodze dojazdowej do ul. Pilarzy 8L</t>
    </r>
    <r>
      <rPr>
        <b/>
        <i/>
        <sz val="11"/>
        <rFont val="Calibri"/>
        <family val="2"/>
        <charset val="238"/>
        <scheme val="minor"/>
      </rPr>
      <t xml:space="preserve"> Dn 100 L ca 1300 m
ZADANIE I</t>
    </r>
  </si>
  <si>
    <r>
      <t xml:space="preserve">Budowa przewodu wodociągowego na osiedlu Karolówka w ulicach: </t>
    </r>
    <r>
      <rPr>
        <b/>
        <i/>
        <u/>
        <sz val="11"/>
        <rFont val="Calibri"/>
        <family val="2"/>
        <charset val="238"/>
        <scheme val="minor"/>
      </rPr>
      <t>Zesłańców Polskich</t>
    </r>
    <r>
      <rPr>
        <b/>
        <i/>
        <sz val="11"/>
        <rFont val="Calibri"/>
        <family val="2"/>
        <charset val="238"/>
        <scheme val="minor"/>
      </rPr>
      <t xml:space="preserve"> odc. Szafarzy - Paderewskiego, </t>
    </r>
    <r>
      <rPr>
        <b/>
        <i/>
        <u/>
        <sz val="11"/>
        <rFont val="Calibri"/>
        <family val="2"/>
        <charset val="238"/>
        <scheme val="minor"/>
      </rPr>
      <t xml:space="preserve">w drodze dojazdowej </t>
    </r>
    <r>
      <rPr>
        <b/>
        <i/>
        <sz val="11"/>
        <rFont val="Calibri"/>
        <family val="2"/>
        <charset val="238"/>
        <scheme val="minor"/>
      </rPr>
      <t xml:space="preserve">do ul. </t>
    </r>
    <r>
      <rPr>
        <b/>
        <i/>
        <u/>
        <sz val="11"/>
        <rFont val="Calibri"/>
        <family val="2"/>
        <charset val="238"/>
        <scheme val="minor"/>
      </rPr>
      <t>Zesłańców Polskich 96E, 98/100 oraz działka 21/35 obręb 3-09-11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Zesłańców Polskich - Paderewskiego, </t>
    </r>
    <r>
      <rPr>
        <b/>
        <i/>
        <u/>
        <sz val="11"/>
        <rFont val="Calibri"/>
        <family val="2"/>
        <charset val="238"/>
        <scheme val="minor"/>
      </rPr>
      <t>Dziewiarskiej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Zesłańców Polskich - Paderewskiego, </t>
    </r>
    <r>
      <rPr>
        <b/>
        <i/>
        <u/>
        <sz val="11"/>
        <rFont val="Calibri"/>
        <family val="2"/>
        <charset val="238"/>
        <scheme val="minor"/>
      </rPr>
      <t>Madziarów</t>
    </r>
    <r>
      <rPr>
        <b/>
        <i/>
        <sz val="11"/>
        <rFont val="Calibri"/>
        <family val="2"/>
        <charset val="238"/>
        <scheme val="minor"/>
      </rPr>
      <t xml:space="preserve"> odc. Szafarzy - Magenta, </t>
    </r>
    <r>
      <rPr>
        <b/>
        <i/>
        <u/>
        <sz val="11"/>
        <rFont val="Calibri"/>
        <family val="2"/>
        <charset val="238"/>
        <scheme val="minor"/>
      </rPr>
      <t>Masztalerskiej</t>
    </r>
    <r>
      <rPr>
        <b/>
        <i/>
        <sz val="11"/>
        <rFont val="Calibri"/>
        <family val="2"/>
        <charset val="238"/>
        <scheme val="minor"/>
      </rPr>
      <t xml:space="preserve"> odc. Szafarzy - Magenta, </t>
    </r>
    <r>
      <rPr>
        <b/>
        <i/>
        <u/>
        <sz val="11"/>
        <rFont val="Calibri"/>
        <family val="2"/>
        <charset val="238"/>
        <scheme val="minor"/>
      </rPr>
      <t>Kaletniczej</t>
    </r>
    <r>
      <rPr>
        <b/>
        <i/>
        <sz val="11"/>
        <rFont val="Calibri"/>
        <family val="2"/>
        <charset val="238"/>
        <scheme val="minor"/>
      </rPr>
      <t xml:space="preserve"> Dn 100 L ca 3280 m ZADANIE III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</si>
  <si>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Konwisarskiej</t>
    </r>
    <r>
      <rPr>
        <b/>
        <i/>
        <sz val="11"/>
        <rFont val="Calibri"/>
        <family val="2"/>
        <charset val="238"/>
        <scheme val="minor"/>
      </rPr>
      <t xml:space="preserve"> odc. Plutonowych 10 - Sobiborska, </t>
    </r>
    <r>
      <rPr>
        <b/>
        <i/>
        <u/>
        <sz val="11"/>
        <rFont val="Calibri"/>
        <family val="2"/>
        <charset val="238"/>
        <scheme val="minor"/>
      </rPr>
      <t>Cyrulików</t>
    </r>
    <r>
      <rPr>
        <b/>
        <i/>
        <sz val="11"/>
        <rFont val="Calibri"/>
        <family val="2"/>
        <charset val="238"/>
        <scheme val="minor"/>
      </rPr>
      <t xml:space="preserve"> odc. Plutonowych - Ułańska oraz Buławy - Markietanki, </t>
    </r>
    <r>
      <rPr>
        <b/>
        <i/>
        <u/>
        <sz val="11"/>
        <rFont val="Calibri"/>
        <family val="2"/>
        <charset val="238"/>
        <scheme val="minor"/>
      </rPr>
      <t>Ułańskiej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Buławy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Markietanki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Posłańców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Kominiarskiej, Ziemskiego "Wachnowskiego"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równoległej do ul. Cyrulików</t>
    </r>
    <r>
      <rPr>
        <b/>
        <i/>
        <sz val="11"/>
        <rFont val="Calibri"/>
        <family val="2"/>
        <charset val="238"/>
        <scheme val="minor"/>
      </rPr>
      <t xml:space="preserve"> odc. Posłańców - Szatkowników, </t>
    </r>
    <r>
      <rPr>
        <b/>
        <i/>
        <u/>
        <sz val="11"/>
        <rFont val="Calibri"/>
        <family val="2"/>
        <charset val="238"/>
        <scheme val="minor"/>
      </rPr>
      <t>Szatkowników, Sobiborskiej, Przewłockiej, Rasztowskiej</t>
    </r>
    <r>
      <rPr>
        <b/>
        <i/>
        <sz val="11"/>
        <rFont val="Calibri"/>
        <family val="2"/>
        <charset val="238"/>
        <scheme val="minor"/>
      </rPr>
      <t xml:space="preserve"> Dn 100/150 L ca 4500 m</t>
    </r>
  </si>
  <si>
    <r>
      <t xml:space="preserve">Budowa przewodu wodociągowego na osiedlu Magenta w ulicach: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Kadrowa - Listonoszy, w drodze dojazdowej do ul. </t>
    </r>
    <r>
      <rPr>
        <b/>
        <i/>
        <u/>
        <sz val="11"/>
        <rFont val="Calibri"/>
        <family val="2"/>
        <charset val="238"/>
        <scheme val="minor"/>
      </rPr>
      <t>Czwartaków 89A/91B</t>
    </r>
    <r>
      <rPr>
        <b/>
        <i/>
        <sz val="11"/>
        <rFont val="Calibri"/>
        <family val="2"/>
        <charset val="238"/>
        <scheme val="minor"/>
      </rPr>
      <t>,</t>
    </r>
    <r>
      <rPr>
        <b/>
        <i/>
        <u/>
        <sz val="11"/>
        <rFont val="Calibri"/>
        <family val="2"/>
        <charset val="238"/>
        <scheme val="minor"/>
      </rPr>
      <t xml:space="preserve"> 97B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Szyszaków</t>
    </r>
    <r>
      <rPr>
        <b/>
        <i/>
        <sz val="11"/>
        <rFont val="Calibri"/>
        <family val="2"/>
        <charset val="238"/>
        <scheme val="minor"/>
      </rPr>
      <t xml:space="preserve"> odc. Czwartaków - Kamasznicza, </t>
    </r>
    <r>
      <rPr>
        <b/>
        <i/>
        <u/>
        <sz val="11"/>
        <rFont val="Calibri"/>
        <family val="2"/>
        <charset val="238"/>
        <scheme val="minor"/>
      </rPr>
      <t>Licealna</t>
    </r>
    <r>
      <rPr>
        <b/>
        <i/>
        <sz val="11"/>
        <rFont val="Calibri"/>
        <family val="2"/>
        <charset val="238"/>
        <scheme val="minor"/>
      </rPr>
      <t xml:space="preserve"> odc. Czwartaków - Kamasznicza, </t>
    </r>
    <r>
      <rPr>
        <b/>
        <i/>
        <u/>
        <sz val="11"/>
        <rFont val="Calibri"/>
        <family val="2"/>
        <charset val="238"/>
        <scheme val="minor"/>
      </rPr>
      <t>Puszkarzy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Jerzego</t>
    </r>
    <r>
      <rPr>
        <b/>
        <i/>
        <sz val="11"/>
        <rFont val="Calibri"/>
        <family val="2"/>
        <charset val="238"/>
        <scheme val="minor"/>
      </rPr>
      <t xml:space="preserve"> odc. Czwartaków - Kamasznicza,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Kadrowa - Listonoszy, </t>
    </r>
    <r>
      <rPr>
        <b/>
        <i/>
        <u/>
        <sz val="11"/>
        <rFont val="Calibri"/>
        <family val="2"/>
        <charset val="238"/>
        <scheme val="minor"/>
      </rPr>
      <t>Szewskiej</t>
    </r>
    <r>
      <rPr>
        <b/>
        <i/>
        <sz val="11"/>
        <rFont val="Calibri"/>
        <family val="2"/>
        <charset val="238"/>
        <scheme val="minor"/>
      </rPr>
      <t xml:space="preserve"> odc. Kadrowa - Szyszaków oraz odc. Licealna - Listonoszy Dn 100/150 L ca 3800 m</t>
    </r>
  </si>
  <si>
    <r>
      <t xml:space="preserve">Budowa przewodu wodociągowego na osiedlu Magenta w ulicach: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Listonoszy - al. Sztandarów, w drodze dojazdowej do ul.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125D, 133D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al. Sztandarów</t>
    </r>
    <r>
      <rPr>
        <b/>
        <i/>
        <sz val="11"/>
        <rFont val="Calibri"/>
        <family val="2"/>
        <charset val="238"/>
        <scheme val="minor"/>
      </rPr>
      <t xml:space="preserve"> odc. Czwartaków - Jerzego, </t>
    </r>
    <r>
      <rPr>
        <b/>
        <i/>
        <u/>
        <sz val="11"/>
        <rFont val="Calibri"/>
        <family val="2"/>
        <charset val="238"/>
        <scheme val="minor"/>
      </rPr>
      <t>Solferino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Buchalteryjna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Kapitańska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Rękawicznicza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Kapelusznicza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Czapnicza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Listonoszy - Kapitańska, </t>
    </r>
    <r>
      <rPr>
        <b/>
        <i/>
        <u/>
        <sz val="11"/>
        <rFont val="Calibri"/>
        <family val="2"/>
        <charset val="238"/>
        <scheme val="minor"/>
      </rPr>
      <t xml:space="preserve">Szewskiej </t>
    </r>
    <r>
      <rPr>
        <b/>
        <i/>
        <sz val="11"/>
        <rFont val="Calibri"/>
        <family val="2"/>
        <charset val="238"/>
        <scheme val="minor"/>
      </rPr>
      <t>odc. Listonoszy - Kapitańska Dn 100/150 L ca 4900 m</t>
    </r>
  </si>
  <si>
    <r>
      <t xml:space="preserve">Budowa przewodu wodociągowego na Osiedlu Karolówka w ulicach: </t>
    </r>
    <r>
      <rPr>
        <b/>
        <i/>
        <u/>
        <sz val="11"/>
        <rFont val="Calibri"/>
        <family val="2"/>
        <charset val="238"/>
        <scheme val="minor"/>
      </rPr>
      <t>Kadrowej</t>
    </r>
    <r>
      <rPr>
        <b/>
        <i/>
        <sz val="11"/>
        <rFont val="Calibri"/>
        <family val="2"/>
        <charset val="238"/>
        <scheme val="minor"/>
      </rPr>
      <t xml:space="preserve"> odc. Kanonierska - Zdrowotna, </t>
    </r>
    <r>
      <rPr>
        <b/>
        <i/>
        <u/>
        <sz val="11"/>
        <rFont val="Calibri"/>
        <family val="2"/>
        <charset val="238"/>
        <scheme val="minor"/>
      </rPr>
      <t>w drodze dojazdowej do ul. Kadrowej 67G, 83Z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Szafarzy</t>
    </r>
    <r>
      <rPr>
        <b/>
        <i/>
        <sz val="11"/>
        <rFont val="Calibri"/>
        <family val="2"/>
        <charset val="238"/>
        <scheme val="minor"/>
      </rPr>
      <t xml:space="preserve"> odc. Paderewskiego - Kadrowa, </t>
    </r>
    <r>
      <rPr>
        <b/>
        <i/>
        <u/>
        <sz val="11"/>
        <rFont val="Calibri"/>
        <family val="2"/>
        <charset val="238"/>
        <scheme val="minor"/>
      </rPr>
      <t>w drodze dojazdowej do ul. Szafarzy 55A, 61A</t>
    </r>
    <r>
      <rPr>
        <b/>
        <i/>
        <sz val="11"/>
        <rFont val="Calibri"/>
        <family val="2"/>
        <charset val="238"/>
        <scheme val="minor"/>
      </rPr>
      <t xml:space="preserve">, 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Paderewskiego - Kadrowa, </t>
    </r>
    <r>
      <rPr>
        <b/>
        <i/>
        <u/>
        <sz val="11"/>
        <rFont val="Calibri"/>
        <family val="2"/>
        <charset val="238"/>
        <scheme val="minor"/>
      </rPr>
      <t>Zygmuntów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Paderewskiego - Kadrowa, </t>
    </r>
    <r>
      <rPr>
        <b/>
        <i/>
        <u/>
        <sz val="11"/>
        <rFont val="Calibri"/>
        <family val="2"/>
        <charset val="238"/>
        <scheme val="minor"/>
      </rPr>
      <t>w drodze dojazdowej do ul. Paderewskiego 90 H</t>
    </r>
    <r>
      <rPr>
        <b/>
        <i/>
        <sz val="11"/>
        <rFont val="Calibri"/>
        <family val="2"/>
        <charset val="238"/>
        <scheme val="minor"/>
      </rPr>
      <t xml:space="preserve"> odc. Paderewskiego - Szafarzy, </t>
    </r>
    <r>
      <rPr>
        <b/>
        <i/>
        <u/>
        <sz val="11"/>
        <rFont val="Calibri"/>
        <family val="2"/>
        <charset val="238"/>
        <scheme val="minor"/>
      </rPr>
      <t>w drodze dojazdowej do ul. Paderewskiego 144, 154C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Zdrowotnej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Kramarskiej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Dziewanowskiej</t>
    </r>
    <r>
      <rPr>
        <b/>
        <i/>
        <sz val="11"/>
        <rFont val="Calibri"/>
        <family val="2"/>
        <charset val="238"/>
        <scheme val="minor"/>
      </rPr>
      <t xml:space="preserve"> Dn 100 L ca 5625 m
ZADANIE IV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</si>
  <si>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Marsa</t>
    </r>
    <r>
      <rPr>
        <b/>
        <i/>
        <sz val="11"/>
        <rFont val="Calibri"/>
        <family val="2"/>
        <charset val="238"/>
        <scheme val="minor"/>
      </rPr>
      <t xml:space="preserve"> odc. Ilskiego - Żołnierska oraz odc. Bakaliowa - Naddnieprzańska Dn 400 L ca 1750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</si>
  <si>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Sztukatorskiej 19E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</si>
  <si>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Ilskiego</t>
    </r>
    <r>
      <rPr>
        <b/>
        <i/>
        <sz val="11"/>
        <rFont val="Calibri"/>
        <family val="2"/>
        <charset val="238"/>
        <scheme val="minor"/>
      </rPr>
      <t xml:space="preserve"> odc. HP 15077 - Al. Komandosów Dn 150 L ca 797 m</t>
    </r>
  </si>
  <si>
    <r>
      <t xml:space="preserve">Przebudowa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Chełmżyńskiej 144A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</si>
  <si>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Babie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Lato</t>
    </r>
    <r>
      <rPr>
        <b/>
        <i/>
        <sz val="11"/>
        <rFont val="Calibri"/>
        <family val="2"/>
        <charset val="238"/>
        <scheme val="minor"/>
      </rPr>
      <t xml:space="preserve"> odc. Niepołomicka - Szymańskiego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</si>
  <si>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Powroźniczej</t>
    </r>
    <r>
      <rPr>
        <b/>
        <i/>
        <sz val="11"/>
        <rFont val="Calibri"/>
        <family val="2"/>
        <charset val="238"/>
        <scheme val="minor"/>
      </rPr>
      <t xml:space="preserve"> odc. Chełmżyńska (ZL 12726) - Powroźnicza 47B (HP 24760), </t>
    </r>
    <r>
      <rPr>
        <b/>
        <i/>
        <u/>
        <sz val="11"/>
        <rFont val="Calibri"/>
        <family val="2"/>
        <charset val="238"/>
        <scheme val="minor"/>
      </rPr>
      <t>w drodze dojazdowej do ul. Powroźniczej 65</t>
    </r>
    <r>
      <rPr>
        <b/>
        <i/>
        <sz val="11"/>
        <rFont val="Calibri"/>
        <family val="2"/>
        <charset val="238"/>
        <scheme val="minor"/>
      </rPr>
      <t xml:space="preserve"> Dn 100 L ca 775 m oraz budowa przewodu wodociągowego w</t>
    </r>
    <r>
      <rPr>
        <b/>
        <i/>
        <u/>
        <sz val="11"/>
        <rFont val="Calibri"/>
        <family val="2"/>
        <charset val="238"/>
        <scheme val="minor"/>
      </rPr>
      <t xml:space="preserve"> drodze dojazdowej do ul. Powroźniczej 65</t>
    </r>
    <r>
      <rPr>
        <b/>
        <i/>
        <sz val="11"/>
        <rFont val="Calibri"/>
        <family val="2"/>
        <charset val="238"/>
        <scheme val="minor"/>
      </rPr>
      <t xml:space="preserve"> odc. Powroźnicza 65 - Chełmżyńska 110B wraz z złączeniem z wodociągiem na działce nr 95 obręb 3-07-03 Dn 100 L ca 165 m</t>
    </r>
  </si>
  <si>
    <r>
      <t xml:space="preserve">Wariant 1: Budowa przewodu wodociągowego </t>
    </r>
    <r>
      <rPr>
        <b/>
        <i/>
        <u/>
        <sz val="11"/>
        <rFont val="Calibri"/>
        <family val="2"/>
        <charset val="238"/>
        <scheme val="minor"/>
      </rPr>
      <t>pomiędzy Al. Chruściela "Montera" a ul. Gawędziarzy</t>
    </r>
    <r>
      <rPr>
        <b/>
        <i/>
        <sz val="11"/>
        <rFont val="Calibri"/>
        <family val="2"/>
        <charset val="238"/>
        <scheme val="minor"/>
      </rPr>
      <t xml:space="preserve"> na wysokości posesji Gawędziarzy 17 Dn 200 L ca 60 m
Wariant 2: Budowa przewodu wodociągowego w ul. </t>
    </r>
    <r>
      <rPr>
        <b/>
        <i/>
        <u/>
        <sz val="11"/>
        <rFont val="Calibri"/>
        <family val="2"/>
        <charset val="238"/>
        <scheme val="minor"/>
      </rPr>
      <t>Konwisarskiej</t>
    </r>
    <r>
      <rPr>
        <b/>
        <i/>
        <sz val="11"/>
        <rFont val="Calibri"/>
        <family val="2"/>
        <charset val="238"/>
        <scheme val="minor"/>
      </rPr>
      <t xml:space="preserve"> odc. Al. Chruściela "Montera" - Gawędziarzy Dn 200 L ca 90 m oraz przebudowa przewodu wodociągowego z Dn 150 na Dn 200 L ca 70 m w </t>
    </r>
    <r>
      <rPr>
        <b/>
        <i/>
        <u/>
        <sz val="11"/>
        <rFont val="Calibri"/>
        <family val="2"/>
        <charset val="238"/>
        <scheme val="minor"/>
      </rPr>
      <t>Al. Chruściela "Montera"</t>
    </r>
    <r>
      <rPr>
        <b/>
        <i/>
        <sz val="11"/>
        <rFont val="Calibri"/>
        <family val="2"/>
        <charset val="238"/>
        <scheme val="minor"/>
      </rPr>
      <t xml:space="preserve"> odc. Konwisarska - ZL 21702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</si>
  <si>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Gwarków</t>
    </r>
    <r>
      <rPr>
        <b/>
        <i/>
        <sz val="11"/>
        <rFont val="Calibri"/>
        <family val="2"/>
        <charset val="238"/>
        <scheme val="minor"/>
      </rPr>
      <t xml:space="preserve"> odc. Chełmżyńska - HP 22296 Dn 200 Dn 510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</si>
  <si>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Kadrowej 15/17 </t>
    </r>
    <r>
      <rPr>
        <b/>
        <i/>
        <sz val="11"/>
        <rFont val="Calibri"/>
        <family val="2"/>
        <charset val="238"/>
        <scheme val="minor"/>
      </rPr>
      <t>Dn 100 L ca 310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</si>
  <si>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Chełmżyńskiej 99/101A, 142E, 145F, 146G</t>
    </r>
    <r>
      <rPr>
        <b/>
        <i/>
        <sz val="11"/>
        <rFont val="Calibri"/>
        <family val="2"/>
        <charset val="238"/>
        <scheme val="minor"/>
      </rPr>
      <t xml:space="preserve">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</si>
  <si>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Cyrulików</t>
    </r>
    <r>
      <rPr>
        <b/>
        <i/>
        <sz val="11"/>
        <rFont val="Calibri"/>
        <family val="2"/>
        <charset val="238"/>
        <scheme val="minor"/>
      </rPr>
      <t xml:space="preserve"> odc. Gawędziarzy - Republikańska, </t>
    </r>
    <r>
      <rPr>
        <b/>
        <i/>
        <u/>
        <sz val="11"/>
        <rFont val="Calibri"/>
        <family val="2"/>
        <charset val="238"/>
        <scheme val="minor"/>
      </rPr>
      <t>Przebieg</t>
    </r>
    <r>
      <rPr>
        <b/>
        <i/>
        <sz val="11"/>
        <rFont val="Calibri"/>
        <family val="2"/>
        <charset val="238"/>
        <scheme val="minor"/>
      </rPr>
      <t xml:space="preserve"> odc. Cyrulików - Fiszera, </t>
    </r>
    <r>
      <rPr>
        <b/>
        <i/>
        <u/>
        <sz val="11"/>
        <rFont val="Calibri"/>
        <family val="2"/>
        <charset val="238"/>
        <scheme val="minor"/>
      </rPr>
      <t>Republikańska</t>
    </r>
    <r>
      <rPr>
        <b/>
        <i/>
        <sz val="11"/>
        <rFont val="Calibri"/>
        <family val="2"/>
        <charset val="238"/>
        <scheme val="minor"/>
      </rPr>
      <t xml:space="preserve"> odc. Cyrulików - Fiszera Dn 100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</si>
  <si>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Mokry Ług</t>
    </r>
    <r>
      <rPr>
        <b/>
        <i/>
        <sz val="11"/>
        <rFont val="Calibri"/>
        <family val="2"/>
        <charset val="238"/>
        <scheme val="minor"/>
      </rPr>
      <t xml:space="preserve"> wraz z drogami dojazdowymi, </t>
    </r>
    <r>
      <rPr>
        <b/>
        <i/>
        <u/>
        <sz val="11"/>
        <rFont val="Calibri"/>
        <family val="2"/>
        <charset val="238"/>
        <scheme val="minor"/>
      </rPr>
      <t>A9 KDD, A10 KDD, Pastuszków</t>
    </r>
    <r>
      <rPr>
        <b/>
        <i/>
        <sz val="11"/>
        <rFont val="Calibri"/>
        <family val="2"/>
        <charset val="238"/>
        <scheme val="minor"/>
      </rPr>
      <t xml:space="preserve"> Dn 100 L ca 2100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</si>
  <si>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Płatnerskiej</t>
    </r>
    <r>
      <rPr>
        <b/>
        <i/>
        <sz val="11"/>
        <rFont val="Calibri"/>
        <family val="2"/>
        <charset val="238"/>
        <scheme val="minor"/>
      </rPr>
      <t xml:space="preserve"> odc. Marsa - Korkowa Dn 300 L ca 1900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</si>
  <si>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Paderewskiego</t>
    </r>
    <r>
      <rPr>
        <b/>
        <i/>
        <sz val="11"/>
        <rFont val="Calibri"/>
        <family val="2"/>
        <charset val="238"/>
        <scheme val="minor"/>
      </rPr>
      <t xml:space="preserve"> odc. Zdrowotna - Kadrowa Dn 100 L ca 500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</si>
  <si>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Nowogrodzkiej</t>
    </r>
    <r>
      <rPr>
        <b/>
        <i/>
        <sz val="11"/>
        <rFont val="Calibri"/>
        <family val="2"/>
        <charset val="238"/>
        <scheme val="minor"/>
      </rPr>
      <t xml:space="preserve"> odc. Lindleya - Pl. Trzech Krzyży Dn 1000 L 1805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</si>
  <si>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Wybrzeże Kościuszkowskie</t>
    </r>
    <r>
      <rPr>
        <b/>
        <i/>
        <sz val="11"/>
        <rFont val="Calibri"/>
        <family val="2"/>
        <charset val="238"/>
        <scheme val="minor"/>
      </rPr>
      <t xml:space="preserve"> odc. Al. 3 Maja (HP 21400) - Wybrzeże Kościuszkowskie (rej. HP 29964); </t>
    </r>
    <r>
      <rPr>
        <b/>
        <i/>
        <u/>
        <sz val="11"/>
        <rFont val="Calibri"/>
        <family val="2"/>
        <charset val="238"/>
        <scheme val="minor"/>
      </rPr>
      <t>Karasia</t>
    </r>
    <r>
      <rPr>
        <b/>
        <i/>
        <sz val="11"/>
        <rFont val="Calibri"/>
        <family val="2"/>
        <charset val="238"/>
        <scheme val="minor"/>
      </rPr>
      <t xml:space="preserve"> odc. Oboźna (ZL 15701) - Kopernika (ZL 16699), </t>
    </r>
    <r>
      <rPr>
        <b/>
        <i/>
        <u/>
        <sz val="11"/>
        <rFont val="Calibri"/>
        <family val="2"/>
        <charset val="238"/>
        <scheme val="minor"/>
      </rPr>
      <t>Oboźnej</t>
    </r>
    <r>
      <rPr>
        <b/>
        <i/>
        <sz val="11"/>
        <rFont val="Calibri"/>
        <family val="2"/>
        <charset val="238"/>
        <scheme val="minor"/>
      </rPr>
      <t xml:space="preserve"> odc. Sewerynów (ZL 13399) - Topiel (HP 43580); </t>
    </r>
    <r>
      <rPr>
        <b/>
        <i/>
        <u/>
        <sz val="11"/>
        <rFont val="Calibri"/>
        <family val="2"/>
        <charset val="238"/>
        <scheme val="minor"/>
      </rPr>
      <t>Anielewicza</t>
    </r>
    <r>
      <rPr>
        <b/>
        <i/>
        <sz val="11"/>
        <rFont val="Calibri"/>
        <family val="2"/>
        <charset val="238"/>
        <scheme val="minor"/>
      </rPr>
      <t xml:space="preserve"> odc. Karmelicka ZL 18816 - HP 43827 i odc. HP 11433 - ZL 25851; </t>
    </r>
    <r>
      <rPr>
        <b/>
        <i/>
        <u/>
        <sz val="11"/>
        <rFont val="Calibri"/>
        <family val="2"/>
        <charset val="238"/>
        <scheme val="minor"/>
      </rPr>
      <t>Podwale</t>
    </r>
    <r>
      <rPr>
        <b/>
        <i/>
        <sz val="11"/>
        <rFont val="Calibri"/>
        <family val="2"/>
        <charset val="238"/>
        <scheme val="minor"/>
      </rPr>
      <t xml:space="preserve"> odc. ZL 18584 - HP 16172, </t>
    </r>
    <r>
      <rPr>
        <b/>
        <i/>
        <u/>
        <sz val="11"/>
        <rFont val="Calibri"/>
        <family val="2"/>
        <charset val="238"/>
        <scheme val="minor"/>
      </rPr>
      <t>Mostowej</t>
    </r>
    <r>
      <rPr>
        <b/>
        <i/>
        <sz val="11"/>
        <rFont val="Calibri"/>
        <family val="2"/>
        <charset val="238"/>
        <scheme val="minor"/>
      </rPr>
      <t xml:space="preserve"> odc. Nowomiejska ZL 17268 - Bugaj; </t>
    </r>
    <r>
      <rPr>
        <b/>
        <i/>
        <u/>
        <sz val="11"/>
        <rFont val="Calibri"/>
        <family val="2"/>
        <charset val="238"/>
        <scheme val="minor"/>
      </rPr>
      <t>Bugaj</t>
    </r>
    <r>
      <rPr>
        <b/>
        <i/>
        <sz val="11"/>
        <rFont val="Calibri"/>
        <family val="2"/>
        <charset val="238"/>
        <scheme val="minor"/>
      </rPr>
      <t xml:space="preserve"> odc. Boleść - HP 18682, </t>
    </r>
    <r>
      <rPr>
        <b/>
        <i/>
        <u/>
        <sz val="11"/>
        <rFont val="Calibri"/>
        <family val="2"/>
        <charset val="238"/>
        <scheme val="minor"/>
      </rPr>
      <t>Boleść</t>
    </r>
    <r>
      <rPr>
        <b/>
        <i/>
        <sz val="11"/>
        <rFont val="Calibri"/>
        <family val="2"/>
        <charset val="238"/>
        <scheme val="minor"/>
      </rPr>
      <t xml:space="preserve"> odc. Bugaj - Wybrzeże Gdańskie (ZL 3279), </t>
    </r>
    <r>
      <rPr>
        <b/>
        <i/>
        <u/>
        <sz val="11"/>
        <rFont val="Calibri"/>
        <family val="2"/>
        <charset val="238"/>
        <scheme val="minor"/>
      </rPr>
      <t>Pl. Defilad</t>
    </r>
    <r>
      <rPr>
        <b/>
        <i/>
        <sz val="11"/>
        <rFont val="Calibri"/>
        <family val="2"/>
        <charset val="238"/>
        <scheme val="minor"/>
      </rPr>
      <t xml:space="preserve"> odc. E. Plater ZL 20810 - HP 37011, </t>
    </r>
    <r>
      <rPr>
        <b/>
        <i/>
        <u/>
        <sz val="11"/>
        <rFont val="Calibri"/>
        <family val="2"/>
        <charset val="238"/>
        <scheme val="minor"/>
      </rPr>
      <t>Elektoralna</t>
    </r>
    <r>
      <rPr>
        <b/>
        <i/>
        <sz val="11"/>
        <rFont val="Calibri"/>
        <family val="2"/>
        <charset val="238"/>
        <scheme val="minor"/>
      </rPr>
      <t xml:space="preserve"> odc. Plac Bankowy - Al. Jana Pawła II, </t>
    </r>
    <r>
      <rPr>
        <b/>
        <i/>
        <u/>
        <sz val="11"/>
        <rFont val="Calibri"/>
        <family val="2"/>
        <charset val="238"/>
        <scheme val="minor"/>
      </rPr>
      <t>Warecka</t>
    </r>
    <r>
      <rPr>
        <b/>
        <i/>
        <sz val="11"/>
        <rFont val="Calibri"/>
        <family val="2"/>
        <charset val="238"/>
        <scheme val="minor"/>
      </rPr>
      <t xml:space="preserve"> odc. Kubusia Puchatka - Nowy Świat; </t>
    </r>
    <r>
      <rPr>
        <b/>
        <i/>
        <u/>
        <sz val="11"/>
        <rFont val="Calibri"/>
        <family val="2"/>
        <charset val="238"/>
        <scheme val="minor"/>
      </rPr>
      <t>Al. Jana Pawła II</t>
    </r>
    <r>
      <rPr>
        <b/>
        <i/>
        <sz val="11"/>
        <rFont val="Calibri"/>
        <family val="2"/>
        <charset val="238"/>
        <scheme val="minor"/>
      </rPr>
      <t xml:space="preserve"> odc. Nowolipki (ZL 26078) - Dzielna (ZL 33797) - odtworzenie nawierzchni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</si>
  <si>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Krucza (ZL 115) - Nowy Świat (HP 30376) Dn 150 L ca 310 m, w ul. </t>
    </r>
    <r>
      <rPr>
        <b/>
        <i/>
        <u/>
        <sz val="11"/>
        <rFont val="Calibri"/>
        <family val="2"/>
        <charset val="238"/>
        <scheme val="minor"/>
      </rPr>
      <t>Poznańskiej</t>
    </r>
    <r>
      <rPr>
        <b/>
        <i/>
        <sz val="11"/>
        <rFont val="Calibri"/>
        <family val="2"/>
        <charset val="238"/>
        <scheme val="minor"/>
      </rPr>
      <t xml:space="preserve"> odc. Al. Jerozolimskie - Piękna, Dn 200 L ca 715 m (stal) (Al. Jerozolimskich odc. E. Plater ZL 352 - HP 15911, Oleandrów odc. Polna (HP 4974) - Marszałkowska (ZL 22167) - zakończone w 2021 roku)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</si>
  <si>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Jana Pawła II</t>
    </r>
    <r>
      <rPr>
        <b/>
        <i/>
        <sz val="11"/>
        <rFont val="Calibri"/>
        <family val="2"/>
        <charset val="238"/>
        <scheme val="minor"/>
      </rPr>
      <t xml:space="preserve"> odc. nasuwka przy ZL 36730 - nasuwka przy ZL 36674 Dn 250 L ca 321 m, w ul. </t>
    </r>
    <r>
      <rPr>
        <b/>
        <i/>
        <u/>
        <sz val="11"/>
        <rFont val="Calibri"/>
        <family val="2"/>
        <charset val="238"/>
        <scheme val="minor"/>
      </rPr>
      <t>Królewskiej</t>
    </r>
    <r>
      <rPr>
        <b/>
        <i/>
        <sz val="11"/>
        <rFont val="Calibri"/>
        <family val="2"/>
        <charset val="238"/>
        <scheme val="minor"/>
      </rPr>
      <t xml:space="preserve"> odc. przewód przy przyłączu 74517 - ZL 19448 Dn 250 L ca 238 m, na pl. </t>
    </r>
    <r>
      <rPr>
        <b/>
        <i/>
        <u/>
        <sz val="11"/>
        <rFont val="Calibri"/>
        <family val="2"/>
        <charset val="238"/>
        <scheme val="minor"/>
      </rPr>
      <t>Piłsudskiego</t>
    </r>
    <r>
      <rPr>
        <b/>
        <i/>
        <sz val="11"/>
        <rFont val="Calibri"/>
        <family val="2"/>
        <charset val="238"/>
        <scheme val="minor"/>
      </rPr>
      <t xml:space="preserve"> odc. ZL 14295 - ZL 11587 Dn 150 L ca 134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</si>
  <si>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Sapieżyńskiej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Wałowej</t>
    </r>
    <r>
      <rPr>
        <b/>
        <i/>
        <sz val="11"/>
        <rFont val="Calibri"/>
        <family val="2"/>
        <charset val="238"/>
        <scheme val="minor"/>
      </rPr>
      <t xml:space="preserve"> Dn 150 L 390 m wraz z przebudową przyłączy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</si>
  <si>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Konwiktorskiej</t>
    </r>
    <r>
      <rPr>
        <b/>
        <i/>
        <sz val="11"/>
        <rFont val="Calibri"/>
        <family val="2"/>
        <charset val="238"/>
        <scheme val="minor"/>
      </rPr>
      <t xml:space="preserve"> odc. Bonifraterska ZL 15081 - w kier. ul. Dolańskiego, Dn 150 L 74,1 m</t>
    </r>
  </si>
  <si>
    <r>
      <t xml:space="preserve">Wymiana przewodu wodociągowego na Pl. </t>
    </r>
    <r>
      <rPr>
        <b/>
        <i/>
        <u/>
        <sz val="11"/>
        <rFont val="Calibri"/>
        <family val="2"/>
        <charset val="238"/>
        <scheme val="minor"/>
      </rPr>
      <t>Powstańców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Warszawy</t>
    </r>
    <r>
      <rPr>
        <b/>
        <i/>
        <sz val="11"/>
        <rFont val="Calibri"/>
        <family val="2"/>
        <charset val="238"/>
        <scheme val="minor"/>
      </rPr>
      <t xml:space="preserve"> odc. Świętokrzyska HP 51361 – Moniuszki, Dn 150 L ca 78 m, </t>
    </r>
    <r>
      <rPr>
        <b/>
        <i/>
        <u/>
        <sz val="11"/>
        <rFont val="Calibri"/>
        <family val="2"/>
        <charset val="238"/>
        <scheme val="minor"/>
      </rPr>
      <t>Moniuszki</t>
    </r>
    <r>
      <rPr>
        <b/>
        <i/>
        <sz val="11"/>
        <rFont val="Calibri"/>
        <family val="2"/>
        <charset val="238"/>
        <scheme val="minor"/>
      </rPr>
      <t xml:space="preserve"> odc. Marszałkowska ZL 33316 - Pl. Powstańców Warszawy, Dn 150 L ca 275 m; </t>
    </r>
    <r>
      <rPr>
        <b/>
        <i/>
        <u/>
        <sz val="11"/>
        <rFont val="Calibri"/>
        <family val="2"/>
        <charset val="238"/>
        <scheme val="minor"/>
      </rPr>
      <t>Boduena</t>
    </r>
    <r>
      <rPr>
        <b/>
        <i/>
        <sz val="11"/>
        <rFont val="Calibri"/>
        <family val="2"/>
        <charset val="238"/>
        <scheme val="minor"/>
      </rPr>
      <t xml:space="preserve"> odc. Jasna - ZL 16371 Dn 150 L ca 103 m</t>
    </r>
  </si>
  <si>
    <r>
      <t xml:space="preserve">Wymiana przewodu wodociągowego na Pl. </t>
    </r>
    <r>
      <rPr>
        <b/>
        <i/>
        <u/>
        <sz val="11"/>
        <rFont val="Calibri"/>
        <family val="2"/>
        <charset val="238"/>
        <scheme val="minor"/>
      </rPr>
      <t>Mirowskim</t>
    </r>
    <r>
      <rPr>
        <b/>
        <i/>
        <sz val="11"/>
        <rFont val="Calibri"/>
        <family val="2"/>
        <charset val="238"/>
        <scheme val="minor"/>
      </rPr>
      <t xml:space="preserve"> odc. Al. Jana Pawła II (ZL 7052) - za HP 1895 Dn 100 L ca 267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</si>
  <si>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Zagórnej</t>
    </r>
    <r>
      <rPr>
        <b/>
        <i/>
        <sz val="11"/>
        <rFont val="Calibri"/>
        <family val="2"/>
        <charset val="238"/>
        <scheme val="minor"/>
      </rPr>
      <t xml:space="preserve"> odc. Czerniakowska ZL 17248 - Solec ZL 1533, Dn 100 L ca 203 m,  </t>
    </r>
    <r>
      <rPr>
        <b/>
        <i/>
        <u/>
        <sz val="11"/>
        <rFont val="Calibri"/>
        <family val="2"/>
        <charset val="238"/>
        <scheme val="minor"/>
      </rPr>
      <t>Idźkowskiego</t>
    </r>
    <r>
      <rPr>
        <b/>
        <i/>
        <sz val="11"/>
        <rFont val="Calibri"/>
        <family val="2"/>
        <charset val="238"/>
        <scheme val="minor"/>
      </rPr>
      <t xml:space="preserve"> odc. Zagórna - HP 4861 Dn 100 L ca 67 m, </t>
    </r>
    <r>
      <rPr>
        <b/>
        <i/>
        <u/>
        <sz val="11"/>
        <rFont val="Calibri"/>
        <family val="2"/>
        <charset val="238"/>
        <scheme val="minor"/>
      </rPr>
      <t>Lipowej</t>
    </r>
    <r>
      <rPr>
        <b/>
        <i/>
        <sz val="11"/>
        <rFont val="Calibri"/>
        <family val="2"/>
        <charset val="238"/>
        <scheme val="minor"/>
      </rPr>
      <t xml:space="preserve"> odc. Browarna - Dobra Dn 150 L ca 205 m, </t>
    </r>
    <r>
      <rPr>
        <b/>
        <i/>
        <u/>
        <sz val="11"/>
        <rFont val="Calibri"/>
        <family val="2"/>
        <charset val="238"/>
        <scheme val="minor"/>
      </rPr>
      <t>Lwowskiej</t>
    </r>
    <r>
      <rPr>
        <b/>
        <i/>
        <sz val="11"/>
        <rFont val="Calibri"/>
        <family val="2"/>
        <charset val="238"/>
        <scheme val="minor"/>
      </rPr>
      <t xml:space="preserve"> odc. Pl. Politechniki ZL 22928 - Koszykowa ZL 1518 Dn 150 L ca 247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</si>
  <si>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Żurawiej</t>
    </r>
    <r>
      <rPr>
        <b/>
        <i/>
        <sz val="11"/>
        <rFont val="Calibri"/>
        <family val="2"/>
        <charset val="238"/>
        <scheme val="minor"/>
      </rPr>
      <t xml:space="preserve"> odc. Marszałkowska (ZL 20093) - Poznańska (ZL 14096) Dn 150 L ca 126 m (żel. szare, stal), </t>
    </r>
    <r>
      <rPr>
        <b/>
        <i/>
        <u/>
        <sz val="11"/>
        <rFont val="Calibri"/>
        <family val="2"/>
        <charset val="238"/>
        <scheme val="minor"/>
      </rPr>
      <t>Emilii Plater</t>
    </r>
    <r>
      <rPr>
        <b/>
        <i/>
        <sz val="11"/>
        <rFont val="Calibri"/>
        <family val="2"/>
        <charset val="238"/>
        <scheme val="minor"/>
      </rPr>
      <t xml:space="preserve"> odc. Al. Jerozolimskie (ZL 352) - Wspólna (ZL 29819) Dn 200 L ca 296 m (żel. szare), </t>
    </r>
    <r>
      <rPr>
        <b/>
        <i/>
        <u/>
        <sz val="11"/>
        <rFont val="Calibri"/>
        <family val="2"/>
        <charset val="238"/>
        <scheme val="minor"/>
      </rPr>
      <t>Emilii Plater</t>
    </r>
    <r>
      <rPr>
        <b/>
        <i/>
        <sz val="11"/>
        <rFont val="Calibri"/>
        <family val="2"/>
        <charset val="238"/>
        <scheme val="minor"/>
      </rPr>
      <t xml:space="preserve"> odc. Al. Jerozolimskie (ZL 2513) - złączenie z żel. sferoidalnym Dn 100 L ca 117 m (żel. szare), </t>
    </r>
    <r>
      <rPr>
        <b/>
        <i/>
        <u/>
        <sz val="11"/>
        <rFont val="Calibri"/>
        <family val="2"/>
        <charset val="238"/>
        <scheme val="minor"/>
      </rPr>
      <t xml:space="preserve">Emilii Plater </t>
    </r>
    <r>
      <rPr>
        <b/>
        <i/>
        <sz val="11"/>
        <rFont val="Calibri"/>
        <family val="2"/>
        <charset val="238"/>
        <scheme val="minor"/>
      </rPr>
      <t>odc. Nowogrodzka (HP 58811) - Wspólna (ZL 29816) Dn 250 L ca 204 m (stal)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</si>
  <si>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Długiej</t>
    </r>
    <r>
      <rPr>
        <b/>
        <i/>
        <sz val="11"/>
        <rFont val="Calibri"/>
        <family val="2"/>
        <charset val="238"/>
        <scheme val="minor"/>
      </rPr>
      <t xml:space="preserve"> odc. Andersa - złączenie z przewodem po przeglądzie technicznym Dn 200 L ca 60 m (stal), </t>
    </r>
    <r>
      <rPr>
        <b/>
        <i/>
        <u/>
        <sz val="11"/>
        <rFont val="Calibri"/>
        <family val="2"/>
        <charset val="238"/>
        <scheme val="minor"/>
      </rPr>
      <t>Nowolipie</t>
    </r>
    <r>
      <rPr>
        <b/>
        <i/>
        <sz val="11"/>
        <rFont val="Calibri"/>
        <family val="2"/>
        <charset val="238"/>
        <scheme val="minor"/>
      </rPr>
      <t xml:space="preserve"> odc. Al. Jana Pawła II - złączenie z przewodem z żel. sferoidalnego Dn 150 L ca 154 m (żel. szare), </t>
    </r>
    <r>
      <rPr>
        <b/>
        <i/>
        <u/>
        <sz val="11"/>
        <rFont val="Calibri"/>
        <family val="2"/>
        <charset val="238"/>
        <scheme val="minor"/>
      </rPr>
      <t>Polnej</t>
    </r>
    <r>
      <rPr>
        <b/>
        <i/>
        <sz val="11"/>
        <rFont val="Calibri"/>
        <family val="2"/>
        <charset val="238"/>
        <scheme val="minor"/>
      </rPr>
      <t xml:space="preserve"> odc. ZL 15637 - ZL 25537 Dn 150 L ca 240 m (stal, żel. szare), </t>
    </r>
    <r>
      <rPr>
        <b/>
        <i/>
        <u/>
        <sz val="11"/>
        <rFont val="Calibri"/>
        <family val="2"/>
        <charset val="238"/>
        <scheme val="minor"/>
      </rPr>
      <t>Niskiej</t>
    </r>
    <r>
      <rPr>
        <b/>
        <i/>
        <sz val="11"/>
        <rFont val="Calibri"/>
        <family val="2"/>
        <charset val="238"/>
        <scheme val="minor"/>
      </rPr>
      <t xml:space="preserve"> odc. Al. Jana Pawła II (ZL 18361) - Karmelicka (ZL 26189) Dn 150 L ca 180 m (żel. szare), </t>
    </r>
    <r>
      <rPr>
        <b/>
        <i/>
        <u/>
        <sz val="11"/>
        <rFont val="Calibri"/>
        <family val="2"/>
        <charset val="238"/>
        <scheme val="minor"/>
      </rPr>
      <t>Bagatela</t>
    </r>
    <r>
      <rPr>
        <b/>
        <i/>
        <sz val="11"/>
        <rFont val="Calibri"/>
        <family val="2"/>
        <charset val="238"/>
        <scheme val="minor"/>
      </rPr>
      <t xml:space="preserve"> odc. ZL 17133 - ZL 26113 Dn 150 L ca 281 m (żel. szare)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</si>
  <si>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Armii Ludowej</t>
    </r>
    <r>
      <rPr>
        <b/>
        <i/>
        <sz val="11"/>
        <rFont val="Calibri"/>
        <family val="2"/>
        <charset val="238"/>
        <scheme val="minor"/>
      </rPr>
      <t xml:space="preserve"> odc. Lekarska - ZL 4069 (ul. Rektorska), Dn 100 L 270 m (żel. szare)</t>
    </r>
  </si>
  <si>
    <r>
      <t xml:space="preserve">Renowacja przewodu wodociągowego w ul. </t>
    </r>
    <r>
      <rPr>
        <b/>
        <i/>
        <u/>
        <sz val="11"/>
        <rFont val="Calibri"/>
        <family val="2"/>
        <charset val="238"/>
        <scheme val="minor"/>
      </rPr>
      <t>Solec</t>
    </r>
    <r>
      <rPr>
        <b/>
        <i/>
        <sz val="11"/>
        <rFont val="Calibri"/>
        <family val="2"/>
        <charset val="238"/>
        <scheme val="minor"/>
      </rPr>
      <t xml:space="preserve"> odc. Górnośląska - ZL 8398, odc. ZL 8398 - ZL 7803, odc. ZL 7803 -Wilanowska Dn 150 L ca 605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</si>
  <si>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Hożej 13A</t>
    </r>
    <r>
      <rPr>
        <b/>
        <i/>
        <sz val="11"/>
        <rFont val="Calibri"/>
        <family val="2"/>
        <charset val="238"/>
        <scheme val="minor"/>
      </rPr>
      <t>,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</si>
  <si>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Myśliwieckiej</t>
    </r>
    <r>
      <rPr>
        <b/>
        <i/>
        <sz val="11"/>
        <rFont val="Calibri"/>
        <family val="2"/>
        <charset val="238"/>
        <scheme val="minor"/>
      </rPr>
      <t xml:space="preserve"> odc. Myśliwiecka 10 - Rozbrat, Dn 100 L ca 350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</si>
  <si>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Dragonów i ciągu osiedlowym </t>
    </r>
    <r>
      <rPr>
        <b/>
        <i/>
        <sz val="11"/>
        <rFont val="Calibri"/>
        <family val="2"/>
        <charset val="238"/>
        <scheme val="minor"/>
      </rPr>
      <t xml:space="preserve">Dn 100/150 L 420 m oraz budowa przewodu Dn 100 L 130 m w </t>
    </r>
    <r>
      <rPr>
        <b/>
        <i/>
        <u/>
        <sz val="11"/>
        <rFont val="Calibri"/>
        <family val="2"/>
        <charset val="238"/>
        <scheme val="minor"/>
      </rPr>
      <t>ciągu osiedlowym</t>
    </r>
    <r>
      <rPr>
        <b/>
        <i/>
        <sz val="11"/>
        <rFont val="Calibri"/>
        <family val="2"/>
        <charset val="238"/>
        <scheme val="minor"/>
      </rPr>
      <t xml:space="preserve"> (spinka)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</si>
  <si>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 Solidarności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Orlej</t>
    </r>
    <r>
      <rPr>
        <b/>
        <i/>
        <sz val="11"/>
        <rFont val="Calibri"/>
        <family val="2"/>
        <charset val="238"/>
        <scheme val="minor"/>
      </rPr>
      <t xml:space="preserve"> Dn 100 L ca 410 m i Dn 80 L ca 133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</si>
  <si>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Jazdów</t>
    </r>
    <r>
      <rPr>
        <b/>
        <i/>
        <sz val="11"/>
        <rFont val="Calibri"/>
        <family val="2"/>
        <charset val="238"/>
        <scheme val="minor"/>
      </rPr>
      <t xml:space="preserve"> odc. trójnik przy Al. Ujazdowskich - HP 17277 z Dn 100 na 150  L ca 365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</si>
  <si>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Słomińskiego</t>
    </r>
    <r>
      <rPr>
        <b/>
        <i/>
        <sz val="11"/>
        <rFont val="Calibri"/>
        <family val="2"/>
        <charset val="238"/>
        <scheme val="minor"/>
      </rPr>
      <t xml:space="preserve"> odc. Pamiętajcie o Ogrodach - Kłopot Dn 200/250 L 566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</si>
  <si>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Elektoralnej 14B, 16/22</t>
    </r>
    <r>
      <rPr>
        <b/>
        <i/>
        <sz val="11"/>
        <rFont val="Calibri"/>
        <family val="2"/>
        <charset val="238"/>
        <scheme val="minor"/>
      </rPr>
      <t xml:space="preserve"> i</t>
    </r>
    <r>
      <rPr>
        <b/>
        <i/>
        <u/>
        <sz val="11"/>
        <rFont val="Calibri"/>
        <family val="2"/>
        <charset val="238"/>
        <scheme val="minor"/>
      </rPr>
      <t xml:space="preserve"> Al. Jana Pawła II 36A, 36B</t>
    </r>
    <r>
      <rPr>
        <b/>
        <i/>
        <sz val="11"/>
        <rFont val="Calibri"/>
        <family val="2"/>
        <charset val="238"/>
        <scheme val="minor"/>
      </rPr>
      <t xml:space="preserve"> L ca 170 m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</si>
  <si>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Nowomiejskiej</t>
    </r>
    <r>
      <rPr>
        <b/>
        <i/>
        <sz val="11"/>
        <rFont val="Calibri"/>
        <family val="2"/>
        <charset val="238"/>
        <scheme val="minor"/>
      </rPr>
      <t xml:space="preserve"> odc. Mostowej i Freta - rejon ul. Krzywe Koło) Dn 300 L 115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</si>
  <si>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Smolnej</t>
    </r>
    <r>
      <rPr>
        <b/>
        <i/>
        <sz val="11"/>
        <rFont val="Calibri"/>
        <family val="2"/>
        <charset val="238"/>
        <scheme val="minor"/>
      </rPr>
      <t xml:space="preserve"> odc. Nowy Świat ZL 19636 - ZL 19639 Dn 100/150 L ca 410 m oraz w drogach dojazdowych Dn 100 L ca 120 m</t>
    </r>
  </si>
  <si>
    <r>
      <t xml:space="preserve">Renowacja przewodu wodociągowego w ul. </t>
    </r>
    <r>
      <rPr>
        <b/>
        <i/>
        <u/>
        <sz val="11"/>
        <rFont val="Calibri"/>
        <family val="2"/>
        <charset val="238"/>
        <scheme val="minor"/>
      </rPr>
      <t>Andersa</t>
    </r>
    <r>
      <rPr>
        <b/>
        <i/>
        <sz val="11"/>
        <rFont val="Calibri"/>
        <family val="2"/>
        <charset val="238"/>
        <scheme val="minor"/>
      </rPr>
      <t xml:space="preserve"> odc. rejon Kina Muranów ZL 13718 - stacja Metro Ratusz Arsenał HP 34319, Dn 200 L ca 59 m</t>
    </r>
  </si>
  <si>
    <r>
      <t xml:space="preserve">Renowacja przewodu wodociągowego na Pl. </t>
    </r>
    <r>
      <rPr>
        <b/>
        <i/>
        <u/>
        <sz val="11"/>
        <rFont val="Calibri"/>
        <family val="2"/>
        <charset val="238"/>
        <scheme val="minor"/>
      </rPr>
      <t>Defilad</t>
    </r>
    <r>
      <rPr>
        <b/>
        <i/>
        <sz val="11"/>
        <rFont val="Calibri"/>
        <family val="2"/>
        <charset val="238"/>
        <scheme val="minor"/>
      </rPr>
      <t xml:space="preserve"> odc. Pałac Kultury - Marszałkowska Dn 250 L ca 108 m, na Pl. </t>
    </r>
    <r>
      <rPr>
        <b/>
        <i/>
        <u/>
        <sz val="11"/>
        <rFont val="Calibri"/>
        <family val="2"/>
        <charset val="238"/>
        <scheme val="minor"/>
      </rPr>
      <t>Defilad</t>
    </r>
    <r>
      <rPr>
        <b/>
        <i/>
        <sz val="11"/>
        <rFont val="Calibri"/>
        <family val="2"/>
        <charset val="238"/>
        <scheme val="minor"/>
      </rPr>
      <t xml:space="preserve"> odc. Pałac Kultury ZL 21344 - Emilii Plater ZL 20033 Dn 250 L ca 87 m, </t>
    </r>
    <r>
      <rPr>
        <b/>
        <i/>
        <u/>
        <sz val="11"/>
        <rFont val="Calibri"/>
        <family val="2"/>
        <charset val="238"/>
        <scheme val="minor"/>
      </rPr>
      <t>Złota</t>
    </r>
    <r>
      <rPr>
        <b/>
        <i/>
        <sz val="11"/>
        <rFont val="Calibri"/>
        <family val="2"/>
        <charset val="238"/>
        <scheme val="minor"/>
      </rPr>
      <t xml:space="preserve"> odc. Marszałkowska ZL 6375 - Zgoda HP 40936, Dn 150 L 120 m (str. płd.), </t>
    </r>
    <r>
      <rPr>
        <b/>
        <i/>
        <u/>
        <sz val="11"/>
        <rFont val="Calibri"/>
        <family val="2"/>
        <charset val="238"/>
        <scheme val="minor"/>
      </rPr>
      <t>Złota</t>
    </r>
    <r>
      <rPr>
        <b/>
        <i/>
        <sz val="11"/>
        <rFont val="Calibri"/>
        <family val="2"/>
        <charset val="238"/>
        <scheme val="minor"/>
      </rPr>
      <t xml:space="preserve"> odc. Marszałkowska (odpowietrznik 2169)  - Zgoda HP 40935 Dn 150 L ca 132 m (str. płn.)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</si>
  <si>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Szwoleżerów - Chełmska Dn 300 L ca 1496 m, w ul. </t>
    </r>
    <r>
      <rPr>
        <b/>
        <i/>
        <u/>
        <sz val="11"/>
        <rFont val="Calibri"/>
        <family val="2"/>
        <charset val="238"/>
        <scheme val="minor"/>
      </rPr>
      <t>Szwoleżerów</t>
    </r>
    <r>
      <rPr>
        <b/>
        <i/>
        <sz val="11"/>
        <rFont val="Calibri"/>
        <family val="2"/>
        <charset val="238"/>
        <scheme val="minor"/>
      </rPr>
      <t xml:space="preserve"> odc. Myśliwiecka - Czerniakowska Dn 300 L ca 560 m wraz w wykonaniem by-pass'u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</si>
  <si>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Kruczej </t>
    </r>
    <r>
      <rPr>
        <b/>
        <i/>
        <sz val="11"/>
        <rFont val="Calibri"/>
        <family val="2"/>
        <charset val="238"/>
        <scheme val="minor"/>
      </rPr>
      <t>odc. Nowogrodzka - Piękna (ZL17222), Dn 150 L ca 670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</si>
  <si>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Niecałej</t>
    </r>
    <r>
      <rPr>
        <b/>
        <i/>
        <sz val="11"/>
        <rFont val="Calibri"/>
        <family val="2"/>
        <charset val="238"/>
        <scheme val="minor"/>
      </rPr>
      <t xml:space="preserve"> odc. HP 39452 - ZL 948, Dn 100 L ca 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</si>
  <si>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Fredry</t>
    </r>
    <r>
      <rPr>
        <b/>
        <i/>
        <sz val="11"/>
        <rFont val="Calibri"/>
        <family val="2"/>
        <charset val="238"/>
        <scheme val="minor"/>
      </rPr>
      <t xml:space="preserve"> odc. ZL 1293 - ZL 786, Dn 100 L ca 533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</si>
  <si>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Edelmana</t>
    </r>
    <r>
      <rPr>
        <b/>
        <i/>
        <sz val="11"/>
        <rFont val="Calibri"/>
        <family val="2"/>
        <charset val="238"/>
        <scheme val="minor"/>
      </rPr>
      <t xml:space="preserve"> (d. Lewartowskiego) odc. ZL 26196 - HP 1101, Dn 150 L ca 190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</si>
  <si>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Nowolipie</t>
    </r>
    <r>
      <rPr>
        <b/>
        <i/>
        <sz val="11"/>
        <rFont val="Calibri"/>
        <family val="2"/>
        <charset val="238"/>
        <scheme val="minor"/>
      </rPr>
      <t xml:space="preserve"> odc. ZL 9476 - ZL 16487 Dn 100 L ca 80 m (A-C), odc. ZL 16487 - ZL 10886 Dn 100 L ca 47 m, odc. HP 20826 - ZL 10885 Dn 100 L 70 m,  odc. ZL 10885 - ZL 14974 Dn 100 L ca 85 m, odc. ZL 10885 -  ZL 10888 Dn 100 L ca 65 m, odc. HP 20830 - HP 18993, Dn 100 L ca 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</si>
  <si>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Górnośląskiej</t>
    </r>
    <r>
      <rPr>
        <b/>
        <i/>
        <sz val="11"/>
        <rFont val="Calibri"/>
        <family val="2"/>
        <charset val="238"/>
        <scheme val="minor"/>
      </rPr>
      <t xml:space="preserve"> odc. Myśliwiecka (ZL 17529) - Rozbrat (ZL 25791) z Dn 100 na 150 L ca 247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</si>
  <si>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Starej</t>
    </r>
    <r>
      <rPr>
        <b/>
        <i/>
        <sz val="11"/>
        <rFont val="Calibri"/>
        <family val="2"/>
        <charset val="238"/>
        <scheme val="minor"/>
      </rPr>
      <t xml:space="preserve"> odc. Mostowa - ZL 15093, Dn 150 L ca 200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</si>
  <si>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Lekarskiej</t>
    </r>
    <r>
      <rPr>
        <b/>
        <i/>
        <sz val="11"/>
        <rFont val="Calibri"/>
        <family val="2"/>
        <charset val="238"/>
        <scheme val="minor"/>
      </rPr>
      <t xml:space="preserve"> odc. Filtrowa - Armii Ludowej Dn 100 L ca 121 m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</si>
  <si>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 Ujazdowskich</t>
    </r>
    <r>
      <rPr>
        <b/>
        <i/>
        <sz val="11"/>
        <rFont val="Calibri"/>
        <family val="2"/>
        <charset val="238"/>
        <scheme val="minor"/>
      </rPr>
      <t xml:space="preserve"> odc. Piękna (ZL 25387) - HP 13 Dn 100 L ca 432 m oraz przejście przez Al. Ujazdowskie odc. ZL 1280 - HP 31427 Dn 100 L ca 77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</si>
  <si>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Nowolipki</t>
    </r>
    <r>
      <rPr>
        <b/>
        <i/>
        <sz val="11"/>
        <rFont val="Calibri"/>
        <family val="2"/>
        <charset val="238"/>
        <scheme val="minor"/>
      </rPr>
      <t xml:space="preserve"> odc. Nowolipki ZL 26079 - HP 50453, Dn 100 L ca 175 m  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</si>
  <si>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 xml:space="preserve">Nowy Świat </t>
    </r>
    <r>
      <rPr>
        <b/>
        <i/>
        <sz val="11"/>
        <rFont val="Calibri"/>
        <family val="2"/>
        <charset val="238"/>
        <scheme val="minor"/>
      </rPr>
      <t>odc. ZL 16199 - odpowietrznik 328, Dn 400 L ca 24 m</t>
    </r>
  </si>
  <si>
    <r>
      <t xml:space="preserve">Budowa magistrali wodociągowej w </t>
    </r>
    <r>
      <rPr>
        <b/>
        <i/>
        <u/>
        <sz val="11"/>
        <rFont val="Calibri"/>
        <family val="2"/>
        <charset val="238"/>
        <scheme val="minor"/>
      </rPr>
      <t>al. 3 Maja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Nowy Świat</t>
    </r>
    <r>
      <rPr>
        <b/>
        <i/>
        <sz val="11"/>
        <rFont val="Calibri"/>
        <family val="2"/>
        <charset val="238"/>
        <scheme val="minor"/>
      </rPr>
      <t xml:space="preserve"> odc. Solec - Smolna Dn 400/500 L 600 m, przewodu wodociągowego Dn 200 L ca 80 m, przebudowa Dn 100 L ca 250 m oraz kasowanie istniejącej magistrali oraz kasowanie przewodu na odc. ZL 722 - ZL 19637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</si>
  <si>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 3 Maja</t>
    </r>
    <r>
      <rPr>
        <b/>
        <i/>
        <sz val="11"/>
        <rFont val="Calibri"/>
        <family val="2"/>
        <charset val="238"/>
        <scheme val="minor"/>
      </rPr>
      <t xml:space="preserve"> odc. Książęca - Herberta (d. Kruczkowskiego), Dn 100/150 L ca 626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</si>
  <si>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Długiej</t>
    </r>
    <r>
      <rPr>
        <b/>
        <i/>
        <sz val="11"/>
        <rFont val="Calibri"/>
        <family val="2"/>
        <charset val="238"/>
        <scheme val="minor"/>
      </rPr>
      <t xml:space="preserve"> odc. HP 15286 - Freta  Dn 150 L ca 226 m (żel. szare) oraz w ul. </t>
    </r>
    <r>
      <rPr>
        <b/>
        <i/>
        <u/>
        <sz val="11"/>
        <rFont val="Calibri"/>
        <family val="2"/>
        <charset val="238"/>
        <scheme val="minor"/>
      </rPr>
      <t>Długiej</t>
    </r>
    <r>
      <rPr>
        <b/>
        <i/>
        <sz val="11"/>
        <rFont val="Calibri"/>
        <family val="2"/>
        <charset val="238"/>
        <scheme val="minor"/>
      </rPr>
      <t xml:space="preserve"> odc.  Długa 22 (ZD 54248) - Freta Dn 150 L ca 223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</si>
  <si>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E. Plater (HP 14222) - Chałubińskiego (HP 28513) Dn 200 L ca 160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</si>
  <si>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Lindleya</t>
    </r>
    <r>
      <rPr>
        <b/>
        <i/>
        <sz val="11"/>
        <rFont val="Calibri"/>
        <family val="2"/>
        <charset val="238"/>
        <scheme val="minor"/>
      </rPr>
      <t xml:space="preserve"> odc. Koszykowa - Nowogrodzka, Dn 900 L ca 195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</si>
  <si>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Bielańskiej</t>
    </r>
    <r>
      <rPr>
        <b/>
        <i/>
        <sz val="11"/>
        <rFont val="Calibri"/>
        <family val="2"/>
        <charset val="238"/>
        <scheme val="minor"/>
      </rPr>
      <t xml:space="preserve"> odc. Al. Solidarności - w str. Długiej Dn 100 L ca 70 m oraz likwidacja przewodu wodociągowego w ul. </t>
    </r>
    <r>
      <rPr>
        <b/>
        <i/>
        <u/>
        <sz val="11"/>
        <rFont val="Calibri"/>
        <family val="2"/>
        <charset val="238"/>
        <scheme val="minor"/>
      </rPr>
      <t>Bielańskiej</t>
    </r>
    <r>
      <rPr>
        <b/>
        <i/>
        <sz val="11"/>
        <rFont val="Calibri"/>
        <family val="2"/>
        <charset val="238"/>
        <scheme val="minor"/>
      </rPr>
      <t xml:space="preserve"> na pozostałym odcinku do ul. Długiej ZL 19981 L ca 55 m oraz budowa w ul. </t>
    </r>
    <r>
      <rPr>
        <b/>
        <i/>
        <u/>
        <sz val="11"/>
        <rFont val="Calibri"/>
        <family val="2"/>
        <charset val="238"/>
        <scheme val="minor"/>
      </rPr>
      <t>Bielańskiej</t>
    </r>
    <r>
      <rPr>
        <b/>
        <i/>
        <sz val="11"/>
        <rFont val="Calibri"/>
        <family val="2"/>
        <charset val="238"/>
        <scheme val="minor"/>
      </rPr>
      <t xml:space="preserve"> złączenia przewodu powstałej końcówki z przewodem HP 29314 Dn 100 L ca 12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</si>
  <si>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Mariensztat</t>
    </r>
    <r>
      <rPr>
        <b/>
        <i/>
        <sz val="11"/>
        <rFont val="Calibri"/>
        <family val="2"/>
        <charset val="238"/>
        <scheme val="minor"/>
      </rPr>
      <t xml:space="preserve"> odc. HP 43370 - HP 1557, Dn 100 L ca 70 m; </t>
    </r>
    <r>
      <rPr>
        <b/>
        <i/>
        <u/>
        <sz val="11"/>
        <rFont val="Calibri"/>
        <family val="2"/>
        <charset val="238"/>
        <scheme val="minor"/>
      </rPr>
      <t>Krzywopobocznej</t>
    </r>
    <r>
      <rPr>
        <b/>
        <i/>
        <sz val="11"/>
        <rFont val="Calibri"/>
        <family val="2"/>
        <charset val="238"/>
        <scheme val="minor"/>
      </rPr>
      <t xml:space="preserve"> odc. Mariensztat - Źródłowa HP 4961, Dn 100 L ca 50 m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</si>
  <si>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ZL 90 - HP 34228 Dn 150 L ca 30 m; w </t>
    </r>
    <r>
      <rPr>
        <b/>
        <i/>
        <u/>
        <sz val="11"/>
        <rFont val="Calibri"/>
        <family val="2"/>
        <charset val="238"/>
        <scheme val="minor"/>
      </rPr>
      <t xml:space="preserve">Al. Jerozolimskich </t>
    </r>
    <r>
      <rPr>
        <b/>
        <i/>
        <sz val="11"/>
        <rFont val="Calibri"/>
        <family val="2"/>
        <charset val="238"/>
        <scheme val="minor"/>
      </rPr>
      <t>odc. Marszałkowska (ZL 7694) - Nowy Świat (ZL 722) Dn 150 L ca 576 m</t>
    </r>
  </si>
  <si>
    <r>
      <t xml:space="preserve">Renowacja magistrali wodociągowej metodą bezwykopową na </t>
    </r>
    <r>
      <rPr>
        <b/>
        <i/>
        <u/>
        <sz val="11"/>
        <rFont val="Calibri"/>
        <family val="2"/>
        <charset val="238"/>
        <scheme val="minor"/>
      </rPr>
      <t>Moście Poniatowskim</t>
    </r>
    <r>
      <rPr>
        <b/>
        <i/>
        <sz val="11"/>
        <rFont val="Calibri"/>
        <family val="2"/>
        <charset val="238"/>
        <scheme val="minor"/>
      </rPr>
      <t xml:space="preserve"> Dn 800 L 795 m</t>
    </r>
  </si>
  <si>
    <r>
      <t xml:space="preserve">Przebudowa przewodu wodociągowego na </t>
    </r>
    <r>
      <rPr>
        <b/>
        <i/>
        <u/>
        <sz val="11"/>
        <rFont val="Calibri"/>
        <family val="2"/>
        <charset val="238"/>
        <scheme val="minor"/>
      </rPr>
      <t>Pl. Piłsudskiego</t>
    </r>
    <r>
      <rPr>
        <b/>
        <i/>
        <sz val="11"/>
        <rFont val="Calibri"/>
        <family val="2"/>
        <charset val="238"/>
        <scheme val="minor"/>
      </rPr>
      <t xml:space="preserve"> odc. ZL 20290 - ZL 11588, Dn 150/200 L ca 169 m</t>
    </r>
  </si>
  <si>
    <r>
      <t xml:space="preserve">Przebudowa przewodu wodociągowego na </t>
    </r>
    <r>
      <rPr>
        <b/>
        <i/>
        <u/>
        <sz val="11"/>
        <rFont val="Calibri"/>
        <family val="2"/>
        <charset val="238"/>
        <scheme val="minor"/>
      </rPr>
      <t xml:space="preserve">skwerze Książąt Czartoryskich </t>
    </r>
    <r>
      <rPr>
        <b/>
        <i/>
        <sz val="11"/>
        <rFont val="Calibri"/>
        <family val="2"/>
        <charset val="238"/>
        <scheme val="minor"/>
      </rPr>
      <t>(Senatorska) odc. ZL 19319 - HP 2041 - HP 2040, Dn 100 L ca 109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</si>
  <si>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Moniuszki</t>
    </r>
    <r>
      <rPr>
        <b/>
        <i/>
        <sz val="11"/>
        <rFont val="Calibri"/>
        <family val="2"/>
        <charset val="238"/>
        <scheme val="minor"/>
      </rPr>
      <t xml:space="preserve"> odc. Marszałkowska ZL 33316 - Pl. Powstańców Warszawy ZL 1405 Dn 150 L ca 276 m, </t>
    </r>
    <r>
      <rPr>
        <b/>
        <i/>
        <u/>
        <sz val="11"/>
        <rFont val="Calibri"/>
        <family val="2"/>
        <charset val="238"/>
        <scheme val="minor"/>
      </rPr>
      <t>Jasnej</t>
    </r>
    <r>
      <rPr>
        <b/>
        <i/>
        <sz val="11"/>
        <rFont val="Calibri"/>
        <family val="2"/>
        <charset val="238"/>
        <scheme val="minor"/>
      </rPr>
      <t xml:space="preserve"> odc. Moniuszki - wysokość posesji 2/4 Dn 150 L ca 174 m, </t>
    </r>
    <r>
      <rPr>
        <b/>
        <i/>
        <u/>
        <sz val="11"/>
        <rFont val="Calibri"/>
        <family val="2"/>
        <charset val="238"/>
        <scheme val="minor"/>
      </rPr>
      <t>Jasnej</t>
    </r>
    <r>
      <rPr>
        <b/>
        <i/>
        <sz val="11"/>
        <rFont val="Calibri"/>
        <family val="2"/>
        <charset val="238"/>
        <scheme val="minor"/>
      </rPr>
      <t xml:space="preserve"> odc. Kredytowa - Świętokrzyska Dn 100/150 L ca 223 m, </t>
    </r>
    <r>
      <rPr>
        <b/>
        <i/>
        <u/>
        <sz val="11"/>
        <rFont val="Calibri"/>
        <family val="2"/>
        <charset val="238"/>
        <scheme val="minor"/>
      </rPr>
      <t>Tuwima</t>
    </r>
    <r>
      <rPr>
        <b/>
        <i/>
        <sz val="11"/>
        <rFont val="Calibri"/>
        <family val="2"/>
        <charset val="238"/>
        <scheme val="minor"/>
      </rPr>
      <t xml:space="preserve"> odc. ZL 41135 - Warecka ZL 39741 Dn 100 L ca 174 m, </t>
    </r>
    <r>
      <rPr>
        <b/>
        <i/>
        <u/>
        <sz val="11"/>
        <rFont val="Calibri"/>
        <family val="2"/>
        <charset val="238"/>
        <scheme val="minor"/>
      </rPr>
      <t>Przeskok</t>
    </r>
    <r>
      <rPr>
        <b/>
        <i/>
        <sz val="11"/>
        <rFont val="Calibri"/>
        <family val="2"/>
        <charset val="238"/>
        <scheme val="minor"/>
      </rPr>
      <t xml:space="preserve"> odc. Zgoda ZL 23782 - Szpitalna ZL 6230 Dn 150 L ca 94 m, </t>
    </r>
    <r>
      <rPr>
        <b/>
        <i/>
        <u/>
        <sz val="11"/>
        <rFont val="Calibri"/>
        <family val="2"/>
        <charset val="238"/>
        <scheme val="minor"/>
      </rPr>
      <t>Sienkiewicza</t>
    </r>
    <r>
      <rPr>
        <b/>
        <i/>
        <sz val="11"/>
        <rFont val="Calibri"/>
        <family val="2"/>
        <charset val="238"/>
        <scheme val="minor"/>
      </rPr>
      <t xml:space="preserve"> odc. Jasna ZL 1406 - HP 6144 oraz odc. Jasna ZL 1284 - ZL 23776 Dn 100/150 L ca 180 m, </t>
    </r>
    <r>
      <rPr>
        <b/>
        <i/>
        <u/>
        <sz val="11"/>
        <rFont val="Calibri"/>
        <family val="2"/>
        <charset val="238"/>
        <scheme val="minor"/>
      </rPr>
      <t>Anielewicza</t>
    </r>
    <r>
      <rPr>
        <b/>
        <i/>
        <sz val="11"/>
        <rFont val="Calibri"/>
        <family val="2"/>
        <charset val="238"/>
        <scheme val="minor"/>
      </rPr>
      <t xml:space="preserve"> odc. ZL 679 - ZL 31098 Dn 150 L ca 230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</si>
  <si>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Marszałkowskiej</t>
    </r>
    <r>
      <rPr>
        <b/>
        <i/>
        <sz val="11"/>
        <rFont val="Calibri"/>
        <family val="2"/>
        <charset val="238"/>
        <scheme val="minor"/>
      </rPr>
      <t xml:space="preserve"> odc. ZL 1411 - Elektoralnej ZL 15105 Dn 150 L ca 363 m, </t>
    </r>
    <r>
      <rPr>
        <b/>
        <i/>
        <u/>
        <sz val="11"/>
        <rFont val="Calibri"/>
        <family val="2"/>
        <charset val="238"/>
        <scheme val="minor"/>
      </rPr>
      <t>Pl. Żelaznej Bramy</t>
    </r>
    <r>
      <rPr>
        <b/>
        <i/>
        <sz val="11"/>
        <rFont val="Calibri"/>
        <family val="2"/>
        <charset val="238"/>
        <scheme val="minor"/>
      </rPr>
      <t xml:space="preserve"> odc. ZL 7099 - HP 55111 Dn 150 L ca 160 m, </t>
    </r>
    <r>
      <rPr>
        <b/>
        <i/>
        <u/>
        <sz val="11"/>
        <rFont val="Calibri"/>
        <family val="2"/>
        <charset val="238"/>
        <scheme val="minor"/>
      </rPr>
      <t>Pl. Żelaznej Bramy</t>
    </r>
    <r>
      <rPr>
        <b/>
        <i/>
        <sz val="11"/>
        <rFont val="Calibri"/>
        <family val="2"/>
        <charset val="238"/>
        <scheme val="minor"/>
      </rPr>
      <t xml:space="preserve"> odc. ZL 19520 - ZL 13910 (do złączenia z magistralą) Dn 200/250 L ca 223 m, </t>
    </r>
    <r>
      <rPr>
        <b/>
        <i/>
        <u/>
        <sz val="11"/>
        <rFont val="Calibri"/>
        <family val="2"/>
        <charset val="238"/>
        <scheme val="minor"/>
      </rPr>
      <t>Dzikiej</t>
    </r>
    <r>
      <rPr>
        <b/>
        <i/>
        <sz val="11"/>
        <rFont val="Calibri"/>
        <family val="2"/>
        <charset val="238"/>
        <scheme val="minor"/>
      </rPr>
      <t xml:space="preserve"> odc. Al. Jana Pawła II - ZL 26179 Dn 150 L ca 96 m, </t>
    </r>
    <r>
      <rPr>
        <b/>
        <i/>
        <u/>
        <sz val="11"/>
        <rFont val="Calibri"/>
        <family val="2"/>
        <charset val="238"/>
        <scheme val="minor"/>
      </rPr>
      <t>Pl. Drzewieckiego</t>
    </r>
    <r>
      <rPr>
        <b/>
        <i/>
        <sz val="11"/>
        <rFont val="Calibri"/>
        <family val="2"/>
        <charset val="238"/>
        <scheme val="minor"/>
      </rPr>
      <t xml:space="preserve"> odc. Jana Pawła II (ZL 692) - Graniczna (ZL 7018) Dn 150 L ca 399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</si>
  <si>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Schillera</t>
    </r>
    <r>
      <rPr>
        <b/>
        <i/>
        <sz val="11"/>
        <rFont val="Calibri"/>
        <family val="2"/>
        <charset val="238"/>
        <scheme val="minor"/>
      </rPr>
      <t xml:space="preserve"> odc. Miodowa (ZL 37214) - Al. Solidarności (ZL 8185) z wyłączeniem odcinka z żeliwa sferoidalnego na wysokości posesji nr 6 do posesji nr 8 około 27m Dn 150 L ca 219 m, </t>
    </r>
    <r>
      <rPr>
        <b/>
        <i/>
        <u/>
        <sz val="11"/>
        <rFont val="Calibri"/>
        <family val="2"/>
        <charset val="238"/>
        <scheme val="minor"/>
      </rPr>
      <t>Świętokrzyskiej</t>
    </r>
    <r>
      <rPr>
        <b/>
        <i/>
        <sz val="11"/>
        <rFont val="Calibri"/>
        <family val="2"/>
        <charset val="238"/>
        <scheme val="minor"/>
      </rPr>
      <t xml:space="preserve"> odc. HP 2537 - Emilii Plater (ZL 14378) Dn 150 L ca 396 m, </t>
    </r>
    <r>
      <rPr>
        <b/>
        <i/>
        <u/>
        <sz val="11"/>
        <rFont val="Calibri"/>
        <family val="2"/>
        <charset val="238"/>
        <scheme val="minor"/>
      </rPr>
      <t>Świętokrzyskiej</t>
    </r>
    <r>
      <rPr>
        <b/>
        <i/>
        <sz val="11"/>
        <rFont val="Calibri"/>
        <family val="2"/>
        <charset val="238"/>
        <scheme val="minor"/>
      </rPr>
      <t xml:space="preserve"> odc. posesja 20 - ZL 32940 Dn 250 L ca 402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</si>
  <si>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Anielewicza</t>
    </r>
    <r>
      <rPr>
        <b/>
        <i/>
        <sz val="11"/>
        <rFont val="Calibri"/>
        <family val="2"/>
        <charset val="238"/>
        <scheme val="minor"/>
      </rPr>
      <t xml:space="preserve"> odc. Zamenhofa ZL 26204 - ZL 4629 Dn 150 L ca 210 m, </t>
    </r>
    <r>
      <rPr>
        <b/>
        <i/>
        <u/>
        <sz val="11"/>
        <rFont val="Calibri"/>
        <family val="2"/>
        <charset val="238"/>
        <scheme val="minor"/>
      </rPr>
      <t>Nalewki</t>
    </r>
    <r>
      <rPr>
        <b/>
        <i/>
        <sz val="11"/>
        <rFont val="Calibri"/>
        <family val="2"/>
        <charset val="238"/>
        <scheme val="minor"/>
      </rPr>
      <t xml:space="preserve"> odc. Andersa - Zamenhofa - Dubois Dn 150 L ca 378 m, </t>
    </r>
    <r>
      <rPr>
        <b/>
        <i/>
        <u/>
        <sz val="11"/>
        <rFont val="Calibri"/>
        <family val="2"/>
        <charset val="238"/>
        <scheme val="minor"/>
      </rPr>
      <t>Andersa</t>
    </r>
    <r>
      <rPr>
        <b/>
        <i/>
        <sz val="11"/>
        <rFont val="Calibri"/>
        <family val="2"/>
        <charset val="238"/>
        <scheme val="minor"/>
      </rPr>
      <t xml:space="preserve"> odc. Stawki - HP 35903 oraz odc. ZL 20632 - Anielewicza (ZL 4629) Dn 150 L ca 488 m, </t>
    </r>
    <r>
      <rPr>
        <b/>
        <i/>
        <u/>
        <sz val="11"/>
        <rFont val="Calibri"/>
        <family val="2"/>
        <charset val="238"/>
        <scheme val="minor"/>
      </rPr>
      <t>Andersa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Dubois</t>
    </r>
    <r>
      <rPr>
        <b/>
        <i/>
        <sz val="11"/>
        <rFont val="Calibri"/>
        <family val="2"/>
        <charset val="238"/>
        <scheme val="minor"/>
      </rPr>
      <t xml:space="preserve"> odc. Lewartowskiego (ZL 5082) - Lewartowskiego (ZL 508) Dn 150 L ca 393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</si>
  <si>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Bugaj</t>
    </r>
    <r>
      <rPr>
        <b/>
        <i/>
        <sz val="11"/>
        <rFont val="Calibri"/>
        <family val="2"/>
        <charset val="238"/>
        <scheme val="minor"/>
      </rPr>
      <t xml:space="preserve"> odc. Boleść ZL 196 - HP 12764 Dn 100 L ca 376 m, </t>
    </r>
    <r>
      <rPr>
        <b/>
        <i/>
        <u/>
        <sz val="11"/>
        <rFont val="Calibri"/>
        <family val="2"/>
        <charset val="238"/>
        <scheme val="minor"/>
      </rPr>
      <t>Kilińskiego</t>
    </r>
    <r>
      <rPr>
        <b/>
        <i/>
        <sz val="11"/>
        <rFont val="Calibri"/>
        <family val="2"/>
        <charset val="238"/>
        <scheme val="minor"/>
      </rPr>
      <t xml:space="preserve"> odc. Długa - Podwale (ZL 18583) Dn 150 L ca 99 m, </t>
    </r>
    <r>
      <rPr>
        <b/>
        <i/>
        <u/>
        <sz val="11"/>
        <rFont val="Calibri"/>
        <family val="2"/>
        <charset val="238"/>
        <scheme val="minor"/>
      </rPr>
      <t>Rynek Nowego Miasta</t>
    </r>
    <r>
      <rPr>
        <b/>
        <i/>
        <sz val="11"/>
        <rFont val="Calibri"/>
        <family val="2"/>
        <charset val="238"/>
        <scheme val="minor"/>
      </rPr>
      <t xml:space="preserve"> odc. HP 30435 - ZL 15093 Dn 150 L ca 127 m, </t>
    </r>
    <r>
      <rPr>
        <b/>
        <i/>
        <u/>
        <sz val="11"/>
        <rFont val="Calibri"/>
        <family val="2"/>
        <charset val="238"/>
        <scheme val="minor"/>
      </rPr>
      <t>Miodowej</t>
    </r>
    <r>
      <rPr>
        <b/>
        <i/>
        <sz val="11"/>
        <rFont val="Calibri"/>
        <family val="2"/>
        <charset val="238"/>
        <scheme val="minor"/>
      </rPr>
      <t xml:space="preserve"> odc. ZL 32919 - 7,5 m przed ZL 19481) Dn 100 L ca 68 m, Wybrzeże Gdańskie odc. ZL 3279 - ZL 31285 Dn 150 L ca 495 m, </t>
    </r>
    <r>
      <rPr>
        <b/>
        <i/>
        <u/>
        <sz val="11"/>
        <rFont val="Calibri"/>
        <family val="2"/>
        <charset val="238"/>
        <scheme val="minor"/>
      </rPr>
      <t>Ciasnej</t>
    </r>
    <r>
      <rPr>
        <b/>
        <i/>
        <sz val="11"/>
        <rFont val="Calibri"/>
        <family val="2"/>
        <charset val="238"/>
        <scheme val="minor"/>
      </rPr>
      <t xml:space="preserve"> odc. Franciszkańska ZL 17102 - Świętojerska ZL 17476 Dn 150 L ca 241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</si>
  <si>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Mazowieckiej</t>
    </r>
    <r>
      <rPr>
        <b/>
        <i/>
        <sz val="11"/>
        <rFont val="Calibri"/>
        <family val="2"/>
        <charset val="238"/>
        <scheme val="minor"/>
      </rPr>
      <t xml:space="preserve"> odc. Świętokrzyska - Królewska (HP 28415) Dn 150 L ca 372 m, </t>
    </r>
    <r>
      <rPr>
        <b/>
        <i/>
        <u/>
        <sz val="11"/>
        <rFont val="Calibri"/>
        <family val="2"/>
        <charset val="238"/>
        <scheme val="minor"/>
      </rPr>
      <t>Orlej</t>
    </r>
    <r>
      <rPr>
        <b/>
        <i/>
        <sz val="11"/>
        <rFont val="Calibri"/>
        <family val="2"/>
        <charset val="238"/>
        <scheme val="minor"/>
      </rPr>
      <t xml:space="preserve"> odc. Elektoralna ZL 544 - HP 13486 Dn 150 L ca 251 m, </t>
    </r>
    <r>
      <rPr>
        <b/>
        <i/>
        <u/>
        <sz val="11"/>
        <rFont val="Calibri"/>
        <family val="2"/>
        <charset val="238"/>
        <scheme val="minor"/>
      </rPr>
      <t>Gamerskiego</t>
    </r>
    <r>
      <rPr>
        <b/>
        <i/>
        <sz val="11"/>
        <rFont val="Calibri"/>
        <family val="2"/>
        <charset val="238"/>
        <scheme val="minor"/>
      </rPr>
      <t xml:space="preserve"> odc. HP 1974 - Corazziego Dn 150 L ca 150 m, </t>
    </r>
    <r>
      <rPr>
        <b/>
        <i/>
        <u/>
        <sz val="11"/>
        <rFont val="Calibri"/>
        <family val="2"/>
        <charset val="238"/>
        <scheme val="minor"/>
      </rPr>
      <t>Pl. Bankowy</t>
    </r>
    <r>
      <rPr>
        <b/>
        <i/>
        <sz val="11"/>
        <rFont val="Calibri"/>
        <family val="2"/>
        <charset val="238"/>
        <scheme val="minor"/>
      </rPr>
      <t xml:space="preserve"> odc. ZL 13684 - ZL 14064 - ZL 14065 Dn 200 L ca 263 m (stal), </t>
    </r>
    <r>
      <rPr>
        <b/>
        <i/>
        <u/>
        <sz val="11"/>
        <rFont val="Calibri"/>
        <family val="2"/>
        <charset val="238"/>
        <scheme val="minor"/>
      </rPr>
      <t>Canaletta</t>
    </r>
    <r>
      <rPr>
        <b/>
        <i/>
        <sz val="11"/>
        <rFont val="Calibri"/>
        <family val="2"/>
        <charset val="238"/>
        <scheme val="minor"/>
      </rPr>
      <t xml:space="preserve"> odc. Senatorska (ZL 19324) - Niecała (ZL 22802) Dn 150 L ca 185 m, </t>
    </r>
    <r>
      <rPr>
        <b/>
        <i/>
        <u/>
        <sz val="11"/>
        <rFont val="Calibri"/>
        <family val="2"/>
        <charset val="238"/>
        <scheme val="minor"/>
      </rPr>
      <t>Pl. Teatralny</t>
    </r>
    <r>
      <rPr>
        <b/>
        <i/>
        <sz val="11"/>
        <rFont val="Calibri"/>
        <family val="2"/>
        <charset val="238"/>
        <scheme val="minor"/>
      </rPr>
      <t xml:space="preserve"> odc. Moliera (ZL 32578) - Wierzbowa (ZL 796) Dn 150 L ca 230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</si>
  <si>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Rektorskiej</t>
    </r>
    <r>
      <rPr>
        <b/>
        <i/>
        <sz val="11"/>
        <rFont val="Calibri"/>
        <family val="2"/>
        <charset val="238"/>
        <scheme val="minor"/>
      </rPr>
      <t xml:space="preserve"> odc. Nowowiejska (HP 42402) - ZL 9742 Dn 150 L ca 314 m, </t>
    </r>
    <r>
      <rPr>
        <b/>
        <i/>
        <u/>
        <sz val="11"/>
        <rFont val="Calibri"/>
        <family val="2"/>
        <charset val="238"/>
        <scheme val="minor"/>
      </rPr>
      <t>Plac Dąbrowskiego</t>
    </r>
    <r>
      <rPr>
        <b/>
        <i/>
        <sz val="11"/>
        <rFont val="Calibri"/>
        <family val="2"/>
        <charset val="238"/>
        <scheme val="minor"/>
      </rPr>
      <t xml:space="preserve"> odc. HP 16286 - ZL 767 Dn 150 L ca 191 m, </t>
    </r>
    <r>
      <rPr>
        <b/>
        <i/>
        <u/>
        <sz val="11"/>
        <rFont val="Calibri"/>
        <family val="2"/>
        <charset val="238"/>
        <scheme val="minor"/>
      </rPr>
      <t xml:space="preserve">Inflanckiej </t>
    </r>
    <r>
      <rPr>
        <b/>
        <i/>
        <sz val="11"/>
        <rFont val="Calibri"/>
        <family val="2"/>
        <charset val="238"/>
        <scheme val="minor"/>
      </rPr>
      <t xml:space="preserve">odc. ZL 10681 - około 13m za HP 20615 Dn 150 L ca 245 m, </t>
    </r>
    <r>
      <rPr>
        <b/>
        <i/>
        <u/>
        <sz val="11"/>
        <rFont val="Calibri"/>
        <family val="2"/>
        <charset val="238"/>
        <scheme val="minor"/>
      </rPr>
      <t>Grzybowskiej</t>
    </r>
    <r>
      <rPr>
        <b/>
        <i/>
        <sz val="11"/>
        <rFont val="Calibri"/>
        <family val="2"/>
        <charset val="238"/>
        <scheme val="minor"/>
      </rPr>
      <t xml:space="preserve"> odc. ZL 21804 - HP 34262 Dn 150 L ca 226 m, </t>
    </r>
    <r>
      <rPr>
        <b/>
        <i/>
        <u/>
        <sz val="11"/>
        <rFont val="Calibri"/>
        <family val="2"/>
        <charset val="238"/>
        <scheme val="minor"/>
      </rPr>
      <t>Profesorskiej</t>
    </r>
    <r>
      <rPr>
        <b/>
        <i/>
        <sz val="11"/>
        <rFont val="Calibri"/>
        <family val="2"/>
        <charset val="238"/>
        <scheme val="minor"/>
      </rPr>
      <t xml:space="preserve"> odc. Hoene-Wrońskiego - HP 3943 Dn 100 L ca 60 m, </t>
    </r>
    <r>
      <rPr>
        <b/>
        <i/>
        <u/>
        <sz val="11"/>
        <rFont val="Calibri"/>
        <family val="2"/>
        <charset val="238"/>
        <scheme val="minor"/>
      </rPr>
      <t>Wilczej</t>
    </r>
    <r>
      <rPr>
        <b/>
        <i/>
        <sz val="11"/>
        <rFont val="Calibri"/>
        <family val="2"/>
        <charset val="238"/>
        <scheme val="minor"/>
      </rPr>
      <t xml:space="preserve"> odc. Marszałkowska (ZL 20407) - Krucza oraz odc. Krucza - Al. Ujazdowskie (ZL 25392) Dn 150 L ca 587 m (żeliwo szare, stal, PVC)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</si>
  <si>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Litewskiej</t>
    </r>
    <r>
      <rPr>
        <b/>
        <i/>
        <sz val="11"/>
        <rFont val="Calibri"/>
        <family val="2"/>
        <charset val="238"/>
        <scheme val="minor"/>
      </rPr>
      <t xml:space="preserve"> odc. 9,5m przed HP 32 - Marszałkowska (HP 38648) Dn 100 L ca 210 m, </t>
    </r>
    <r>
      <rPr>
        <b/>
        <i/>
        <u/>
        <sz val="11"/>
        <rFont val="Calibri"/>
        <family val="2"/>
        <charset val="238"/>
        <scheme val="minor"/>
      </rPr>
      <t>Al. Szucha</t>
    </r>
    <r>
      <rPr>
        <b/>
        <i/>
        <sz val="11"/>
        <rFont val="Calibri"/>
        <family val="2"/>
        <charset val="238"/>
        <scheme val="minor"/>
      </rPr>
      <t xml:space="preserve"> odc. Pl. Unii Lubelskiej (ZL 8386) - Litewska (HP 33449) Dn 150 L ca 287 m, </t>
    </r>
    <r>
      <rPr>
        <b/>
        <i/>
        <u/>
        <sz val="11"/>
        <rFont val="Calibri"/>
        <family val="2"/>
        <charset val="238"/>
        <scheme val="minor"/>
      </rPr>
      <t>Gałczyńskiego</t>
    </r>
    <r>
      <rPr>
        <b/>
        <i/>
        <sz val="11"/>
        <rFont val="Calibri"/>
        <family val="2"/>
        <charset val="238"/>
        <scheme val="minor"/>
      </rPr>
      <t xml:space="preserve"> odc. ZL16139 - HP6580 Dn 100 L ca 209 m, </t>
    </r>
    <r>
      <rPr>
        <b/>
        <i/>
        <u/>
        <sz val="11"/>
        <rFont val="Calibri"/>
        <family val="2"/>
        <charset val="238"/>
        <scheme val="minor"/>
      </rPr>
      <t>Sempołowskiej</t>
    </r>
    <r>
      <rPr>
        <b/>
        <i/>
        <sz val="11"/>
        <rFont val="Calibri"/>
        <family val="2"/>
        <charset val="238"/>
        <scheme val="minor"/>
      </rPr>
      <t xml:space="preserve"> odc. ZL 38033 - HP 10261 Dn 150 L ca 133 m, </t>
    </r>
    <r>
      <rPr>
        <b/>
        <i/>
        <u/>
        <sz val="11"/>
        <rFont val="Calibri"/>
        <family val="2"/>
        <charset val="238"/>
        <scheme val="minor"/>
      </rPr>
      <t>Wiejskiej</t>
    </r>
    <r>
      <rPr>
        <b/>
        <i/>
        <sz val="11"/>
        <rFont val="Calibri"/>
        <family val="2"/>
        <charset val="238"/>
        <scheme val="minor"/>
      </rPr>
      <t xml:space="preserve"> odc. Bolesława Prusa (ZL 16052) - ok. 2 m przed HP 53802 Dn 150 L ca 359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</si>
  <si>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Czarna Droga - ZL 12666 (rej. ul. Kościeliskiej) oraz odc. Tużycka - Tarnogórska, w ul. </t>
    </r>
    <r>
      <rPr>
        <b/>
        <i/>
        <u/>
        <sz val="11"/>
        <rFont val="Calibri"/>
        <family val="2"/>
        <charset val="238"/>
        <scheme val="minor"/>
      </rPr>
      <t>Chałupniczej</t>
    </r>
    <r>
      <rPr>
        <b/>
        <i/>
        <sz val="11"/>
        <rFont val="Calibri"/>
        <family val="2"/>
        <charset val="238"/>
        <scheme val="minor"/>
      </rPr>
      <t xml:space="preserve"> odc. Nauczycielska - Lewinowska - odtworzenie nawierzchni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</si>
  <si>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Łubinowej</t>
    </r>
    <r>
      <rPr>
        <b/>
        <i/>
        <sz val="11"/>
        <rFont val="Calibri"/>
        <family val="2"/>
        <charset val="238"/>
        <scheme val="minor"/>
      </rPr>
      <t xml:space="preserve"> odc. ZL 7281 - ZL 7280, w ul. </t>
    </r>
    <r>
      <rPr>
        <b/>
        <i/>
        <u/>
        <sz val="11"/>
        <rFont val="Calibri"/>
        <family val="2"/>
        <charset val="238"/>
        <scheme val="minor"/>
      </rPr>
      <t>Łukasiewicza</t>
    </r>
    <r>
      <rPr>
        <b/>
        <i/>
        <sz val="11"/>
        <rFont val="Calibri"/>
        <family val="2"/>
        <charset val="238"/>
        <scheme val="minor"/>
      </rPr>
      <t xml:space="preserve"> odc. HP 39750 - nasuwka 4 m przed HP 15802,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ZL 21456 - HP 12520, w ul. </t>
    </r>
    <r>
      <rPr>
        <b/>
        <i/>
        <u/>
        <sz val="11"/>
        <rFont val="Calibri"/>
        <family val="2"/>
        <charset val="238"/>
        <scheme val="minor"/>
      </rPr>
      <t>Staniewickiej</t>
    </r>
    <r>
      <rPr>
        <b/>
        <i/>
        <sz val="11"/>
        <rFont val="Calibri"/>
        <family val="2"/>
        <charset val="238"/>
        <scheme val="minor"/>
      </rPr>
      <t xml:space="preserve"> odc. ZL 16318 - ZL 7829, w ul. Utrata odc. ZL 19464 - ZL 7281, w ul. </t>
    </r>
    <r>
      <rPr>
        <b/>
        <i/>
        <u/>
        <sz val="11"/>
        <rFont val="Calibri"/>
        <family val="2"/>
        <charset val="238"/>
        <scheme val="minor"/>
      </rPr>
      <t>Wieczorowej</t>
    </r>
    <r>
      <rPr>
        <b/>
        <i/>
        <sz val="11"/>
        <rFont val="Calibri"/>
        <family val="2"/>
        <charset val="238"/>
        <scheme val="minor"/>
      </rPr>
      <t xml:space="preserve"> odc. ZL 8074 - ZL 8075, w ul. </t>
    </r>
    <r>
      <rPr>
        <b/>
        <i/>
        <u/>
        <sz val="11"/>
        <rFont val="Calibri"/>
        <family val="2"/>
        <charset val="238"/>
        <scheme val="minor"/>
      </rPr>
      <t>Wschodniej</t>
    </r>
    <r>
      <rPr>
        <b/>
        <i/>
        <sz val="11"/>
        <rFont val="Calibri"/>
        <family val="2"/>
        <charset val="238"/>
        <scheme val="minor"/>
      </rPr>
      <t xml:space="preserve"> odc. ZL 7457 - HP 57751, w ul. </t>
    </r>
    <r>
      <rPr>
        <b/>
        <i/>
        <u/>
        <sz val="11"/>
        <rFont val="Calibri"/>
        <family val="2"/>
        <charset val="238"/>
        <scheme val="minor"/>
      </rPr>
      <t>Zgrzebnej</t>
    </r>
    <r>
      <rPr>
        <b/>
        <i/>
        <sz val="11"/>
        <rFont val="Calibri"/>
        <family val="2"/>
        <charset val="238"/>
        <scheme val="minor"/>
      </rPr>
      <t xml:space="preserve"> odc. HP 50115 - ZL 9173 i ZL 9174 - odtworzenie nawierzchni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</si>
  <si>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Rembielińskiej</t>
    </r>
    <r>
      <rPr>
        <b/>
        <i/>
        <sz val="11"/>
        <rFont val="Calibri"/>
        <family val="2"/>
        <charset val="238"/>
        <scheme val="minor"/>
      </rPr>
      <t xml:space="preserve"> odc. HP 17766 - Kondratowicza 2 Dn 200 L ca 76  m oraz przyłączy wodociągowych </t>
    </r>
    <r>
      <rPr>
        <b/>
        <i/>
        <u/>
        <sz val="11"/>
        <rFont val="Calibri"/>
        <family val="2"/>
        <charset val="238"/>
        <scheme val="minor"/>
      </rPr>
      <t>Kondratowicza 2, Toruńska 68, 70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</si>
  <si>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Rafaela</t>
    </r>
    <r>
      <rPr>
        <b/>
        <i/>
        <sz val="11"/>
        <rFont val="Calibri"/>
        <family val="2"/>
        <charset val="238"/>
        <scheme val="minor"/>
      </rPr>
      <t xml:space="preserve"> odc. Lecha ZL 15462 - rej. Figara HP 29802, </t>
    </r>
    <r>
      <rPr>
        <b/>
        <i/>
        <u/>
        <sz val="11"/>
        <rFont val="Calibri"/>
        <family val="2"/>
        <charset val="238"/>
        <scheme val="minor"/>
      </rPr>
      <t>ks. P. Skargi</t>
    </r>
    <r>
      <rPr>
        <b/>
        <i/>
        <sz val="11"/>
        <rFont val="Calibri"/>
        <family val="2"/>
        <charset val="238"/>
        <scheme val="minor"/>
      </rPr>
      <t xml:space="preserve"> odc. Św. Wincentego ZL 1761 - Pratulińska HP 54991, </t>
    </r>
    <r>
      <rPr>
        <b/>
        <i/>
        <u/>
        <sz val="11"/>
        <rFont val="Calibri"/>
        <family val="2"/>
        <charset val="238"/>
        <scheme val="minor"/>
      </rPr>
      <t>Remiszewskiej</t>
    </r>
    <r>
      <rPr>
        <b/>
        <i/>
        <sz val="11"/>
        <rFont val="Calibri"/>
        <family val="2"/>
        <charset val="238"/>
        <scheme val="minor"/>
      </rPr>
      <t xml:space="preserve"> odc. Święciańska ZL 19647 - Remiszewska 40 (HP 42787) - odtworzenie nawierzchni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</si>
  <si>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Otwocka - Naczelnikowska Dn 400 L 252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</si>
  <si>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Dominiki</t>
    </r>
    <r>
      <rPr>
        <b/>
        <i/>
        <sz val="11"/>
        <rFont val="Calibri"/>
        <family val="2"/>
        <charset val="238"/>
        <scheme val="minor"/>
      </rPr>
      <t xml:space="preserve"> odc. HP 27688 - ZL 15459 Dn 80 L ca 20 m, odc. HP 27687 - ZL 15458 Dn 100 L ca 105,5 m, </t>
    </r>
    <r>
      <rPr>
        <b/>
        <i/>
        <u/>
        <sz val="11"/>
        <rFont val="Calibri"/>
        <family val="2"/>
        <charset val="238"/>
        <scheme val="minor"/>
      </rPr>
      <t>Lecha</t>
    </r>
    <r>
      <rPr>
        <b/>
        <i/>
        <sz val="11"/>
        <rFont val="Calibri"/>
        <family val="2"/>
        <charset val="238"/>
        <scheme val="minor"/>
      </rPr>
      <t xml:space="preserve"> odc. Dominiki ZL 15458 - Figara ZL 15466 Dn 100 L ca 169 m, </t>
    </r>
    <r>
      <rPr>
        <b/>
        <i/>
        <u/>
        <sz val="11"/>
        <rFont val="Calibri"/>
        <family val="2"/>
        <charset val="238"/>
        <scheme val="minor"/>
      </rPr>
      <t>Irminy</t>
    </r>
    <r>
      <rPr>
        <b/>
        <i/>
        <sz val="11"/>
        <rFont val="Calibri"/>
        <family val="2"/>
        <charset val="238"/>
        <scheme val="minor"/>
      </rPr>
      <t xml:space="preserve"> odc. Lecha ZL 15460 - HP 27689 Dn 100 L ca 97 m, odc. ZL 15461 - HP 27690 Dn 80 L ca 31 m, </t>
    </r>
    <r>
      <rPr>
        <b/>
        <i/>
        <u/>
        <sz val="11"/>
        <rFont val="Calibri"/>
        <family val="2"/>
        <charset val="238"/>
        <scheme val="minor"/>
      </rPr>
      <t>Żuromińska</t>
    </r>
    <r>
      <rPr>
        <b/>
        <i/>
        <sz val="11"/>
        <rFont val="Calibri"/>
        <family val="2"/>
        <charset val="238"/>
        <scheme val="minor"/>
      </rPr>
      <t xml:space="preserve"> odc. Chodecka ZL 9312 - Żuromińska ZL 23806, Dn 200 L ca 256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</si>
  <si>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Toruńskiej, Rembielińskiej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Kondratowicza</t>
    </r>
    <r>
      <rPr>
        <b/>
        <i/>
        <sz val="11"/>
        <rFont val="Calibri"/>
        <family val="2"/>
        <charset val="238"/>
        <scheme val="minor"/>
      </rPr>
      <t xml:space="preserve"> odc.  Hieronima - 20 Dywizji Piechoty WP oraz magistrali w ul. </t>
    </r>
    <r>
      <rPr>
        <b/>
        <i/>
        <u/>
        <sz val="11"/>
        <rFont val="Calibri"/>
        <family val="2"/>
        <charset val="238"/>
        <scheme val="minor"/>
      </rPr>
      <t>Łabiszyńskiej</t>
    </r>
    <r>
      <rPr>
        <b/>
        <i/>
        <sz val="11"/>
        <rFont val="Calibri"/>
        <family val="2"/>
        <charset val="238"/>
        <scheme val="minor"/>
      </rPr>
      <t xml:space="preserve"> odc. Kondratowicza - ZL 11495, Dn 300/500 L 1718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</si>
  <si>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Byszewskiej</t>
    </r>
    <r>
      <rPr>
        <b/>
        <i/>
        <sz val="11"/>
        <rFont val="Calibri"/>
        <family val="2"/>
        <charset val="238"/>
        <scheme val="minor"/>
      </rPr>
      <t xml:space="preserve"> odc. Krynoliny - HP 20691 Dn 100 L ca 92 m (żel. szare), </t>
    </r>
    <r>
      <rPr>
        <b/>
        <i/>
        <u/>
        <sz val="11"/>
        <rFont val="Calibri"/>
        <family val="2"/>
        <charset val="238"/>
        <scheme val="minor"/>
      </rPr>
      <t>Suwalskiej</t>
    </r>
    <r>
      <rPr>
        <b/>
        <i/>
        <sz val="11"/>
        <rFont val="Calibri"/>
        <family val="2"/>
        <charset val="238"/>
        <scheme val="minor"/>
      </rPr>
      <t xml:space="preserve"> odc. Chodecka - ZL 7770 Dn 150 L ca 395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</si>
  <si>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Czarna Droga</t>
    </r>
    <r>
      <rPr>
        <b/>
        <i/>
        <sz val="11"/>
        <rFont val="Calibri"/>
        <family val="2"/>
        <charset val="238"/>
        <scheme val="minor"/>
      </rPr>
      <t xml:space="preserve"> odc. ZL 26873 - ZL 23696 (spięcie), Dn 100 L ca 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</si>
  <si>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Lotnika</t>
    </r>
    <r>
      <rPr>
        <b/>
        <i/>
        <sz val="11"/>
        <rFont val="Calibri"/>
        <family val="2"/>
        <charset val="238"/>
        <scheme val="minor"/>
      </rPr>
      <t xml:space="preserve"> odc. Miedzianogórska - Bogumińska Dn 100 L ca 70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</si>
  <si>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Matki Teresy z Kalkuty</t>
    </r>
    <r>
      <rPr>
        <b/>
        <i/>
        <sz val="11"/>
        <rFont val="Calibri"/>
        <family val="2"/>
        <charset val="238"/>
        <scheme val="minor"/>
      </rPr>
      <t xml:space="preserve"> Dn 500 L 1473 m oraz w ul. </t>
    </r>
    <r>
      <rPr>
        <b/>
        <i/>
        <u/>
        <sz val="11"/>
        <rFont val="Calibri"/>
        <family val="2"/>
        <charset val="238"/>
        <scheme val="minor"/>
      </rPr>
      <t>20 Dywizji Piechoty WP</t>
    </r>
    <r>
      <rPr>
        <b/>
        <i/>
        <sz val="11"/>
        <rFont val="Calibri"/>
        <family val="2"/>
        <charset val="238"/>
        <scheme val="minor"/>
      </rPr>
      <t xml:space="preserve"> Dn 500 L 258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</si>
  <si>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Kondratowicza,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Bystrej,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Mroźnej</t>
    </r>
    <r>
      <rPr>
        <b/>
        <i/>
        <sz val="11"/>
        <rFont val="Calibri"/>
        <family val="2"/>
        <charset val="238"/>
        <scheme val="minor"/>
      </rPr>
      <t xml:space="preserve"> odc. rejon Św. Wincentego - Radzymińska Dn 300 L ca 2030 m wraz z budową punktu pomiarowego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</si>
  <si>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Nowotrockiej</t>
    </r>
    <r>
      <rPr>
        <b/>
        <i/>
        <sz val="11"/>
        <rFont val="Calibri"/>
        <family val="2"/>
        <charset val="238"/>
        <scheme val="minor"/>
      </rPr>
      <t xml:space="preserve"> odc. Samarytanki - Św. Wincentego Dn 400 L ca 960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</si>
  <si>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Sennej</t>
    </r>
    <r>
      <rPr>
        <b/>
        <i/>
        <sz val="11"/>
        <rFont val="Calibri"/>
        <family val="2"/>
        <charset val="238"/>
        <scheme val="minor"/>
      </rPr>
      <t xml:space="preserve"> odc. Pospolita - Gniazdowska Dn 100 L ca 140 m (A-C)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</si>
  <si>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Bazyliańskiej</t>
    </r>
    <r>
      <rPr>
        <b/>
        <i/>
        <sz val="11"/>
        <rFont val="Calibri"/>
        <family val="2"/>
        <charset val="238"/>
        <scheme val="minor"/>
      </rPr>
      <t xml:space="preserve"> odc. Rembielińska - Wysockiego, Dn 200 L ca 580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</si>
  <si>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Gościeradowskiej</t>
    </r>
    <r>
      <rPr>
        <b/>
        <i/>
        <sz val="11"/>
        <rFont val="Calibri"/>
        <family val="2"/>
        <charset val="238"/>
        <scheme val="minor"/>
      </rPr>
      <t xml:space="preserve"> odc. Kołowa - Złotopolska HP 12390 Dn 100 L ca 130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</si>
  <si>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Kiejstuta</t>
    </r>
    <r>
      <rPr>
        <b/>
        <i/>
        <sz val="11"/>
        <rFont val="Calibri"/>
        <family val="2"/>
        <charset val="238"/>
        <scheme val="minor"/>
      </rPr>
      <t xml:space="preserve"> odc. Wysockiego (ZL 22712) - odpowietrznik 2685, Dn 330 L ca 157 m, </t>
    </r>
    <r>
      <rPr>
        <b/>
        <i/>
        <u/>
        <sz val="11"/>
        <rFont val="Calibri"/>
        <family val="2"/>
        <charset val="238"/>
        <scheme val="minor"/>
      </rPr>
      <t xml:space="preserve">Wysockiego </t>
    </r>
    <r>
      <rPr>
        <b/>
        <i/>
        <sz val="11"/>
        <rFont val="Calibri"/>
        <family val="2"/>
        <charset val="238"/>
        <scheme val="minor"/>
      </rPr>
      <t xml:space="preserve">odc. Kiejstuta (ZL 8429) - Odrowąża (ZL 2398), Dn 300 L ca 671 m, </t>
    </r>
    <r>
      <rPr>
        <b/>
        <i/>
        <u/>
        <sz val="11"/>
        <rFont val="Calibri"/>
        <family val="2"/>
        <charset val="238"/>
        <scheme val="minor"/>
      </rPr>
      <t>Odrowąża</t>
    </r>
    <r>
      <rPr>
        <b/>
        <i/>
        <sz val="11"/>
        <rFont val="Calibri"/>
        <family val="2"/>
        <charset val="238"/>
        <scheme val="minor"/>
      </rPr>
      <t xml:space="preserve"> odc. Budowlana (ZL 2398) - odpowietrznik 2434, Dn 300 L ca 1172 m oraz łącznik magistrali, Dn 500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</si>
  <si>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Kraśnickiej</t>
    </r>
    <r>
      <rPr>
        <b/>
        <i/>
        <sz val="11"/>
        <rFont val="Calibri"/>
        <family val="2"/>
        <charset val="238"/>
        <scheme val="minor"/>
      </rPr>
      <t xml:space="preserve"> odc. HP 50614 - Kraśnicka 10 Dn 100 L ca 180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</si>
  <si>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Spytka z Melsztyna </t>
    </r>
    <r>
      <rPr>
        <b/>
        <i/>
        <sz val="11"/>
        <rFont val="Calibri"/>
        <family val="2"/>
        <charset val="238"/>
        <scheme val="minor"/>
      </rPr>
      <t>Dn 100 L ca 200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</si>
  <si>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Malborskiej</t>
    </r>
    <r>
      <rPr>
        <b/>
        <i/>
        <sz val="11"/>
        <rFont val="Calibri"/>
        <family val="2"/>
        <charset val="238"/>
        <scheme val="minor"/>
      </rPr>
      <t xml:space="preserve"> odc. Kondratowicza - ZL 9065, Dn 200 L ca 87 m, ul. </t>
    </r>
    <r>
      <rPr>
        <b/>
        <i/>
        <u/>
        <sz val="11"/>
        <rFont val="Calibri"/>
        <family val="2"/>
        <charset val="238"/>
        <scheme val="minor"/>
      </rPr>
      <t>Rohatyńskiej</t>
    </r>
    <r>
      <rPr>
        <b/>
        <i/>
        <sz val="11"/>
        <rFont val="Calibri"/>
        <family val="2"/>
        <charset val="238"/>
        <scheme val="minor"/>
      </rPr>
      <t xml:space="preserve"> odc. ZL 19363 - Suwalska Dn 200 L ca 180 m, w ciągu osiedlowym do ul. </t>
    </r>
    <r>
      <rPr>
        <b/>
        <i/>
        <u/>
        <sz val="11"/>
        <rFont val="Calibri"/>
        <family val="2"/>
        <charset val="238"/>
        <scheme val="minor"/>
      </rPr>
      <t>Chodeckiej</t>
    </r>
    <r>
      <rPr>
        <b/>
        <i/>
        <sz val="11"/>
        <rFont val="Calibri"/>
        <family val="2"/>
        <charset val="238"/>
        <scheme val="minor"/>
      </rPr>
      <t xml:space="preserve"> odc. ZL 19379 - ZL 7844 Dn 100 L ca 178 m, w ciągu osiedlowym do ul. </t>
    </r>
    <r>
      <rPr>
        <b/>
        <i/>
        <u/>
        <sz val="11"/>
        <rFont val="Calibri"/>
        <family val="2"/>
        <charset val="238"/>
        <scheme val="minor"/>
      </rPr>
      <t xml:space="preserve">Kondratowicza </t>
    </r>
    <r>
      <rPr>
        <b/>
        <i/>
        <sz val="11"/>
        <rFont val="Calibri"/>
        <family val="2"/>
        <charset val="238"/>
        <scheme val="minor"/>
      </rPr>
      <t>odc. ZL 9722 - HP 19623, Dn 150 L ca 60 m, odc. ZL 19378 - HP 17165, Dn 80 L ca 20 m, odc. Kondratowicza - HP 15549, Dn 100 L ca 20 m</t>
    </r>
  </si>
  <si>
    <r>
      <t xml:space="preserve">Budowa przewodu wodociągowego wzdłuż projektowanej Obwodnicy Śródmiejskiej (rej. ul. </t>
    </r>
    <r>
      <rPr>
        <b/>
        <i/>
        <u/>
        <sz val="11"/>
        <rFont val="Calibri"/>
        <family val="2"/>
        <charset val="238"/>
        <scheme val="minor"/>
      </rPr>
      <t>Pratulińskiej</t>
    </r>
    <r>
      <rPr>
        <b/>
        <i/>
        <sz val="11"/>
        <rFont val="Calibri"/>
        <family val="2"/>
        <charset val="238"/>
        <scheme val="minor"/>
      </rPr>
      <t>) odc. Radzymińska - Oszmiańska ZL 19528, Dn 150 L ca 950 m</t>
    </r>
  </si>
  <si>
    <r>
      <t xml:space="preserve">Budowa przewodu wodociągowego w celu podłączenia </t>
    </r>
    <r>
      <rPr>
        <b/>
        <i/>
        <u/>
        <sz val="11"/>
        <rFont val="Calibri"/>
        <family val="2"/>
        <charset val="238"/>
        <scheme val="minor"/>
      </rPr>
      <t xml:space="preserve">PZD ROD "Malborska" </t>
    </r>
    <r>
      <rPr>
        <b/>
        <i/>
        <sz val="11"/>
        <rFont val="Calibri"/>
        <family val="2"/>
        <charset val="238"/>
        <scheme val="minor"/>
      </rPr>
      <t>Dn 150 L ca 850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</si>
  <si>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Piotra Skargi</t>
    </r>
    <r>
      <rPr>
        <b/>
        <i/>
        <sz val="11"/>
        <rFont val="Calibri"/>
        <family val="2"/>
        <charset val="238"/>
        <scheme val="minor"/>
      </rPr>
      <t xml:space="preserve"> odc. Pratulińska HP 54991 - Św. Wincentego, Dn 100 L ca 658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</si>
  <si>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Syrokomli</t>
    </r>
    <r>
      <rPr>
        <b/>
        <i/>
        <sz val="11"/>
        <rFont val="Calibri"/>
        <family val="2"/>
        <charset val="238"/>
        <scheme val="minor"/>
      </rPr>
      <t xml:space="preserve"> odc. Wysockiego - HP 3159, Dn 100 L 105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</si>
  <si>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Palmirskiej </t>
    </r>
    <r>
      <rPr>
        <b/>
        <i/>
        <sz val="11"/>
        <rFont val="Calibri"/>
        <family val="2"/>
        <charset val="238"/>
        <scheme val="minor"/>
      </rPr>
      <t>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</si>
  <si>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Nieświeskiej</t>
    </r>
    <r>
      <rPr>
        <b/>
        <i/>
        <sz val="11"/>
        <rFont val="Calibri"/>
        <family val="2"/>
        <charset val="238"/>
        <scheme val="minor"/>
      </rPr>
      <t xml:space="preserve"> odc. Rzeczna ZL 36409 - HP 10148, Dn 150 L ca 577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</si>
  <si>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Kondratowicza</t>
    </r>
    <r>
      <rPr>
        <b/>
        <i/>
        <sz val="11"/>
        <rFont val="Calibri"/>
        <family val="2"/>
        <charset val="238"/>
        <scheme val="minor"/>
      </rPr>
      <t xml:space="preserve"> odc. HP 15549 - przebudowany przewód Dn 100 L ca 84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</si>
  <si>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Budowlanej</t>
    </r>
    <r>
      <rPr>
        <b/>
        <i/>
        <sz val="11"/>
        <rFont val="Calibri"/>
        <family val="2"/>
        <charset val="238"/>
        <scheme val="minor"/>
      </rPr>
      <t xml:space="preserve"> odc. Wysockiego - HP 55468, z Dn 100 na Dn 150 L ca 155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</si>
  <si>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Dziewanny</t>
    </r>
    <r>
      <rPr>
        <b/>
        <i/>
        <sz val="11"/>
        <rFont val="Calibri"/>
        <family val="2"/>
        <charset val="238"/>
        <scheme val="minor"/>
      </rPr>
      <t xml:space="preserve">, Niedotrzymskiej odc. Ziemowita (ZL 3931) -  HP 33523, Dn 100 L ca 163 m; </t>
    </r>
    <r>
      <rPr>
        <b/>
        <i/>
        <u/>
        <sz val="11"/>
        <rFont val="Calibri"/>
        <family val="2"/>
        <charset val="238"/>
        <scheme val="minor"/>
      </rPr>
      <t xml:space="preserve">Mieszka I </t>
    </r>
    <r>
      <rPr>
        <b/>
        <i/>
        <sz val="11"/>
        <rFont val="Calibri"/>
        <family val="2"/>
        <charset val="238"/>
        <scheme val="minor"/>
      </rPr>
      <t xml:space="preserve">odc. ZL 34492 - HP 17406, Dn 100/150 L ca 200 m; </t>
    </r>
    <r>
      <rPr>
        <b/>
        <i/>
        <u/>
        <sz val="11"/>
        <rFont val="Calibri"/>
        <family val="2"/>
        <charset val="238"/>
        <scheme val="minor"/>
      </rPr>
      <t>Wszeborskiej</t>
    </r>
    <r>
      <rPr>
        <b/>
        <i/>
        <sz val="11"/>
        <rFont val="Calibri"/>
        <family val="2"/>
        <charset val="238"/>
        <scheme val="minor"/>
      </rPr>
      <t xml:space="preserve"> odc. Ziemowita - HP 5423, Dn 100 L ca 132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</si>
  <si>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Wysockiego</t>
    </r>
    <r>
      <rPr>
        <b/>
        <i/>
        <sz val="11"/>
        <rFont val="Calibri"/>
        <family val="2"/>
        <charset val="238"/>
        <scheme val="minor"/>
      </rPr>
      <t xml:space="preserve"> odc. ZL 10853 - ZL 16278, Dn 150 L ca 624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</si>
  <si>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Seledynowej</t>
    </r>
    <r>
      <rPr>
        <b/>
        <i/>
        <sz val="11"/>
        <rFont val="Calibri"/>
        <family val="2"/>
        <charset val="238"/>
        <scheme val="minor"/>
      </rPr>
      <t xml:space="preserve"> odc. Pastelowa - Samarytanki, Dn 100 L ca 283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</si>
  <si>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Gościeradowskiej</t>
    </r>
    <r>
      <rPr>
        <b/>
        <i/>
        <sz val="11"/>
        <rFont val="Calibri"/>
        <family val="2"/>
        <charset val="238"/>
        <scheme val="minor"/>
      </rPr>
      <t xml:space="preserve"> odc. Ossowskiego (ZL 10081) - Św. Wincentego ( ZL 21054), odc. Gościeradowska (ZL 3891) - Olgierda (ZL 3892), Dn 100 L ca 413 m, </t>
    </r>
    <r>
      <rPr>
        <b/>
        <i/>
        <u/>
        <sz val="11"/>
        <rFont val="Calibri"/>
        <family val="2"/>
        <charset val="238"/>
        <scheme val="minor"/>
      </rPr>
      <t>Ossowskiego</t>
    </r>
    <r>
      <rPr>
        <b/>
        <i/>
        <sz val="11"/>
        <rFont val="Calibri"/>
        <family val="2"/>
        <charset val="238"/>
        <scheme val="minor"/>
      </rPr>
      <t xml:space="preserve"> odc. Witebska (ZL 40063) - złączenie z przewodem z żeliwa sferoidalnego w okolicy ul. Kołowej, Dn 250 L ca 394 m,  </t>
    </r>
    <r>
      <rPr>
        <b/>
        <i/>
        <u/>
        <sz val="11"/>
        <rFont val="Calibri"/>
        <family val="2"/>
        <charset val="238"/>
        <scheme val="minor"/>
      </rPr>
      <t>Smoleńskiej</t>
    </r>
    <r>
      <rPr>
        <b/>
        <i/>
        <sz val="11"/>
        <rFont val="Calibri"/>
        <family val="2"/>
        <charset val="238"/>
        <scheme val="minor"/>
      </rPr>
      <t xml:space="preserve"> odc. Witebska - ZL 14339, Dn 150 L ca 216 m, odc. Witebska (ZL 6856) - HP 19294, Dn 100/200 L ca 357 m,  </t>
    </r>
    <r>
      <rPr>
        <b/>
        <i/>
        <u/>
        <sz val="11"/>
        <rFont val="Calibri"/>
        <family val="2"/>
        <charset val="238"/>
        <scheme val="minor"/>
      </rPr>
      <t>Witebskiej</t>
    </r>
    <r>
      <rPr>
        <b/>
        <i/>
        <sz val="11"/>
        <rFont val="Calibri"/>
        <family val="2"/>
        <charset val="238"/>
        <scheme val="minor"/>
      </rPr>
      <t xml:space="preserve"> odc. ZL 10073 -ok. 3,5 m przed HP 58351, Dn 250 L ca 158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</si>
  <si>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Młodzieńczej</t>
    </r>
    <r>
      <rPr>
        <b/>
        <i/>
        <sz val="11"/>
        <rFont val="Calibri"/>
        <family val="2"/>
        <charset val="238"/>
        <scheme val="minor"/>
      </rPr>
      <t xml:space="preserve"> odc. Kolejarska (ZL 20735) - Łukasiewicza, Dn 150 L ca 317 m, </t>
    </r>
    <r>
      <rPr>
        <b/>
        <i/>
        <u/>
        <sz val="11"/>
        <rFont val="Calibri"/>
        <family val="2"/>
        <charset val="238"/>
        <scheme val="minor"/>
      </rPr>
      <t>Bohuszewiczówny</t>
    </r>
    <r>
      <rPr>
        <b/>
        <i/>
        <sz val="11"/>
        <rFont val="Calibri"/>
        <family val="2"/>
        <charset val="238"/>
        <scheme val="minor"/>
      </rPr>
      <t xml:space="preserve"> odc.  Kanałowa (ZL 8348) - Penelopy, Dn 100 L ca 125 m, </t>
    </r>
    <r>
      <rPr>
        <b/>
        <i/>
        <u/>
        <sz val="11"/>
        <rFont val="Calibri"/>
        <family val="2"/>
        <charset val="238"/>
        <scheme val="minor"/>
      </rPr>
      <t>Kolejarskiej, Bystrej</t>
    </r>
    <r>
      <rPr>
        <b/>
        <i/>
        <sz val="11"/>
        <rFont val="Calibri"/>
        <family val="2"/>
        <charset val="238"/>
        <scheme val="minor"/>
      </rPr>
      <t xml:space="preserve"> odc. Młodzieńcza (ZL 7528) - HP 18680, Dn 100/150 L ca 885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</si>
  <si>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Birżańskiej</t>
    </r>
    <r>
      <rPr>
        <b/>
        <i/>
        <sz val="11"/>
        <rFont val="Calibri"/>
        <family val="2"/>
        <charset val="238"/>
        <scheme val="minor"/>
      </rPr>
      <t xml:space="preserve"> odc. HP 50283 - HP 34398, Dn 100 L ca 169 m, </t>
    </r>
    <r>
      <rPr>
        <b/>
        <i/>
        <u/>
        <sz val="11"/>
        <rFont val="Calibri"/>
        <family val="2"/>
        <charset val="238"/>
        <scheme val="minor"/>
      </rPr>
      <t>Ziemowita</t>
    </r>
    <r>
      <rPr>
        <b/>
        <i/>
        <sz val="11"/>
        <rFont val="Calibri"/>
        <family val="2"/>
        <charset val="238"/>
        <scheme val="minor"/>
      </rPr>
      <t xml:space="preserve"> odc. Naczelnikowska - ZL 36294, Dn 150 L ca 1000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</si>
  <si>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Codziennej</t>
    </r>
    <r>
      <rPr>
        <b/>
        <i/>
        <sz val="11"/>
        <rFont val="Calibri"/>
        <family val="2"/>
        <charset val="238"/>
        <scheme val="minor"/>
      </rPr>
      <t xml:space="preserve"> odc. Spójni - Codzienna 55, Dn 100/150 L ca 702 m,  </t>
    </r>
    <r>
      <rPr>
        <b/>
        <i/>
        <u/>
        <sz val="11"/>
        <rFont val="Calibri"/>
        <family val="2"/>
        <charset val="238"/>
        <scheme val="minor"/>
      </rPr>
      <t>Ogińskiego</t>
    </r>
    <r>
      <rPr>
        <b/>
        <i/>
        <sz val="11"/>
        <rFont val="Calibri"/>
        <family val="2"/>
        <charset val="238"/>
        <scheme val="minor"/>
      </rPr>
      <t xml:space="preserve"> odc. ZL 8788 - Syrokomli (ZL 13827), Dn 200 L ca 606 m,</t>
    </r>
    <r>
      <rPr>
        <b/>
        <i/>
        <u/>
        <sz val="11"/>
        <rFont val="Calibri"/>
        <family val="2"/>
        <charset val="238"/>
        <scheme val="minor"/>
      </rPr>
      <t xml:space="preserve"> Rolanda</t>
    </r>
    <r>
      <rPr>
        <b/>
        <i/>
        <sz val="11"/>
        <rFont val="Calibri"/>
        <family val="2"/>
        <charset val="238"/>
        <scheme val="minor"/>
      </rPr>
      <t xml:space="preserve"> odc. Codzienna - HP 21016, Dn 100 L ca 244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</si>
  <si>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Gilarskiej</t>
    </r>
    <r>
      <rPr>
        <b/>
        <i/>
        <sz val="11"/>
        <rFont val="Calibri"/>
        <family val="2"/>
        <charset val="238"/>
        <scheme val="minor"/>
      </rPr>
      <t xml:space="preserve"> odc. Samarytanka (ZL 8597) -  Fantazyjna (HP 11042), odc. Samarytanka (ZL 8597) - Rolanda (ZL 11413), Dn 100 L ca 439 m,  </t>
    </r>
    <r>
      <rPr>
        <b/>
        <i/>
        <u/>
        <sz val="11"/>
        <rFont val="Calibri"/>
        <family val="2"/>
        <charset val="238"/>
        <scheme val="minor"/>
      </rPr>
      <t>Łokietka</t>
    </r>
    <r>
      <rPr>
        <b/>
        <i/>
        <sz val="11"/>
        <rFont val="Calibri"/>
        <family val="2"/>
        <charset val="238"/>
        <scheme val="minor"/>
      </rPr>
      <t xml:space="preserve"> odc. Chojnowska - Gilarska, Dn 100 L ca 282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</si>
  <si>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Trockiej </t>
    </r>
    <r>
      <rPr>
        <b/>
        <i/>
        <sz val="11"/>
        <rFont val="Calibri"/>
        <family val="2"/>
        <charset val="238"/>
        <scheme val="minor"/>
      </rPr>
      <t xml:space="preserve">odc. Radzymińska - Zamiejska, Dn 150/200 L ca 560 m, </t>
    </r>
    <r>
      <rPr>
        <b/>
        <i/>
        <u/>
        <sz val="11"/>
        <rFont val="Calibri"/>
        <family val="2"/>
        <charset val="238"/>
        <scheme val="minor"/>
      </rPr>
      <t xml:space="preserve"> Matki Teresy z Kalkuty</t>
    </r>
    <r>
      <rPr>
        <b/>
        <i/>
        <sz val="11"/>
        <rFont val="Calibri"/>
        <family val="2"/>
        <charset val="238"/>
        <scheme val="minor"/>
      </rPr>
      <t xml:space="preserve"> odc. Chodecka (ZL 8394) - ZL 8393, Dn 150 L ca 494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</si>
  <si>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Karkonoska</t>
    </r>
    <r>
      <rPr>
        <b/>
        <i/>
        <sz val="11"/>
        <rFont val="Calibri"/>
        <family val="2"/>
        <charset val="238"/>
        <scheme val="minor"/>
      </rPr>
      <t xml:space="preserve"> odc. ZL 23967 - ZL 7579 Dn 100 L ca 164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</si>
  <si>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Określonej</t>
    </r>
    <r>
      <rPr>
        <b/>
        <i/>
        <sz val="11"/>
        <rFont val="Calibri"/>
        <family val="2"/>
        <charset val="238"/>
        <scheme val="minor"/>
      </rPr>
      <t xml:space="preserve"> odc. Radzymińska - Określona 19 (HP 7039), Dn 100 L ca 240 m,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Blokowa (ZL 12005) - (ZL 39603), Dn 150 L ca 384 m,</t>
    </r>
    <r>
      <rPr>
        <b/>
        <i/>
        <u/>
        <sz val="11"/>
        <rFont val="Calibri"/>
        <family val="2"/>
        <charset val="238"/>
        <scheme val="minor"/>
      </rPr>
      <t xml:space="preserve"> Pszczyńskiej</t>
    </r>
    <r>
      <rPr>
        <b/>
        <i/>
        <sz val="11"/>
        <rFont val="Calibri"/>
        <family val="2"/>
        <charset val="238"/>
        <scheme val="minor"/>
      </rPr>
      <t xml:space="preserve">  odc.  Krynoliny -  3 m przed HP 51058, odc. ok. 1 m za HP 51058 - ok. 24 m przed HP 57732, Dn 150 L ca 442 m, </t>
    </r>
    <r>
      <rPr>
        <b/>
        <i/>
        <u/>
        <sz val="11"/>
        <rFont val="Calibri"/>
        <family val="2"/>
        <charset val="238"/>
        <scheme val="minor"/>
      </rPr>
      <t>Śmiesznej</t>
    </r>
    <r>
      <rPr>
        <b/>
        <i/>
        <sz val="11"/>
        <rFont val="Calibri"/>
        <family val="2"/>
        <charset val="238"/>
        <scheme val="minor"/>
      </rPr>
      <t xml:space="preserve"> odc. ZL 26586 - HP 18233, Dn 100 L ca 110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</si>
  <si>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Borzymowskiej</t>
    </r>
    <r>
      <rPr>
        <b/>
        <i/>
        <sz val="11"/>
        <rFont val="Calibri"/>
        <family val="2"/>
        <charset val="238"/>
        <scheme val="minor"/>
      </rPr>
      <t xml:space="preserve"> odc. Korzona - HP 6004, Dn 150 L ca 495 m,  </t>
    </r>
    <r>
      <rPr>
        <b/>
        <i/>
        <u/>
        <sz val="11"/>
        <rFont val="Calibri"/>
        <family val="2"/>
        <charset val="238"/>
        <scheme val="minor"/>
      </rPr>
      <t>Tarnogórskiej</t>
    </r>
    <r>
      <rPr>
        <b/>
        <i/>
        <sz val="11"/>
        <rFont val="Calibri"/>
        <family val="2"/>
        <charset val="238"/>
        <scheme val="minor"/>
      </rPr>
      <t xml:space="preserve"> odc. HP 14641 - Hebanowa (ZL 7045), Dn 100 L ca 300 m, </t>
    </r>
    <r>
      <rPr>
        <b/>
        <i/>
        <u/>
        <sz val="11"/>
        <rFont val="Calibri"/>
        <family val="2"/>
        <charset val="238"/>
        <scheme val="minor"/>
      </rPr>
      <t xml:space="preserve"> Janinówki </t>
    </r>
    <r>
      <rPr>
        <b/>
        <i/>
        <sz val="11"/>
        <rFont val="Calibri"/>
        <family val="2"/>
        <charset val="238"/>
        <scheme val="minor"/>
      </rPr>
      <t xml:space="preserve">odc. ZL 10066 - HP 6041, Dn 250 L ca 103 m,  </t>
    </r>
    <r>
      <rPr>
        <b/>
        <i/>
        <u/>
        <sz val="11"/>
        <rFont val="Calibri"/>
        <family val="2"/>
        <charset val="238"/>
        <scheme val="minor"/>
      </rPr>
      <t>Szczepanika, Mokrej, Janinówki</t>
    </r>
    <r>
      <rPr>
        <b/>
        <i/>
        <sz val="11"/>
        <rFont val="Calibri"/>
        <family val="2"/>
        <charset val="238"/>
        <scheme val="minor"/>
      </rPr>
      <t xml:space="preserve"> odc.  ZL 10066 - Pratulińska (ZL 10062), Dn 250 L ca 462 m</t>
    </r>
  </si>
  <si>
    <r>
      <t xml:space="preserve">Wymiana przewodu wodociągowego </t>
    </r>
    <r>
      <rPr>
        <b/>
        <i/>
        <u/>
        <sz val="11"/>
        <rFont val="Calibri"/>
        <family val="2"/>
        <charset val="238"/>
        <scheme val="minor"/>
      </rPr>
      <t>w ciągu osiedlowym</t>
    </r>
    <r>
      <rPr>
        <b/>
        <i/>
        <sz val="11"/>
        <rFont val="Calibri"/>
        <family val="2"/>
        <charset val="238"/>
        <scheme val="minor"/>
      </rPr>
      <t xml:space="preserve"> odc. Turmoncka (ZL 32728) - Chodecka, Dn 100 L ca 401 m,  </t>
    </r>
    <r>
      <rPr>
        <b/>
        <i/>
        <u/>
        <sz val="11"/>
        <rFont val="Calibri"/>
        <family val="2"/>
        <charset val="238"/>
        <scheme val="minor"/>
      </rPr>
      <t>Wyszogrodzkiej</t>
    </r>
    <r>
      <rPr>
        <b/>
        <i/>
        <sz val="11"/>
        <rFont val="Calibri"/>
        <family val="2"/>
        <charset val="238"/>
        <scheme val="minor"/>
      </rPr>
      <t xml:space="preserve"> odc. ZL 40583 - ZL 8132, Dn 250 L ca 684 m, </t>
    </r>
    <r>
      <rPr>
        <b/>
        <i/>
        <u/>
        <sz val="11"/>
        <rFont val="Calibri"/>
        <family val="2"/>
        <charset val="238"/>
        <scheme val="minor"/>
      </rPr>
      <t xml:space="preserve">  w ciągu osiedlowym do ul. Wyszogrodzkiej</t>
    </r>
    <r>
      <rPr>
        <b/>
        <i/>
        <sz val="11"/>
        <rFont val="Calibri"/>
        <family val="2"/>
        <charset val="238"/>
        <scheme val="minor"/>
      </rPr>
      <t xml:space="preserve"> odc. Wyszogrodzka (ZL 10890) -  ZL 10893, Dn 200 L ca 168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</si>
  <si>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Gierdziejewskiego</t>
    </r>
    <r>
      <rPr>
        <b/>
        <i/>
        <sz val="11"/>
        <rFont val="Calibri"/>
        <family val="2"/>
        <charset val="238"/>
        <scheme val="minor"/>
      </rPr>
      <t xml:space="preserve"> odc. Warszawska - 38 KD-D, </t>
    </r>
    <r>
      <rPr>
        <b/>
        <i/>
        <u/>
        <sz val="11"/>
        <rFont val="Calibri"/>
        <family val="2"/>
        <charset val="238"/>
        <scheme val="minor"/>
      </rPr>
      <t>38KD-D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Kompanii AK "Goplana"</t>
    </r>
    <r>
      <rPr>
        <b/>
        <i/>
        <sz val="11"/>
        <rFont val="Calibri"/>
        <family val="2"/>
        <charset val="238"/>
        <scheme val="minor"/>
      </rPr>
      <t xml:space="preserve"> (39 KD-D) odc. 38 KD-D - Habicha, </t>
    </r>
    <r>
      <rPr>
        <b/>
        <i/>
        <u/>
        <sz val="11"/>
        <rFont val="Calibri"/>
        <family val="2"/>
        <charset val="238"/>
        <scheme val="minor"/>
      </rPr>
      <t>Habicha</t>
    </r>
    <r>
      <rPr>
        <b/>
        <i/>
        <sz val="11"/>
        <rFont val="Calibri"/>
        <family val="2"/>
        <charset val="238"/>
        <scheme val="minor"/>
      </rPr>
      <t xml:space="preserve"> (40 KD-D) Dn 200/250 L 1363,6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</si>
  <si>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Kolorowej</t>
    </r>
    <r>
      <rPr>
        <b/>
        <i/>
        <sz val="11"/>
        <rFont val="Calibri"/>
        <family val="2"/>
        <charset val="238"/>
        <scheme val="minor"/>
      </rPr>
      <t xml:space="preserve"> odc. Wapowskiego - Tomcia Palucha Dn 100 L ca 400 m (żel. szare); </t>
    </r>
    <r>
      <rPr>
        <b/>
        <i/>
        <u/>
        <sz val="11"/>
        <rFont val="Calibri"/>
        <family val="2"/>
        <charset val="238"/>
        <scheme val="minor"/>
      </rPr>
      <t>Pużaka</t>
    </r>
    <r>
      <rPr>
        <b/>
        <i/>
        <sz val="11"/>
        <rFont val="Calibri"/>
        <family val="2"/>
        <charset val="238"/>
        <scheme val="minor"/>
      </rPr>
      <t xml:space="preserve"> odc. Sosnkowskiego - Wapowskiego Dn 100 L ca 263 m (żel. szare); (Rakietników odc. ZL 31995 - HP 7764, odc. ZL 32261 - ZL 34381, Konińska odc. Adamieckiego - HP 7292, odc. Adamieckiego - HP 7293, odc. Adamieckiego - HP 7294, Adamieckiego odc. ZL 31603 - ZL 34998 -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</si>
  <si>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1 Maja</t>
    </r>
    <r>
      <rPr>
        <b/>
        <i/>
        <sz val="11"/>
        <rFont val="Calibri"/>
        <family val="2"/>
        <charset val="238"/>
        <scheme val="minor"/>
      </rPr>
      <t xml:space="preserve"> odc. Bohaterów Warszawy - Adamieckiego Dn 150 L ca 104 m; (w ciągu osiedlowym do ul. Keniga 10 i 16 odc. Wojciechowskiego - Keniga 10/Keniga 16 (HP 7251); Aktorska odc. Falskiego (ZL 31817) - HP 7259 -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</si>
  <si>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Plutonu AK Torpedy</t>
    </r>
    <r>
      <rPr>
        <b/>
        <i/>
        <sz val="11"/>
        <rFont val="Calibri"/>
        <family val="2"/>
        <charset val="238"/>
        <scheme val="minor"/>
      </rPr>
      <t xml:space="preserve"> odc. Dzieci Warszawy - Achera Dn 100 L ca 120 m (A-C) (Baranowska odc. Legnicka - Dzieci Warszawy 48 -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</si>
  <si>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Michałowicza</t>
    </r>
    <r>
      <rPr>
        <b/>
        <i/>
        <sz val="11"/>
        <rFont val="Calibri"/>
        <family val="2"/>
        <charset val="238"/>
        <scheme val="minor"/>
      </rPr>
      <t xml:space="preserve"> odc. Bodycha (ZL 31626) - Słupska (ZL 31646) Dn 100 L ca 212 m (żeliwo szare), </t>
    </r>
    <r>
      <rPr>
        <b/>
        <i/>
        <u/>
        <sz val="11"/>
        <rFont val="Calibri"/>
        <family val="2"/>
        <charset val="238"/>
        <scheme val="minor"/>
      </rPr>
      <t>Prawniczej</t>
    </r>
    <r>
      <rPr>
        <b/>
        <i/>
        <sz val="11"/>
        <rFont val="Calibri"/>
        <family val="2"/>
        <charset val="238"/>
        <scheme val="minor"/>
      </rPr>
      <t xml:space="preserve"> odc. Prawnicza 94 (HP 7962) - Żurawicka (ZL 32477) Dn 100 L ca 233 m (PVC), </t>
    </r>
    <r>
      <rPr>
        <b/>
        <i/>
        <u/>
        <sz val="11"/>
        <rFont val="Calibri"/>
        <family val="2"/>
        <charset val="238"/>
        <scheme val="minor"/>
      </rPr>
      <t>Przemysława II</t>
    </r>
    <r>
      <rPr>
        <b/>
        <i/>
        <sz val="11"/>
        <rFont val="Calibri"/>
        <family val="2"/>
        <charset val="238"/>
        <scheme val="minor"/>
      </rPr>
      <t xml:space="preserve"> odc. Jagiellończyka (ZL 35414) - H. Pobożnego (ZL 31981) Dn 100/200 L ca 375 m (stal, 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</si>
  <si>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Nowotyskiej</t>
    </r>
    <r>
      <rPr>
        <b/>
        <i/>
        <sz val="11"/>
        <rFont val="Calibri"/>
        <family val="2"/>
        <charset val="238"/>
        <scheme val="minor"/>
      </rPr>
      <t xml:space="preserve"> odc. Dzieci Warszawy - Bandurskiego, </t>
    </r>
    <r>
      <rPr>
        <b/>
        <i/>
        <u/>
        <sz val="11"/>
        <rFont val="Calibri"/>
        <family val="2"/>
        <charset val="238"/>
        <scheme val="minor"/>
      </rPr>
      <t>Faraona</t>
    </r>
    <r>
      <rPr>
        <b/>
        <i/>
        <sz val="11"/>
        <rFont val="Calibri"/>
        <family val="2"/>
        <charset val="238"/>
        <scheme val="minor"/>
      </rPr>
      <t xml:space="preserve"> odc. Siłaczki - Jagiełły Dn 100 L ca 405 m (żeliwo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</si>
  <si>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Markerta</t>
    </r>
    <r>
      <rPr>
        <b/>
        <i/>
        <sz val="11"/>
        <rFont val="Calibri"/>
        <family val="2"/>
        <charset val="238"/>
        <scheme val="minor"/>
      </rPr>
      <t xml:space="preserve"> odc. Markerta 27 - działka 19/3 Dn 100 L ca 80 m</t>
    </r>
  </si>
  <si>
    <r>
      <t xml:space="preserve">Przebudowa przewodu wodociągowego z Dn 100 na Dn 150 L ca 225 m w ul. W. </t>
    </r>
    <r>
      <rPr>
        <b/>
        <i/>
        <u/>
        <sz val="11"/>
        <rFont val="Calibri"/>
        <family val="2"/>
        <charset val="238"/>
        <scheme val="minor"/>
      </rPr>
      <t>Jagiełły</t>
    </r>
    <r>
      <rPr>
        <b/>
        <i/>
        <sz val="11"/>
        <rFont val="Calibri"/>
        <family val="2"/>
        <charset val="238"/>
        <scheme val="minor"/>
      </rPr>
      <t xml:space="preserve"> odc. Falskiego - Jagiełły 38 (HP7256), </t>
    </r>
    <r>
      <rPr>
        <b/>
        <i/>
        <u/>
        <sz val="11"/>
        <rFont val="Calibri"/>
        <family val="2"/>
        <charset val="238"/>
        <scheme val="minor"/>
      </rPr>
      <t>Falskiego</t>
    </r>
    <r>
      <rPr>
        <b/>
        <i/>
        <sz val="11"/>
        <rFont val="Calibri"/>
        <family val="2"/>
        <charset val="238"/>
        <scheme val="minor"/>
      </rPr>
      <t xml:space="preserve"> odc. Jagiełły - Czechowicza oraz budowa przewodu wodociągowego w ul. W. </t>
    </r>
    <r>
      <rPr>
        <b/>
        <i/>
        <u/>
        <sz val="11"/>
        <rFont val="Calibri"/>
        <family val="2"/>
        <charset val="238"/>
        <scheme val="minor"/>
      </rPr>
      <t>Jagiełły</t>
    </r>
    <r>
      <rPr>
        <b/>
        <i/>
        <sz val="11"/>
        <rFont val="Calibri"/>
        <family val="2"/>
        <charset val="238"/>
        <scheme val="minor"/>
      </rPr>
      <t xml:space="preserve"> odc. Jagiełły 38 (HP7256) - Jagiełły 44 (HP52342) Dn L ca 150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</si>
  <si>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Świętej Rodziny </t>
    </r>
    <r>
      <rPr>
        <b/>
        <i/>
        <sz val="11"/>
        <rFont val="Calibri"/>
        <family val="2"/>
        <charset val="238"/>
        <scheme val="minor"/>
      </rPr>
      <t xml:space="preserve">odc. Świętej Rodziny 1 - Ryżowa Dn 200 L ca 660 m oraz przebudowa przewodu wodociągowego z Dn 100 na Dn 200 L ca 170 m w ul. </t>
    </r>
    <r>
      <rPr>
        <b/>
        <i/>
        <u/>
        <sz val="11"/>
        <rFont val="Calibri"/>
        <family val="2"/>
        <charset val="238"/>
        <scheme val="minor"/>
      </rPr>
      <t>Świętej Rodziny</t>
    </r>
    <r>
      <rPr>
        <b/>
        <i/>
        <sz val="11"/>
        <rFont val="Calibri"/>
        <family val="2"/>
        <charset val="238"/>
        <scheme val="minor"/>
      </rPr>
      <t xml:space="preserve"> odc. Poczty Gdańskiej - Świętej Rodziny 1 (HP 50626)</t>
    </r>
  </si>
  <si>
    <r>
      <t xml:space="preserve">Przebudowa przewodu wodociągowego z Dn 100 na Dn 150 L ca 125 m w ul. </t>
    </r>
    <r>
      <rPr>
        <b/>
        <i/>
        <u/>
        <sz val="11"/>
        <rFont val="Calibri"/>
        <family val="2"/>
        <charset val="238"/>
        <scheme val="minor"/>
      </rPr>
      <t>Silnikowej</t>
    </r>
    <r>
      <rPr>
        <b/>
        <i/>
        <sz val="11"/>
        <rFont val="Calibri"/>
        <family val="2"/>
        <charset val="238"/>
        <scheme val="minor"/>
      </rPr>
      <t xml:space="preserve"> odc. Rondo Emilii Malessy "Marcysi" - Silnikowa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</si>
  <si>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Orłów Piastowskich</t>
    </r>
    <r>
      <rPr>
        <b/>
        <i/>
        <sz val="11"/>
        <rFont val="Calibri"/>
        <family val="2"/>
        <charset val="238"/>
        <scheme val="minor"/>
      </rPr>
      <t xml:space="preserve"> odc. Warszawska - Jesienna z Dn 200 na Dn 250 L ca 190 m, z jednoczesną likwidacją przewodu wodociągowego Dn 250 w rejonie posesji ul. Orłów Piastowskich 84 L ca 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</si>
  <si>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Wiosny Ludów</t>
    </r>
    <r>
      <rPr>
        <b/>
        <i/>
        <sz val="11"/>
        <rFont val="Calibri"/>
        <family val="2"/>
        <charset val="238"/>
        <scheme val="minor"/>
      </rPr>
      <t xml:space="preserve"> odc. rejon posesji nr 23 - Dzieci Warszawy z Dn 50 na Dn 100 L ca 200 m, </t>
    </r>
    <r>
      <rPr>
        <b/>
        <i/>
        <u/>
        <sz val="11"/>
        <rFont val="Calibri"/>
        <family val="2"/>
        <charset val="238"/>
        <scheme val="minor"/>
      </rPr>
      <t xml:space="preserve">Dzieci Warszawy </t>
    </r>
    <r>
      <rPr>
        <b/>
        <i/>
        <sz val="11"/>
        <rFont val="Calibri"/>
        <family val="2"/>
        <charset val="238"/>
        <scheme val="minor"/>
      </rPr>
      <t>odc. Wiosny Ludów - Zielonogórska z Dn 80/100/150 na Dn 100 L ca 230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</si>
  <si>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Biernata z Lublina</t>
    </r>
    <r>
      <rPr>
        <b/>
        <i/>
        <sz val="11"/>
        <rFont val="Calibri"/>
        <family val="2"/>
        <charset val="238"/>
        <scheme val="minor"/>
      </rPr>
      <t xml:space="preserve"> odc. rejon posesji nr 6 - Falskiego z Dn 50 na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</si>
  <si>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Spisaka</t>
    </r>
    <r>
      <rPr>
        <b/>
        <i/>
        <sz val="11"/>
        <rFont val="Calibri"/>
        <family val="2"/>
        <charset val="238"/>
        <scheme val="minor"/>
      </rPr>
      <t xml:space="preserve"> odc. Melcera-Szczawińskiego - Suchy Las oraz odc. Regulska - Kościuszki Dn 100 L ca 550 m, </t>
    </r>
    <r>
      <rPr>
        <b/>
        <i/>
        <u/>
        <sz val="11"/>
        <rFont val="Calibri"/>
        <family val="2"/>
        <charset val="238"/>
        <scheme val="minor"/>
      </rPr>
      <t>Falentyńskiej</t>
    </r>
    <r>
      <rPr>
        <b/>
        <i/>
        <sz val="11"/>
        <rFont val="Calibri"/>
        <family val="2"/>
        <charset val="238"/>
        <scheme val="minor"/>
      </rPr>
      <t xml:space="preserve"> Dn 100 L ca 85 m</t>
    </r>
  </si>
  <si>
    <r>
      <t xml:space="preserve">Przebudowa przewodu wodociągowego z Dn 100 na 150 L ca 80 m w ul. </t>
    </r>
    <r>
      <rPr>
        <b/>
        <i/>
        <u/>
        <sz val="11"/>
        <rFont val="Calibri"/>
        <family val="2"/>
        <charset val="238"/>
        <scheme val="minor"/>
      </rPr>
      <t>Przejazdowej</t>
    </r>
    <r>
      <rPr>
        <b/>
        <i/>
        <sz val="11"/>
        <rFont val="Calibri"/>
        <family val="2"/>
        <charset val="238"/>
        <scheme val="minor"/>
      </rPr>
      <t xml:space="preserve"> odc. Przejazdowa 40A (ZL 32178) - Kazimierza Odnowiciela oraz odc. Kazimierza Odnowiciela - Leszka Białego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</si>
  <si>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Gierdziejewskiego</t>
    </r>
    <r>
      <rPr>
        <b/>
        <i/>
        <sz val="11"/>
        <rFont val="Calibri"/>
        <family val="2"/>
        <charset val="238"/>
        <scheme val="minor"/>
      </rPr>
      <t xml:space="preserve"> odc. 9 KD-L - 38 KD-D, </t>
    </r>
    <r>
      <rPr>
        <b/>
        <i/>
        <u/>
        <sz val="11"/>
        <rFont val="Calibri"/>
        <family val="2"/>
        <charset val="238"/>
        <scheme val="minor"/>
      </rPr>
      <t>9KD-L</t>
    </r>
    <r>
      <rPr>
        <b/>
        <i/>
        <sz val="11"/>
        <rFont val="Calibri"/>
        <family val="2"/>
        <charset val="238"/>
        <scheme val="minor"/>
      </rPr>
      <t>, Licencyjnej (</t>
    </r>
    <r>
      <rPr>
        <b/>
        <i/>
        <u/>
        <sz val="11"/>
        <rFont val="Calibri"/>
        <family val="2"/>
        <charset val="238"/>
        <scheme val="minor"/>
      </rPr>
      <t xml:space="preserve">21 KD-L), Herbu Oksza </t>
    </r>
    <r>
      <rPr>
        <b/>
        <i/>
        <sz val="11"/>
        <rFont val="Calibri"/>
        <family val="2"/>
        <charset val="238"/>
        <scheme val="minor"/>
      </rPr>
      <t xml:space="preserve">odc. Licencyjna (9 KD-L) - Kompanii AK "Goplana", </t>
    </r>
    <r>
      <rPr>
        <b/>
        <i/>
        <u/>
        <sz val="11"/>
        <rFont val="Calibri"/>
        <family val="2"/>
        <charset val="238"/>
        <scheme val="minor"/>
      </rPr>
      <t>46 KD-D</t>
    </r>
    <r>
      <rPr>
        <b/>
        <i/>
        <sz val="11"/>
        <rFont val="Calibri"/>
        <family val="2"/>
        <charset val="238"/>
        <scheme val="minor"/>
      </rPr>
      <t xml:space="preserve">, 44 KD-D odc. 41 KD-D - Herbu Oksza, </t>
    </r>
    <r>
      <rPr>
        <b/>
        <i/>
        <u/>
        <sz val="11"/>
        <rFont val="Calibri"/>
        <family val="2"/>
        <charset val="238"/>
        <scheme val="minor"/>
      </rPr>
      <t>52 KD-D</t>
    </r>
    <r>
      <rPr>
        <b/>
        <i/>
        <sz val="11"/>
        <rFont val="Calibri"/>
        <family val="2"/>
        <charset val="238"/>
        <scheme val="minor"/>
      </rPr>
      <t>; Dn 150/200 L ca 1690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</si>
  <si>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Posag 7 Panien</t>
    </r>
    <r>
      <rPr>
        <b/>
        <i/>
        <sz val="11"/>
        <rFont val="Calibri"/>
        <family val="2"/>
        <charset val="238"/>
        <scheme val="minor"/>
      </rPr>
      <t xml:space="preserve"> odc. Herbu Oksza - Szamoty, </t>
    </r>
    <r>
      <rPr>
        <b/>
        <i/>
        <u/>
        <sz val="11"/>
        <rFont val="Calibri"/>
        <family val="2"/>
        <charset val="238"/>
        <scheme val="minor"/>
      </rPr>
      <t>Szamoty</t>
    </r>
    <r>
      <rPr>
        <b/>
        <i/>
        <sz val="11"/>
        <rFont val="Calibri"/>
        <family val="2"/>
        <charset val="238"/>
        <scheme val="minor"/>
      </rPr>
      <t xml:space="preserve"> odc. Posag 7 Panien - 19 KD-L, </t>
    </r>
    <r>
      <rPr>
        <b/>
        <i/>
        <u/>
        <sz val="11"/>
        <rFont val="Calibri"/>
        <family val="2"/>
        <charset val="238"/>
        <scheme val="minor"/>
      </rPr>
      <t>19 KD-L</t>
    </r>
    <r>
      <rPr>
        <b/>
        <i/>
        <sz val="11"/>
        <rFont val="Calibri"/>
        <family val="2"/>
        <charset val="238"/>
        <scheme val="minor"/>
      </rPr>
      <t xml:space="preserve"> odc. Szamoty - złączenie z wodociągiem w drodze wewnętrznej, 45 KD-D odc. 46 KD-D - Szamoty Dn 200 L ca 1300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</si>
  <si>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Przemysława II</t>
    </r>
    <r>
      <rPr>
        <b/>
        <i/>
        <sz val="11"/>
        <rFont val="Calibri"/>
        <family val="2"/>
        <charset val="238"/>
        <scheme val="minor"/>
      </rPr>
      <t xml:space="preserve"> odc. Królowej Bony - Jesienna, </t>
    </r>
    <r>
      <rPr>
        <b/>
        <i/>
        <u/>
        <sz val="11"/>
        <rFont val="Calibri"/>
        <family val="2"/>
        <charset val="238"/>
        <scheme val="minor"/>
      </rPr>
      <t>Jesiennej</t>
    </r>
    <r>
      <rPr>
        <b/>
        <i/>
        <sz val="11"/>
        <rFont val="Calibri"/>
        <family val="2"/>
        <charset val="238"/>
        <scheme val="minor"/>
      </rPr>
      <t xml:space="preserve"> odc. Przemysława II - B. Radziwiłłówny, </t>
    </r>
    <r>
      <rPr>
        <b/>
        <i/>
        <u/>
        <sz val="11"/>
        <rFont val="Calibri"/>
        <family val="2"/>
        <charset val="238"/>
        <scheme val="minor"/>
      </rPr>
      <t>w drodze dojazdowej do ul. Jesiennej 28/30</t>
    </r>
    <r>
      <rPr>
        <b/>
        <i/>
        <sz val="11"/>
        <rFont val="Calibri"/>
        <family val="2"/>
        <charset val="238"/>
        <scheme val="minor"/>
      </rPr>
      <t xml:space="preserve"> Dn 100 L ca 300 m wraz z przyłączami do posesji przy tych ulicach oraz ul. Królowej Bony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</si>
  <si>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Sosnkowskiego, Orląt Lwowskich</t>
    </r>
    <r>
      <rPr>
        <b/>
        <i/>
        <sz val="11"/>
        <rFont val="Calibri"/>
        <family val="2"/>
        <charset val="238"/>
        <scheme val="minor"/>
      </rPr>
      <t xml:space="preserve"> odc. ZL 26871 - ZL 26870, Dn 300 L ca 62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</si>
  <si>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Dźwigowej, Zdobniczej, Cienistej</t>
    </r>
    <r>
      <rPr>
        <b/>
        <i/>
        <sz val="11"/>
        <rFont val="Calibri"/>
        <family val="2"/>
        <charset val="238"/>
        <scheme val="minor"/>
      </rPr>
      <t xml:space="preserve"> Dn 400 L ca 1750 m</t>
    </r>
  </si>
  <si>
    <r>
      <t xml:space="preserve">Przebudowa przewodu wodociągowego w ul. ul. </t>
    </r>
    <r>
      <rPr>
        <b/>
        <i/>
        <u/>
        <sz val="11"/>
        <rFont val="Calibri"/>
        <family val="2"/>
        <charset val="238"/>
        <scheme val="minor"/>
      </rPr>
      <t>Piskorskiej</t>
    </r>
    <r>
      <rPr>
        <b/>
        <i/>
        <sz val="11"/>
        <rFont val="Calibri"/>
        <family val="2"/>
        <charset val="238"/>
        <scheme val="minor"/>
      </rPr>
      <t xml:space="preserve"> odc. Regulska - ost. posesja, Dn 100 L ca 186 m</t>
    </r>
  </si>
  <si>
    <r>
      <t xml:space="preserve">Budowa przewodu wodociągowego w ul. H. </t>
    </r>
    <r>
      <rPr>
        <b/>
        <i/>
        <u/>
        <sz val="11"/>
        <rFont val="Calibri"/>
        <family val="2"/>
        <charset val="238"/>
        <scheme val="minor"/>
      </rPr>
      <t>Brodatego</t>
    </r>
    <r>
      <rPr>
        <b/>
        <i/>
        <sz val="11"/>
        <rFont val="Calibri"/>
        <family val="2"/>
        <charset val="238"/>
        <scheme val="minor"/>
      </rPr>
      <t xml:space="preserve"> odc. Magnacka - H. Brodatego 53 oraz odcinek od granicy działki 208/5 do granicy działki 6/6; Dn 150/200 L ca 550 m</t>
    </r>
  </si>
  <si>
    <r>
      <t xml:space="preserve">Przebudowa przewodu wodociągowego z Dn 200/250 na Dn 300 L ca 400 m w ul. </t>
    </r>
    <r>
      <rPr>
        <b/>
        <i/>
        <u/>
        <sz val="11"/>
        <rFont val="Calibri"/>
        <family val="2"/>
        <charset val="238"/>
        <scheme val="minor"/>
      </rPr>
      <t>Dzieci Warszawy</t>
    </r>
    <r>
      <rPr>
        <b/>
        <i/>
        <sz val="11"/>
        <rFont val="Calibri"/>
        <family val="2"/>
        <charset val="238"/>
        <scheme val="minor"/>
      </rPr>
      <t xml:space="preserve"> odc. Skoroszewska - Ryżowa oraz budowa magistrali wodociągowej Dn 400 L ca 800 m od ww. magistrali do magistrali w Al. Jerozolimskich (lokalizacja w zależności od dostępności terenu)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</si>
  <si>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Balickiej</t>
    </r>
    <r>
      <rPr>
        <b/>
        <i/>
        <sz val="11"/>
        <rFont val="Calibri"/>
        <family val="2"/>
        <charset val="238"/>
        <scheme val="minor"/>
      </rPr>
      <t xml:space="preserve"> odc. Balicka 5 - Gierdziejewskiego, </t>
    </r>
    <r>
      <rPr>
        <b/>
        <i/>
        <u/>
        <sz val="11"/>
        <rFont val="Calibri"/>
        <family val="2"/>
        <charset val="238"/>
        <scheme val="minor"/>
      </rPr>
      <t>Gierdziejewskiego</t>
    </r>
    <r>
      <rPr>
        <b/>
        <i/>
        <sz val="11"/>
        <rFont val="Calibri"/>
        <family val="2"/>
        <charset val="238"/>
        <scheme val="minor"/>
      </rPr>
      <t xml:space="preserve"> odc. Balicka - Lalki, </t>
    </r>
    <r>
      <rPr>
        <b/>
        <i/>
        <u/>
        <sz val="11"/>
        <rFont val="Calibri"/>
        <family val="2"/>
        <charset val="238"/>
        <scheme val="minor"/>
      </rPr>
      <t>Lalki</t>
    </r>
    <r>
      <rPr>
        <b/>
        <i/>
        <sz val="11"/>
        <rFont val="Calibri"/>
        <family val="2"/>
        <charset val="238"/>
        <scheme val="minor"/>
      </rPr>
      <t xml:space="preserve"> odc. Gierdziejewskiego - Lalki 12 (ZL 40930), Dn 100 L ca 304 m</t>
    </r>
  </si>
  <si>
    <r>
      <t xml:space="preserve">Budowa II nitki magistrali wodociągowej Dn 1000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połączenie eksploatacyjne w rejonie drogi ekspresowej Salomea - Wolica (działka nr ew. 54 obręb 2-11-16) - połączenie eksploatacyjne w rejonie skrzyżowania z ul. Spisaka i Jesionowej</t>
    </r>
  </si>
  <si>
    <r>
      <t xml:space="preserve">Przebudowa magistrali wodociągowej z Dn 1000 na Dn 600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połączenia eksploatacyjnego w rejonie drogi ekspresowej Salomea - Wolica (działka nr ew. 54 obręb 2-11-16) - połączenie eksploatacyjne w rejonie skrzyżowania z ul. Spisaka i Jesionowej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</si>
  <si>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Prawniczej</t>
    </r>
    <r>
      <rPr>
        <b/>
        <i/>
        <sz val="11"/>
        <rFont val="Calibri"/>
        <family val="2"/>
        <charset val="238"/>
        <scheme val="minor"/>
      </rPr>
      <t xml:space="preserve"> odc. Bodycha - Żurawicka (ZL 32477)  Dn 100 L ca 1007 m; </t>
    </r>
    <r>
      <rPr>
        <b/>
        <i/>
        <u/>
        <sz val="11"/>
        <rFont val="Calibri"/>
        <family val="2"/>
        <charset val="238"/>
        <scheme val="minor"/>
      </rPr>
      <t>Robinii</t>
    </r>
    <r>
      <rPr>
        <b/>
        <i/>
        <sz val="11"/>
        <rFont val="Calibri"/>
        <family val="2"/>
        <charset val="238"/>
        <scheme val="minor"/>
      </rPr>
      <t xml:space="preserve"> odc. Spisaka - Prawnicza Dn 100 L ca 128 m; </t>
    </r>
    <r>
      <rPr>
        <b/>
        <i/>
        <u/>
        <sz val="11"/>
        <rFont val="Calibri"/>
        <family val="2"/>
        <charset val="238"/>
        <scheme val="minor"/>
      </rPr>
      <t>Kolorowej</t>
    </r>
    <r>
      <rPr>
        <b/>
        <i/>
        <sz val="11"/>
        <rFont val="Calibri"/>
        <family val="2"/>
        <charset val="238"/>
        <scheme val="minor"/>
      </rPr>
      <t xml:space="preserve"> odc. od ZL 32221 do ZL 32362 Dn 100 L ca 151 m; Spisaka odc. Suchy Las - Kompanii AK Kordian (ZL 32310) Dn 100 L ca 315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</si>
  <si>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Zagłoby</t>
    </r>
    <r>
      <rPr>
        <b/>
        <i/>
        <sz val="11"/>
        <rFont val="Calibri"/>
        <family val="2"/>
        <charset val="238"/>
        <scheme val="minor"/>
      </rPr>
      <t xml:space="preserve"> odc. Orląt Lwowskich (ZL 32145) do ZL 39139 Dn 100/150/160 L ca 408 m; </t>
    </r>
    <r>
      <rPr>
        <b/>
        <i/>
        <u/>
        <sz val="11"/>
        <rFont val="Calibri"/>
        <family val="2"/>
        <charset val="238"/>
        <scheme val="minor"/>
      </rPr>
      <t>Orląt Lwowskich</t>
    </r>
    <r>
      <rPr>
        <b/>
        <i/>
        <sz val="11"/>
        <rFont val="Calibri"/>
        <family val="2"/>
        <charset val="238"/>
        <scheme val="minor"/>
      </rPr>
      <t xml:space="preserve"> odc. ZL 32526 - HP 7499 Dn 150 L ca 430 m; </t>
    </r>
    <r>
      <rPr>
        <b/>
        <i/>
        <u/>
        <sz val="11"/>
        <rFont val="Calibri"/>
        <family val="2"/>
        <charset val="238"/>
        <scheme val="minor"/>
      </rPr>
      <t>w ciągach osiedlowych do ul. Zagłoby</t>
    </r>
    <r>
      <rPr>
        <b/>
        <i/>
        <sz val="11"/>
        <rFont val="Calibri"/>
        <family val="2"/>
        <charset val="238"/>
        <scheme val="minor"/>
      </rPr>
      <t xml:space="preserve"> odc. Zagłoby (ZL 31532) - HP 7245 oraz odc. Zagłoby (ZL 31541) do końca przewodu oraz odc. - Zagłoby (ZL 35419) - Orląt Lwowskich (ZL 31997) Dn 100/150/160 L ca 467 m; Rydzyńskiej odc. Bandurskiego - Legnicka Dn 100 L ca 245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</si>
  <si>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Leszka Białego</t>
    </r>
    <r>
      <rPr>
        <b/>
        <i/>
        <sz val="11"/>
        <rFont val="Calibri"/>
        <family val="2"/>
        <charset val="238"/>
        <scheme val="minor"/>
      </rPr>
      <t xml:space="preserve"> odc. od ul. Przejazdowa - Kadłubka Dn 100 L ca 403 m; </t>
    </r>
    <r>
      <rPr>
        <b/>
        <i/>
        <u/>
        <sz val="11"/>
        <rFont val="Calibri"/>
        <family val="2"/>
        <charset val="238"/>
        <scheme val="minor"/>
      </rPr>
      <t>Szomańskiego</t>
    </r>
    <r>
      <rPr>
        <b/>
        <i/>
        <sz val="11"/>
        <rFont val="Calibri"/>
        <family val="2"/>
        <charset val="238"/>
        <scheme val="minor"/>
      </rPr>
      <t xml:space="preserve"> odc. Kompanii AK Kordian - Robinii Dn 100 L ca 239 m; </t>
    </r>
    <r>
      <rPr>
        <b/>
        <i/>
        <u/>
        <sz val="11"/>
        <rFont val="Calibri"/>
        <family val="2"/>
        <charset val="238"/>
        <scheme val="minor"/>
      </rPr>
      <t>Ochockiej</t>
    </r>
    <r>
      <rPr>
        <b/>
        <i/>
        <sz val="11"/>
        <rFont val="Calibri"/>
        <family val="2"/>
        <charset val="238"/>
        <scheme val="minor"/>
      </rPr>
      <t xml:space="preserve"> odc. ZL 26863 - ZL 32314 Dn 100 L ca 250 m; </t>
    </r>
    <r>
      <rPr>
        <b/>
        <i/>
        <u/>
        <sz val="11"/>
        <rFont val="Calibri"/>
        <family val="2"/>
        <charset val="238"/>
        <scheme val="minor"/>
      </rPr>
      <t>Bohaterów Warszawy</t>
    </r>
    <r>
      <rPr>
        <b/>
        <i/>
        <sz val="11"/>
        <rFont val="Calibri"/>
        <family val="2"/>
        <charset val="238"/>
        <scheme val="minor"/>
      </rPr>
      <t xml:space="preserve"> odc. Rakietników (ZL 35058) - Obrońców Helu oraz odc. od złączenia z przewodem sferoidalnym DN 150 do złączenia z przewodem funkcjonującym ok. 5 m za ZL 34334 Dn 150 L ca 356 m; Rakietników odc. Achera (ZL 32261) - Opieńskiego (ZL 34381) oraz odc. Bohaterów Warszawy (ZL 31995) - Rakietników 46 (HP 7764) Dn 100 L ca 260 m; Opieńskiego odc. Plutonu AK Torpedy - Rakietników Dn 80 L ca 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</si>
  <si>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Hawajskiej</t>
    </r>
    <r>
      <rPr>
        <b/>
        <i/>
        <sz val="11"/>
        <rFont val="Calibri"/>
        <family val="2"/>
        <charset val="238"/>
        <scheme val="minor"/>
      </rPr>
      <t xml:space="preserve"> na odc. Dereniowa (ZL 11774) - węzeł w rejonie ZL 10417 Dn 200 L 764,9 m wraz z przyłączami (PCV,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</si>
  <si>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Raabego</t>
    </r>
    <r>
      <rPr>
        <b/>
        <i/>
        <sz val="11"/>
        <rFont val="Calibri"/>
        <family val="2"/>
        <charset val="238"/>
        <scheme val="minor"/>
      </rPr>
      <t xml:space="preserve"> odc. Przy Bażantarni - trójnik ZL 19859 Dn 200 L ca 480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</si>
  <si>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Kostki Napierskiego</t>
    </r>
    <r>
      <rPr>
        <b/>
        <i/>
        <sz val="11"/>
        <rFont val="Calibri"/>
        <family val="2"/>
        <charset val="238"/>
        <scheme val="minor"/>
      </rPr>
      <t xml:space="preserve"> odc. ZL 7476 - HP 15481 Dn 100 L ca 243 m, w ul. </t>
    </r>
    <r>
      <rPr>
        <b/>
        <i/>
        <u/>
        <sz val="11"/>
        <rFont val="Calibri"/>
        <family val="2"/>
        <charset val="238"/>
        <scheme val="minor"/>
      </rPr>
      <t>Puchaczy</t>
    </r>
    <r>
      <rPr>
        <b/>
        <i/>
        <sz val="11"/>
        <rFont val="Calibri"/>
        <family val="2"/>
        <charset val="238"/>
        <scheme val="minor"/>
      </rPr>
      <t xml:space="preserve"> odc. HP 14665 - HP 44511 Dn 150 L ca 404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</si>
  <si>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Gawota</t>
    </r>
    <r>
      <rPr>
        <b/>
        <i/>
        <sz val="11"/>
        <rFont val="Calibri"/>
        <family val="2"/>
        <charset val="238"/>
        <scheme val="minor"/>
      </rPr>
      <t xml:space="preserve"> odc. Puławska - HP 25462, z Dn 150 na Dn 200 L 788,4 m wraz z Inżynierem Kontraktu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</si>
  <si>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Oberka</t>
    </r>
    <r>
      <rPr>
        <b/>
        <i/>
        <sz val="11"/>
        <rFont val="Calibri"/>
        <family val="2"/>
        <charset val="238"/>
        <scheme val="minor"/>
      </rPr>
      <t xml:space="preserve"> odc. Krasnowolska - dz. nr ew. 47/2 obręb 1-08-34 Dn 100 L 210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</si>
  <si>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Żabińskiego</t>
    </r>
    <r>
      <rPr>
        <b/>
        <i/>
        <sz val="11"/>
        <rFont val="Calibri"/>
        <family val="2"/>
        <charset val="238"/>
        <scheme val="minor"/>
      </rPr>
      <t xml:space="preserve"> odc. Belgradzka (ZL 28679) - Żabińskiego 7 (ZL 12610) Dn 200 L ca 320 m (stal, żel. szare), odc. Żabińskiego 3 (ZL 13062) - Przy Bażantarni (ZL 12910) Dn 250 (stal) i Dn 100 (żel. szare) L ca 250 m; </t>
    </r>
    <r>
      <rPr>
        <b/>
        <i/>
        <u/>
        <sz val="11"/>
        <rFont val="Calibri"/>
        <family val="2"/>
        <charset val="238"/>
        <scheme val="minor"/>
      </rPr>
      <t>Albatrosów</t>
    </r>
    <r>
      <rPr>
        <b/>
        <i/>
        <sz val="11"/>
        <rFont val="Calibri"/>
        <family val="2"/>
        <charset val="238"/>
        <scheme val="minor"/>
      </rPr>
      <t xml:space="preserve"> odc. Albatrosów 11 (HP 26115) - Mysikrólika (ZL 28582) Dn 100 L ca 298 m (żel. szare); </t>
    </r>
    <r>
      <rPr>
        <b/>
        <i/>
        <u/>
        <sz val="11"/>
        <rFont val="Calibri"/>
        <family val="2"/>
        <charset val="238"/>
        <scheme val="minor"/>
      </rPr>
      <t>Mysikrólika</t>
    </r>
    <r>
      <rPr>
        <b/>
        <i/>
        <sz val="11"/>
        <rFont val="Calibri"/>
        <family val="2"/>
        <charset val="238"/>
        <scheme val="minor"/>
      </rPr>
      <t xml:space="preserve"> odc. Bociania (ZL 28583) - Bekasów (ZL 17782) Dn 100 L ca 70 m (żel. szare); </t>
    </r>
    <r>
      <rPr>
        <b/>
        <i/>
        <u/>
        <sz val="11"/>
        <rFont val="Calibri"/>
        <family val="2"/>
        <charset val="238"/>
        <scheme val="minor"/>
      </rPr>
      <t>Giewont</t>
    </r>
    <r>
      <rPr>
        <b/>
        <i/>
        <sz val="11"/>
        <rFont val="Calibri"/>
        <family val="2"/>
        <charset val="238"/>
        <scheme val="minor"/>
      </rPr>
      <t xml:space="preserve"> odc. Puławska (ZL 11775) - Samsonowska (ZL 11776) Dn 100 L ca 378 m (żel. szare); </t>
    </r>
    <r>
      <rPr>
        <b/>
        <i/>
        <u/>
        <sz val="11"/>
        <rFont val="Calibri"/>
        <family val="2"/>
        <charset val="238"/>
        <scheme val="minor"/>
      </rPr>
      <t>Magellana</t>
    </r>
    <r>
      <rPr>
        <b/>
        <i/>
        <sz val="11"/>
        <rFont val="Calibri"/>
        <family val="2"/>
        <charset val="238"/>
        <scheme val="minor"/>
      </rPr>
      <t xml:space="preserve"> odc. Magellana 10 (ZL 10482) - Strzeleckiego (ZL 39750) Dn 100 L ca 240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</si>
  <si>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Szolc-Rogozińskiego</t>
    </r>
    <r>
      <rPr>
        <b/>
        <i/>
        <sz val="11"/>
        <rFont val="Calibri"/>
        <family val="2"/>
        <charset val="238"/>
        <scheme val="minor"/>
      </rPr>
      <t xml:space="preserve"> odc. ZL 11021 - ZL 11022 Dn 200 L ca 170 m (żel. szare, stal), </t>
    </r>
    <r>
      <rPr>
        <b/>
        <i/>
        <u/>
        <sz val="11"/>
        <rFont val="Calibri"/>
        <family val="2"/>
        <charset val="238"/>
        <scheme val="minor"/>
      </rPr>
      <t>Kulczyńskiego</t>
    </r>
    <r>
      <rPr>
        <b/>
        <i/>
        <sz val="11"/>
        <rFont val="Calibri"/>
        <family val="2"/>
        <charset val="238"/>
        <scheme val="minor"/>
      </rPr>
      <t xml:space="preserve"> odc. Szolc-Rogozińskiego (ZL 11022) - Cynamonowa (ZL 11033) Dn 200 L ca 422 m (żel. szare, stal), </t>
    </r>
    <r>
      <rPr>
        <b/>
        <i/>
        <u/>
        <sz val="11"/>
        <rFont val="Calibri"/>
        <family val="2"/>
        <charset val="238"/>
        <scheme val="minor"/>
      </rPr>
      <t>Dunikowskiego</t>
    </r>
    <r>
      <rPr>
        <b/>
        <i/>
        <sz val="11"/>
        <rFont val="Calibri"/>
        <family val="2"/>
        <charset val="238"/>
        <scheme val="minor"/>
      </rPr>
      <t xml:space="preserve"> odc. ZL 10826 - ZL 12286 Dn 200 L ca 153 m (PVC, żeliwo, stal), </t>
    </r>
    <r>
      <rPr>
        <b/>
        <i/>
        <u/>
        <sz val="11"/>
        <rFont val="Calibri"/>
        <family val="2"/>
        <charset val="238"/>
        <scheme val="minor"/>
      </rPr>
      <t>Janowskiego</t>
    </r>
    <r>
      <rPr>
        <b/>
        <i/>
        <sz val="11"/>
        <rFont val="Calibri"/>
        <family val="2"/>
        <charset val="238"/>
        <scheme val="minor"/>
      </rPr>
      <t xml:space="preserve"> odc. ZL 12287 - ZL 12289 Dn 150 L ca 223 m (żel.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</si>
  <si>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Poleczki (ZL 12151) - Ibisa Dn 200 L ca 1318 m (żel. szare, stal)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</si>
  <si>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Jagielskiej 23C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</si>
  <si>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Jeża</t>
    </r>
    <r>
      <rPr>
        <b/>
        <i/>
        <sz val="11"/>
        <rFont val="Calibri"/>
        <family val="2"/>
        <charset val="238"/>
        <scheme val="minor"/>
      </rPr>
      <t xml:space="preserve"> odc. Nowoursynowska - Łasicy Dn 100 L ca 140 m oraz w drodze dojazdowej do ul. </t>
    </r>
    <r>
      <rPr>
        <b/>
        <i/>
        <u/>
        <sz val="11"/>
        <rFont val="Calibri"/>
        <family val="2"/>
        <charset val="238"/>
        <scheme val="minor"/>
      </rPr>
      <t>Jeża 8, 10, 12</t>
    </r>
    <r>
      <rPr>
        <b/>
        <i/>
        <sz val="11"/>
        <rFont val="Calibri"/>
        <family val="2"/>
        <charset val="238"/>
        <scheme val="minor"/>
      </rPr>
      <t xml:space="preserve"> Dn 80 L ca 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</si>
  <si>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Klubowej</t>
    </r>
    <r>
      <rPr>
        <b/>
        <i/>
        <sz val="11"/>
        <rFont val="Calibri"/>
        <family val="2"/>
        <charset val="238"/>
        <scheme val="minor"/>
      </rPr>
      <t xml:space="preserve"> odc. Farbiarska - Puławska Dn 100 L ca 383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</si>
  <si>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Poleczki</t>
    </r>
    <r>
      <rPr>
        <b/>
        <i/>
        <sz val="11"/>
        <rFont val="Calibri"/>
        <family val="2"/>
        <charset val="238"/>
        <scheme val="minor"/>
      </rPr>
      <t xml:space="preserve"> odc. Puławska - HP 15291 Dn 150 L ca 246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</si>
  <si>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Jemiołuszki</t>
    </r>
    <r>
      <rPr>
        <b/>
        <i/>
        <sz val="11"/>
        <rFont val="Calibri"/>
        <family val="2"/>
        <charset val="238"/>
        <scheme val="minor"/>
      </rPr>
      <t xml:space="preserve"> odc. Jagielska - w stronę Tukana Dn 100 L ca 250 m</t>
    </r>
  </si>
  <si>
    <r>
      <t xml:space="preserve">Renowacja przewodu rozbiorczego metodą bezwykopową w ul. </t>
    </r>
    <r>
      <rPr>
        <b/>
        <i/>
        <u/>
        <sz val="11"/>
        <rFont val="Calibri"/>
        <family val="2"/>
        <charset val="238"/>
        <scheme val="minor"/>
      </rPr>
      <t>Ekologicznej</t>
    </r>
    <r>
      <rPr>
        <b/>
        <i/>
        <sz val="11"/>
        <rFont val="Calibri"/>
        <family val="2"/>
        <charset val="238"/>
        <scheme val="minor"/>
      </rPr>
      <t xml:space="preserve"> odc. ZL 14852 - HP 26727, Dn 200 L ca 29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</si>
  <si>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Stokłosy</t>
    </r>
    <r>
      <rPr>
        <b/>
        <i/>
        <sz val="11"/>
        <rFont val="Calibri"/>
        <family val="2"/>
        <charset val="238"/>
        <scheme val="minor"/>
      </rPr>
      <t xml:space="preserve"> odc. Wokalna ZL 29924 - Zamiany (ZL 10377) Dn 200 L ca 630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</si>
  <si>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Farbiarskiej</t>
    </r>
    <r>
      <rPr>
        <b/>
        <i/>
        <sz val="11"/>
        <rFont val="Calibri"/>
        <family val="2"/>
        <charset val="238"/>
        <scheme val="minor"/>
      </rPr>
      <t xml:space="preserve"> odc. Ludwinowska - Farbiarska 52 (HP15930) (A-C) Dn 150 L ca 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</si>
  <si>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Gromowładnej</t>
    </r>
    <r>
      <rPr>
        <b/>
        <i/>
        <sz val="11"/>
        <rFont val="Calibri"/>
        <family val="2"/>
        <charset val="238"/>
        <scheme val="minor"/>
      </rPr>
      <t xml:space="preserve"> odc. Hołubcowa - ost. posesja Dn 100 L ca 220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</si>
  <si>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Mazura </t>
    </r>
    <r>
      <rPr>
        <b/>
        <i/>
        <sz val="11"/>
        <rFont val="Calibri"/>
        <family val="2"/>
        <charset val="238"/>
        <scheme val="minor"/>
      </rPr>
      <t>odc. posesja nr 10A - posesja nr 14 Dn 100 L ca 100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</si>
  <si>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w drodze dojazdowej do ul. </t>
    </r>
    <r>
      <rPr>
        <b/>
        <i/>
        <u/>
        <sz val="11"/>
        <rFont val="Calibri"/>
        <family val="2"/>
        <charset val="238"/>
        <scheme val="minor"/>
      </rPr>
      <t>Wąski Jar 10/12</t>
    </r>
    <r>
      <rPr>
        <b/>
        <i/>
        <sz val="11"/>
        <rFont val="Calibri"/>
        <family val="2"/>
        <charset val="238"/>
        <scheme val="minor"/>
      </rPr>
      <t xml:space="preserve"> Dn 100 L ca 65 m (daw. Nowoursynowska 89,91)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</si>
  <si>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Jaskółczej</t>
    </r>
    <r>
      <rPr>
        <b/>
        <i/>
        <sz val="11"/>
        <rFont val="Calibri"/>
        <family val="2"/>
        <charset val="238"/>
        <scheme val="minor"/>
      </rPr>
      <t xml:space="preserve"> odc. Puławska - posesja 2B Dn 100 L ca 450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</si>
  <si>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Hołubcowej  </t>
    </r>
    <r>
      <rPr>
        <b/>
        <i/>
        <sz val="11"/>
        <rFont val="Calibri"/>
        <family val="2"/>
        <charset val="238"/>
        <scheme val="minor"/>
      </rPr>
      <t xml:space="preserve">odc. posesja 30 - posesja 51A Dn 100 L ca 340 m oraz odc. Sztajerka - posesja 24 Dn 100 L ca 95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</si>
  <si>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Makolągwy</t>
    </r>
    <r>
      <rPr>
        <b/>
        <i/>
        <sz val="11"/>
        <rFont val="Calibri"/>
        <family val="2"/>
        <charset val="238"/>
        <scheme val="minor"/>
      </rPr>
      <t xml:space="preserve"> odc. posesja nr 26 (HP 36992) - Bekasów (w rejonie HP 15062) Dn 250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</si>
  <si>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Szumiącej</t>
    </r>
    <r>
      <rPr>
        <b/>
        <i/>
        <sz val="11"/>
        <rFont val="Calibri"/>
        <family val="2"/>
        <charset val="238"/>
        <scheme val="minor"/>
      </rPr>
      <t xml:space="preserve"> odc. Kostki Napierskiego - ost. posesja, Dn 100 L ca 110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</si>
  <si>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Farbiarskiej</t>
    </r>
    <r>
      <rPr>
        <b/>
        <i/>
        <sz val="11"/>
        <rFont val="Calibri"/>
        <family val="2"/>
        <charset val="238"/>
        <scheme val="minor"/>
      </rPr>
      <t xml:space="preserve"> odc. Baletowa - Sporna Dn 150 L 220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</si>
  <si>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Cybisa</t>
    </r>
    <r>
      <rPr>
        <b/>
        <i/>
        <sz val="11"/>
        <rFont val="Calibri"/>
        <family val="2"/>
        <charset val="238"/>
        <scheme val="minor"/>
      </rPr>
      <t xml:space="preserve"> odc. Janowskiego (ZL 12768) - Romera (ZL 10559) Dn 200 L ca 782 m oraz w drodze dojazdowej do ul. </t>
    </r>
    <r>
      <rPr>
        <b/>
        <i/>
        <u/>
        <sz val="11"/>
        <rFont val="Calibri"/>
        <family val="2"/>
        <charset val="238"/>
        <scheme val="minor"/>
      </rPr>
      <t>Cybisa</t>
    </r>
    <r>
      <rPr>
        <b/>
        <i/>
        <sz val="11"/>
        <rFont val="Calibri"/>
        <family val="2"/>
        <charset val="238"/>
        <scheme val="minor"/>
      </rPr>
      <t xml:space="preserve"> (w rejonie posesji nr 10) odc. ZL 13677 - HP 24887 Dn 80 L ca 78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</si>
  <si>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Karczunkowskiej</t>
    </r>
    <r>
      <rPr>
        <b/>
        <i/>
        <sz val="11"/>
        <rFont val="Calibri"/>
        <family val="2"/>
        <charset val="238"/>
        <scheme val="minor"/>
      </rPr>
      <t xml:space="preserve">  odc. Puławska - Buszycka ze zmianą średnicy z Dn 200 na Dn 300 L ca 1654 m</t>
    </r>
  </si>
  <si>
    <r>
      <t>Przebudowa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Gawota 8B</t>
    </r>
    <r>
      <rPr>
        <b/>
        <i/>
        <sz val="11"/>
        <rFont val="Calibri"/>
        <family val="2"/>
        <charset val="238"/>
        <scheme val="minor"/>
      </rPr>
      <t xml:space="preserve"> odc. Gawota - HP 25463, Dn 80 L ca 48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</si>
  <si>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Gogolińskiej</t>
    </r>
    <r>
      <rPr>
        <b/>
        <i/>
        <sz val="11"/>
        <rFont val="Calibri"/>
        <family val="2"/>
        <charset val="238"/>
        <scheme val="minor"/>
      </rPr>
      <t xml:space="preserve"> odc. Karczunkowska - dz. nr ew. 10/6 obręb 1-09-69, Dn 100 L ca 700 m oraz w ul. </t>
    </r>
    <r>
      <rPr>
        <b/>
        <i/>
        <u/>
        <sz val="11"/>
        <rFont val="Calibri"/>
        <family val="2"/>
        <charset val="238"/>
        <scheme val="minor"/>
      </rPr>
      <t>Kurantów</t>
    </r>
    <r>
      <rPr>
        <b/>
        <i/>
        <sz val="11"/>
        <rFont val="Calibri"/>
        <family val="2"/>
        <charset val="238"/>
        <scheme val="minor"/>
      </rPr>
      <t xml:space="preserve"> odc. dz. nr ew. 7/6 obręb 1-09-69 - Gogolińska Dn 100 L ca 215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</si>
  <si>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Karmazynowej 26-34,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</si>
  <si>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Bronikowskiego</t>
    </r>
    <r>
      <rPr>
        <b/>
        <i/>
        <sz val="11"/>
        <rFont val="Calibri"/>
        <family val="2"/>
        <charset val="238"/>
        <scheme val="minor"/>
      </rPr>
      <t xml:space="preserve"> odc. ZL 17387 - ZL 17385 Dn 150 L ca 247 m, </t>
    </r>
    <r>
      <rPr>
        <b/>
        <i/>
        <u/>
        <sz val="11"/>
        <rFont val="Calibri"/>
        <family val="2"/>
        <charset val="238"/>
        <scheme val="minor"/>
      </rPr>
      <t>w drodze dojazdowej do ul. Bronikowskiego</t>
    </r>
    <r>
      <rPr>
        <b/>
        <i/>
        <sz val="11"/>
        <rFont val="Calibri"/>
        <family val="2"/>
        <charset val="238"/>
        <scheme val="minor"/>
      </rPr>
      <t xml:space="preserve"> odc. ZL 17388 - ZL 17389 Dn 100 L ca 103 m oraz w ul. </t>
    </r>
    <r>
      <rPr>
        <b/>
        <i/>
        <u/>
        <sz val="11"/>
        <rFont val="Calibri"/>
        <family val="2"/>
        <charset val="238"/>
        <scheme val="minor"/>
      </rPr>
      <t>Kiepury</t>
    </r>
    <r>
      <rPr>
        <b/>
        <i/>
        <sz val="11"/>
        <rFont val="Calibri"/>
        <family val="2"/>
        <charset val="238"/>
        <scheme val="minor"/>
      </rPr>
      <t xml:space="preserve"> odc. Bronikowskiego ZL 17385 - HP 30622 Dn 250 L ca 189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</si>
  <si>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Puchalskiej</t>
    </r>
    <r>
      <rPr>
        <b/>
        <i/>
        <sz val="11"/>
        <rFont val="Calibri"/>
        <family val="2"/>
        <charset val="238"/>
        <scheme val="minor"/>
      </rPr>
      <t xml:space="preserve"> odc. Kadryla - ost. posesja Dn 80 L ca 60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</si>
  <si>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Kurantów 13A-D</t>
    </r>
    <r>
      <rPr>
        <b/>
        <i/>
        <sz val="11"/>
        <rFont val="Calibri"/>
        <family val="2"/>
        <charset val="238"/>
        <scheme val="minor"/>
      </rPr>
      <t xml:space="preserve"> Dn 100 L ca 130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</si>
  <si>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Bażanciej 50/52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</si>
  <si>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Baletowej 5C-F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</si>
  <si>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posesja nr 534 (HP 23605) - Karczunkowska (HP 40810) ze zmianą średnicy z Dn 150 na Dn 200 L ca 114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</si>
  <si>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Karczunkowskiej</t>
    </r>
    <r>
      <rPr>
        <b/>
        <i/>
        <sz val="11"/>
        <rFont val="Calibri"/>
        <family val="2"/>
        <charset val="238"/>
        <scheme val="minor"/>
      </rPr>
      <t xml:space="preserve"> odc. Buszycka - rejon granicy miasta Dn 150 L ca 600 m 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</si>
  <si>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Farbiarskiej 39-41</t>
    </r>
    <r>
      <rPr>
        <b/>
        <i/>
        <sz val="11"/>
        <rFont val="Calibri"/>
        <family val="2"/>
        <charset val="238"/>
        <scheme val="minor"/>
      </rPr>
      <t xml:space="preserve"> (dz. 14 obręb 10940) Dn 100 L ca 190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</si>
  <si>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Poloneza</t>
    </r>
    <r>
      <rPr>
        <b/>
        <i/>
        <sz val="11"/>
        <rFont val="Calibri"/>
        <family val="2"/>
        <charset val="238"/>
        <scheme val="minor"/>
      </rPr>
      <t xml:space="preserve"> odc. Pląsy - dz. ew. 4/1 obręb 1-08-28 Dn 150 L ca 470 m oraz w ul. </t>
    </r>
    <r>
      <rPr>
        <b/>
        <i/>
        <u/>
        <sz val="11"/>
        <rFont val="Calibri"/>
        <family val="2"/>
        <charset val="238"/>
        <scheme val="minor"/>
      </rPr>
      <t>Pląsy</t>
    </r>
    <r>
      <rPr>
        <b/>
        <i/>
        <sz val="11"/>
        <rFont val="Calibri"/>
        <family val="2"/>
        <charset val="238"/>
        <scheme val="minor"/>
      </rPr>
      <t xml:space="preserve"> odc. Poloneza - Pląsy (HP 34898) Dn 150 L ca 180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</si>
  <si>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Zięby</t>
    </r>
    <r>
      <rPr>
        <b/>
        <i/>
        <sz val="11"/>
        <rFont val="Calibri"/>
        <family val="2"/>
        <charset val="238"/>
        <scheme val="minor"/>
      </rPr>
      <t xml:space="preserve"> odc. posesja nr 41 (HP 32873) - Perkoza (HP 56453) Dn 100 L ca 475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</si>
  <si>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Katarynki 33/35</t>
    </r>
    <r>
      <rPr>
        <b/>
        <i/>
        <sz val="11"/>
        <rFont val="Calibri"/>
        <family val="2"/>
        <charset val="238"/>
        <scheme val="minor"/>
      </rPr>
      <t xml:space="preserve"> (dz. 25/3 obręb 10977)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</si>
  <si>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Farbiarskiej 7/9 A-E</t>
    </r>
    <r>
      <rPr>
        <b/>
        <i/>
        <sz val="11"/>
        <rFont val="Calibri"/>
        <family val="2"/>
        <charset val="238"/>
        <scheme val="minor"/>
      </rPr>
      <t xml:space="preserve"> Dn 100 L 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</si>
  <si>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Farbiarskiej 11, 15</t>
    </r>
    <r>
      <rPr>
        <b/>
        <i/>
        <sz val="11"/>
        <rFont val="Calibri"/>
        <family val="2"/>
        <charset val="238"/>
        <scheme val="minor"/>
      </rPr>
      <t xml:space="preserve"> Dn 100 L 340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</si>
  <si>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Jastrzębia</t>
    </r>
    <r>
      <rPr>
        <b/>
        <i/>
        <sz val="11"/>
        <rFont val="Calibri"/>
        <family val="2"/>
        <charset val="238"/>
        <scheme val="minor"/>
      </rPr>
      <t xml:space="preserve"> odc. ZL 13490 - Jastrzębia Dn 80 L 30 m (złączenie)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</si>
  <si>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Bogatki</t>
    </r>
    <r>
      <rPr>
        <b/>
        <i/>
        <sz val="11"/>
        <rFont val="Calibri"/>
        <family val="2"/>
        <charset val="238"/>
        <scheme val="minor"/>
      </rPr>
      <t xml:space="preserve"> odc. Słonki (HP 45859) - posesja nr 1 (HP 23527) Dn 100 L ca 170 m oraz w drodze dojazdowej do ul. </t>
    </r>
    <r>
      <rPr>
        <b/>
        <i/>
        <u/>
        <sz val="11"/>
        <rFont val="Calibri"/>
        <family val="2"/>
        <charset val="238"/>
        <scheme val="minor"/>
      </rPr>
      <t>Bogatki 6/8</t>
    </r>
    <r>
      <rPr>
        <b/>
        <i/>
        <sz val="11"/>
        <rFont val="Calibri"/>
        <family val="2"/>
        <charset val="238"/>
        <scheme val="minor"/>
      </rPr>
      <t xml:space="preserve"> odc. ZL 12849 - HP 23526 Dn 80 L ca 22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</si>
  <si>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Kurkowej</t>
    </r>
    <r>
      <rPr>
        <b/>
        <i/>
        <sz val="11"/>
        <rFont val="Calibri"/>
        <family val="2"/>
        <charset val="238"/>
        <scheme val="minor"/>
      </rPr>
      <t xml:space="preserve"> odc. Bogatki - HP 23528 Dn 100 L ca 47 m oraz budowa przewodu wodociągowego w ul. </t>
    </r>
    <r>
      <rPr>
        <b/>
        <i/>
        <u/>
        <sz val="11"/>
        <rFont val="Calibri"/>
        <family val="2"/>
        <charset val="238"/>
        <scheme val="minor"/>
      </rPr>
      <t>Kurkowej</t>
    </r>
    <r>
      <rPr>
        <b/>
        <i/>
        <sz val="11"/>
        <rFont val="Calibri"/>
        <family val="2"/>
        <charset val="238"/>
        <scheme val="minor"/>
      </rPr>
      <t xml:space="preserve"> odc. Puchaczy - HP 23528 Dn 100 L ca 37 m (złączenie)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</si>
  <si>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Kolbego</t>
    </r>
    <r>
      <rPr>
        <b/>
        <i/>
        <sz val="11"/>
        <rFont val="Calibri"/>
        <family val="2"/>
        <charset val="238"/>
        <scheme val="minor"/>
      </rPr>
      <t xml:space="preserve"> odc. ZL 13630 - istn. przewód Dn 80 w rejonie posesji nr 10 Dn 150 L ca 279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</si>
  <si>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odc. Nowoursynowska - posesja nr 94 (HP 21039) ze zmianą średnicy z DN 100 na Dn 150 L ca 283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</si>
  <si>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Wiolinowej</t>
    </r>
    <r>
      <rPr>
        <b/>
        <i/>
        <sz val="11"/>
        <rFont val="Calibri"/>
        <family val="2"/>
        <charset val="238"/>
        <scheme val="minor"/>
      </rPr>
      <t xml:space="preserve"> odc. Wiolinowa - HP 25166, z Dn 100 na 150 L ca 75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</si>
  <si>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Nutki</t>
    </r>
    <r>
      <rPr>
        <b/>
        <i/>
        <sz val="11"/>
        <rFont val="Calibri"/>
        <family val="2"/>
        <charset val="238"/>
        <scheme val="minor"/>
      </rPr>
      <t xml:space="preserve"> odc. Nutki - HP 19693 Dn 80 L ca 72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</si>
  <si>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Kopcińskiego</t>
    </r>
    <r>
      <rPr>
        <b/>
        <i/>
        <sz val="11"/>
        <rFont val="Calibri"/>
        <family val="2"/>
        <charset val="238"/>
        <scheme val="minor"/>
      </rPr>
      <t xml:space="preserve"> odc. ZL 13171 - HP 24003, Dn 80/100 L ca 92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</si>
  <si>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Marabuta</t>
    </r>
    <r>
      <rPr>
        <b/>
        <i/>
        <sz val="11"/>
        <rFont val="Calibri"/>
        <family val="2"/>
        <charset val="238"/>
        <scheme val="minor"/>
      </rPr>
      <t xml:space="preserve"> odc. HP 27296 - 6 Sierpnia, Dn 100 L ca 95 m (złączenie)</t>
    </r>
  </si>
  <si>
    <r>
      <t xml:space="preserve">Budowa przewodu wodociągowego w drodze dojazdowej do u. </t>
    </r>
    <r>
      <rPr>
        <b/>
        <i/>
        <u/>
        <sz val="11"/>
        <rFont val="Calibri"/>
        <family val="2"/>
        <charset val="238"/>
        <scheme val="minor"/>
      </rPr>
      <t xml:space="preserve">Hołubcowej 24 </t>
    </r>
    <r>
      <rPr>
        <b/>
        <i/>
        <sz val="11"/>
        <rFont val="Calibri"/>
        <family val="2"/>
        <charset val="238"/>
        <scheme val="minor"/>
      </rPr>
      <t>Dn 100 L ca 80 m</t>
    </r>
  </si>
  <si>
    <r>
      <t xml:space="preserve">Budowa przewodu wodociągowego na osiedlu </t>
    </r>
    <r>
      <rPr>
        <b/>
        <i/>
        <u/>
        <sz val="11"/>
        <rFont val="Calibri"/>
        <family val="2"/>
        <charset val="238"/>
        <scheme val="minor"/>
      </rPr>
      <t xml:space="preserve">Nowe Jeziorki </t>
    </r>
    <r>
      <rPr>
        <b/>
        <i/>
        <sz val="11"/>
        <rFont val="Calibri"/>
        <family val="2"/>
        <charset val="238"/>
        <scheme val="minor"/>
      </rPr>
      <t>Dn 100 L ca 1720 m</t>
    </r>
  </si>
  <si>
    <r>
      <t xml:space="preserve">Budowa przewodu wodociągowego na Skarpie Wiślanej: w ul. </t>
    </r>
    <r>
      <rPr>
        <b/>
        <i/>
        <u/>
        <sz val="11"/>
        <rFont val="Calibri"/>
        <family val="2"/>
        <charset val="238"/>
        <scheme val="minor"/>
      </rPr>
      <t>Boczniaków,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Podgrzybków</t>
    </r>
    <r>
      <rPr>
        <b/>
        <i/>
        <sz val="11"/>
        <rFont val="Calibri"/>
        <family val="2"/>
        <charset val="238"/>
        <scheme val="minor"/>
      </rPr>
      <t xml:space="preserve"> wraz z </t>
    </r>
    <r>
      <rPr>
        <b/>
        <i/>
        <u/>
        <sz val="11"/>
        <rFont val="Calibri"/>
        <family val="2"/>
        <charset val="238"/>
        <scheme val="minor"/>
      </rPr>
      <t>drogą dojazdową do posesji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30D i 30E</t>
    </r>
    <r>
      <rPr>
        <b/>
        <i/>
        <sz val="11"/>
        <rFont val="Calibri"/>
        <family val="2"/>
        <charset val="238"/>
        <scheme val="minor"/>
      </rPr>
      <t xml:space="preserve">, w drogach dojazdowych do ul. </t>
    </r>
    <r>
      <rPr>
        <b/>
        <i/>
        <u/>
        <sz val="11"/>
        <rFont val="Calibri"/>
        <family val="2"/>
        <charset val="238"/>
        <scheme val="minor"/>
      </rPr>
      <t>Nowoursynowskiej 42B, 44B, dz. 81/6 i 81/7</t>
    </r>
    <r>
      <rPr>
        <b/>
        <i/>
        <sz val="11"/>
        <rFont val="Calibri"/>
        <family val="2"/>
        <charset val="238"/>
        <scheme val="minor"/>
      </rPr>
      <t xml:space="preserve">, ul. </t>
    </r>
    <r>
      <rPr>
        <b/>
        <i/>
        <u/>
        <sz val="11"/>
        <rFont val="Calibri"/>
        <family val="2"/>
        <charset val="238"/>
        <scheme val="minor"/>
      </rPr>
      <t>Łasicy</t>
    </r>
    <r>
      <rPr>
        <b/>
        <i/>
        <sz val="11"/>
        <rFont val="Calibri"/>
        <family val="2"/>
        <charset val="238"/>
        <scheme val="minor"/>
      </rPr>
      <t xml:space="preserve">  </t>
    </r>
    <r>
      <rPr>
        <b/>
        <i/>
        <u/>
        <sz val="11"/>
        <rFont val="Calibri"/>
        <family val="2"/>
        <charset val="238"/>
        <scheme val="minor"/>
      </rPr>
      <t>w drodze dojazdowej do ul. Rzekotki</t>
    </r>
    <r>
      <rPr>
        <b/>
        <i/>
        <sz val="11"/>
        <rFont val="Calibri"/>
        <family val="2"/>
        <charset val="238"/>
        <scheme val="minor"/>
      </rPr>
      <t xml:space="preserve"> Dn 80/100 L ca 1215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</si>
  <si>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w drodze dojazdowej do ul. </t>
    </r>
    <r>
      <rPr>
        <b/>
        <i/>
        <u/>
        <sz val="11"/>
        <rFont val="Calibri"/>
        <family val="2"/>
        <charset val="238"/>
        <scheme val="minor"/>
      </rPr>
      <t>Wąski Jar 12 B - 12D</t>
    </r>
    <r>
      <rPr>
        <b/>
        <i/>
        <sz val="11"/>
        <rFont val="Calibri"/>
        <family val="2"/>
        <charset val="238"/>
        <scheme val="minor"/>
      </rPr>
      <t xml:space="preserve"> Dn 100 L ca 55 m (daw. Nowoursynowska 91,93)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oraz w drodze dojazdowej do ul. </t>
    </r>
    <r>
      <rPr>
        <b/>
        <i/>
        <u/>
        <sz val="11"/>
        <rFont val="Calibri"/>
        <family val="2"/>
        <charset val="238"/>
        <scheme val="minor"/>
      </rPr>
      <t>Nad Wąwozem 15</t>
    </r>
    <r>
      <rPr>
        <b/>
        <i/>
        <sz val="11"/>
        <rFont val="Calibri"/>
        <family val="2"/>
        <charset val="238"/>
        <scheme val="minor"/>
      </rPr>
      <t xml:space="preserve"> Dn 100 L ca 35 m (daw. Nowoursynowska 70C,72) 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</si>
  <si>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Krasnowolskiej 58 - 58D</t>
    </r>
    <r>
      <rPr>
        <b/>
        <i/>
        <sz val="11"/>
        <rFont val="Calibri"/>
        <family val="2"/>
        <charset val="238"/>
        <scheme val="minor"/>
      </rPr>
      <t xml:space="preserve"> Dn 100 L ca 130 m</t>
    </r>
  </si>
  <si>
    <r>
      <t xml:space="preserve">Budowa przewodu wodociągowego w ciągu osiedlowym pomiędzy ul. </t>
    </r>
    <r>
      <rPr>
        <b/>
        <i/>
        <u/>
        <sz val="11"/>
        <rFont val="Calibri"/>
        <family val="2"/>
        <charset val="238"/>
        <scheme val="minor"/>
      </rPr>
      <t>Krasnowolska i Kadryla</t>
    </r>
    <r>
      <rPr>
        <b/>
        <i/>
        <sz val="11"/>
        <rFont val="Calibri"/>
        <family val="2"/>
        <charset val="238"/>
        <scheme val="minor"/>
      </rPr>
      <t xml:space="preserve"> Dn 100 L ca 307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</si>
  <si>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Dumki 11</t>
    </r>
    <r>
      <rPr>
        <b/>
        <i/>
        <sz val="11"/>
        <rFont val="Calibri"/>
        <family val="2"/>
        <charset val="238"/>
        <scheme val="minor"/>
      </rPr>
      <t xml:space="preserve"> (na dz. nr ew. 4/11 obręb 1-09-64)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</si>
  <si>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Dawidowskiej</t>
    </r>
    <r>
      <rPr>
        <b/>
        <i/>
        <sz val="11"/>
        <rFont val="Calibri"/>
        <family val="2"/>
        <charset val="238"/>
        <scheme val="minor"/>
      </rPr>
      <t xml:space="preserve"> odc. Buszycka (HP 44953) – dz. 15/16 obręb 1-09-57 Dn 100 L ca 200 m oraz w drodze dojazdowej do ul. </t>
    </r>
    <r>
      <rPr>
        <b/>
        <i/>
        <u/>
        <sz val="11"/>
        <rFont val="Calibri"/>
        <family val="2"/>
        <charset val="238"/>
        <scheme val="minor"/>
      </rPr>
      <t>Dawidowskiej 58</t>
    </r>
    <r>
      <rPr>
        <b/>
        <i/>
        <sz val="11"/>
        <rFont val="Calibri"/>
        <family val="2"/>
        <charset val="238"/>
        <scheme val="minor"/>
      </rPr>
      <t xml:space="preserve"> (dz. ew. nr 15/16 obręb 1-09-57) Dn 100 L ca 110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</si>
  <si>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Karnawał </t>
    </r>
    <r>
      <rPr>
        <b/>
        <i/>
        <sz val="11"/>
        <rFont val="Calibri"/>
        <family val="2"/>
        <charset val="238"/>
        <scheme val="minor"/>
      </rPr>
      <t xml:space="preserve">Dn 100 L ca 200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</si>
  <si>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Urwisko</t>
    </r>
    <r>
      <rPr>
        <b/>
        <i/>
        <sz val="11"/>
        <rFont val="Calibri"/>
        <family val="2"/>
        <charset val="238"/>
        <scheme val="minor"/>
      </rPr>
      <t xml:space="preserve"> odc. ZL 19012 - HP 33253, Dn 100 L ca 157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</si>
  <si>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Wyczółki</t>
    </r>
    <r>
      <rPr>
        <b/>
        <i/>
        <sz val="11"/>
        <rFont val="Calibri"/>
        <family val="2"/>
        <charset val="238"/>
        <scheme val="minor"/>
      </rPr>
      <t xml:space="preserve"> odc. Nowy Służewiec HP 52037 - Galopu, </t>
    </r>
    <r>
      <rPr>
        <b/>
        <i/>
        <u/>
        <sz val="11"/>
        <rFont val="Calibri"/>
        <family val="2"/>
        <charset val="238"/>
        <scheme val="minor"/>
      </rPr>
      <t>Galopu</t>
    </r>
    <r>
      <rPr>
        <b/>
        <i/>
        <sz val="11"/>
        <rFont val="Calibri"/>
        <family val="2"/>
        <charset val="238"/>
        <scheme val="minor"/>
      </rPr>
      <t xml:space="preserve"> odc. Wyczółki - Poleczki ZL 25643, Dn 150 L ca 1095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</si>
  <si>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Grzywaczy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Bocianiej</t>
    </r>
    <r>
      <rPr>
        <b/>
        <i/>
        <sz val="11"/>
        <rFont val="Calibri"/>
        <family val="2"/>
        <charset val="238"/>
        <scheme val="minor"/>
      </rPr>
      <t xml:space="preserve"> odc. Puławska ZL 16573 - HP 29427 i HP 29428, Dn 100 L ca 186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</si>
  <si>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Słonki</t>
    </r>
    <r>
      <rPr>
        <b/>
        <i/>
        <sz val="11"/>
        <rFont val="Calibri"/>
        <family val="2"/>
        <charset val="238"/>
        <scheme val="minor"/>
      </rPr>
      <t xml:space="preserve"> odc. Bogatki ZL 29445 - Puchaczy Dn 100 L ca 86 m, </t>
    </r>
    <r>
      <rPr>
        <b/>
        <i/>
        <u/>
        <sz val="11"/>
        <rFont val="Calibri"/>
        <family val="2"/>
        <charset val="238"/>
        <scheme val="minor"/>
      </rPr>
      <t>Drumli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Klarnecistów</t>
    </r>
    <r>
      <rPr>
        <b/>
        <i/>
        <sz val="11"/>
        <rFont val="Calibri"/>
        <family val="2"/>
        <charset val="238"/>
        <scheme val="minor"/>
      </rPr>
      <t xml:space="preserve"> odc. Gajdy ZL 12960 - HP 23672 i odc. Drumli - HP 29765 Dn 100 L ca 254 m, </t>
    </r>
    <r>
      <rPr>
        <b/>
        <i/>
        <u/>
        <sz val="11"/>
        <rFont val="Calibri"/>
        <family val="2"/>
        <charset val="238"/>
        <scheme val="minor"/>
      </rPr>
      <t>Polinezyjskiej</t>
    </r>
    <r>
      <rPr>
        <b/>
        <i/>
        <sz val="11"/>
        <rFont val="Calibri"/>
        <family val="2"/>
        <charset val="238"/>
        <scheme val="minor"/>
      </rPr>
      <t xml:space="preserve"> odc. Cynamonowej ZL 10822 - 5m od ZL 32645 Dn 200 L ca 120 m, w ciągu osiedlowym do ul. </t>
    </r>
    <r>
      <rPr>
        <b/>
        <i/>
        <u/>
        <sz val="11"/>
        <rFont val="Calibri"/>
        <family val="2"/>
        <charset val="238"/>
        <scheme val="minor"/>
      </rPr>
      <t>Ludwinowskiej</t>
    </r>
    <r>
      <rPr>
        <b/>
        <i/>
        <sz val="11"/>
        <rFont val="Calibri"/>
        <family val="2"/>
        <charset val="238"/>
        <scheme val="minor"/>
      </rPr>
      <t xml:space="preserve"> odc. Ludwinowska ZL 15503 - HP 27752 Dn 100 L ca 76 m, </t>
    </r>
    <r>
      <rPr>
        <b/>
        <i/>
        <u/>
        <sz val="11"/>
        <rFont val="Calibri"/>
        <family val="2"/>
        <charset val="238"/>
        <scheme val="minor"/>
      </rPr>
      <t>Ibisa</t>
    </r>
    <r>
      <rPr>
        <b/>
        <i/>
        <sz val="11"/>
        <rFont val="Calibri"/>
        <family val="2"/>
        <charset val="238"/>
        <scheme val="minor"/>
      </rPr>
      <t xml:space="preserve"> odc. Puławska - HP 29238 Dn 100 L ca 211 m, </t>
    </r>
    <r>
      <rPr>
        <b/>
        <i/>
        <u/>
        <sz val="11"/>
        <rFont val="Calibri"/>
        <family val="2"/>
        <charset val="238"/>
        <scheme val="minor"/>
      </rPr>
      <t>Braci Wagów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Meander</t>
    </r>
    <r>
      <rPr>
        <b/>
        <i/>
        <sz val="11"/>
        <rFont val="Calibri"/>
        <family val="2"/>
        <charset val="238"/>
        <scheme val="minor"/>
      </rPr>
      <t xml:space="preserve"> odc. trójnik przy ZL 15008 - Meander ZL 11531 oraz odc. ZL 11537 - HP 21746 Dn 80/200  L ca 267 m, </t>
    </r>
    <r>
      <rPr>
        <b/>
        <i/>
        <u/>
        <sz val="11"/>
        <rFont val="Calibri"/>
        <family val="2"/>
        <charset val="238"/>
        <scheme val="minor"/>
      </rPr>
      <t>Braci Wagów</t>
    </r>
    <r>
      <rPr>
        <b/>
        <i/>
        <sz val="11"/>
        <rFont val="Calibri"/>
        <family val="2"/>
        <charset val="238"/>
        <scheme val="minor"/>
      </rPr>
      <t xml:space="preserve"> odc. Belgradzka (ok. 7 m od ZL 28677) - Na Uboczu ZL 11700 Dn 200 L ca 112 m, </t>
    </r>
    <r>
      <rPr>
        <b/>
        <i/>
        <u/>
        <sz val="11"/>
        <rFont val="Calibri"/>
        <family val="2"/>
        <charset val="238"/>
        <scheme val="minor"/>
      </rPr>
      <t>Hirszfelda</t>
    </r>
    <r>
      <rPr>
        <b/>
        <i/>
        <sz val="11"/>
        <rFont val="Calibri"/>
        <family val="2"/>
        <charset val="238"/>
        <scheme val="minor"/>
      </rPr>
      <t xml:space="preserve"> odc. Dereniowa ZL 10616 - ZL 11485 Dn 200 L ca 172 m (żeliwo szare, stal, PVC)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</si>
  <si>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Tanecznej</t>
    </r>
    <r>
      <rPr>
        <b/>
        <i/>
        <sz val="11"/>
        <rFont val="Calibri"/>
        <family val="2"/>
        <charset val="238"/>
        <scheme val="minor"/>
      </rPr>
      <t xml:space="preserve"> odc. Poleczki - HP 41078 - HP 26049 Dn 150 L ca 1491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</si>
  <si>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Warchałowskiego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Szczuki</t>
    </r>
    <r>
      <rPr>
        <b/>
        <i/>
        <sz val="11"/>
        <rFont val="Calibri"/>
        <family val="2"/>
        <charset val="238"/>
        <scheme val="minor"/>
      </rPr>
      <t xml:space="preserve"> odc. Dereniowa (ZL 11487) - Kilara (ZL 12126) Dn 200 L ca 364 m (PVC), </t>
    </r>
    <r>
      <rPr>
        <b/>
        <i/>
        <u/>
        <sz val="11"/>
        <rFont val="Calibri"/>
        <family val="2"/>
        <charset val="238"/>
        <scheme val="minor"/>
      </rPr>
      <t>Janowskiego</t>
    </r>
    <r>
      <rPr>
        <b/>
        <i/>
        <sz val="11"/>
        <rFont val="Calibri"/>
        <family val="2"/>
        <charset val="238"/>
        <scheme val="minor"/>
      </rPr>
      <t xml:space="preserve"> odc. ZL 12287 - Romera (ZL 10562) Dn 200 L ca 457 m (żeliwo szare, stal), </t>
    </r>
    <r>
      <rPr>
        <b/>
        <i/>
        <u/>
        <sz val="11"/>
        <rFont val="Calibri"/>
        <family val="2"/>
        <charset val="238"/>
        <scheme val="minor"/>
      </rPr>
      <t>Fosa</t>
    </r>
    <r>
      <rPr>
        <b/>
        <i/>
        <sz val="11"/>
        <rFont val="Calibri"/>
        <family val="2"/>
        <charset val="238"/>
        <scheme val="minor"/>
      </rPr>
      <t xml:space="preserve"> odc. wysokość posesji Fosa 37 - HP 52039, Dn 100 L ca 252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</si>
  <si>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Pileckiego</t>
    </r>
    <r>
      <rPr>
        <b/>
        <i/>
        <sz val="11"/>
        <rFont val="Calibri"/>
        <family val="2"/>
        <charset val="238"/>
        <scheme val="minor"/>
      </rPr>
      <t xml:space="preserve"> odc. Roentgena ZL 10476 - HP 54683 Dn 250 L ca 497 m, w ciągu osiedlowym do ul. </t>
    </r>
    <r>
      <rPr>
        <b/>
        <i/>
        <u/>
        <sz val="11"/>
        <rFont val="Calibri"/>
        <family val="2"/>
        <charset val="238"/>
        <scheme val="minor"/>
      </rPr>
      <t>Czapli</t>
    </r>
    <r>
      <rPr>
        <b/>
        <i/>
        <sz val="11"/>
        <rFont val="Calibri"/>
        <family val="2"/>
        <charset val="238"/>
        <scheme val="minor"/>
      </rPr>
      <t xml:space="preserve"> odc. Czapli ZL 13665 - HP 24862 Dn 80 L ca 39 m, w ciągu osiedlowym do ul. </t>
    </r>
    <r>
      <rPr>
        <b/>
        <i/>
        <u/>
        <sz val="11"/>
        <rFont val="Calibri"/>
        <family val="2"/>
        <charset val="238"/>
        <scheme val="minor"/>
      </rPr>
      <t>Jarzębiej</t>
    </r>
    <r>
      <rPr>
        <b/>
        <i/>
        <sz val="11"/>
        <rFont val="Calibri"/>
        <family val="2"/>
        <charset val="238"/>
        <scheme val="minor"/>
      </rPr>
      <t xml:space="preserve"> odc. Jarzębiej ZL 13489 - ZL 13490 Dn 80 L ca 28 m, </t>
    </r>
    <r>
      <rPr>
        <b/>
        <i/>
        <u/>
        <sz val="11"/>
        <rFont val="Calibri"/>
        <family val="2"/>
        <charset val="238"/>
        <scheme val="minor"/>
      </rPr>
      <t>Zimorodka</t>
    </r>
    <r>
      <rPr>
        <b/>
        <i/>
        <sz val="11"/>
        <rFont val="Calibri"/>
        <family val="2"/>
        <charset val="238"/>
        <scheme val="minor"/>
      </rPr>
      <t xml:space="preserve"> odc. Czapli - Jastrzębiej Dn 100 L ca 84 m, </t>
    </r>
    <r>
      <rPr>
        <b/>
        <i/>
        <u/>
        <sz val="11"/>
        <rFont val="Calibri"/>
        <family val="2"/>
        <charset val="238"/>
        <scheme val="minor"/>
      </rPr>
      <t>Kukułki</t>
    </r>
    <r>
      <rPr>
        <b/>
        <i/>
        <sz val="11"/>
        <rFont val="Calibri"/>
        <family val="2"/>
        <charset val="238"/>
        <scheme val="minor"/>
      </rPr>
      <t xml:space="preserve"> odc. Czapli - Jastrzębiej Dn 100 L ca 73 m,  </t>
    </r>
    <r>
      <rPr>
        <b/>
        <i/>
        <u/>
        <sz val="11"/>
        <rFont val="Calibri"/>
        <family val="2"/>
        <charset val="238"/>
        <scheme val="minor"/>
      </rPr>
      <t>Jastrzębia</t>
    </r>
    <r>
      <rPr>
        <b/>
        <i/>
        <sz val="11"/>
        <rFont val="Calibri"/>
        <family val="2"/>
        <charset val="238"/>
        <scheme val="minor"/>
      </rPr>
      <t xml:space="preserve"> odc. ZL 38408 - ZL 13818 Dn 100/150 L ca 310 m, </t>
    </r>
    <r>
      <rPr>
        <b/>
        <i/>
        <u/>
        <sz val="11"/>
        <rFont val="Calibri"/>
        <family val="2"/>
        <charset val="238"/>
        <scheme val="minor"/>
      </rPr>
      <t>Czapli</t>
    </r>
    <r>
      <rPr>
        <b/>
        <i/>
        <sz val="11"/>
        <rFont val="Calibri"/>
        <family val="2"/>
        <charset val="238"/>
        <scheme val="minor"/>
      </rPr>
      <t xml:space="preserve"> odc. HP 55127 - ZL 14765 Dn 100 L ca 234 m, </t>
    </r>
    <r>
      <rPr>
        <b/>
        <i/>
        <u/>
        <sz val="11"/>
        <rFont val="Calibri"/>
        <family val="2"/>
        <charset val="238"/>
        <scheme val="minor"/>
      </rPr>
      <t>Zamiany</t>
    </r>
    <r>
      <rPr>
        <b/>
        <i/>
        <sz val="11"/>
        <rFont val="Calibri"/>
        <family val="2"/>
        <charset val="238"/>
        <scheme val="minor"/>
      </rPr>
      <t xml:space="preserve"> odc. Wokalna ZL 15276 - ZL 39031 Dn 150 L ca 195 m, </t>
    </r>
    <r>
      <rPr>
        <b/>
        <i/>
        <u/>
        <sz val="11"/>
        <rFont val="Calibri"/>
        <family val="2"/>
        <charset val="238"/>
        <scheme val="minor"/>
      </rPr>
      <t>Nugat</t>
    </r>
    <r>
      <rPr>
        <b/>
        <i/>
        <sz val="11"/>
        <rFont val="Calibri"/>
        <family val="2"/>
        <charset val="238"/>
        <scheme val="minor"/>
      </rPr>
      <t xml:space="preserve"> odc. Nowoursynowska - Urwisko Dn 200 L ca 117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</si>
  <si>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Kłobuckiej</t>
    </r>
    <r>
      <rPr>
        <b/>
        <i/>
        <sz val="11"/>
        <rFont val="Calibri"/>
        <family val="2"/>
        <charset val="238"/>
        <scheme val="minor"/>
      </rPr>
      <t xml:space="preserve"> odc. ZL 29844 - ZL 12379, odc. ZL 12380 - ZL 31419, odc. ZL 31420 - złączenie z przewodem z żeliwa sferoidalnego, odc. 13,5 m przed ZL 6548 - Wyczółki (ZL 6548) Dn 200/250 L ca 1504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</si>
  <si>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Szolc-Rogozińskiego</t>
    </r>
    <r>
      <rPr>
        <b/>
        <i/>
        <sz val="11"/>
        <rFont val="Calibri"/>
        <family val="2"/>
        <charset val="238"/>
        <scheme val="minor"/>
      </rPr>
      <t xml:space="preserve"> odc. Cynamonowa ZL 10768 - posesja nr 21 (HP 21227) oraz odc. posesja nr 17 (ZL 10770) - posesja nr 13 (ZL 10773) Dn 200/250 L ca 558 m (PVC), </t>
    </r>
    <r>
      <rPr>
        <b/>
        <i/>
        <u/>
        <sz val="11"/>
        <rFont val="Calibri"/>
        <family val="2"/>
        <charset val="238"/>
        <scheme val="minor"/>
      </rPr>
      <t>Migdałowej</t>
    </r>
    <r>
      <rPr>
        <b/>
        <i/>
        <sz val="11"/>
        <rFont val="Calibri"/>
        <family val="2"/>
        <charset val="238"/>
        <scheme val="minor"/>
      </rPr>
      <t xml:space="preserve"> odc. ZL 1194 - HP 31790 Dn 150/200 L ca 410 m (PVC, żeliwo szare), </t>
    </r>
    <r>
      <rPr>
        <b/>
        <i/>
        <u/>
        <sz val="11"/>
        <rFont val="Calibri"/>
        <family val="2"/>
        <charset val="238"/>
        <scheme val="minor"/>
      </rPr>
      <t>Lasek Brzozowy</t>
    </r>
    <r>
      <rPr>
        <b/>
        <i/>
        <sz val="11"/>
        <rFont val="Calibri"/>
        <family val="2"/>
        <charset val="238"/>
        <scheme val="minor"/>
      </rPr>
      <t xml:space="preserve"> odc. Migdałowa (ZL 11231) - ZL 11232 Dn 100 L ca 306 m (PVC), </t>
    </r>
    <r>
      <rPr>
        <b/>
        <i/>
        <u/>
        <sz val="11"/>
        <rFont val="Calibri"/>
        <family val="2"/>
        <charset val="238"/>
        <scheme val="minor"/>
      </rPr>
      <t>Polaka</t>
    </r>
    <r>
      <rPr>
        <b/>
        <i/>
        <sz val="11"/>
        <rFont val="Calibri"/>
        <family val="2"/>
        <charset val="238"/>
        <scheme val="minor"/>
      </rPr>
      <t xml:space="preserve"> odc. Płaskowicka (ZL 11612) - ZL 11029 Dn 200 L ca 295 m (żeliwo szare)</t>
    </r>
  </si>
  <si>
    <r>
      <t>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Trzykrotki </t>
    </r>
    <r>
      <rPr>
        <b/>
        <i/>
        <sz val="11"/>
        <rFont val="Calibri"/>
        <family val="2"/>
        <charset val="238"/>
        <scheme val="minor"/>
      </rPr>
      <t xml:space="preserve">odc. Al. Dzieci Polskich - Hafciarska, </t>
    </r>
    <r>
      <rPr>
        <b/>
        <i/>
        <u/>
        <sz val="11"/>
        <rFont val="Calibri"/>
        <family val="2"/>
        <charset val="238"/>
        <scheme val="minor"/>
      </rPr>
      <t xml:space="preserve">Bylicowej </t>
    </r>
    <r>
      <rPr>
        <b/>
        <i/>
        <sz val="11"/>
        <rFont val="Calibri"/>
        <family val="2"/>
        <charset val="238"/>
        <scheme val="minor"/>
      </rPr>
      <t xml:space="preserve">odc. Trzykrotki - Perzowa Dn 100/150 L 1641,2 m  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</si>
  <si>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Dusznickiej </t>
    </r>
    <r>
      <rPr>
        <b/>
        <i/>
        <sz val="11"/>
        <rFont val="Calibri"/>
        <family val="2"/>
        <charset val="238"/>
        <scheme val="minor"/>
      </rPr>
      <t>odc. ZL 7952 - ZL 33280,</t>
    </r>
    <r>
      <rPr>
        <b/>
        <i/>
        <u/>
        <sz val="11"/>
        <rFont val="Calibri"/>
        <family val="2"/>
        <charset val="238"/>
        <scheme val="minor"/>
      </rPr>
      <t xml:space="preserve"> Kadetów</t>
    </r>
    <r>
      <rPr>
        <b/>
        <i/>
        <sz val="11"/>
        <rFont val="Calibri"/>
        <family val="2"/>
        <charset val="238"/>
        <scheme val="minor"/>
      </rPr>
      <t xml:space="preserve"> odc. HP 51770 - ZL 21195, </t>
    </r>
    <r>
      <rPr>
        <b/>
        <i/>
        <u/>
        <sz val="11"/>
        <rFont val="Calibri"/>
        <family val="2"/>
        <charset val="238"/>
        <scheme val="minor"/>
      </rPr>
      <t xml:space="preserve">Trakt Lubelski </t>
    </r>
    <r>
      <rPr>
        <b/>
        <i/>
        <sz val="11"/>
        <rFont val="Calibri"/>
        <family val="2"/>
        <charset val="238"/>
        <scheme val="minor"/>
      </rPr>
      <t>odc. ZL 21314 - ZL 15170 - odtworzenie nawierzchni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</si>
  <si>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Łysakowskiej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Kaczeńca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Skrzyneckiego</t>
    </r>
    <r>
      <rPr>
        <b/>
        <i/>
        <sz val="11"/>
        <rFont val="Calibri"/>
        <family val="2"/>
        <charset val="238"/>
        <scheme val="minor"/>
      </rPr>
      <t xml:space="preserve"> Dn 400 L 1796,5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</si>
  <si>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Jagienki 18C</t>
    </r>
    <r>
      <rPr>
        <b/>
        <i/>
        <sz val="11"/>
        <rFont val="Calibri"/>
        <family val="2"/>
        <charset val="238"/>
        <scheme val="minor"/>
      </rPr>
      <t xml:space="preserve"> Dn 100 L 41,6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</si>
  <si>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Rejowieckiej 1C</t>
    </r>
    <r>
      <rPr>
        <b/>
        <i/>
        <sz val="11"/>
        <rFont val="Calibri"/>
        <family val="2"/>
        <charset val="238"/>
        <scheme val="minor"/>
      </rPr>
      <t xml:space="preserve"> Dn 80 L 58,1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</si>
  <si>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Niezapominajki</t>
    </r>
    <r>
      <rPr>
        <b/>
        <i/>
        <sz val="11"/>
        <rFont val="Calibri"/>
        <family val="2"/>
        <charset val="238"/>
        <scheme val="minor"/>
      </rPr>
      <t xml:space="preserve"> odc. Mozaikowa - Malwowa Dn 100 L ca 440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</si>
  <si>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VI Poprzecznej</t>
    </r>
    <r>
      <rPr>
        <b/>
        <i/>
        <sz val="11"/>
        <rFont val="Calibri"/>
        <family val="2"/>
        <charset val="238"/>
        <scheme val="minor"/>
      </rPr>
      <t xml:space="preserve"> odc. Trawiasta - Kajki Dn 150 L 413,3 m</t>
    </r>
  </si>
  <si>
    <r>
      <t xml:space="preserve">Budowa przewodu wodociągowego na terenie osiedla Zbójna Góra w ul: </t>
    </r>
    <r>
      <rPr>
        <b/>
        <i/>
        <u/>
        <sz val="11"/>
        <rFont val="Calibri"/>
        <family val="2"/>
        <charset val="238"/>
        <scheme val="minor"/>
      </rPr>
      <t xml:space="preserve">Fromborskiej </t>
    </r>
    <r>
      <rPr>
        <b/>
        <i/>
        <sz val="11"/>
        <rFont val="Calibri"/>
        <family val="2"/>
        <charset val="238"/>
        <scheme val="minor"/>
      </rPr>
      <t xml:space="preserve">odc. Planetowa/Szczytnowska - Bachusa, </t>
    </r>
    <r>
      <rPr>
        <b/>
        <i/>
        <u/>
        <sz val="11"/>
        <rFont val="Calibri"/>
        <family val="2"/>
        <charset val="238"/>
        <scheme val="minor"/>
      </rPr>
      <t>Bachusa</t>
    </r>
    <r>
      <rPr>
        <b/>
        <i/>
        <sz val="11"/>
        <rFont val="Calibri"/>
        <family val="2"/>
        <charset val="238"/>
        <scheme val="minor"/>
      </rPr>
      <t xml:space="preserve"> odc. Fromborska - Żarecka, </t>
    </r>
    <r>
      <rPr>
        <b/>
        <i/>
        <u/>
        <sz val="11"/>
        <rFont val="Calibri"/>
        <family val="2"/>
        <charset val="238"/>
        <scheme val="minor"/>
      </rPr>
      <t xml:space="preserve">Żareckiej </t>
    </r>
    <r>
      <rPr>
        <b/>
        <i/>
        <sz val="11"/>
        <rFont val="Calibri"/>
        <family val="2"/>
        <charset val="238"/>
        <scheme val="minor"/>
      </rPr>
      <t xml:space="preserve">odc. Bachusa - Czołgistów, </t>
    </r>
    <r>
      <rPr>
        <b/>
        <i/>
        <u/>
        <sz val="11"/>
        <rFont val="Calibri"/>
        <family val="2"/>
        <charset val="238"/>
        <scheme val="minor"/>
      </rPr>
      <t xml:space="preserve">Powiatowej </t>
    </r>
    <r>
      <rPr>
        <b/>
        <i/>
        <sz val="11"/>
        <rFont val="Calibri"/>
        <family val="2"/>
        <charset val="238"/>
        <scheme val="minor"/>
      </rPr>
      <t>odc. Czołgistów - Podmokła,</t>
    </r>
    <r>
      <rPr>
        <b/>
        <i/>
        <u/>
        <sz val="11"/>
        <rFont val="Calibri"/>
        <family val="2"/>
        <charset val="238"/>
        <scheme val="minor"/>
      </rPr>
      <t xml:space="preserve"> Podmokłej </t>
    </r>
    <r>
      <rPr>
        <b/>
        <i/>
        <sz val="11"/>
        <rFont val="Calibri"/>
        <family val="2"/>
        <charset val="238"/>
        <scheme val="minor"/>
      </rPr>
      <t xml:space="preserve">odc. Powiatowa - Cygańska, </t>
    </r>
    <r>
      <rPr>
        <b/>
        <i/>
        <u/>
        <sz val="11"/>
        <rFont val="Calibri"/>
        <family val="2"/>
        <charset val="238"/>
        <scheme val="minor"/>
      </rPr>
      <t>Cygańskiej</t>
    </r>
    <r>
      <rPr>
        <b/>
        <i/>
        <sz val="11"/>
        <rFont val="Calibri"/>
        <family val="2"/>
        <charset val="238"/>
        <scheme val="minor"/>
      </rPr>
      <t xml:space="preserve"> odc. Kwitnącej Akacji - Podmokła, </t>
    </r>
    <r>
      <rPr>
        <b/>
        <i/>
        <u/>
        <sz val="11"/>
        <rFont val="Calibri"/>
        <family val="2"/>
        <charset val="238"/>
        <scheme val="minor"/>
      </rPr>
      <t>Artystycznej</t>
    </r>
    <r>
      <rPr>
        <b/>
        <i/>
        <sz val="11"/>
        <rFont val="Calibri"/>
        <family val="2"/>
        <charset val="238"/>
        <scheme val="minor"/>
      </rPr>
      <t xml:space="preserve"> odc. Cygańska - Powiatowa, </t>
    </r>
    <r>
      <rPr>
        <b/>
        <i/>
        <u/>
        <sz val="11"/>
        <rFont val="Calibri"/>
        <family val="2"/>
        <charset val="238"/>
        <scheme val="minor"/>
      </rPr>
      <t>Kwitnącej Akacji</t>
    </r>
    <r>
      <rPr>
        <b/>
        <i/>
        <sz val="11"/>
        <rFont val="Calibri"/>
        <family val="2"/>
        <charset val="238"/>
        <scheme val="minor"/>
      </rPr>
      <t xml:space="preserve"> odc. Izbicka - Powiatowa Dn 100/150 L 4855 m wraz z Inżynierem Kontraktu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</si>
  <si>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Bysławska - Wał Miedzeszyński 76, </t>
    </r>
    <r>
      <rPr>
        <b/>
        <i/>
        <u/>
        <sz val="11"/>
        <rFont val="Calibri"/>
        <family val="2"/>
        <charset val="238"/>
        <scheme val="minor"/>
      </rPr>
      <t xml:space="preserve">Bysławskiej </t>
    </r>
    <r>
      <rPr>
        <b/>
        <i/>
        <sz val="11"/>
        <rFont val="Calibri"/>
        <family val="2"/>
        <charset val="238"/>
        <scheme val="minor"/>
      </rPr>
      <t>odc. Wał Miedzeszyński - złączenie z istniejącą magistralą w ul. Bysławskiej Dn 400 L 1496 m oraz przewodu wodociągowego Dn 150 L 38,2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</si>
  <si>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Kwidzyńskiej</t>
    </r>
    <r>
      <rPr>
        <b/>
        <i/>
        <sz val="11"/>
        <rFont val="Calibri"/>
        <family val="2"/>
        <charset val="238"/>
        <scheme val="minor"/>
      </rPr>
      <t xml:space="preserve"> odc. Piechurów (ZL 13403) - rejon posesji 34A Dn 100 L ca 232 m (żeliwo szare),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Kwidzyńskiej 27-27B </t>
    </r>
    <r>
      <rPr>
        <b/>
        <i/>
        <sz val="11"/>
        <rFont val="Calibri"/>
        <family val="2"/>
        <charset val="238"/>
        <scheme val="minor"/>
      </rPr>
      <t xml:space="preserve">odc. ZL 13402 - HP 24417 Dn 100 L ca 38 m (żeliwo szare), </t>
    </r>
    <r>
      <rPr>
        <b/>
        <i/>
        <u/>
        <sz val="11"/>
        <rFont val="Calibri"/>
        <family val="2"/>
        <charset val="238"/>
        <scheme val="minor"/>
      </rPr>
      <t xml:space="preserve">Pomiechowskiej </t>
    </r>
    <r>
      <rPr>
        <b/>
        <i/>
        <sz val="11"/>
        <rFont val="Calibri"/>
        <family val="2"/>
        <charset val="238"/>
        <scheme val="minor"/>
      </rPr>
      <t>odc. Piechurów (ZL 13098) - Paczkowska (ZL 22732) Dn 100 L ca 250 m (żeliwo szare), w drodze dojazdowej do ul. Pomiechowskiej 20-26 odc. od ZL 13082 - do HP 23910 Dn 100 L ca 105 m (żeliwo szare),</t>
    </r>
    <r>
      <rPr>
        <b/>
        <i/>
        <u/>
        <sz val="11"/>
        <rFont val="Calibri"/>
        <family val="2"/>
        <charset val="238"/>
        <scheme val="minor"/>
      </rPr>
      <t xml:space="preserve"> Mieleckiej </t>
    </r>
    <r>
      <rPr>
        <b/>
        <i/>
        <sz val="11"/>
        <rFont val="Calibri"/>
        <family val="2"/>
        <charset val="238"/>
        <scheme val="minor"/>
      </rPr>
      <t xml:space="preserve"> odc. Paczkowska (ZL 13834) - Lucerny (ZL 13833) Dn 100 L ca 416 m (żeliwo szare), </t>
    </r>
    <r>
      <rPr>
        <b/>
        <i/>
        <u/>
        <sz val="11"/>
        <rFont val="Calibri"/>
        <family val="2"/>
        <charset val="238"/>
        <scheme val="minor"/>
      </rPr>
      <t>Wesołowskiego</t>
    </r>
    <r>
      <rPr>
        <b/>
        <i/>
        <sz val="11"/>
        <rFont val="Calibri"/>
        <family val="2"/>
        <charset val="238"/>
        <scheme val="minor"/>
      </rPr>
      <t xml:space="preserve"> (d. Bułak-Bałachowicza S GEN) odc. ZL 13074 - ZL 13081 Dn 100 L ca 222 m (żeliwo szare), w drodze dojazdowej do ul. </t>
    </r>
    <r>
      <rPr>
        <b/>
        <i/>
        <u/>
        <sz val="11"/>
        <rFont val="Calibri"/>
        <family val="2"/>
        <charset val="238"/>
        <scheme val="minor"/>
      </rPr>
      <t>Wesołowskiego</t>
    </r>
    <r>
      <rPr>
        <b/>
        <i/>
        <sz val="11"/>
        <rFont val="Calibri"/>
        <family val="2"/>
        <charset val="238"/>
        <scheme val="minor"/>
      </rPr>
      <t xml:space="preserve"> (d. Bułak-Bałachowicza S GEN) </t>
    </r>
    <r>
      <rPr>
        <b/>
        <i/>
        <u/>
        <sz val="11"/>
        <rFont val="Calibri"/>
        <family val="2"/>
        <charset val="238"/>
        <scheme val="minor"/>
      </rPr>
      <t>20-20C</t>
    </r>
    <r>
      <rPr>
        <b/>
        <i/>
        <sz val="11"/>
        <rFont val="Calibri"/>
        <family val="2"/>
        <charset val="238"/>
        <scheme val="minor"/>
      </rPr>
      <t xml:space="preserve"> odc. ZL 13080 -  HP 23899 Dn 100 L ca 68 m (żeliwo szare) oraz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Wesołowskiego</t>
    </r>
    <r>
      <rPr>
        <b/>
        <i/>
        <sz val="11"/>
        <rFont val="Calibri"/>
        <family val="2"/>
        <charset val="238"/>
        <scheme val="minor"/>
      </rPr>
      <t xml:space="preserve"> (d. Bułak-Bałachowicza S GEN) </t>
    </r>
    <r>
      <rPr>
        <b/>
        <i/>
        <u/>
        <sz val="11"/>
        <rFont val="Calibri"/>
        <family val="2"/>
        <charset val="238"/>
        <scheme val="minor"/>
      </rPr>
      <t>10-10C</t>
    </r>
    <r>
      <rPr>
        <b/>
        <i/>
        <sz val="11"/>
        <rFont val="Calibri"/>
        <family val="2"/>
        <charset val="238"/>
        <scheme val="minor"/>
      </rPr>
      <t xml:space="preserve"> odc. ZL 13077 - HP 23895 Dn 100 L ca 68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</si>
  <si>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Czecha (ZL 25467) - I Poprzeczna (ZL 15837) Dn 200 L ca 106 m (żeliwo szare),</t>
    </r>
    <r>
      <rPr>
        <b/>
        <i/>
        <u/>
        <sz val="11"/>
        <rFont val="Calibri"/>
        <family val="2"/>
        <charset val="238"/>
        <scheme val="minor"/>
      </rPr>
      <t xml:space="preserve"> I Poprzecznej</t>
    </r>
    <r>
      <rPr>
        <b/>
        <i/>
        <sz val="11"/>
        <rFont val="Calibri"/>
        <family val="2"/>
        <charset val="238"/>
        <scheme val="minor"/>
      </rPr>
      <t xml:space="preserve"> odc. Rzeźbiarska (ZL 15836) - Stradomska (HP 22082) Dn 100 L ca 137 m (żeliwo szare);</t>
    </r>
    <r>
      <rPr>
        <b/>
        <i/>
        <u/>
        <sz val="11"/>
        <rFont val="Calibri"/>
        <family val="2"/>
        <charset val="238"/>
        <scheme val="minor"/>
      </rPr>
      <t xml:space="preserve"> Papierowej </t>
    </r>
    <r>
      <rPr>
        <b/>
        <i/>
        <sz val="11"/>
        <rFont val="Calibri"/>
        <family val="2"/>
        <charset val="238"/>
        <scheme val="minor"/>
      </rPr>
      <t xml:space="preserve">odc. Sęczkowa (HP 36915) - Poprawna Dn 150 L ca 532 m (żeliwo szare);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ZL 12478 - X Poprzeczna; </t>
    </r>
    <r>
      <rPr>
        <b/>
        <i/>
        <u/>
        <sz val="11"/>
        <rFont val="Calibri"/>
        <family val="2"/>
        <charset val="238"/>
        <scheme val="minor"/>
      </rPr>
      <t xml:space="preserve">X Poprzecznej </t>
    </r>
    <r>
      <rPr>
        <b/>
        <i/>
        <sz val="11"/>
        <rFont val="Calibri"/>
        <family val="2"/>
        <charset val="238"/>
        <scheme val="minor"/>
      </rPr>
      <t>odc. Patriotów - Rzeźbiarska (ZL 11058) Dn 250 L ca 200 m (żeliwo szare, stal)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</si>
  <si>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Skalnicowa - Trakt Lubelski Dn 400 L ca 1930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</si>
  <si>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odc. Cyklamenów - Trakt Lubelski Dn 150 L 1238,5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</si>
  <si>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Kosmatki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Panny Wodnej</t>
    </r>
    <r>
      <rPr>
        <b/>
        <i/>
        <sz val="11"/>
        <rFont val="Calibri"/>
        <family val="2"/>
        <charset val="238"/>
        <scheme val="minor"/>
      </rPr>
      <t xml:space="preserve"> odc. Bora Komorowskiego - złączenia z projektowaną magistralą w ul. Mrówczej-Mozaikowej Dn 600 L ca 8300 m</t>
    </r>
  </si>
  <si>
    <r>
      <t xml:space="preserve">Wymiana przewodu wodociągowego ul. </t>
    </r>
    <r>
      <rPr>
        <b/>
        <i/>
        <u/>
        <sz val="11"/>
        <rFont val="Calibri"/>
        <family val="2"/>
        <charset val="238"/>
        <scheme val="minor"/>
      </rPr>
      <t xml:space="preserve">I Poprzeczna </t>
    </r>
    <r>
      <rPr>
        <b/>
        <i/>
        <sz val="11"/>
        <rFont val="Calibri"/>
        <family val="2"/>
        <charset val="238"/>
        <scheme val="minor"/>
      </rPr>
      <t xml:space="preserve">odc. Hertza - HP 19099 Dn 100 L ca 75 m (żeliwo szare), </t>
    </r>
    <r>
      <rPr>
        <b/>
        <i/>
        <u/>
        <sz val="11"/>
        <rFont val="Calibri"/>
        <family val="2"/>
        <charset val="238"/>
        <scheme val="minor"/>
      </rPr>
      <t>w drodze dojazdowej do ul. Trakt Lubelski 354N</t>
    </r>
    <r>
      <rPr>
        <b/>
        <i/>
        <sz val="11"/>
        <rFont val="Calibri"/>
        <family val="2"/>
        <charset val="238"/>
        <scheme val="minor"/>
      </rPr>
      <t xml:space="preserve"> odc. Miłkowskiego (ZL 15768) - Trakt Lubelski 354N (HP 28151) Dn 100 L ca 39 m (żeliwo szare)</t>
    </r>
  </si>
  <si>
    <r>
      <t>Budowa przewodu wodociągowego w</t>
    </r>
    <r>
      <rPr>
        <b/>
        <i/>
        <u/>
        <sz val="11"/>
        <rFont val="Calibri"/>
        <family val="2"/>
        <charset val="238"/>
        <scheme val="minor"/>
      </rPr>
      <t xml:space="preserve"> Al. Dzieci Polskich </t>
    </r>
    <r>
      <rPr>
        <b/>
        <i/>
        <sz val="11"/>
        <rFont val="Calibri"/>
        <family val="2"/>
        <charset val="238"/>
        <scheme val="minor"/>
      </rPr>
      <t>odc. Przedwiośnie - Trzykrotki Dn 150 L 299,2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</si>
  <si>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Borowieckiej 49/51</t>
    </r>
    <r>
      <rPr>
        <b/>
        <i/>
        <sz val="11"/>
        <rFont val="Calibri"/>
        <family val="2"/>
        <charset val="238"/>
        <scheme val="minor"/>
      </rPr>
      <t xml:space="preserve"> Dn 100 L ca 328,8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</si>
  <si>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Zasobna - Będzińska Dn 100 L ca 255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</si>
  <si>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Korkowej</t>
    </r>
    <r>
      <rPr>
        <b/>
        <i/>
        <sz val="11"/>
        <rFont val="Calibri"/>
        <family val="2"/>
        <charset val="238"/>
        <scheme val="minor"/>
      </rPr>
      <t xml:space="preserve"> odc. Korkowa nr 4 - posesja nr 23 Dn 100 L ca 190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</si>
  <si>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Malwowej</t>
    </r>
    <r>
      <rPr>
        <b/>
        <i/>
        <sz val="11"/>
        <rFont val="Calibri"/>
        <family val="2"/>
        <charset val="238"/>
        <scheme val="minor"/>
      </rPr>
      <t xml:space="preserve"> odc. Zasadowa - Mozaikowa Dn 100 L ca 600 m oraz w ul. </t>
    </r>
    <r>
      <rPr>
        <b/>
        <i/>
        <u/>
        <sz val="11"/>
        <rFont val="Calibri"/>
        <family val="2"/>
        <charset val="238"/>
        <scheme val="minor"/>
      </rPr>
      <t>Prymulki</t>
    </r>
    <r>
      <rPr>
        <b/>
        <i/>
        <sz val="11"/>
        <rFont val="Calibri"/>
        <family val="2"/>
        <charset val="238"/>
        <scheme val="minor"/>
      </rPr>
      <t xml:space="preserve"> odc. Zasadowa - Mozaikowa Dn 100 L ca 630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</si>
  <si>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Wielowiejskiej</t>
    </r>
    <r>
      <rPr>
        <b/>
        <i/>
        <sz val="11"/>
        <rFont val="Calibri"/>
        <family val="2"/>
        <charset val="238"/>
        <scheme val="minor"/>
      </rPr>
      <t xml:space="preserve"> odc. Garncarska - Patriotów Dn 100 L ca 160 m, w ul. </t>
    </r>
    <r>
      <rPr>
        <b/>
        <i/>
        <u/>
        <sz val="11"/>
        <rFont val="Calibri"/>
        <family val="2"/>
        <charset val="238"/>
        <scheme val="minor"/>
      </rPr>
      <t>Rusałki</t>
    </r>
    <r>
      <rPr>
        <b/>
        <i/>
        <sz val="11"/>
        <rFont val="Calibri"/>
        <family val="2"/>
        <charset val="238"/>
        <scheme val="minor"/>
      </rPr>
      <t xml:space="preserve"> odc. Garncarska - Patriotów Dn 100 L ca 160 m, w ul. </t>
    </r>
    <r>
      <rPr>
        <b/>
        <i/>
        <u/>
        <sz val="11"/>
        <rFont val="Calibri"/>
        <family val="2"/>
        <charset val="238"/>
        <scheme val="minor"/>
      </rPr>
      <t>Godlewskiej</t>
    </r>
    <r>
      <rPr>
        <b/>
        <i/>
        <sz val="11"/>
        <rFont val="Calibri"/>
        <family val="2"/>
        <charset val="238"/>
        <scheme val="minor"/>
      </rPr>
      <t xml:space="preserve"> odc. Garncarska - Patriotów Dn 100 L ca 160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Wielowiejska - Godlewska Dn 100 L ca 150 m oraz odc. Godlewska - Rusałki Dn 100 L ca 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</si>
  <si>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Czeladniczej</t>
    </r>
    <r>
      <rPr>
        <b/>
        <i/>
        <sz val="11"/>
        <rFont val="Calibri"/>
        <family val="2"/>
        <charset val="238"/>
        <scheme val="minor"/>
      </rPr>
      <t xml:space="preserve"> odc. posesja nr 25 - Smardzewska, w ul. </t>
    </r>
    <r>
      <rPr>
        <b/>
        <i/>
        <u/>
        <sz val="11"/>
        <rFont val="Calibri"/>
        <family val="2"/>
        <charset val="238"/>
        <scheme val="minor"/>
      </rPr>
      <t>Smardzewskiej</t>
    </r>
    <r>
      <rPr>
        <b/>
        <i/>
        <sz val="11"/>
        <rFont val="Calibri"/>
        <family val="2"/>
        <charset val="238"/>
        <scheme val="minor"/>
      </rPr>
      <t xml:space="preserve"> odc. Czeladnicza - posesja nr 6 oraz w drogach dojazdowych do ul. </t>
    </r>
    <r>
      <rPr>
        <b/>
        <i/>
        <u/>
        <sz val="11"/>
        <rFont val="Calibri"/>
        <family val="2"/>
        <charset val="238"/>
        <scheme val="minor"/>
      </rPr>
      <t>Smardzewskiej 3/5, 4/6, 8B - 8D</t>
    </r>
    <r>
      <rPr>
        <b/>
        <i/>
        <sz val="11"/>
        <rFont val="Calibri"/>
        <family val="2"/>
        <charset val="238"/>
        <scheme val="minor"/>
      </rPr>
      <t xml:space="preserve"> Dn 80/100 L ca 745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</si>
  <si>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Tadżyckiej 17 </t>
    </r>
    <r>
      <rPr>
        <b/>
        <i/>
        <sz val="11"/>
        <rFont val="Calibri"/>
        <family val="2"/>
        <charset val="238"/>
        <scheme val="minor"/>
      </rPr>
      <t xml:space="preserve">Dn 100 L ca 345 m i w </t>
    </r>
    <r>
      <rPr>
        <b/>
        <i/>
        <u/>
        <sz val="11"/>
        <rFont val="Calibri"/>
        <family val="2"/>
        <charset val="238"/>
        <scheme val="minor"/>
      </rPr>
      <t>ul. Gruszy</t>
    </r>
    <r>
      <rPr>
        <b/>
        <i/>
        <sz val="11"/>
        <rFont val="Calibri"/>
        <family val="2"/>
        <charset val="238"/>
        <scheme val="minor"/>
      </rPr>
      <t xml:space="preserve"> w kierunku zachodnim od ul. Tadżyckiej Dn 100 L ca 345 m wraz ze spięciem tych ulic od zachodu Dn 100 L ca 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</si>
  <si>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Kędzierzyńskiej</t>
    </r>
    <r>
      <rPr>
        <b/>
        <i/>
        <sz val="11"/>
        <rFont val="Calibri"/>
        <family val="2"/>
        <charset val="238"/>
        <scheme val="minor"/>
      </rPr>
      <t xml:space="preserve"> odc. Walcownicza - Firletki L ca 118 m, w ul. </t>
    </r>
    <r>
      <rPr>
        <b/>
        <i/>
        <u/>
        <sz val="11"/>
        <rFont val="Calibri"/>
        <family val="2"/>
        <charset val="238"/>
        <scheme val="minor"/>
      </rPr>
      <t>Kronikarskiej</t>
    </r>
    <r>
      <rPr>
        <b/>
        <i/>
        <sz val="11"/>
        <rFont val="Calibri"/>
        <family val="2"/>
        <charset val="238"/>
        <scheme val="minor"/>
      </rPr>
      <t xml:space="preserve"> odc. Kędzierzyńska - Patriotów L ca 73 m oraz w ul. </t>
    </r>
    <r>
      <rPr>
        <b/>
        <i/>
        <u/>
        <sz val="11"/>
        <rFont val="Calibri"/>
        <family val="2"/>
        <charset val="238"/>
        <scheme val="minor"/>
      </rPr>
      <t>Firletki</t>
    </r>
    <r>
      <rPr>
        <b/>
        <i/>
        <sz val="11"/>
        <rFont val="Calibri"/>
        <family val="2"/>
        <charset val="238"/>
        <scheme val="minor"/>
      </rPr>
      <t xml:space="preserve"> odc. Kędzierzyńska - Bystrzycka L ca 74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</si>
  <si>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Kajki</t>
    </r>
    <r>
      <rPr>
        <b/>
        <i/>
        <sz val="11"/>
        <rFont val="Calibri"/>
        <family val="2"/>
        <charset val="238"/>
        <scheme val="minor"/>
      </rPr>
      <t xml:space="preserve"> odc. Pożaryskiego - XII Poprzeczna Dn 100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</si>
  <si>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Pożaryskiego</t>
    </r>
    <r>
      <rPr>
        <b/>
        <i/>
        <sz val="11"/>
        <rFont val="Calibri"/>
        <family val="2"/>
        <charset val="238"/>
        <scheme val="minor"/>
      </rPr>
      <t xml:space="preserve"> odc. Rzeźbiarska - XII Poprzeczna Dn 100 L ca 240 m i w ul. </t>
    </r>
    <r>
      <rPr>
        <b/>
        <i/>
        <u/>
        <sz val="11"/>
        <rFont val="Calibri"/>
        <family val="2"/>
        <charset val="238"/>
        <scheme val="minor"/>
      </rPr>
      <t>XII Poprzecznej</t>
    </r>
    <r>
      <rPr>
        <b/>
        <i/>
        <sz val="11"/>
        <rFont val="Calibri"/>
        <family val="2"/>
        <charset val="238"/>
        <scheme val="minor"/>
      </rPr>
      <t xml:space="preserve"> odc. Kajki - Rzeźbiarska Dn 100 L ca 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</si>
  <si>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Pożaryskiego</t>
    </r>
    <r>
      <rPr>
        <b/>
        <i/>
        <sz val="11"/>
        <rFont val="Calibri"/>
        <family val="2"/>
        <charset val="238"/>
        <scheme val="minor"/>
      </rPr>
      <t xml:space="preserve"> odc. Kajki - posesja nr 52, Dn 80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</si>
  <si>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X Poprzeczna - Szpotańskiego Dn 100 L ca 370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</si>
  <si>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Zwoleńskiej 92/94</t>
    </r>
    <r>
      <rPr>
        <b/>
        <i/>
        <sz val="11"/>
        <rFont val="Calibri"/>
        <family val="2"/>
        <charset val="238"/>
        <scheme val="minor"/>
      </rPr>
      <t>, Dn 100 L ca 440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</si>
  <si>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Szreniawskiej</t>
    </r>
    <r>
      <rPr>
        <b/>
        <i/>
        <sz val="11"/>
        <rFont val="Calibri"/>
        <family val="2"/>
        <charset val="238"/>
        <scheme val="minor"/>
      </rPr>
      <t xml:space="preserve"> odc. Wilgi - Izbicka Dn 100 L ca 225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</si>
  <si>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Ciekawej</t>
    </r>
    <r>
      <rPr>
        <b/>
        <i/>
        <sz val="11"/>
        <rFont val="Calibri"/>
        <family val="2"/>
        <charset val="238"/>
        <scheme val="minor"/>
      </rPr>
      <t xml:space="preserve"> odc. Przewodowa - Rusałki Dn 100 L ca 415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</si>
  <si>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Koszęcińskiej</t>
    </r>
    <r>
      <rPr>
        <b/>
        <i/>
        <sz val="11"/>
        <rFont val="Calibri"/>
        <family val="2"/>
        <charset val="238"/>
        <scheme val="minor"/>
      </rPr>
      <t xml:space="preserve"> odc. Izbicka - do spięcia z ul. Izbicką Dn 100 L ca 615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</si>
  <si>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Sęczkowej 72 </t>
    </r>
    <r>
      <rPr>
        <b/>
        <i/>
        <sz val="11"/>
        <rFont val="Calibri"/>
        <family val="2"/>
        <charset val="238"/>
        <scheme val="minor"/>
      </rPr>
      <t>Dn 100 L ca 255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</si>
  <si>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Szumnej</t>
    </r>
    <r>
      <rPr>
        <b/>
        <i/>
        <sz val="11"/>
        <rFont val="Calibri"/>
        <family val="2"/>
        <charset val="238"/>
        <scheme val="minor"/>
      </rPr>
      <t xml:space="preserve"> odc. posesja nr 6 - Kalinowska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</si>
  <si>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Bysławska - posesja nr 58 Dn 150 L ca 125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</si>
  <si>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Hufcowej</t>
    </r>
    <r>
      <rPr>
        <b/>
        <i/>
        <sz val="11"/>
        <rFont val="Calibri"/>
        <family val="2"/>
        <charset val="238"/>
        <scheme val="minor"/>
      </rPr>
      <t xml:space="preserve"> odc. Radłowa - Sztygarów Dn 100 L ca 125 m, w ul. </t>
    </r>
    <r>
      <rPr>
        <b/>
        <i/>
        <u/>
        <sz val="11"/>
        <rFont val="Calibri"/>
        <family val="2"/>
        <charset val="238"/>
        <scheme val="minor"/>
      </rPr>
      <t>Sztygarów</t>
    </r>
    <r>
      <rPr>
        <b/>
        <i/>
        <sz val="11"/>
        <rFont val="Calibri"/>
        <family val="2"/>
        <charset val="238"/>
        <scheme val="minor"/>
      </rPr>
      <t xml:space="preserve"> odc. Chylicka - posesja nr 15 Dn 100 L ca 215 m oraz w ul. </t>
    </r>
    <r>
      <rPr>
        <b/>
        <i/>
        <u/>
        <sz val="11"/>
        <rFont val="Calibri"/>
        <family val="2"/>
        <charset val="238"/>
        <scheme val="minor"/>
      </rPr>
      <t>Chylickiej</t>
    </r>
    <r>
      <rPr>
        <b/>
        <i/>
        <sz val="11"/>
        <rFont val="Calibri"/>
        <family val="2"/>
        <charset val="238"/>
        <scheme val="minor"/>
      </rPr>
      <t xml:space="preserve"> odc. Rozszerzona - Sztygarów Dn 100 L ca 495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</si>
  <si>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Dąbrowa</t>
    </r>
    <r>
      <rPr>
        <b/>
        <i/>
        <sz val="11"/>
        <rFont val="Calibri"/>
        <family val="2"/>
        <charset val="238"/>
        <scheme val="minor"/>
      </rPr>
      <t xml:space="preserve"> odc. Dzięcioła - Celulozy Dn 150 L ca 870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</si>
  <si>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Lebiodowej 27/29 </t>
    </r>
    <r>
      <rPr>
        <b/>
        <i/>
        <sz val="11"/>
        <rFont val="Calibri"/>
        <family val="2"/>
        <charset val="238"/>
        <scheme val="minor"/>
      </rPr>
      <t>Dn 100 L ca 235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</si>
  <si>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Hortensji</t>
    </r>
    <r>
      <rPr>
        <b/>
        <i/>
        <sz val="11"/>
        <rFont val="Calibri"/>
        <family val="2"/>
        <charset val="238"/>
        <scheme val="minor"/>
      </rPr>
      <t xml:space="preserve"> odc. Zasadowa - Mozaikowa Dn 100 L ca 710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</si>
  <si>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Geranii</t>
    </r>
    <r>
      <rPr>
        <b/>
        <i/>
        <sz val="11"/>
        <rFont val="Calibri"/>
        <family val="2"/>
        <charset val="238"/>
        <scheme val="minor"/>
      </rPr>
      <t xml:space="preserve"> Dn 100 L ca 320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</si>
  <si>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Draceny</t>
    </r>
    <r>
      <rPr>
        <b/>
        <i/>
        <sz val="11"/>
        <rFont val="Calibri"/>
        <family val="2"/>
        <charset val="238"/>
        <scheme val="minor"/>
      </rPr>
      <t xml:space="preserve"> odc. Mozaikowa - Lewkonii Dn 100 L ca 580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</si>
  <si>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Trakt Lubelski 283/285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289/291, 295/297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303/305,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317/319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328/330</t>
    </r>
    <r>
      <rPr>
        <b/>
        <i/>
        <sz val="11"/>
        <rFont val="Calibri"/>
        <family val="2"/>
        <charset val="238"/>
        <scheme val="minor"/>
      </rPr>
      <t xml:space="preserve"> L ca 1910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</si>
  <si>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Widocznej</t>
    </r>
    <r>
      <rPr>
        <b/>
        <i/>
        <sz val="11"/>
        <rFont val="Calibri"/>
        <family val="2"/>
        <charset val="238"/>
        <scheme val="minor"/>
      </rPr>
      <t xml:space="preserve"> odc. Błękitna - Rdestowa Dn 150 L ca 725 m Etap I oraz odc. Rdestowa - Lucerny Dn 150 L ca 995 m Etap II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</si>
  <si>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Zambrowskiej</t>
    </r>
    <r>
      <rPr>
        <b/>
        <i/>
        <sz val="11"/>
        <rFont val="Calibri"/>
        <family val="2"/>
        <charset val="238"/>
        <scheme val="minor"/>
      </rPr>
      <t xml:space="preserve"> odc. Zorzy - Zambrowska 1 L 270 m, w ul. Pazińskiego odc. Zorzy - Pazińskiego 1 L 250 m, </t>
    </r>
    <r>
      <rPr>
        <b/>
        <i/>
        <u/>
        <sz val="11"/>
        <rFont val="Calibri"/>
        <family val="2"/>
        <charset val="238"/>
        <scheme val="minor"/>
      </rPr>
      <t>w drodze dojazdowej na odc. Zambrowska - Pazińskiego nr 1 - 4</t>
    </r>
    <r>
      <rPr>
        <b/>
        <i/>
        <sz val="11"/>
        <rFont val="Calibri"/>
        <family val="2"/>
        <charset val="238"/>
        <scheme val="minor"/>
      </rPr>
      <t xml:space="preserve">, L ca 300 m oraz </t>
    </r>
    <r>
      <rPr>
        <b/>
        <i/>
        <u/>
        <sz val="11"/>
        <rFont val="Calibri"/>
        <family val="2"/>
        <charset val="238"/>
        <scheme val="minor"/>
      </rPr>
      <t>w drodze dojazdowej pomiędzy ul. Zambrowską nr 8, 10, a Pazińskiego nr 9, 11</t>
    </r>
    <r>
      <rPr>
        <b/>
        <i/>
        <sz val="11"/>
        <rFont val="Calibri"/>
        <family val="2"/>
        <charset val="238"/>
        <scheme val="minor"/>
      </rPr>
      <t>, Dn 100 L ca 290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</si>
  <si>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Poezji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Jachowicza</t>
    </r>
    <r>
      <rPr>
        <b/>
        <i/>
        <sz val="11"/>
        <rFont val="Calibri"/>
        <family val="2"/>
        <charset val="238"/>
        <scheme val="minor"/>
      </rPr>
      <t xml:space="preserve"> odc. Bysławska - Sztumska Dn 150 L ca 780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</si>
  <si>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Ratynieckiej</t>
    </r>
    <r>
      <rPr>
        <b/>
        <i/>
        <sz val="11"/>
        <rFont val="Calibri"/>
        <family val="2"/>
        <charset val="238"/>
        <scheme val="minor"/>
      </rPr>
      <t xml:space="preserve"> odc. Początkowa - ostatnie przyłącze do budynku, Dn 80 L ca 100 m, w ul. </t>
    </r>
    <r>
      <rPr>
        <b/>
        <i/>
        <u/>
        <sz val="11"/>
        <rFont val="Calibri"/>
        <family val="2"/>
        <charset val="238"/>
        <scheme val="minor"/>
      </rPr>
      <t>Początkowej</t>
    </r>
    <r>
      <rPr>
        <b/>
        <i/>
        <sz val="11"/>
        <rFont val="Calibri"/>
        <family val="2"/>
        <charset val="238"/>
        <scheme val="minor"/>
      </rPr>
      <t xml:space="preserve"> odc. Werbeny - Zapomniana Dn 100 L ca 440 m, w ul. </t>
    </r>
    <r>
      <rPr>
        <b/>
        <i/>
        <u/>
        <sz val="11"/>
        <rFont val="Calibri"/>
        <family val="2"/>
        <charset val="238"/>
        <scheme val="minor"/>
      </rPr>
      <t>Szymbarskiej</t>
    </r>
    <r>
      <rPr>
        <b/>
        <i/>
        <sz val="11"/>
        <rFont val="Calibri"/>
        <family val="2"/>
        <charset val="238"/>
        <scheme val="minor"/>
      </rPr>
      <t xml:space="preserve"> odc. Olecka - Sztumska, Dn 100 L ca 140 m, w ul. </t>
    </r>
    <r>
      <rPr>
        <b/>
        <i/>
        <u/>
        <sz val="11"/>
        <rFont val="Calibri"/>
        <family val="2"/>
        <charset val="238"/>
        <scheme val="minor"/>
      </rPr>
      <t>Kamieńskiego</t>
    </r>
    <r>
      <rPr>
        <b/>
        <i/>
        <sz val="11"/>
        <rFont val="Calibri"/>
        <family val="2"/>
        <charset val="238"/>
        <scheme val="minor"/>
      </rPr>
      <t xml:space="preserve"> odc. Bysławska - Włókiennicza Dn 100 L ca 320 m, w ul. </t>
    </r>
    <r>
      <rPr>
        <b/>
        <i/>
        <u/>
        <sz val="11"/>
        <rFont val="Calibri"/>
        <family val="2"/>
        <charset val="238"/>
        <scheme val="minor"/>
      </rPr>
      <t>Żywokostowej</t>
    </r>
    <r>
      <rPr>
        <b/>
        <i/>
        <sz val="11"/>
        <rFont val="Calibri"/>
        <family val="2"/>
        <charset val="238"/>
        <scheme val="minor"/>
      </rPr>
      <t xml:space="preserve"> odc. Młoda - Śpiewna Dn 100 L ca 250 m, w ul. </t>
    </r>
    <r>
      <rPr>
        <b/>
        <i/>
        <u/>
        <sz val="11"/>
        <rFont val="Calibri"/>
        <family val="2"/>
        <charset val="238"/>
        <scheme val="minor"/>
      </rPr>
      <t>Obszarowej</t>
    </r>
    <r>
      <rPr>
        <b/>
        <i/>
        <sz val="11"/>
        <rFont val="Calibri"/>
        <family val="2"/>
        <charset val="238"/>
        <scheme val="minor"/>
      </rPr>
      <t xml:space="preserve"> odc. Włókiennicza - Żywokostowa 7A Dn 100 L ca 365 m, w ul. </t>
    </r>
    <r>
      <rPr>
        <b/>
        <i/>
        <u/>
        <sz val="11"/>
        <rFont val="Calibri"/>
        <family val="2"/>
        <charset val="238"/>
        <scheme val="minor"/>
      </rPr>
      <t>Michalinki</t>
    </r>
    <r>
      <rPr>
        <b/>
        <i/>
        <sz val="11"/>
        <rFont val="Calibri"/>
        <family val="2"/>
        <charset val="238"/>
        <scheme val="minor"/>
      </rPr>
      <t xml:space="preserve"> odc. Derkaczy - posesja nr 10, Dn 100 L ca 90 m oraz w drodze dojazdowej do ul. </t>
    </r>
    <r>
      <rPr>
        <b/>
        <i/>
        <u/>
        <sz val="11"/>
        <rFont val="Calibri"/>
        <family val="2"/>
        <charset val="238"/>
        <scheme val="minor"/>
      </rPr>
      <t>Michalinki 10-10B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</si>
  <si>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Pajęczej</t>
    </r>
    <r>
      <rPr>
        <b/>
        <i/>
        <sz val="11"/>
        <rFont val="Calibri"/>
        <family val="2"/>
        <charset val="238"/>
        <scheme val="minor"/>
      </rPr>
      <t xml:space="preserve"> odc. Pajęcza 32 - Osterwy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</si>
  <si>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Osterwy</t>
    </r>
    <r>
      <rPr>
        <b/>
        <i/>
        <sz val="11"/>
        <rFont val="Calibri"/>
        <family val="2"/>
        <charset val="238"/>
        <scheme val="minor"/>
      </rPr>
      <t xml:space="preserve"> odc. Planetowa - Zbójnogórska Dn 150 L ca 390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</si>
  <si>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100 L ca 1080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</si>
  <si>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Trakt Napoleoński</t>
    </r>
    <r>
      <rPr>
        <b/>
        <i/>
        <sz val="11"/>
        <rFont val="Calibri"/>
        <family val="2"/>
        <charset val="238"/>
        <scheme val="minor"/>
      </rPr>
      <t xml:space="preserve"> odc. Lipkowska - Wolęcińska Dn 100 L ca 150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</si>
  <si>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Przyleśnej</t>
    </r>
    <r>
      <rPr>
        <b/>
        <i/>
        <sz val="11"/>
        <rFont val="Calibri"/>
        <family val="2"/>
        <charset val="238"/>
        <scheme val="minor"/>
      </rPr>
      <t xml:space="preserve"> odc. Trakt Napoleoński - ost. przyłącze, Dn 100 L ca 350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</si>
  <si>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Lipkowskiej</t>
    </r>
    <r>
      <rPr>
        <b/>
        <i/>
        <sz val="11"/>
        <rFont val="Calibri"/>
        <family val="2"/>
        <charset val="238"/>
        <scheme val="minor"/>
      </rPr>
      <t xml:space="preserve"> odc. Trakt Napoleoński - w kierunku wschodnim Dn 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</si>
  <si>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Sobierajskiej</t>
    </r>
    <r>
      <rPr>
        <b/>
        <i/>
        <sz val="11"/>
        <rFont val="Calibri"/>
        <family val="2"/>
        <charset val="238"/>
        <scheme val="minor"/>
      </rPr>
      <t xml:space="preserve"> odc. Wolęcińska - Łabędzia Dn 100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</si>
  <si>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Warsztatowej 4 i Sobierajskiej 5</t>
    </r>
    <r>
      <rPr>
        <b/>
        <i/>
        <sz val="11"/>
        <rFont val="Calibri"/>
        <family val="2"/>
        <charset val="238"/>
        <scheme val="minor"/>
      </rPr>
      <t>, Dn 100 L ca 290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</si>
  <si>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Sobierajskiej 8 i Osterwy 29A</t>
    </r>
    <r>
      <rPr>
        <b/>
        <i/>
        <sz val="11"/>
        <rFont val="Calibri"/>
        <family val="2"/>
        <charset val="238"/>
        <scheme val="minor"/>
      </rPr>
      <t>, Dn 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</si>
  <si>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Wacława Wojtyszki</t>
    </r>
    <r>
      <rPr>
        <b/>
        <i/>
        <sz val="11"/>
        <rFont val="Calibri"/>
        <family val="2"/>
        <charset val="238"/>
        <scheme val="minor"/>
      </rPr>
      <t xml:space="preserve"> odc. posesja 7 - posesja nr 77 J Dn 150 L ca 995 m</t>
    </r>
  </si>
  <si>
    <r>
      <t>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Przyjacielskiej </t>
    </r>
    <r>
      <rPr>
        <b/>
        <i/>
        <sz val="11"/>
        <rFont val="Calibri"/>
        <family val="2"/>
        <charset val="238"/>
        <scheme val="minor"/>
      </rPr>
      <t>oraz w dz. nr 334 i 348 obręb 3-13-49 Dn 100 L ca 955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</si>
  <si>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Jachtowej</t>
    </r>
    <r>
      <rPr>
        <b/>
        <i/>
        <sz val="11"/>
        <rFont val="Calibri"/>
        <family val="2"/>
        <charset val="238"/>
        <scheme val="minor"/>
      </rPr>
      <t xml:space="preserve"> odc. Zagórzańska - Szulczyka, </t>
    </r>
    <r>
      <rPr>
        <b/>
        <i/>
        <u/>
        <sz val="11"/>
        <rFont val="Calibri"/>
        <family val="2"/>
        <charset val="238"/>
        <scheme val="minor"/>
      </rPr>
      <t>Szulczyka</t>
    </r>
    <r>
      <rPr>
        <b/>
        <i/>
        <sz val="11"/>
        <rFont val="Calibri"/>
        <family val="2"/>
        <charset val="238"/>
        <scheme val="minor"/>
      </rPr>
      <t xml:space="preserve"> odc. Jachtowa - Złotej Jesieni, </t>
    </r>
    <r>
      <rPr>
        <b/>
        <i/>
        <u/>
        <sz val="11"/>
        <rFont val="Calibri"/>
        <family val="2"/>
        <charset val="238"/>
        <scheme val="minor"/>
      </rPr>
      <t xml:space="preserve">Samorządowej </t>
    </r>
    <r>
      <rPr>
        <b/>
        <i/>
        <sz val="11"/>
        <rFont val="Calibri"/>
        <family val="2"/>
        <charset val="238"/>
        <scheme val="minor"/>
      </rPr>
      <t>odc. Szulczyka - Zagórzańska Dn 100/150 L 1320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</si>
  <si>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odc. Patriotów - Petunii Dn 100 L ca 780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</si>
  <si>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Bychowskiej</t>
    </r>
    <r>
      <rPr>
        <b/>
        <i/>
        <sz val="11"/>
        <rFont val="Calibri"/>
        <family val="2"/>
        <charset val="238"/>
        <scheme val="minor"/>
      </rPr>
      <t xml:space="preserve"> odc. Związkowa - Łysakowska Dn 100 L ca 130 m oraz w ul. </t>
    </r>
    <r>
      <rPr>
        <b/>
        <i/>
        <u/>
        <sz val="11"/>
        <rFont val="Calibri"/>
        <family val="2"/>
        <charset val="238"/>
        <scheme val="minor"/>
      </rPr>
      <t>Łysakowskiej</t>
    </r>
    <r>
      <rPr>
        <b/>
        <i/>
        <sz val="11"/>
        <rFont val="Calibri"/>
        <family val="2"/>
        <charset val="238"/>
        <scheme val="minor"/>
      </rPr>
      <t xml:space="preserve"> odc. ZL 38846 (w rejonie ul. Korkowej) - posesja nr 7 Dn 100 L ca 310 m wraz z budową punktu pomiarowego ul. Bychowska/Łysakowska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</si>
  <si>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Śnieguliczki</t>
    </r>
    <r>
      <rPr>
        <b/>
        <i/>
        <sz val="11"/>
        <rFont val="Calibri"/>
        <family val="2"/>
        <charset val="238"/>
        <scheme val="minor"/>
      </rPr>
      <t xml:space="preserve"> Dn 100 L ca 680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</si>
  <si>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Ligustrowej</t>
    </r>
    <r>
      <rPr>
        <b/>
        <i/>
        <sz val="11"/>
        <rFont val="Calibri"/>
        <family val="2"/>
        <charset val="238"/>
        <scheme val="minor"/>
      </rPr>
      <t xml:space="preserve"> odc. Ligustrowa HP 40889 - Bronowska (spięcie eksploatacyjne) Dn 100 L ca 100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</si>
  <si>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Klimontowskiej 21E/2, 21K</t>
    </r>
    <r>
      <rPr>
        <b/>
        <i/>
        <sz val="11"/>
        <rFont val="Calibri"/>
        <family val="2"/>
        <charset val="238"/>
        <scheme val="minor"/>
      </rPr>
      <t xml:space="preserve"> Dn 100 L ca 392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</si>
  <si>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Poprawnej</t>
    </r>
    <r>
      <rPr>
        <b/>
        <i/>
        <sz val="11"/>
        <rFont val="Calibri"/>
        <family val="2"/>
        <charset val="238"/>
        <scheme val="minor"/>
      </rPr>
      <t xml:space="preserve"> odc. Papierowa - ZL 25317 (A-C) L ca 500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</si>
  <si>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Patriotów 194A</t>
    </r>
    <r>
      <rPr>
        <b/>
        <i/>
        <sz val="11"/>
        <rFont val="Calibri"/>
        <family val="2"/>
        <charset val="238"/>
        <scheme val="minor"/>
      </rPr>
      <t>, Dn 100 L ca 120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</si>
  <si>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Warsztatowej 5</t>
    </r>
    <r>
      <rPr>
        <b/>
        <i/>
        <sz val="11"/>
        <rFont val="Calibri"/>
        <family val="2"/>
        <charset val="238"/>
        <scheme val="minor"/>
      </rPr>
      <t>, Dn 80 L ca 50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</si>
  <si>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Warsztatowej 12/14, </t>
    </r>
    <r>
      <rPr>
        <b/>
        <i/>
        <sz val="11"/>
        <rFont val="Calibri"/>
        <family val="2"/>
        <charset val="238"/>
        <scheme val="minor"/>
      </rPr>
      <t>Dn 80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</si>
  <si>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Sobierajskiej 15</t>
    </r>
    <r>
      <rPr>
        <b/>
        <i/>
        <sz val="11"/>
        <rFont val="Calibri"/>
        <family val="2"/>
        <charset val="238"/>
        <scheme val="minor"/>
      </rPr>
      <t>, Dn 80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</si>
  <si>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Sobierajskiej 18,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</si>
  <si>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Lipkowskiej 18/20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</si>
  <si>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Lipkowskiej 22/22A/24,</t>
    </r>
    <r>
      <rPr>
        <b/>
        <i/>
        <sz val="11"/>
        <rFont val="Calibri"/>
        <family val="2"/>
        <charset val="238"/>
        <scheme val="minor"/>
      </rPr>
      <t xml:space="preserve"> Dn 80 L ca 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</si>
  <si>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Lipkowskiej 48/50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</si>
  <si>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Lubianej 5,</t>
    </r>
    <r>
      <rPr>
        <b/>
        <i/>
        <sz val="11"/>
        <rFont val="Calibri"/>
        <family val="2"/>
        <charset val="238"/>
        <scheme val="minor"/>
      </rPr>
      <t xml:space="preserve"> Dn 100 L ca 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</si>
  <si>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Kożuchowskiej</t>
    </r>
    <r>
      <rPr>
        <b/>
        <i/>
        <sz val="11"/>
        <rFont val="Calibri"/>
        <family val="2"/>
        <charset val="238"/>
        <scheme val="minor"/>
      </rPr>
      <t xml:space="preserve"> odc. Krupnicza - Żegańska 22B, Dn 150 L ca 150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</si>
  <si>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na odc. Petunii (ZL 37867) - Przełęczy Dn 100 L ca 230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</si>
  <si>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Trakt Lubelski 171/173, 202/204, 206/208, 223/225, 227/229, 235/237B, 237, 255A/257, 265/267, 268/270, 318/320 </t>
    </r>
    <r>
      <rPr>
        <b/>
        <i/>
        <sz val="11"/>
        <rFont val="Calibri"/>
        <family val="2"/>
        <charset val="238"/>
        <scheme val="minor"/>
      </rPr>
      <t>Dn 100 L ca 2400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</si>
  <si>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Trakt Lubelski 329/331, 333/335, 335/337</t>
    </r>
    <r>
      <rPr>
        <b/>
        <i/>
        <sz val="11"/>
        <rFont val="Calibri"/>
        <family val="2"/>
        <charset val="238"/>
        <scheme val="minor"/>
      </rPr>
      <t xml:space="preserve"> Dn 100 L ca 400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</si>
  <si>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Wiązanej 17, 23/25, 28 (do dz. nr ew. 6/17), 34, 35/37, 50/54, 51/53 56, 57, 58/60, 61/63, 65/67 </t>
    </r>
    <r>
      <rPr>
        <b/>
        <i/>
        <sz val="11"/>
        <rFont val="Calibri"/>
        <family val="2"/>
        <charset val="238"/>
        <scheme val="minor"/>
      </rPr>
      <t>L ca 2875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</si>
  <si>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Ciepielowskiej</t>
    </r>
    <r>
      <rPr>
        <b/>
        <i/>
        <sz val="11"/>
        <rFont val="Calibri"/>
        <family val="2"/>
        <charset val="238"/>
        <scheme val="minor"/>
      </rPr>
      <t xml:space="preserve"> odc. Włókiennicza - Patriotów Dn 100 L ca 320 m, w ul. </t>
    </r>
    <r>
      <rPr>
        <b/>
        <i/>
        <u/>
        <sz val="11"/>
        <rFont val="Calibri"/>
        <family val="2"/>
        <charset val="238"/>
        <scheme val="minor"/>
      </rPr>
      <t>Malczyckiej</t>
    </r>
    <r>
      <rPr>
        <b/>
        <i/>
        <sz val="11"/>
        <rFont val="Calibri"/>
        <family val="2"/>
        <charset val="238"/>
        <scheme val="minor"/>
      </rPr>
      <t xml:space="preserve"> odc. Halna - Ciepielowska Dn 200 L ca 370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Prasowa - Bysławska Dn 100 L ca 632 m (ze złączeniem z wodociągiem w ul. Jagienki), w ul. </t>
    </r>
    <r>
      <rPr>
        <b/>
        <i/>
        <u/>
        <sz val="11"/>
        <rFont val="Calibri"/>
        <family val="2"/>
        <charset val="238"/>
        <scheme val="minor"/>
      </rPr>
      <t>Prasowej</t>
    </r>
    <r>
      <rPr>
        <b/>
        <i/>
        <sz val="11"/>
        <rFont val="Calibri"/>
        <family val="2"/>
        <charset val="238"/>
        <scheme val="minor"/>
      </rPr>
      <t xml:space="preserve"> odc. Derkaczy - Patriotów Dn 200 L ca 170 m oraz w ul. </t>
    </r>
    <r>
      <rPr>
        <b/>
        <i/>
        <u/>
        <sz val="11"/>
        <rFont val="Calibri"/>
        <family val="2"/>
        <charset val="238"/>
        <scheme val="minor"/>
      </rPr>
      <t>Halnej</t>
    </r>
    <r>
      <rPr>
        <b/>
        <i/>
        <sz val="11"/>
        <rFont val="Calibri"/>
        <family val="2"/>
        <charset val="238"/>
        <scheme val="minor"/>
      </rPr>
      <t xml:space="preserve"> odc. Malczycka - Patriotów, Dn 100 L ca 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</si>
  <si>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Jeziorowej 13/15A</t>
    </r>
    <r>
      <rPr>
        <b/>
        <i/>
        <sz val="11"/>
        <rFont val="Calibri"/>
        <family val="2"/>
        <charset val="238"/>
        <scheme val="minor"/>
      </rPr>
      <t xml:space="preserve"> Dn 100 L ca 220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</si>
  <si>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Zabielskiej 16B</t>
    </r>
    <r>
      <rPr>
        <b/>
        <i/>
        <sz val="11"/>
        <rFont val="Calibri"/>
        <family val="2"/>
        <charset val="238"/>
        <scheme val="minor"/>
      </rPr>
      <t xml:space="preserve"> Dn 100 L ca 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</si>
  <si>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Przylaszczkowej</t>
    </r>
    <r>
      <rPr>
        <b/>
        <i/>
        <sz val="11"/>
        <rFont val="Calibri"/>
        <family val="2"/>
        <charset val="238"/>
        <scheme val="minor"/>
      </rPr>
      <t xml:space="preserve"> odc. Wał Miedzeszyński - posesja 17, Dn 100 L ca 605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</si>
  <si>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Kajki</t>
    </r>
    <r>
      <rPr>
        <b/>
        <i/>
        <sz val="11"/>
        <rFont val="Calibri"/>
        <family val="2"/>
        <charset val="238"/>
        <scheme val="minor"/>
      </rPr>
      <t xml:space="preserve"> odc. XII Poprzeczna - posesja nr 3 Dn 80 L ca 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</si>
  <si>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Zabielskiej 30/28A</t>
    </r>
    <r>
      <rPr>
        <b/>
        <i/>
        <sz val="11"/>
        <rFont val="Calibri"/>
        <family val="2"/>
        <charset val="238"/>
        <scheme val="minor"/>
      </rPr>
      <t xml:space="preserve">, Dn 100 L ca 140 m,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Zabielskiej 42/44 </t>
    </r>
    <r>
      <rPr>
        <b/>
        <i/>
        <sz val="11"/>
        <rFont val="Calibri"/>
        <family val="2"/>
        <charset val="238"/>
        <scheme val="minor"/>
      </rPr>
      <t>Dn 100 L ca 300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</si>
  <si>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Wał Miedzeszyński 504/506</t>
    </r>
    <r>
      <rPr>
        <b/>
        <i/>
        <sz val="11"/>
        <rFont val="Calibri"/>
        <family val="2"/>
        <charset val="238"/>
        <scheme val="minor"/>
      </rPr>
      <t>,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</si>
  <si>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Poprawnej 4,</t>
    </r>
    <r>
      <rPr>
        <b/>
        <i/>
        <sz val="11"/>
        <rFont val="Calibri"/>
        <family val="2"/>
        <charset val="238"/>
        <scheme val="minor"/>
      </rPr>
      <t xml:space="preserve"> Dn 100 L ca 110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</si>
  <si>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Sadowej</t>
    </r>
    <r>
      <rPr>
        <b/>
        <i/>
        <sz val="11"/>
        <rFont val="Calibri"/>
        <family val="2"/>
        <charset val="238"/>
        <scheme val="minor"/>
      </rPr>
      <t xml:space="preserve"> odc. Zagórzańska - Złotej Jesieni Dn 100 L ca 190 m i w ul. </t>
    </r>
    <r>
      <rPr>
        <b/>
        <i/>
        <u/>
        <sz val="11"/>
        <rFont val="Calibri"/>
        <family val="2"/>
        <charset val="238"/>
        <scheme val="minor"/>
      </rPr>
      <t>Kalinowej</t>
    </r>
    <r>
      <rPr>
        <b/>
        <i/>
        <sz val="11"/>
        <rFont val="Calibri"/>
        <family val="2"/>
        <charset val="238"/>
        <scheme val="minor"/>
      </rPr>
      <t xml:space="preserve"> odc. Zagórzańska - Złotej Jesieni Dn 100 L ca 280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</si>
  <si>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Zwoleńskiej 82</t>
    </r>
    <r>
      <rPr>
        <b/>
        <i/>
        <sz val="11"/>
        <rFont val="Calibri"/>
        <family val="2"/>
        <charset val="238"/>
        <scheme val="minor"/>
      </rPr>
      <t xml:space="preserve"> Dn 100 L ca 155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</si>
  <si>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Zwoleńskiej 100/102, 104/106 do posesji nr 104L</t>
    </r>
    <r>
      <rPr>
        <b/>
        <i/>
        <sz val="11"/>
        <rFont val="Calibri"/>
        <family val="2"/>
        <charset val="238"/>
        <scheme val="minor"/>
      </rPr>
      <t xml:space="preserve"> Dn 100 L ca 880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</si>
  <si>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Szafirowej</t>
    </r>
    <r>
      <rPr>
        <b/>
        <i/>
        <sz val="11"/>
        <rFont val="Calibri"/>
        <family val="2"/>
        <charset val="238"/>
        <scheme val="minor"/>
      </rPr>
      <t xml:space="preserve"> odc. Mozaikowa - Tawułkowa, Dn 100 L ca 710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</si>
  <si>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Śpiewnej</t>
    </r>
    <r>
      <rPr>
        <b/>
        <i/>
        <sz val="11"/>
        <rFont val="Calibri"/>
        <family val="2"/>
        <charset val="238"/>
        <scheme val="minor"/>
      </rPr>
      <t xml:space="preserve"> odc. Derkaczy - Patriotów, żel. Dn 100 L 140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</si>
  <si>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Jeziorowej 47</t>
    </r>
    <r>
      <rPr>
        <b/>
        <i/>
        <sz val="11"/>
        <rFont val="Calibri"/>
        <family val="2"/>
        <charset val="238"/>
        <scheme val="minor"/>
      </rPr>
      <t xml:space="preserve"> odc. dz. ew. 9/13 z obrębu 3-13-34 - posesja nr 406 A Dn 100 L ca 65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</si>
  <si>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Lebiodowej 33/35 </t>
    </r>
    <r>
      <rPr>
        <b/>
        <i/>
        <sz val="11"/>
        <rFont val="Calibri"/>
        <family val="2"/>
        <charset val="238"/>
        <scheme val="minor"/>
      </rPr>
      <t>Dn 100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</si>
  <si>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Wędkarskiej</t>
    </r>
    <r>
      <rPr>
        <b/>
        <i/>
        <sz val="11"/>
        <rFont val="Calibri"/>
        <family val="2"/>
        <charset val="238"/>
        <scheme val="minor"/>
      </rPr>
      <t xml:space="preserve"> odc. posesja nr 2 - Wał Miedzeszyński Dn 100 L ca 100 m oraz w drogach dojazdowych do ul. </t>
    </r>
    <r>
      <rPr>
        <b/>
        <i/>
        <u/>
        <sz val="11"/>
        <rFont val="Calibri"/>
        <family val="2"/>
        <charset val="238"/>
        <scheme val="minor"/>
      </rPr>
      <t>Wędkarskiej 2, 4, 6</t>
    </r>
    <r>
      <rPr>
        <b/>
        <i/>
        <sz val="11"/>
        <rFont val="Calibri"/>
        <family val="2"/>
        <charset val="238"/>
        <scheme val="minor"/>
      </rPr>
      <t>, Dn 100 L ca 145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</si>
  <si>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Widłaków</t>
    </r>
    <r>
      <rPr>
        <b/>
        <i/>
        <sz val="11"/>
        <rFont val="Calibri"/>
        <family val="2"/>
        <charset val="238"/>
        <scheme val="minor"/>
      </rPr>
      <t xml:space="preserve"> odc. Trakt Lubelski - posesja nr 11 Dn 100 L ca 235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</si>
  <si>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Włodzickiej</t>
    </r>
    <r>
      <rPr>
        <b/>
        <i/>
        <sz val="11"/>
        <rFont val="Calibri"/>
        <family val="2"/>
        <charset val="238"/>
        <scheme val="minor"/>
      </rPr>
      <t xml:space="preserve"> odc. Zwoleńska - posesja nr 28 (HP 18144) L ca 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</si>
  <si>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Jachowicza - Sztumska nr 2 C, Dn 100 L ca 430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</si>
  <si>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Podbiałowej</t>
    </r>
    <r>
      <rPr>
        <b/>
        <i/>
        <sz val="11"/>
        <rFont val="Calibri"/>
        <family val="2"/>
        <charset val="238"/>
        <scheme val="minor"/>
      </rPr>
      <t xml:space="preserve"> odc. Podbiałowa 10 - Podbiałowa 28 Dn 100 L ca 470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</si>
  <si>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Dzięcioła 2/6, 8, 9 </t>
    </r>
    <r>
      <rPr>
        <b/>
        <i/>
        <sz val="11"/>
        <rFont val="Calibri"/>
        <family val="2"/>
        <charset val="238"/>
        <scheme val="minor"/>
      </rPr>
      <t>Dn 100 L ca 355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</si>
  <si>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Szczytnowskiej</t>
    </r>
    <r>
      <rPr>
        <b/>
        <i/>
        <sz val="11"/>
        <rFont val="Calibri"/>
        <family val="2"/>
        <charset val="238"/>
        <scheme val="minor"/>
      </rPr>
      <t xml:space="preserve"> odc. Planetowa - Wolęcińska Dn 100 L ca 730 m oraz w ul. </t>
    </r>
    <r>
      <rPr>
        <b/>
        <i/>
        <u/>
        <sz val="11"/>
        <rFont val="Calibri"/>
        <family val="2"/>
        <charset val="238"/>
        <scheme val="minor"/>
      </rPr>
      <t>Marty</t>
    </r>
    <r>
      <rPr>
        <b/>
        <i/>
        <sz val="11"/>
        <rFont val="Calibri"/>
        <family val="2"/>
        <charset val="238"/>
        <scheme val="minor"/>
      </rPr>
      <t xml:space="preserve"> Dn 100 L ca 680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</si>
  <si>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Astry</t>
    </r>
    <r>
      <rPr>
        <b/>
        <i/>
        <sz val="11"/>
        <rFont val="Calibri"/>
        <family val="2"/>
        <charset val="238"/>
        <scheme val="minor"/>
      </rPr>
      <t xml:space="preserve"> odc. Bachusa - Astry 11 Dn 100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</si>
  <si>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Koprowej </t>
    </r>
    <r>
      <rPr>
        <b/>
        <i/>
        <sz val="11"/>
        <rFont val="Calibri"/>
        <family val="2"/>
        <charset val="238"/>
        <scheme val="minor"/>
      </rPr>
      <t>Dn 100 L ca 930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</si>
  <si>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Wodniaków 16/20, 21/23 do nr 21D</t>
    </r>
    <r>
      <rPr>
        <b/>
        <i/>
        <sz val="11"/>
        <rFont val="Calibri"/>
        <family val="2"/>
        <charset val="238"/>
        <scheme val="minor"/>
      </rPr>
      <t xml:space="preserve"> Dn 100 L ca 310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</si>
  <si>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Stoczniowców 2 </t>
    </r>
    <r>
      <rPr>
        <b/>
        <i/>
        <sz val="11"/>
        <rFont val="Calibri"/>
        <family val="2"/>
        <charset val="238"/>
        <scheme val="minor"/>
      </rPr>
      <t>na południe do ost. przyłącza wodociągowego Dn 100 L ca 260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</si>
  <si>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Włókienniczej 94-98</t>
    </r>
    <r>
      <rPr>
        <b/>
        <i/>
        <sz val="11"/>
        <rFont val="Calibri"/>
        <family val="2"/>
        <charset val="238"/>
        <scheme val="minor"/>
      </rPr>
      <t xml:space="preserve"> Dn 100 L ca 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</si>
  <si>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Źródlanej 5</t>
    </r>
    <r>
      <rPr>
        <b/>
        <i/>
        <sz val="11"/>
        <rFont val="Calibri"/>
        <family val="2"/>
        <charset val="238"/>
        <scheme val="minor"/>
      </rPr>
      <t>, Dn 100 L ca 80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</si>
  <si>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Wojtyszki 8, 11, 15/17, 14, 22/24, 28/30 </t>
    </r>
    <r>
      <rPr>
        <b/>
        <i/>
        <sz val="11"/>
        <rFont val="Calibri"/>
        <family val="2"/>
        <charset val="238"/>
        <scheme val="minor"/>
      </rPr>
      <t>Dn 100 L ca 850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</si>
  <si>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Promykowej</t>
    </r>
    <r>
      <rPr>
        <b/>
        <i/>
        <sz val="11"/>
        <rFont val="Calibri"/>
        <family val="2"/>
        <charset val="238"/>
        <scheme val="minor"/>
      </rPr>
      <t xml:space="preserve"> odc. Wojtyszki - Skalnicowa, Dn 100 L ca 170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</si>
  <si>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Izbicka - Żeglarska, w ul. </t>
    </r>
    <r>
      <rPr>
        <b/>
        <i/>
        <u/>
        <sz val="11"/>
        <rFont val="Calibri"/>
        <family val="2"/>
        <charset val="238"/>
        <scheme val="minor"/>
      </rPr>
      <t>Żeglarskiej</t>
    </r>
    <r>
      <rPr>
        <b/>
        <i/>
        <sz val="11"/>
        <rFont val="Calibri"/>
        <family val="2"/>
        <charset val="238"/>
        <scheme val="minor"/>
      </rPr>
      <t xml:space="preserve"> odc. Izbicka - posesja 1B, L ca 900 m oraz w ul. </t>
    </r>
    <r>
      <rPr>
        <b/>
        <i/>
        <u/>
        <sz val="11"/>
        <rFont val="Calibri"/>
        <family val="2"/>
        <charset val="238"/>
        <scheme val="minor"/>
      </rPr>
      <t>Tomaszowskiej</t>
    </r>
    <r>
      <rPr>
        <b/>
        <i/>
        <sz val="11"/>
        <rFont val="Calibri"/>
        <family val="2"/>
        <charset val="238"/>
        <scheme val="minor"/>
      </rPr>
      <t xml:space="preserve"> odc. Żwanowiecka - Patriotów Dn 100 L ca 320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</si>
  <si>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Łańcuckiej</t>
    </r>
    <r>
      <rPr>
        <b/>
        <i/>
        <sz val="11"/>
        <rFont val="Calibri"/>
        <family val="2"/>
        <charset val="238"/>
        <scheme val="minor"/>
      </rPr>
      <t xml:space="preserve"> odc. Patriotów - Odeska Dn 100 L ca 316 m, w ul. </t>
    </r>
    <r>
      <rPr>
        <b/>
        <i/>
        <u/>
        <sz val="11"/>
        <rFont val="Calibri"/>
        <family val="2"/>
        <charset val="238"/>
        <scheme val="minor"/>
      </rPr>
      <t>Jeżynowej</t>
    </r>
    <r>
      <rPr>
        <b/>
        <i/>
        <sz val="11"/>
        <rFont val="Calibri"/>
        <family val="2"/>
        <charset val="238"/>
        <scheme val="minor"/>
      </rPr>
      <t xml:space="preserve"> odc. Mrówcza - Patriotów Dn 100 L ca 239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Zwoleńska - Odeska Dn 100/150 L ca 550 m, w ul. </t>
    </r>
    <r>
      <rPr>
        <b/>
        <i/>
        <u/>
        <sz val="11"/>
        <rFont val="Calibri"/>
        <family val="2"/>
        <charset val="238"/>
        <scheme val="minor"/>
      </rPr>
      <t>Odeskiej</t>
    </r>
    <r>
      <rPr>
        <b/>
        <i/>
        <sz val="11"/>
        <rFont val="Calibri"/>
        <family val="2"/>
        <charset val="238"/>
        <scheme val="minor"/>
      </rPr>
      <t xml:space="preserve"> odc. Patriotów - Mrówcza Dn 100 L ca 271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</si>
  <si>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Wojtyszki</t>
    </r>
    <r>
      <rPr>
        <b/>
        <i/>
        <sz val="11"/>
        <rFont val="Calibri"/>
        <family val="2"/>
        <charset val="238"/>
        <scheme val="minor"/>
      </rPr>
      <t xml:space="preserve"> (dz. ew. nr 340/43, 340/44, 340/45 obręb 31353) Dn 100 L ca 590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</si>
  <si>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Ruty</t>
    </r>
    <r>
      <rPr>
        <b/>
        <i/>
        <sz val="11"/>
        <rFont val="Calibri"/>
        <family val="2"/>
        <charset val="238"/>
        <scheme val="minor"/>
      </rPr>
      <t xml:space="preserve"> odc. Wojtyszki - Skalnicowa,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</si>
  <si>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Hafciarskiej</t>
    </r>
    <r>
      <rPr>
        <b/>
        <i/>
        <sz val="11"/>
        <rFont val="Calibri"/>
        <family val="2"/>
        <charset val="238"/>
        <scheme val="minor"/>
      </rPr>
      <t xml:space="preserve"> odc. kanałek - Zorzy Dn 100 L ca 1170 m,  w drodze dojazdowej do ul. </t>
    </r>
    <r>
      <rPr>
        <b/>
        <i/>
        <u/>
        <sz val="11"/>
        <rFont val="Calibri"/>
        <family val="2"/>
        <charset val="238"/>
        <scheme val="minor"/>
      </rPr>
      <t>Hafciarskiej 52</t>
    </r>
    <r>
      <rPr>
        <b/>
        <i/>
        <sz val="11"/>
        <rFont val="Calibri"/>
        <family val="2"/>
        <charset val="238"/>
        <scheme val="minor"/>
      </rPr>
      <t xml:space="preserve"> Dn 100 L ca 120 m oraz w ul. </t>
    </r>
    <r>
      <rPr>
        <b/>
        <i/>
        <u/>
        <sz val="11"/>
        <rFont val="Calibri"/>
        <family val="2"/>
        <charset val="238"/>
        <scheme val="minor"/>
      </rPr>
      <t>Bielszowickiej</t>
    </r>
    <r>
      <rPr>
        <b/>
        <i/>
        <sz val="11"/>
        <rFont val="Calibri"/>
        <family val="2"/>
        <charset val="238"/>
        <scheme val="minor"/>
      </rPr>
      <t xml:space="preserve"> odc. Hafciarska - Kanał Wawerski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</si>
  <si>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Motylkowej</t>
    </r>
    <r>
      <rPr>
        <b/>
        <i/>
        <sz val="11"/>
        <rFont val="Calibri"/>
        <family val="2"/>
        <charset val="238"/>
        <scheme val="minor"/>
      </rPr>
      <t xml:space="preserve"> odc. Cylichowska - Motylkowa 3 Dn 100 L ca 55 m oraz </t>
    </r>
    <r>
      <rPr>
        <b/>
        <i/>
        <u/>
        <sz val="11"/>
        <rFont val="Calibri"/>
        <family val="2"/>
        <charset val="238"/>
        <scheme val="minor"/>
      </rPr>
      <t>w drodze dojazdowej do ul. Motylkowej nr 1 C,D,E,F,G,H,J</t>
    </r>
    <r>
      <rPr>
        <b/>
        <i/>
        <sz val="11"/>
        <rFont val="Calibri"/>
        <family val="2"/>
        <charset val="238"/>
        <scheme val="minor"/>
      </rPr>
      <t xml:space="preserve"> Dn 100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</si>
  <si>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Rogatkowej</t>
    </r>
    <r>
      <rPr>
        <b/>
        <i/>
        <sz val="11"/>
        <rFont val="Calibri"/>
        <family val="2"/>
        <charset val="238"/>
        <scheme val="minor"/>
      </rPr>
      <t xml:space="preserve"> odc. Cylichowska - Gruszy Dn 100 L ca 100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</si>
  <si>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Wojtyszki 71/73, 75/77, 79/81</t>
    </r>
    <r>
      <rPr>
        <b/>
        <i/>
        <sz val="11"/>
        <rFont val="Calibri"/>
        <family val="2"/>
        <charset val="238"/>
        <scheme val="minor"/>
      </rPr>
      <t xml:space="preserve"> Dn 100 L ca 700 m, </t>
    </r>
    <r>
      <rPr>
        <b/>
        <i/>
        <u/>
        <sz val="11"/>
        <rFont val="Calibri"/>
        <family val="2"/>
        <charset val="238"/>
        <scheme val="minor"/>
      </rPr>
      <t>Malwowej</t>
    </r>
    <r>
      <rPr>
        <b/>
        <i/>
        <sz val="11"/>
        <rFont val="Calibri"/>
        <family val="2"/>
        <charset val="238"/>
        <scheme val="minor"/>
      </rPr>
      <t xml:space="preserve"> Dn 100 L ca 240 m, w ul. </t>
    </r>
    <r>
      <rPr>
        <b/>
        <i/>
        <u/>
        <sz val="11"/>
        <rFont val="Calibri"/>
        <family val="2"/>
        <charset val="238"/>
        <scheme val="minor"/>
      </rPr>
      <t>Scalonej</t>
    </r>
    <r>
      <rPr>
        <b/>
        <i/>
        <sz val="11"/>
        <rFont val="Calibri"/>
        <family val="2"/>
        <charset val="238"/>
        <scheme val="minor"/>
      </rPr>
      <t xml:space="preserve"> Dn 100 L ca 225 m oraz w ul. </t>
    </r>
    <r>
      <rPr>
        <b/>
        <i/>
        <u/>
        <sz val="11"/>
        <rFont val="Calibri"/>
        <family val="2"/>
        <charset val="238"/>
        <scheme val="minor"/>
      </rPr>
      <t>Gawroniej</t>
    </r>
    <r>
      <rPr>
        <b/>
        <i/>
        <sz val="11"/>
        <rFont val="Calibri"/>
        <family val="2"/>
        <charset val="238"/>
        <scheme val="minor"/>
      </rPr>
      <t xml:space="preserve"> odc. Skalnicowa - Wojtyszki Dn 100 L ca 260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</si>
  <si>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Ogórkowej 20, 34/36, 42/44, 45, 47/49, 48, 51/55, 59/61, 60/64, 63, 65, 67</t>
    </r>
    <r>
      <rPr>
        <b/>
        <i/>
        <sz val="11"/>
        <rFont val="Calibri"/>
        <family val="2"/>
        <charset val="238"/>
        <scheme val="minor"/>
      </rPr>
      <t xml:space="preserve"> Dn 100 L ca 2200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</si>
  <si>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Ezopa 57</t>
    </r>
    <r>
      <rPr>
        <b/>
        <i/>
        <sz val="11"/>
        <rFont val="Calibri"/>
        <family val="2"/>
        <charset val="238"/>
        <scheme val="minor"/>
      </rPr>
      <t xml:space="preserve"> Dn 80 L ca 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</si>
  <si>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Wiązanej 8</t>
    </r>
    <r>
      <rPr>
        <b/>
        <i/>
        <sz val="11"/>
        <rFont val="Calibri"/>
        <family val="2"/>
        <charset val="238"/>
        <scheme val="minor"/>
      </rPr>
      <t>, Dn 100 L ca 110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</si>
  <si>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Wiązanej 15 A do 15 G</t>
    </r>
    <r>
      <rPr>
        <b/>
        <i/>
        <sz val="11"/>
        <rFont val="Calibri"/>
        <family val="2"/>
        <charset val="238"/>
        <scheme val="minor"/>
      </rPr>
      <t>, Dn 100 L ca 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</si>
  <si>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Kosynierów</t>
    </r>
    <r>
      <rPr>
        <b/>
        <i/>
        <sz val="11"/>
        <rFont val="Calibri"/>
        <family val="2"/>
        <charset val="238"/>
        <scheme val="minor"/>
      </rPr>
      <t xml:space="preserve"> odc. Czatów - HP 27369, Dn 150 L ca 310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</si>
  <si>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Kosynierów</t>
    </r>
    <r>
      <rPr>
        <b/>
        <i/>
        <sz val="11"/>
        <rFont val="Calibri"/>
        <family val="2"/>
        <charset val="238"/>
        <scheme val="minor"/>
      </rPr>
      <t xml:space="preserve"> odc. IX Poprzeczna - HP 27369, Dn 80 L ca 95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</si>
  <si>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Osterwy 39C</t>
    </r>
    <r>
      <rPr>
        <b/>
        <i/>
        <sz val="11"/>
        <rFont val="Calibri"/>
        <family val="2"/>
        <charset val="238"/>
        <scheme val="minor"/>
      </rPr>
      <t>, Dn 80 L ca 75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</si>
  <si>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Osterwy 38</t>
    </r>
    <r>
      <rPr>
        <b/>
        <i/>
        <sz val="11"/>
        <rFont val="Calibri"/>
        <family val="2"/>
        <charset val="238"/>
        <scheme val="minor"/>
      </rPr>
      <t>, Dn 100 L ca 75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</si>
  <si>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Cylichowskiej 55A</t>
    </r>
    <r>
      <rPr>
        <b/>
        <i/>
        <sz val="11"/>
        <rFont val="Calibri"/>
        <family val="2"/>
        <charset val="238"/>
        <scheme val="minor"/>
      </rPr>
      <t xml:space="preserve"> Dn 100 L ca 20m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</si>
  <si>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Słotnej</t>
    </r>
    <r>
      <rPr>
        <b/>
        <i/>
        <sz val="11"/>
        <rFont val="Calibri"/>
        <family val="2"/>
        <charset val="238"/>
        <scheme val="minor"/>
      </rPr>
      <t xml:space="preserve"> odc. Januszewska - Patriotów Dn 100 L ca 345 m oraz odc. Bajkowa - Mrówcza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</si>
  <si>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Wielostronna - Klimatyczna L ca 150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</si>
  <si>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Izbickiej 61-61C</t>
    </r>
    <r>
      <rPr>
        <b/>
        <i/>
        <sz val="11"/>
        <rFont val="Calibri"/>
        <family val="2"/>
        <charset val="238"/>
        <scheme val="minor"/>
      </rPr>
      <t xml:space="preserve"> Dn 100 L ca 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</si>
  <si>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Lucerny</t>
    </r>
    <r>
      <rPr>
        <b/>
        <i/>
        <sz val="11"/>
        <rFont val="Calibri"/>
        <family val="2"/>
        <charset val="238"/>
        <scheme val="minor"/>
      </rPr>
      <t xml:space="preserve"> odc. Trakt Lubelski - Węglarska L ca 590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</si>
  <si>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Antenowej 12/14,</t>
    </r>
    <r>
      <rPr>
        <b/>
        <i/>
        <sz val="11"/>
        <rFont val="Calibri"/>
        <family val="2"/>
        <charset val="238"/>
        <scheme val="minor"/>
      </rPr>
      <t xml:space="preserve"> Dn 100 L ca 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</si>
  <si>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Modrzykowej</t>
    </r>
    <r>
      <rPr>
        <b/>
        <i/>
        <sz val="11"/>
        <rFont val="Calibri"/>
        <family val="2"/>
        <charset val="238"/>
        <scheme val="minor"/>
      </rPr>
      <t xml:space="preserve"> odc. Rogatkowa - Mrówcza, Dn 100 L ca 215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</si>
  <si>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Obiegowej </t>
    </r>
    <r>
      <rPr>
        <b/>
        <i/>
        <sz val="11"/>
        <rFont val="Calibri"/>
        <family val="2"/>
        <charset val="238"/>
        <scheme val="minor"/>
      </rPr>
      <t xml:space="preserve">Dn 100 L ca 680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</si>
  <si>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Pomologicznej</t>
    </r>
    <r>
      <rPr>
        <b/>
        <i/>
        <sz val="11"/>
        <rFont val="Calibri"/>
        <family val="2"/>
        <charset val="238"/>
        <scheme val="minor"/>
      </rPr>
      <t xml:space="preserve"> odc. Bajkowa - posesja 2, Dn 100 L ca 145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</si>
  <si>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Zasadowej 10/12,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</si>
  <si>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Przewodowa - Tuberozy Dn 100 L ca 600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</si>
  <si>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Tulipanowej</t>
    </r>
    <r>
      <rPr>
        <b/>
        <i/>
        <sz val="11"/>
        <rFont val="Calibri"/>
        <family val="2"/>
        <charset val="238"/>
        <scheme val="minor"/>
      </rPr>
      <t xml:space="preserve"> odc. Krawiecka - Wierzchowskiego Dn 100 L ca 430 m, w ul. </t>
    </r>
    <r>
      <rPr>
        <b/>
        <i/>
        <u/>
        <sz val="11"/>
        <rFont val="Calibri"/>
        <family val="2"/>
        <charset val="238"/>
        <scheme val="minor"/>
      </rPr>
      <t>Wierzchowskiego</t>
    </r>
    <r>
      <rPr>
        <b/>
        <i/>
        <sz val="11"/>
        <rFont val="Calibri"/>
        <family val="2"/>
        <charset val="238"/>
        <scheme val="minor"/>
      </rPr>
      <t xml:space="preserve"> odc. B. Czecha - Alpejska Dn 100 L ca 710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</si>
  <si>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Dzielnicowej</t>
    </r>
    <r>
      <rPr>
        <b/>
        <i/>
        <sz val="11"/>
        <rFont val="Calibri"/>
        <family val="2"/>
        <charset val="238"/>
        <scheme val="minor"/>
      </rPr>
      <t xml:space="preserve"> odc. Trakt Lubelski - Kobryńska L ca 130 m i w ul. </t>
    </r>
    <r>
      <rPr>
        <b/>
        <i/>
        <u/>
        <sz val="11"/>
        <rFont val="Calibri"/>
        <family val="2"/>
        <charset val="238"/>
        <scheme val="minor"/>
      </rPr>
      <t>Kobryńskiej</t>
    </r>
    <r>
      <rPr>
        <b/>
        <i/>
        <sz val="11"/>
        <rFont val="Calibri"/>
        <family val="2"/>
        <charset val="238"/>
        <scheme val="minor"/>
      </rPr>
      <t xml:space="preserve"> odc. Dzielnicowa - Spadowa L ca 355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</si>
  <si>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Wał Miedzeszyński 233 A</t>
    </r>
    <r>
      <rPr>
        <b/>
        <i/>
        <sz val="11"/>
        <rFont val="Calibri"/>
        <family val="2"/>
        <charset val="238"/>
        <scheme val="minor"/>
      </rPr>
      <t xml:space="preserve">, Dn 100 L ca 150 m oraz </t>
    </r>
    <r>
      <rPr>
        <b/>
        <i/>
        <u/>
        <sz val="11"/>
        <rFont val="Calibri"/>
        <family val="2"/>
        <charset val="238"/>
        <scheme val="minor"/>
      </rPr>
      <t xml:space="preserve">w drodze serwisowej w ul. Wał Miedzeszyński </t>
    </r>
    <r>
      <rPr>
        <b/>
        <i/>
        <sz val="11"/>
        <rFont val="Calibri"/>
        <family val="2"/>
        <charset val="238"/>
        <scheme val="minor"/>
      </rPr>
      <t>odc. posesja 233A - Romantyczna Dn 100 L ca 640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</si>
  <si>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Mirtowej 1S-1D</t>
    </r>
    <r>
      <rPr>
        <b/>
        <i/>
        <sz val="11"/>
        <rFont val="Calibri"/>
        <family val="2"/>
        <charset val="238"/>
        <scheme val="minor"/>
      </rPr>
      <t xml:space="preserve">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</si>
  <si>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Akwarelowej</t>
    </r>
    <r>
      <rPr>
        <b/>
        <i/>
        <sz val="11"/>
        <rFont val="Calibri"/>
        <family val="2"/>
        <charset val="238"/>
        <scheme val="minor"/>
      </rPr>
      <t xml:space="preserve"> odc. Tęczowa - posesja nr 18 Dn 100 L ca 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</si>
  <si>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Niebieskiej</t>
    </r>
    <r>
      <rPr>
        <b/>
        <i/>
        <sz val="11"/>
        <rFont val="Calibri"/>
        <family val="2"/>
        <charset val="238"/>
        <scheme val="minor"/>
      </rPr>
      <t xml:space="preserve"> odc. ul. Włodzicka - HP33933, odc. ul. Włodzicka - HP33932, DN 80 L ca 115 m oraz odc.</t>
    </r>
    <r>
      <rPr>
        <b/>
        <i/>
        <u/>
        <sz val="11"/>
        <rFont val="Calibri"/>
        <family val="2"/>
        <charset val="238"/>
        <scheme val="minor"/>
      </rPr>
      <t xml:space="preserve"> pomiędzy ul. Włodzicką</t>
    </r>
    <r>
      <rPr>
        <b/>
        <i/>
        <sz val="11"/>
        <rFont val="Calibri"/>
        <family val="2"/>
        <charset val="238"/>
        <scheme val="minor"/>
      </rPr>
      <t xml:space="preserve"> (w rejonie HP 25968) </t>
    </r>
    <r>
      <rPr>
        <b/>
        <i/>
        <u/>
        <sz val="11"/>
        <rFont val="Calibri"/>
        <family val="2"/>
        <charset val="238"/>
        <scheme val="minor"/>
      </rPr>
      <t>i ul. Żonkilową</t>
    </r>
    <r>
      <rPr>
        <b/>
        <i/>
        <sz val="11"/>
        <rFont val="Calibri"/>
        <family val="2"/>
        <charset val="238"/>
        <scheme val="minor"/>
      </rPr>
      <t xml:space="preserve"> (w rejonie ZL 8523) DN 100 L ca 100 m oraz w ul. </t>
    </r>
    <r>
      <rPr>
        <b/>
        <i/>
        <u/>
        <sz val="11"/>
        <rFont val="Calibri"/>
        <family val="2"/>
        <charset val="238"/>
        <scheme val="minor"/>
      </rPr>
      <t>Włodzickiej</t>
    </r>
    <r>
      <rPr>
        <b/>
        <i/>
        <sz val="11"/>
        <rFont val="Calibri"/>
        <family val="2"/>
        <charset val="238"/>
        <scheme val="minor"/>
      </rPr>
      <t xml:space="preserve"> odc. Cylichowska (ZL 34118) - ZL 14356 Dn 100 L ca 458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</si>
  <si>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Szalejowej</t>
    </r>
    <r>
      <rPr>
        <b/>
        <i/>
        <sz val="11"/>
        <rFont val="Calibri"/>
        <family val="2"/>
        <charset val="238"/>
        <scheme val="minor"/>
      </rPr>
      <t xml:space="preserve"> odc. Antenowa (ZL 13095) - Gardenii Dn 100 L ca 284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</si>
  <si>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Pajęczej</t>
    </r>
    <r>
      <rPr>
        <b/>
        <i/>
        <sz val="11"/>
        <rFont val="Calibri"/>
        <family val="2"/>
        <charset val="238"/>
        <scheme val="minor"/>
      </rPr>
      <t xml:space="preserve"> odc. Osterwy - Trakt Napoleoński Dn 100 L ca 335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</si>
  <si>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Trakt Napoleoński - Szczytnowska Dn 100 L ca 680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</si>
  <si>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Trakt Lubelski 349 A-</t>
    </r>
    <r>
      <rPr>
        <b/>
        <i/>
        <sz val="11"/>
        <rFont val="Calibri"/>
        <family val="2"/>
        <charset val="238"/>
        <scheme val="minor"/>
      </rPr>
      <t>F Dn 100 L ca 180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</si>
  <si>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Żwanowieckiej 30C</t>
    </r>
    <r>
      <rPr>
        <b/>
        <i/>
        <sz val="11"/>
        <rFont val="Calibri"/>
        <family val="2"/>
        <charset val="238"/>
        <scheme val="minor"/>
      </rPr>
      <t>, Dn 100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</si>
  <si>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Podmokłej</t>
    </r>
    <r>
      <rPr>
        <b/>
        <i/>
        <sz val="11"/>
        <rFont val="Calibri"/>
        <family val="2"/>
        <charset val="238"/>
        <scheme val="minor"/>
      </rPr>
      <t xml:space="preserve"> odc. Powiatowa - Prabucka Dn 100 L ca 600 m, w ul. </t>
    </r>
    <r>
      <rPr>
        <b/>
        <i/>
        <u/>
        <sz val="11"/>
        <rFont val="Calibri"/>
        <family val="2"/>
        <charset val="238"/>
        <scheme val="minor"/>
      </rPr>
      <t>Prabuckiej</t>
    </r>
    <r>
      <rPr>
        <b/>
        <i/>
        <sz val="11"/>
        <rFont val="Calibri"/>
        <family val="2"/>
        <charset val="238"/>
        <scheme val="minor"/>
      </rPr>
      <t xml:space="preserve"> odc. Podmokła - Prabucka 11 Dn 100 L ca 65 m oraz w ul. </t>
    </r>
    <r>
      <rPr>
        <b/>
        <i/>
        <u/>
        <sz val="11"/>
        <rFont val="Calibri"/>
        <family val="2"/>
        <charset val="238"/>
        <scheme val="minor"/>
      </rPr>
      <t>Snycerskiej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Szczytowej</t>
    </r>
    <r>
      <rPr>
        <b/>
        <i/>
        <sz val="11"/>
        <rFont val="Calibri"/>
        <family val="2"/>
        <charset val="238"/>
        <scheme val="minor"/>
      </rPr>
      <t xml:space="preserve">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</si>
  <si>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Artystycznej</t>
    </r>
    <r>
      <rPr>
        <b/>
        <i/>
        <sz val="11"/>
        <rFont val="Calibri"/>
        <family val="2"/>
        <charset val="238"/>
        <scheme val="minor"/>
      </rPr>
      <t xml:space="preserve"> odc. Powiatowa - Janosika Dn 100 L ca 240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</si>
  <si>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Kwitnącej Akacji </t>
    </r>
    <r>
      <rPr>
        <b/>
        <i/>
        <sz val="11"/>
        <rFont val="Calibri"/>
        <family val="2"/>
        <charset val="238"/>
        <scheme val="minor"/>
      </rPr>
      <t xml:space="preserve">odc. Powiatowa - Janosika Dn 100 L ca 240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</si>
  <si>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Cygańskiej</t>
    </r>
    <r>
      <rPr>
        <b/>
        <i/>
        <sz val="11"/>
        <rFont val="Calibri"/>
        <family val="2"/>
        <charset val="238"/>
        <scheme val="minor"/>
      </rPr>
      <t xml:space="preserve"> odc. Podmokła - Przełęczy Dn 100 L ca 240 m 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</si>
  <si>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Al. Dzieci Polskich</t>
    </r>
    <r>
      <rPr>
        <b/>
        <i/>
        <sz val="11"/>
        <rFont val="Calibri"/>
        <family val="2"/>
        <charset val="238"/>
        <scheme val="minor"/>
      </rPr>
      <t xml:space="preserve"> odc. Trzykrotki - Kociszewskich, Dn 150 L ca 760 m oraz w ul. </t>
    </r>
    <r>
      <rPr>
        <b/>
        <i/>
        <u/>
        <sz val="11"/>
        <rFont val="Calibri"/>
        <family val="2"/>
        <charset val="238"/>
        <scheme val="minor"/>
      </rPr>
      <t>Kociszewskich</t>
    </r>
    <r>
      <rPr>
        <b/>
        <i/>
        <sz val="11"/>
        <rFont val="Calibri"/>
        <family val="2"/>
        <charset val="238"/>
        <scheme val="minor"/>
      </rPr>
      <t xml:space="preserve"> odc. posesja nr 1 - posesja nr 26/28 Dn 100 L ca 645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</si>
  <si>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Chryzantemy</t>
    </r>
    <r>
      <rPr>
        <b/>
        <i/>
        <sz val="11"/>
        <rFont val="Calibri"/>
        <family val="2"/>
        <charset val="238"/>
        <scheme val="minor"/>
      </rPr>
      <t xml:space="preserve"> odc. Mszańska - Barcewicza L ca 670 m, w ul. </t>
    </r>
    <r>
      <rPr>
        <b/>
        <i/>
        <u/>
        <sz val="11"/>
        <rFont val="Calibri"/>
        <family val="2"/>
        <charset val="238"/>
        <scheme val="minor"/>
      </rPr>
      <t>Barcewicza</t>
    </r>
    <r>
      <rPr>
        <b/>
        <i/>
        <sz val="11"/>
        <rFont val="Calibri"/>
        <family val="2"/>
        <charset val="238"/>
        <scheme val="minor"/>
      </rPr>
      <t xml:space="preserve"> odc. Chryzantemy - Przełęczy L ca 300 m,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Barcewicza - Podkowy Dn 100 L ca 805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</si>
  <si>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Wolnej</t>
    </r>
    <r>
      <rPr>
        <b/>
        <i/>
        <sz val="11"/>
        <rFont val="Calibri"/>
        <family val="2"/>
        <charset val="238"/>
        <scheme val="minor"/>
      </rPr>
      <t xml:space="preserve"> odc. Chryzantemy - Wolna 36/38 Dn 100 L ca 140 m, odc. Dusznicka - Lokalna L ca 95 m, odc. Margerytki - Kłodzka L ca 115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</si>
  <si>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Będzińska - Wielowiejska Dn 100 L ca 460 m i odc. Rusałki - Przewodowa Dn 100 L ca 805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</si>
  <si>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Borków 46 H-J, 51 C-J, 73/75/77 </t>
    </r>
    <r>
      <rPr>
        <b/>
        <i/>
        <sz val="11"/>
        <rFont val="Calibri"/>
        <family val="2"/>
        <charset val="238"/>
        <scheme val="minor"/>
      </rPr>
      <t>Dn 100 L ca 950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</si>
  <si>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Czołgistów</t>
    </r>
    <r>
      <rPr>
        <b/>
        <i/>
        <sz val="11"/>
        <rFont val="Calibri"/>
        <family val="2"/>
        <charset val="238"/>
        <scheme val="minor"/>
      </rPr>
      <t xml:space="preserve"> odc. odc. Izbicka - Wolęcińska, Dn 100 L ca 1350 m, w ul. </t>
    </r>
    <r>
      <rPr>
        <b/>
        <i/>
        <u/>
        <sz val="11"/>
        <rFont val="Calibri"/>
        <family val="2"/>
        <charset val="238"/>
        <scheme val="minor"/>
      </rPr>
      <t>Fromborskiej</t>
    </r>
    <r>
      <rPr>
        <b/>
        <i/>
        <sz val="11"/>
        <rFont val="Calibri"/>
        <family val="2"/>
        <charset val="238"/>
        <scheme val="minor"/>
      </rPr>
      <t xml:space="preserve"> odc. Artystyczna - Czołgistów Dn 100 L ca 580 m oraz w ul. </t>
    </r>
    <r>
      <rPr>
        <b/>
        <i/>
        <u/>
        <sz val="11"/>
        <rFont val="Calibri"/>
        <family val="2"/>
        <charset val="238"/>
        <scheme val="minor"/>
      </rPr>
      <t>Fromborskiej</t>
    </r>
    <r>
      <rPr>
        <b/>
        <i/>
        <sz val="11"/>
        <rFont val="Calibri"/>
        <family val="2"/>
        <charset val="238"/>
        <scheme val="minor"/>
      </rPr>
      <t xml:space="preserve"> odc. Artystyczna - Fromborska nr 57 oraz w </t>
    </r>
    <r>
      <rPr>
        <b/>
        <i/>
        <u/>
        <sz val="11"/>
        <rFont val="Calibri"/>
        <family val="2"/>
        <charset val="238"/>
        <scheme val="minor"/>
      </rPr>
      <t>drodze dojazdowej do ul. Fromborskiej 57 E Dn 100</t>
    </r>
    <r>
      <rPr>
        <b/>
        <i/>
        <sz val="11"/>
        <rFont val="Calibri"/>
        <family val="2"/>
        <charset val="238"/>
        <scheme val="minor"/>
      </rPr>
      <t xml:space="preserve"> L ca 275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</si>
  <si>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Kajki</t>
    </r>
    <r>
      <rPr>
        <b/>
        <i/>
        <sz val="11"/>
        <rFont val="Calibri"/>
        <family val="2"/>
        <charset val="238"/>
        <scheme val="minor"/>
      </rPr>
      <t xml:space="preserve"> odc. HP19103 (w rejonie B. Czecha) - HP 55493 (w rejonie Pożaryskiego) DN 150 L ca 1700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</si>
  <si>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Lebiodowej</t>
    </r>
    <r>
      <rPr>
        <b/>
        <i/>
        <sz val="11"/>
        <rFont val="Calibri"/>
        <family val="2"/>
        <charset val="238"/>
        <scheme val="minor"/>
      </rPr>
      <t xml:space="preserve"> odc. posesja 35 - posesja 44 Dn 100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</si>
  <si>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Kuligowskiej</t>
    </r>
    <r>
      <rPr>
        <b/>
        <i/>
        <sz val="11"/>
        <rFont val="Calibri"/>
        <family val="2"/>
        <charset val="238"/>
        <scheme val="minor"/>
      </rPr>
      <t xml:space="preserve"> odc. Skalnicowa - Cyklamenów Dn 100 L ca 575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</si>
  <si>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Peonii </t>
    </r>
    <r>
      <rPr>
        <b/>
        <i/>
        <sz val="11"/>
        <rFont val="Calibri"/>
        <family val="2"/>
        <charset val="238"/>
        <scheme val="minor"/>
      </rPr>
      <t xml:space="preserve">odc. posesja 22 - posesja 26 Dn 100 L ca 65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</si>
  <si>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Bartoszyckiej</t>
    </r>
    <r>
      <rPr>
        <b/>
        <i/>
        <sz val="11"/>
        <rFont val="Calibri"/>
        <family val="2"/>
        <charset val="238"/>
        <scheme val="minor"/>
      </rPr>
      <t xml:space="preserve"> odc. HP 15578 - Bartoszycka 56 Dn L ca 50 m oraz </t>
    </r>
    <r>
      <rPr>
        <b/>
        <i/>
        <u/>
        <sz val="11"/>
        <rFont val="Calibri"/>
        <family val="2"/>
        <charset val="238"/>
        <scheme val="minor"/>
      </rPr>
      <t xml:space="preserve">droga dojazdowa do osiedla Polsport </t>
    </r>
    <r>
      <rPr>
        <b/>
        <i/>
        <sz val="11"/>
        <rFont val="Calibri"/>
        <family val="2"/>
        <charset val="238"/>
        <scheme val="minor"/>
      </rPr>
      <t>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</si>
  <si>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Czeladniczej</t>
    </r>
    <r>
      <rPr>
        <b/>
        <i/>
        <sz val="11"/>
        <rFont val="Calibri"/>
        <family val="2"/>
        <charset val="238"/>
        <scheme val="minor"/>
      </rPr>
      <t xml:space="preserve"> odc. Smardzewska - Hafciarska Dn 100 L ca 420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</si>
  <si>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Wisienki</t>
    </r>
    <r>
      <rPr>
        <b/>
        <i/>
        <sz val="11"/>
        <rFont val="Calibri"/>
        <family val="2"/>
        <charset val="238"/>
        <scheme val="minor"/>
      </rPr>
      <t xml:space="preserve"> Dn 100 L ca 440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</si>
  <si>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Januszewskiej</t>
    </r>
    <r>
      <rPr>
        <b/>
        <i/>
        <sz val="11"/>
        <rFont val="Calibri"/>
        <family val="2"/>
        <charset val="238"/>
        <scheme val="minor"/>
      </rPr>
      <t xml:space="preserve"> odc. Panny Wodnej - Klimatyczna Dn 200 L ca 480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</si>
  <si>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Czecha</t>
    </r>
    <r>
      <rPr>
        <b/>
        <i/>
        <sz val="11"/>
        <rFont val="Calibri"/>
        <family val="2"/>
        <charset val="238"/>
        <scheme val="minor"/>
      </rPr>
      <t xml:space="preserve"> odc. Hertza - Płowiecka Dn 150 L ca 280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</si>
  <si>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Sejmikowej</t>
    </r>
    <r>
      <rPr>
        <b/>
        <i/>
        <sz val="11"/>
        <rFont val="Calibri"/>
        <family val="2"/>
        <charset val="238"/>
        <scheme val="minor"/>
      </rPr>
      <t xml:space="preserve"> odc. Czecha - Wydawnicza Dn 100 L ca 95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</si>
  <si>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Trakt Lubelski 257 </t>
    </r>
    <r>
      <rPr>
        <b/>
        <i/>
        <sz val="11"/>
        <rFont val="Calibri"/>
        <family val="2"/>
        <charset val="238"/>
        <scheme val="minor"/>
      </rPr>
      <t>F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</si>
  <si>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Wspomnień - Panny Wodnej Dn 150 L ca 170 m oraz w ul. </t>
    </r>
    <r>
      <rPr>
        <b/>
        <i/>
        <u/>
        <sz val="11"/>
        <rFont val="Calibri"/>
        <family val="2"/>
        <charset val="238"/>
        <scheme val="minor"/>
      </rPr>
      <t xml:space="preserve">Panny Wodnej </t>
    </r>
    <r>
      <rPr>
        <b/>
        <i/>
        <sz val="11"/>
        <rFont val="Calibri"/>
        <family val="2"/>
        <charset val="238"/>
        <scheme val="minor"/>
      </rPr>
      <t>odc. Patriotów - Garncarska Dn 150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</si>
  <si>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Kolarskiej</t>
    </r>
    <r>
      <rPr>
        <b/>
        <i/>
        <sz val="11"/>
        <rFont val="Calibri"/>
        <family val="2"/>
        <charset val="238"/>
        <scheme val="minor"/>
      </rPr>
      <t xml:space="preserve"> na odc. posesja nr 3D - Marecka Dn 100 L ca 103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</si>
  <si>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Kosmatki 24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</si>
  <si>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Mydlarskiej (dz. nr ew. 67/19 obręb 31132)</t>
    </r>
    <r>
      <rPr>
        <b/>
        <i/>
        <sz val="11"/>
        <rFont val="Calibri"/>
        <family val="2"/>
        <charset val="238"/>
        <scheme val="minor"/>
      </rPr>
      <t xml:space="preserve"> Dn 100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</si>
  <si>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Mydlarskiej</t>
    </r>
    <r>
      <rPr>
        <b/>
        <i/>
        <sz val="11"/>
        <rFont val="Calibri"/>
        <family val="2"/>
        <charset val="238"/>
        <scheme val="minor"/>
      </rPr>
      <t xml:space="preserve"> odc. HP 42115 - HP 24238 rejon posesji nr 22F, Dn 100 L ca 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</si>
  <si>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Mirtowej 1P</t>
    </r>
    <r>
      <rPr>
        <b/>
        <i/>
        <sz val="11"/>
        <rFont val="Calibri"/>
        <family val="2"/>
        <charset val="238"/>
        <scheme val="minor"/>
      </rPr>
      <t xml:space="preserve"> na dz. nr ew. 75 obręb 3-11-32 Dn 100 L ca 70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</si>
  <si>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Wiązanej 47/49</t>
    </r>
    <r>
      <rPr>
        <b/>
        <i/>
        <sz val="11"/>
        <rFont val="Calibri"/>
        <family val="2"/>
        <charset val="238"/>
        <scheme val="minor"/>
      </rPr>
      <t xml:space="preserve"> Dn 100 L ca 150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</si>
  <si>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Podkowy 34</t>
    </r>
    <r>
      <rPr>
        <b/>
        <i/>
        <sz val="11"/>
        <rFont val="Calibri"/>
        <family val="2"/>
        <charset val="238"/>
        <scheme val="minor"/>
      </rPr>
      <t xml:space="preserve"> Dn 100 L ca 55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</si>
  <si>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Czołgistów 18</t>
    </r>
    <r>
      <rPr>
        <b/>
        <i/>
        <sz val="11"/>
        <rFont val="Calibri"/>
        <family val="2"/>
        <charset val="238"/>
        <scheme val="minor"/>
      </rPr>
      <t xml:space="preserve"> Dn 100 L ca 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</si>
  <si>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odc. Krokusów - Wał Miedzeszyński 14, Dn 100 L ca 295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</si>
  <si>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Przodowników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</si>
  <si>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Jelenia</t>
    </r>
    <r>
      <rPr>
        <b/>
        <i/>
        <sz val="11"/>
        <rFont val="Calibri"/>
        <family val="2"/>
        <charset val="238"/>
        <scheme val="minor"/>
      </rPr>
      <t xml:space="preserve"> odc. posesja nr 6 - posesja nr 15C Dn 100 L ca 170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</si>
  <si>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Trakt Napoleoński 62, 62a</t>
    </r>
    <r>
      <rPr>
        <b/>
        <i/>
        <sz val="11"/>
        <rFont val="Calibri"/>
        <family val="2"/>
        <charset val="238"/>
        <scheme val="minor"/>
      </rPr>
      <t xml:space="preserve"> (Nadleśnictwo Celestynów) Dn 100 L ca 400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</si>
  <si>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Sztumskiej 21 A </t>
    </r>
    <r>
      <rPr>
        <b/>
        <i/>
        <sz val="11"/>
        <rFont val="Calibri"/>
        <family val="2"/>
        <charset val="238"/>
        <scheme val="minor"/>
      </rPr>
      <t>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</si>
  <si>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Dymkowskiej</t>
    </r>
    <r>
      <rPr>
        <b/>
        <i/>
        <sz val="11"/>
        <rFont val="Calibri"/>
        <family val="2"/>
        <charset val="238"/>
        <scheme val="minor"/>
      </rPr>
      <t xml:space="preserve"> Dn 100 L ca 330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</si>
  <si>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Niecodziennej</t>
    </r>
    <r>
      <rPr>
        <b/>
        <i/>
        <sz val="11"/>
        <rFont val="Calibri"/>
        <family val="2"/>
        <charset val="238"/>
        <scheme val="minor"/>
      </rPr>
      <t xml:space="preserve"> Dn 100 L ca 365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</si>
  <si>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Drwali</t>
    </r>
    <r>
      <rPr>
        <b/>
        <i/>
        <sz val="11"/>
        <rFont val="Calibri"/>
        <family val="2"/>
        <charset val="238"/>
        <scheme val="minor"/>
      </rPr>
      <t xml:space="preserve"> odc. Patriotów - Kąkolowa i odc. Orzechowskiego - Izbicka Dn 100 L ca 520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</si>
  <si>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Mareckiej</t>
    </r>
    <r>
      <rPr>
        <b/>
        <i/>
        <sz val="11"/>
        <rFont val="Calibri"/>
        <family val="2"/>
        <charset val="238"/>
        <scheme val="minor"/>
      </rPr>
      <t xml:space="preserve"> odc. Kożuchowska - Kolarska Dn 100 L ca 110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</si>
  <si>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Trakt Lubelski 74B</t>
    </r>
    <r>
      <rPr>
        <b/>
        <i/>
        <sz val="11"/>
        <rFont val="Calibri"/>
        <family val="2"/>
        <charset val="238"/>
        <scheme val="minor"/>
      </rPr>
      <t xml:space="preserve"> Dn 100 L ca 150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</si>
  <si>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Stradomskiej</t>
    </r>
    <r>
      <rPr>
        <b/>
        <i/>
        <sz val="11"/>
        <rFont val="Calibri"/>
        <family val="2"/>
        <charset val="238"/>
        <scheme val="minor"/>
      </rPr>
      <t xml:space="preserve"> odc. V Poprzeczna - IV Poprzeczna (ZL 11783) Dn 150 L ca 166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</si>
  <si>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Piechurów</t>
    </r>
    <r>
      <rPr>
        <b/>
        <i/>
        <sz val="11"/>
        <rFont val="Calibri"/>
        <family val="2"/>
        <charset val="238"/>
        <scheme val="minor"/>
      </rPr>
      <t xml:space="preserve"> odc. Kwidzyńska (ZL 12482) - Mrówcza Dn 200 L ca 108 m, </t>
    </r>
    <r>
      <rPr>
        <b/>
        <i/>
        <u/>
        <sz val="11"/>
        <rFont val="Calibri"/>
        <family val="2"/>
        <charset val="238"/>
        <scheme val="minor"/>
      </rPr>
      <t>Mydlarskiej</t>
    </r>
    <r>
      <rPr>
        <b/>
        <i/>
        <sz val="11"/>
        <rFont val="Calibri"/>
        <family val="2"/>
        <charset val="238"/>
        <scheme val="minor"/>
      </rPr>
      <t xml:space="preserve"> odc. Mirtowa (ZL 13298) do HP 24238 Dn 100 L ca 109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</si>
  <si>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Szpaczej</t>
    </r>
    <r>
      <rPr>
        <b/>
        <i/>
        <sz val="11"/>
        <rFont val="Calibri"/>
        <family val="2"/>
        <charset val="238"/>
        <scheme val="minor"/>
      </rPr>
      <t xml:space="preserve"> odc. Okularowa - Optyczna Dn 100 L ca 245 m, </t>
    </r>
    <r>
      <rPr>
        <b/>
        <i/>
        <u/>
        <sz val="11"/>
        <rFont val="Calibri"/>
        <family val="2"/>
        <charset val="238"/>
        <scheme val="minor"/>
      </rPr>
      <t>Optycznej</t>
    </r>
    <r>
      <rPr>
        <b/>
        <i/>
        <sz val="11"/>
        <rFont val="Calibri"/>
        <family val="2"/>
        <charset val="238"/>
        <scheme val="minor"/>
      </rPr>
      <t xml:space="preserve"> odc. Szpacza - posesja nr 3 Dn 100 L ca 60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</si>
  <si>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Zagórzańskiej 27 A-J </t>
    </r>
    <r>
      <rPr>
        <b/>
        <i/>
        <sz val="11"/>
        <rFont val="Calibri"/>
        <family val="2"/>
        <charset val="238"/>
        <scheme val="minor"/>
      </rPr>
      <t>na wysokości ronda Dn 100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</si>
  <si>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Tuberozy</t>
    </r>
    <r>
      <rPr>
        <b/>
        <i/>
        <sz val="11"/>
        <rFont val="Calibri"/>
        <family val="2"/>
        <charset val="238"/>
        <scheme val="minor"/>
      </rPr>
      <t xml:space="preserve"> odc. Mozaikowa - posesja nr 7,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</si>
  <si>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Deptak</t>
    </r>
    <r>
      <rPr>
        <b/>
        <i/>
        <sz val="11"/>
        <rFont val="Calibri"/>
        <family val="2"/>
        <charset val="238"/>
        <scheme val="minor"/>
      </rPr>
      <t xml:space="preserve"> odc. Patriotów - Mozaikowa Dn 100 L ca 470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</si>
  <si>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Juhasów 4A-6K</t>
    </r>
    <r>
      <rPr>
        <b/>
        <i/>
        <sz val="11"/>
        <rFont val="Calibri"/>
        <family val="2"/>
        <charset val="238"/>
        <scheme val="minor"/>
      </rPr>
      <t xml:space="preserve"> Dn 100 L ca 240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</si>
  <si>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Mrówczej 31/33, 37/39, 61/77, 79, 91</t>
    </r>
    <r>
      <rPr>
        <b/>
        <i/>
        <sz val="11"/>
        <rFont val="Calibri"/>
        <family val="2"/>
        <charset val="238"/>
        <scheme val="minor"/>
      </rPr>
      <t xml:space="preserve"> Dn 100 L ca 1580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</si>
  <si>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Deptak - Bysławska Dn 100 L ca 1000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</si>
  <si>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Napoleona Bonaparte</t>
    </r>
    <r>
      <rPr>
        <b/>
        <i/>
        <sz val="11"/>
        <rFont val="Calibri"/>
        <family val="2"/>
        <charset val="238"/>
        <scheme val="minor"/>
      </rPr>
      <t xml:space="preserve"> odc. Napoleona Bonaparte 87 - Napoleona Bonaparte 45, </t>
    </r>
    <r>
      <rPr>
        <b/>
        <i/>
        <u/>
        <sz val="11"/>
        <rFont val="Calibri"/>
        <family val="2"/>
        <charset val="238"/>
        <scheme val="minor"/>
      </rPr>
      <t>w drogach dojazdowych do ul. Napoleona Bonaparte 47C, 53D, 54C, 55L</t>
    </r>
    <r>
      <rPr>
        <b/>
        <i/>
        <sz val="11"/>
        <rFont val="Calibri"/>
        <family val="2"/>
        <charset val="238"/>
        <scheme val="minor"/>
      </rPr>
      <t xml:space="preserve"> Dn 80/100/150 L ca 1400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</si>
  <si>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Przełęczy, Falenickiej, Napoleona Bonaparte</t>
    </r>
    <r>
      <rPr>
        <b/>
        <i/>
        <sz val="11"/>
        <rFont val="Calibri"/>
        <family val="2"/>
        <charset val="238"/>
        <scheme val="minor"/>
      </rPr>
      <t xml:space="preserve"> odc. Przełęczy - Szulczyka, </t>
    </r>
    <r>
      <rPr>
        <b/>
        <i/>
        <u/>
        <sz val="11"/>
        <rFont val="Calibri"/>
        <family val="2"/>
        <charset val="238"/>
        <scheme val="minor"/>
      </rPr>
      <t>Szulczyka</t>
    </r>
    <r>
      <rPr>
        <b/>
        <i/>
        <sz val="11"/>
        <rFont val="Calibri"/>
        <family val="2"/>
        <charset val="238"/>
        <scheme val="minor"/>
      </rPr>
      <t xml:space="preserve"> odc. Napoleona Bonaparte - Złotej Jesieni Dn 100/150 L ca 1120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</si>
  <si>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Napoleona Bonaparte 71/73</t>
    </r>
    <r>
      <rPr>
        <b/>
        <i/>
        <sz val="11"/>
        <rFont val="Calibri"/>
        <family val="2"/>
        <charset val="238"/>
        <scheme val="minor"/>
      </rPr>
      <t xml:space="preserve"> po działkach nr 178/1-9 Dn 200 L ca 380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</si>
  <si>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Napoleona Bonaparte</t>
    </r>
    <r>
      <rPr>
        <b/>
        <i/>
        <sz val="11"/>
        <rFont val="Calibri"/>
        <family val="2"/>
        <charset val="238"/>
        <scheme val="minor"/>
      </rPr>
      <t xml:space="preserve"> odc. Szulczyka - rejon posesji nr 45, Dn 150 L ca 330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</si>
  <si>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Panny Wodnej</t>
    </r>
    <r>
      <rPr>
        <b/>
        <i/>
        <sz val="11"/>
        <rFont val="Calibri"/>
        <family val="2"/>
        <charset val="238"/>
        <scheme val="minor"/>
      </rPr>
      <t xml:space="preserve"> odc. Trakt Lubelski - Zasadowa L ca 1950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</si>
  <si>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Wiązowskiej</t>
    </r>
    <r>
      <rPr>
        <b/>
        <i/>
        <sz val="11"/>
        <rFont val="Calibri"/>
        <family val="2"/>
        <charset val="238"/>
        <scheme val="minor"/>
      </rPr>
      <t xml:space="preserve"> Dn 100 L ca 700 m oraz </t>
    </r>
    <r>
      <rPr>
        <b/>
        <i/>
        <u/>
        <sz val="11"/>
        <rFont val="Calibri"/>
        <family val="2"/>
        <charset val="238"/>
        <scheme val="minor"/>
      </rPr>
      <t>w drodze dojazdowej do ul. Wiązowskiej</t>
    </r>
    <r>
      <rPr>
        <b/>
        <i/>
        <sz val="11"/>
        <rFont val="Calibri"/>
        <family val="2"/>
        <charset val="238"/>
        <scheme val="minor"/>
      </rPr>
      <t xml:space="preserve"> odc. posesja nr 15 - Szulczyka Dn 100 L ca 620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</si>
  <si>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Borówkowej</t>
    </r>
    <r>
      <rPr>
        <b/>
        <i/>
        <sz val="11"/>
        <rFont val="Calibri"/>
        <family val="2"/>
        <charset val="238"/>
        <scheme val="minor"/>
      </rPr>
      <t xml:space="preserve"> oraz w drogach dojazdowych do ul. </t>
    </r>
    <r>
      <rPr>
        <b/>
        <i/>
        <u/>
        <sz val="11"/>
        <rFont val="Calibri"/>
        <family val="2"/>
        <charset val="238"/>
        <scheme val="minor"/>
      </rPr>
      <t>Zagórzańskiej 30D-36A, 44D, 50/52, 56, 60, 61/63, 64, 66/68</t>
    </r>
    <r>
      <rPr>
        <b/>
        <i/>
        <sz val="11"/>
        <rFont val="Calibri"/>
        <family val="2"/>
        <charset val="238"/>
        <scheme val="minor"/>
      </rPr>
      <t xml:space="preserve"> oraz do ul. </t>
    </r>
    <r>
      <rPr>
        <b/>
        <i/>
        <u/>
        <sz val="11"/>
        <rFont val="Calibri"/>
        <family val="2"/>
        <charset val="238"/>
        <scheme val="minor"/>
      </rPr>
      <t>Szulczyka 45/47, 47/49, 85/87</t>
    </r>
    <r>
      <rPr>
        <b/>
        <i/>
        <sz val="11"/>
        <rFont val="Calibri"/>
        <family val="2"/>
        <charset val="238"/>
        <scheme val="minor"/>
      </rPr>
      <t xml:space="preserve"> Dn 100 L ca 2235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</si>
  <si>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Polany</t>
    </r>
    <r>
      <rPr>
        <b/>
        <i/>
        <sz val="11"/>
        <rFont val="Calibri"/>
        <family val="2"/>
        <charset val="238"/>
        <scheme val="minor"/>
      </rPr>
      <t xml:space="preserve"> odc. Podkowy - Złotej Jesieni nr 58 Dn 100 L ca 1350 m, w ul. </t>
    </r>
    <r>
      <rPr>
        <b/>
        <i/>
        <u/>
        <sz val="11"/>
        <rFont val="Calibri"/>
        <family val="2"/>
        <charset val="238"/>
        <scheme val="minor"/>
      </rPr>
      <t>Skrzypów,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Wierzby,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Ostrogi,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Żurawiny</t>
    </r>
    <r>
      <rPr>
        <b/>
        <i/>
        <sz val="11"/>
        <rFont val="Calibri"/>
        <family val="2"/>
        <charset val="238"/>
        <scheme val="minor"/>
      </rPr>
      <t xml:space="preserve"> oraz ul. </t>
    </r>
    <r>
      <rPr>
        <b/>
        <i/>
        <u/>
        <sz val="11"/>
        <rFont val="Calibri"/>
        <family val="2"/>
        <charset val="238"/>
        <scheme val="minor"/>
      </rPr>
      <t>Zapole</t>
    </r>
    <r>
      <rPr>
        <b/>
        <i/>
        <sz val="11"/>
        <rFont val="Calibri"/>
        <family val="2"/>
        <charset val="238"/>
        <scheme val="minor"/>
      </rPr>
      <t xml:space="preserve"> odc. Polany - kierunku północnym Dn 100 L ca 755 m oraz w drodze dojazdowej do ul. </t>
    </r>
    <r>
      <rPr>
        <b/>
        <i/>
        <u/>
        <sz val="11"/>
        <rFont val="Calibri"/>
        <family val="2"/>
        <charset val="238"/>
        <scheme val="minor"/>
      </rPr>
      <t>Polany 50</t>
    </r>
    <r>
      <rPr>
        <b/>
        <i/>
        <sz val="11"/>
        <rFont val="Calibri"/>
        <family val="2"/>
        <charset val="238"/>
        <scheme val="minor"/>
      </rPr>
      <t xml:space="preserve"> Dn 100 L ca 380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</si>
  <si>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Szulczyka 29</t>
    </r>
    <r>
      <rPr>
        <b/>
        <i/>
        <sz val="11"/>
        <rFont val="Calibri"/>
        <family val="2"/>
        <charset val="238"/>
        <scheme val="minor"/>
      </rPr>
      <t xml:space="preserve"> odc. Zagórzańska - Szulczyka Dn 100 L ca 270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</si>
  <si>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Podkowy 120A-T, 120/1-7, 122, 126/128</t>
    </r>
    <r>
      <rPr>
        <b/>
        <i/>
        <sz val="11"/>
        <rFont val="Calibri"/>
        <family val="2"/>
        <charset val="238"/>
        <scheme val="minor"/>
      </rPr>
      <t xml:space="preserve"> Dn 100 L ca 1200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</si>
  <si>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Ptaków Leśnych, Kowalika, Sóweczki, Brzegówki, Sosnówki, Pliszki</t>
    </r>
    <r>
      <rPr>
        <b/>
        <i/>
        <sz val="11"/>
        <rFont val="Calibri"/>
        <family val="2"/>
        <charset val="238"/>
        <scheme val="minor"/>
      </rPr>
      <t xml:space="preserve"> Dn 100 L ca 1500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</si>
  <si>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Żwanowieckiej</t>
    </r>
    <r>
      <rPr>
        <b/>
        <i/>
        <sz val="11"/>
        <rFont val="Calibri"/>
        <family val="2"/>
        <charset val="238"/>
        <scheme val="minor"/>
      </rPr>
      <t xml:space="preserve"> odc. Drozdowa - Żwanowiecka 121, Dn 150/200 L ca 1602 m oraz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Osterwy - Olchy Dn 200/150  L ca 635 m (odc. Olchy - Jontka wykonany krakingiem w 2021) 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</si>
  <si>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Lebiodowej 46</t>
    </r>
    <r>
      <rPr>
        <b/>
        <i/>
        <sz val="11"/>
        <rFont val="Calibri"/>
        <family val="2"/>
        <charset val="238"/>
        <scheme val="minor"/>
      </rPr>
      <t xml:space="preserve"> L ca 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</si>
  <si>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Zagórzańskiej</t>
    </r>
    <r>
      <rPr>
        <b/>
        <i/>
        <sz val="11"/>
        <rFont val="Calibri"/>
        <family val="2"/>
        <charset val="238"/>
        <scheme val="minor"/>
      </rPr>
      <t xml:space="preserve"> odc. posesja 52 - posesja nr 82 Dn 100 L ca 770 m oraz odc. posesja nr 82 - Szulczyka Dn 150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</si>
  <si>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Wysokomazowieckiej,</t>
    </r>
    <r>
      <rPr>
        <b/>
        <i/>
        <sz val="11"/>
        <rFont val="Calibri"/>
        <family val="2"/>
        <charset val="238"/>
        <scheme val="minor"/>
      </rPr>
      <t xml:space="preserve"> w ul. </t>
    </r>
    <r>
      <rPr>
        <b/>
        <i/>
        <u/>
        <sz val="11"/>
        <rFont val="Calibri"/>
        <family val="2"/>
        <charset val="238"/>
        <scheme val="minor"/>
      </rPr>
      <t>Morąskiej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Frezji</t>
    </r>
    <r>
      <rPr>
        <b/>
        <i/>
        <sz val="11"/>
        <rFont val="Calibri"/>
        <family val="2"/>
        <charset val="238"/>
        <scheme val="minor"/>
      </rPr>
      <t xml:space="preserve"> Dn 100 L ca 800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</si>
  <si>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I Poprzecznej 13</t>
    </r>
    <r>
      <rPr>
        <b/>
        <i/>
        <sz val="11"/>
        <rFont val="Calibri"/>
        <family val="2"/>
        <charset val="238"/>
        <scheme val="minor"/>
      </rPr>
      <t>, Dn 80 L ca 60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</si>
  <si>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Bysławskiej 15</t>
    </r>
    <r>
      <rPr>
        <b/>
        <i/>
        <sz val="11"/>
        <rFont val="Calibri"/>
        <family val="2"/>
        <charset val="238"/>
        <scheme val="minor"/>
      </rPr>
      <t xml:space="preserve"> Dn 100 L ca 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</si>
  <si>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Nagłowickiej 25</t>
    </r>
    <r>
      <rPr>
        <b/>
        <i/>
        <sz val="11"/>
        <rFont val="Calibri"/>
        <family val="2"/>
        <charset val="238"/>
        <scheme val="minor"/>
      </rPr>
      <t xml:space="preserve"> Dn 80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</si>
  <si>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Osadniczej</t>
    </r>
    <r>
      <rPr>
        <b/>
        <i/>
        <sz val="11"/>
        <rFont val="Calibri"/>
        <family val="2"/>
        <charset val="238"/>
        <scheme val="minor"/>
      </rPr>
      <t xml:space="preserve"> odc. posesja nr 4 (HP 35452) - Gajowa Dn 100 L 70 m (złączenie)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</si>
  <si>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Krawieckiej </t>
    </r>
    <r>
      <rPr>
        <b/>
        <i/>
        <sz val="11"/>
        <rFont val="Calibri"/>
        <family val="2"/>
        <charset val="238"/>
        <scheme val="minor"/>
      </rPr>
      <t>odc. Homera - HP 42551, Dn 100 L ca 91 m (spięcie)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</si>
  <si>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Godziszowskiej</t>
    </r>
    <r>
      <rPr>
        <b/>
        <i/>
        <sz val="11"/>
        <rFont val="Calibri"/>
        <family val="2"/>
        <charset val="238"/>
        <scheme val="minor"/>
      </rPr>
      <t xml:space="preserve"> odc. Mozaikowej (ZL 29887) - HP 22640 Dn 100 L ca 139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</si>
  <si>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Poprawnej 136</t>
    </r>
    <r>
      <rPr>
        <b/>
        <i/>
        <sz val="11"/>
        <rFont val="Calibri"/>
        <family val="2"/>
        <charset val="238"/>
        <scheme val="minor"/>
      </rPr>
      <t xml:space="preserve"> na odc. Poprawna 136J - dz. ew. 76/11 obręb 3-13-01 Dn 100 L ca 20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</si>
  <si>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Podkowy 109/111, 115/117</t>
    </r>
    <r>
      <rPr>
        <b/>
        <i/>
        <sz val="11"/>
        <rFont val="Calibri"/>
        <family val="2"/>
        <charset val="238"/>
        <scheme val="minor"/>
      </rPr>
      <t xml:space="preserve"> Dn 100 L ca 1000 m oraz w ul. </t>
    </r>
    <r>
      <rPr>
        <b/>
        <i/>
        <u/>
        <sz val="11"/>
        <rFont val="Calibri"/>
        <family val="2"/>
        <charset val="238"/>
        <scheme val="minor"/>
      </rPr>
      <t>Krajobrazowej</t>
    </r>
    <r>
      <rPr>
        <b/>
        <i/>
        <sz val="11"/>
        <rFont val="Calibri"/>
        <family val="2"/>
        <charset val="238"/>
        <scheme val="minor"/>
      </rPr>
      <t xml:space="preserve"> Dn 100 L ca 400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</si>
  <si>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Perzowej, Ślazowej, Barwinkowej, Piołunowej, Dzięgielowej, Ostów</t>
    </r>
    <r>
      <rPr>
        <b/>
        <i/>
        <sz val="11"/>
        <rFont val="Calibri"/>
        <family val="2"/>
        <charset val="238"/>
        <scheme val="minor"/>
      </rPr>
      <t xml:space="preserve"> Dn 100 L ca 3000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</si>
  <si>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Młodzieży</t>
    </r>
    <r>
      <rPr>
        <b/>
        <i/>
        <sz val="11"/>
        <rFont val="Calibri"/>
        <family val="2"/>
        <charset val="238"/>
        <scheme val="minor"/>
      </rPr>
      <t xml:space="preserve"> odc. Radłowa - Sztygarów Dn 100 L ca 380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</si>
  <si>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Zwoleńskiej 58 R i S</t>
    </r>
    <r>
      <rPr>
        <b/>
        <i/>
        <sz val="11"/>
        <rFont val="Calibri"/>
        <family val="2"/>
        <charset val="238"/>
        <scheme val="minor"/>
      </rPr>
      <t>, Dn 100 L ca 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</si>
  <si>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Brodnickiej </t>
    </r>
    <r>
      <rPr>
        <b/>
        <i/>
        <sz val="11"/>
        <rFont val="Calibri"/>
        <family val="2"/>
        <charset val="238"/>
        <scheme val="minor"/>
      </rPr>
      <t xml:space="preserve">Dn 100 L ca 1200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</si>
  <si>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Chodzieskiej</t>
    </r>
    <r>
      <rPr>
        <b/>
        <i/>
        <sz val="11"/>
        <rFont val="Calibri"/>
        <family val="2"/>
        <charset val="238"/>
        <scheme val="minor"/>
      </rPr>
      <t xml:space="preserve"> odc. posesja nr 17 - dz. nr ew. 39 obręb 3-13-47 Dn 100 L ca 420 m oraz w drogach dojazdowych do ul. </t>
    </r>
    <r>
      <rPr>
        <b/>
        <i/>
        <u/>
        <sz val="11"/>
        <rFont val="Calibri"/>
        <family val="2"/>
        <charset val="238"/>
        <scheme val="minor"/>
      </rPr>
      <t>Chodzieskiej 18, 20, 24/26</t>
    </r>
    <r>
      <rPr>
        <b/>
        <i/>
        <sz val="11"/>
        <rFont val="Calibri"/>
        <family val="2"/>
        <charset val="238"/>
        <scheme val="minor"/>
      </rPr>
      <t xml:space="preserve"> Dn 100 L ca 440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</si>
  <si>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Morawskiej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</si>
  <si>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odc. Przełęczy - posesja nr 77 Dn 100 L ca 800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</si>
  <si>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Bylicowej</t>
    </r>
    <r>
      <rPr>
        <b/>
        <i/>
        <sz val="11"/>
        <rFont val="Calibri"/>
        <family val="2"/>
        <charset val="238"/>
        <scheme val="minor"/>
      </rPr>
      <t xml:space="preserve"> odc. Al. Dzieci Polskich - posesja nr 43 Dn 100 L ca 195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</si>
  <si>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Sobierajskiej</t>
    </r>
    <r>
      <rPr>
        <b/>
        <i/>
        <sz val="11"/>
        <rFont val="Calibri"/>
        <family val="2"/>
        <charset val="238"/>
        <scheme val="minor"/>
      </rPr>
      <t xml:space="preserve"> odc. Planetowa - Orłowskiego L ca 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</si>
  <si>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Połanieckiej</t>
    </r>
    <r>
      <rPr>
        <b/>
        <i/>
        <sz val="11"/>
        <rFont val="Calibri"/>
        <family val="2"/>
        <charset val="238"/>
        <scheme val="minor"/>
      </rPr>
      <t xml:space="preserve"> odc. Zagrodowa - Wał Miedzeszyński Dn 100 L ca 225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</si>
  <si>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Czarnuszki</t>
    </r>
    <r>
      <rPr>
        <b/>
        <i/>
        <sz val="11"/>
        <rFont val="Calibri"/>
        <family val="2"/>
        <charset val="238"/>
        <scheme val="minor"/>
      </rPr>
      <t xml:space="preserve"> odc. Celulozy - Ogórkowa Dn 100 L ca 1275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</si>
  <si>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Rozchodnikowej</t>
    </r>
    <r>
      <rPr>
        <b/>
        <i/>
        <sz val="11"/>
        <rFont val="Calibri"/>
        <family val="2"/>
        <charset val="238"/>
        <scheme val="minor"/>
      </rPr>
      <t xml:space="preserve"> odc. Celulozy - Ogórkowa Dn 100 L ca 1235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</si>
  <si>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Celulozy</t>
    </r>
    <r>
      <rPr>
        <b/>
        <i/>
        <sz val="11"/>
        <rFont val="Calibri"/>
        <family val="2"/>
        <charset val="238"/>
        <scheme val="minor"/>
      </rPr>
      <t xml:space="preserve"> odc. posesja 100 - POW Dn 100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</si>
  <si>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Celulozy 34 A-F</t>
    </r>
    <r>
      <rPr>
        <b/>
        <i/>
        <sz val="11"/>
        <rFont val="Calibri"/>
        <family val="2"/>
        <charset val="238"/>
        <scheme val="minor"/>
      </rPr>
      <t xml:space="preserve"> Dn 100 L ca 185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</si>
  <si>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Celulozy 117, 127, 134, 146 </t>
    </r>
    <r>
      <rPr>
        <b/>
        <i/>
        <sz val="11"/>
        <rFont val="Calibri"/>
        <family val="2"/>
        <charset val="238"/>
        <scheme val="minor"/>
      </rPr>
      <t>Dn 100 L ca 1160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</si>
  <si>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Krokusów</t>
    </r>
    <r>
      <rPr>
        <b/>
        <i/>
        <sz val="11"/>
        <rFont val="Calibri"/>
        <family val="2"/>
        <charset val="238"/>
        <scheme val="minor"/>
      </rPr>
      <t xml:space="preserve"> odc. Wał Miedzeszyński - Jachowicza Dn 100 L ca 1100 m oraz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14</t>
    </r>
    <r>
      <rPr>
        <b/>
        <i/>
        <sz val="11"/>
        <rFont val="Calibri"/>
        <family val="2"/>
        <charset val="238"/>
        <scheme val="minor"/>
      </rPr>
      <t xml:space="preserve"> Dn 100 L ca 440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</si>
  <si>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Pelargonii</t>
    </r>
    <r>
      <rPr>
        <b/>
        <i/>
        <sz val="11"/>
        <rFont val="Calibri"/>
        <family val="2"/>
        <charset val="238"/>
        <scheme val="minor"/>
      </rPr>
      <t xml:space="preserve"> Dn 100 L ca 290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</si>
  <si>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Gułowskiej</t>
    </r>
    <r>
      <rPr>
        <b/>
        <i/>
        <sz val="11"/>
        <rFont val="Calibri"/>
        <family val="2"/>
        <charset val="238"/>
        <scheme val="minor"/>
      </rPr>
      <t xml:space="preserve"> odc. Poprawna - posesja nr 102L w ul. Sęczkowej Dn 100 L ca 380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</si>
  <si>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Północnej 26/28</t>
    </r>
    <r>
      <rPr>
        <b/>
        <i/>
        <sz val="11"/>
        <rFont val="Calibri"/>
        <family val="2"/>
        <charset val="238"/>
        <scheme val="minor"/>
      </rPr>
      <t xml:space="preserve"> Dn 100 L 301,8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</si>
  <si>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Tawułkowej</t>
    </r>
    <r>
      <rPr>
        <b/>
        <i/>
        <sz val="11"/>
        <rFont val="Calibri"/>
        <family val="2"/>
        <charset val="238"/>
        <scheme val="minor"/>
      </rPr>
      <t xml:space="preserve"> odc. Przewodowa - POW Dn 100 L ca 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</si>
  <si>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Magnolii</t>
    </r>
    <r>
      <rPr>
        <b/>
        <i/>
        <sz val="11"/>
        <rFont val="Calibri"/>
        <family val="2"/>
        <charset val="238"/>
        <scheme val="minor"/>
      </rPr>
      <t xml:space="preserve"> odc. Korkowa - Bychowska Dn 100 L ca 190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</si>
  <si>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Spadowej</t>
    </r>
    <r>
      <rPr>
        <b/>
        <i/>
        <sz val="11"/>
        <rFont val="Calibri"/>
        <family val="2"/>
        <charset val="238"/>
        <scheme val="minor"/>
      </rPr>
      <t xml:space="preserve"> odc. posesja nr 22 - posesja nr 44 Dn 100 L ca 330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</si>
  <si>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Poprawnej 76 i 78</t>
    </r>
    <r>
      <rPr>
        <b/>
        <i/>
        <sz val="11"/>
        <rFont val="Calibri"/>
        <family val="2"/>
        <charset val="238"/>
        <scheme val="minor"/>
      </rPr>
      <t xml:space="preserve"> Dn 100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</si>
  <si>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ul.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Kadetów</t>
    </r>
    <r>
      <rPr>
        <b/>
        <i/>
        <sz val="11"/>
        <rFont val="Calibri"/>
        <family val="2"/>
        <charset val="238"/>
        <scheme val="minor"/>
      </rPr>
      <t xml:space="preserve"> do działki 76/1, 76/2 z obrębu 3-13-10 Dn 100 L ca 580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</si>
  <si>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Zwoleńskiej 16</t>
    </r>
    <r>
      <rPr>
        <b/>
        <i/>
        <sz val="11"/>
        <rFont val="Calibri"/>
        <family val="2"/>
        <charset val="238"/>
        <scheme val="minor"/>
      </rPr>
      <t xml:space="preserve"> Dn 100 L ca 240 m</t>
    </r>
  </si>
  <si>
    <r>
      <t xml:space="preserve">Budowa przewodu wodociągowego w ul. </t>
    </r>
    <r>
      <rPr>
        <b/>
        <u/>
        <sz val="11"/>
        <rFont val="Calibri"/>
        <family val="2"/>
        <charset val="238"/>
        <scheme val="minor"/>
      </rPr>
      <t>Przedmiejskie</t>
    </r>
    <r>
      <rPr>
        <b/>
        <sz val="11"/>
        <rFont val="Calibri"/>
        <family val="2"/>
        <charset val="238"/>
        <scheme val="minor"/>
      </rPr>
      <t>j Dn 100 L ca 130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</si>
  <si>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Cyklamenów 6 - 6C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</si>
  <si>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Arkadii</t>
    </r>
    <r>
      <rPr>
        <b/>
        <i/>
        <sz val="11"/>
        <rFont val="Calibri"/>
        <family val="2"/>
        <charset val="238"/>
        <scheme val="minor"/>
      </rPr>
      <t xml:space="preserve"> Dn 100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</si>
  <si>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Bonisławskiej</t>
    </r>
    <r>
      <rPr>
        <b/>
        <i/>
        <sz val="11"/>
        <rFont val="Calibri"/>
        <family val="2"/>
        <charset val="238"/>
        <scheme val="minor"/>
      </rPr>
      <t xml:space="preserve"> Dn 100 L ca 540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</si>
  <si>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Odsieczy Wiednia</t>
    </r>
    <r>
      <rPr>
        <b/>
        <i/>
        <sz val="11"/>
        <rFont val="Calibri"/>
        <family val="2"/>
        <charset val="238"/>
        <scheme val="minor"/>
      </rPr>
      <t xml:space="preserve"> odc. Alpejska - Odrodzenia Dn 100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</si>
  <si>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Rozmarynu</t>
    </r>
    <r>
      <rPr>
        <b/>
        <i/>
        <sz val="11"/>
        <rFont val="Calibri"/>
        <family val="2"/>
        <charset val="238"/>
        <scheme val="minor"/>
      </rPr>
      <t xml:space="preserve"> odc. Zasadowa - Przewodowa Dn 100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</si>
  <si>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Radłowej 12 - Truskolaski Dn 100 L ca 300 m oraz w ul. </t>
    </r>
    <r>
      <rPr>
        <b/>
        <i/>
        <u/>
        <sz val="11"/>
        <rFont val="Calibri"/>
        <family val="2"/>
        <charset val="238"/>
        <scheme val="minor"/>
      </rPr>
      <t>Średniej</t>
    </r>
    <r>
      <rPr>
        <b/>
        <i/>
        <sz val="11"/>
        <rFont val="Calibri"/>
        <family val="2"/>
        <charset val="238"/>
        <scheme val="minor"/>
      </rPr>
      <t xml:space="preserve"> Dn 100 L ca 600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</si>
  <si>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Nad Wisłą</t>
    </r>
    <r>
      <rPr>
        <b/>
        <i/>
        <sz val="11"/>
        <rFont val="Calibri"/>
        <family val="2"/>
        <charset val="238"/>
        <scheme val="minor"/>
      </rPr>
      <t xml:space="preserve"> odc. Wał Miedzeszyński - w kierunku zachodnim Dn 100 L ca 710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</si>
  <si>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Regionalnej</t>
    </r>
    <r>
      <rPr>
        <b/>
        <i/>
        <sz val="11"/>
        <rFont val="Calibri"/>
        <family val="2"/>
        <charset val="238"/>
        <scheme val="minor"/>
      </rPr>
      <t xml:space="preserve"> Dn 100 L ca 490 m (bez odc. Bysławska - Regionalna 6)</t>
    </r>
  </si>
  <si>
    <r>
      <t>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Wiślanego Nurtu</t>
    </r>
    <r>
      <rPr>
        <b/>
        <i/>
        <sz val="11"/>
        <rFont val="Calibri"/>
        <family val="2"/>
        <charset val="238"/>
        <scheme val="minor"/>
      </rPr>
      <t xml:space="preserve"> odc. Wał Miedzeszyński - ostatnia posesja Dn 100 L ca 650 m</t>
    </r>
  </si>
  <si>
    <r>
      <t>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Retmańskiej </t>
    </r>
    <r>
      <rPr>
        <b/>
        <i/>
        <sz val="11"/>
        <rFont val="Calibri"/>
        <family val="2"/>
        <charset val="238"/>
        <scheme val="minor"/>
      </rPr>
      <t>odc. Nad Wisłą - posesja 48 Dn 100 L ca 735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</si>
  <si>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Cyklamenów</t>
    </r>
    <r>
      <rPr>
        <b/>
        <i/>
        <sz val="11"/>
        <rFont val="Calibri"/>
        <family val="2"/>
        <charset val="238"/>
        <scheme val="minor"/>
      </rPr>
      <t xml:space="preserve"> odc. Trakt Lubelski - dz. nr 53 obręb  3-13-58 Dn 100 L ca 565 m</t>
    </r>
  </si>
  <si>
    <r>
      <t>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Odrodzenia</t>
    </r>
    <r>
      <rPr>
        <b/>
        <i/>
        <sz val="11"/>
        <rFont val="Calibri"/>
        <family val="2"/>
        <charset val="238"/>
        <scheme val="minor"/>
      </rPr>
      <t xml:space="preserve"> odc. Kajki - Homera i odc. HP 48189 - HP 50544 Dn 100 L ca 257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</si>
  <si>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Żonkilowej</t>
    </r>
    <r>
      <rPr>
        <b/>
        <i/>
        <sz val="11"/>
        <rFont val="Calibri"/>
        <family val="2"/>
        <charset val="238"/>
        <scheme val="minor"/>
      </rPr>
      <t xml:space="preserve"> odc. Zwoleńska - Cylichowska DN 100 L ca 590 m, w ul. </t>
    </r>
    <r>
      <rPr>
        <b/>
        <i/>
        <u/>
        <sz val="11"/>
        <rFont val="Calibri"/>
        <family val="2"/>
        <charset val="238"/>
        <scheme val="minor"/>
      </rPr>
      <t>Rogatkowej</t>
    </r>
    <r>
      <rPr>
        <b/>
        <i/>
        <sz val="11"/>
        <rFont val="Calibri"/>
        <family val="2"/>
        <charset val="238"/>
        <scheme val="minor"/>
      </rPr>
      <t xml:space="preserve"> odc. Zwoleńska - Cylichowska DN 100 L ca 590 m, w ul. </t>
    </r>
    <r>
      <rPr>
        <b/>
        <i/>
        <u/>
        <sz val="11"/>
        <rFont val="Calibri"/>
        <family val="2"/>
        <charset val="238"/>
        <scheme val="minor"/>
      </rPr>
      <t>Gardenii</t>
    </r>
    <r>
      <rPr>
        <b/>
        <i/>
        <sz val="11"/>
        <rFont val="Calibri"/>
        <family val="2"/>
        <charset val="238"/>
        <scheme val="minor"/>
      </rPr>
      <t xml:space="preserve"> odc. Błękitna (HP 25964) - posesja 2 (ZL 37723) oraz posesja 39 odc. (HP 25956) Dn 100 L ca 389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</si>
  <si>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Mirtowej</t>
    </r>
    <r>
      <rPr>
        <b/>
        <i/>
        <sz val="11"/>
        <rFont val="Calibri"/>
        <family val="2"/>
        <charset val="238"/>
        <scheme val="minor"/>
      </rPr>
      <t xml:space="preserve"> odc. Mydlarska -  Kwidzyńska (ZL 12482) Dn 100/200 L ca 598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</si>
  <si>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Będzińskiej</t>
    </r>
    <r>
      <rPr>
        <b/>
        <i/>
        <sz val="11"/>
        <rFont val="Calibri"/>
        <family val="2"/>
        <charset val="238"/>
        <scheme val="minor"/>
      </rPr>
      <t xml:space="preserve"> odc. Halki (HP 21413) - Garncarska Dn 100 L ca 157 m,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Lawinowa (HP 16346) - Agrestowa (ZL 7922) Dn 100 L ca 300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</si>
  <si>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Bystrzyckiej</t>
    </r>
    <r>
      <rPr>
        <b/>
        <i/>
        <sz val="11"/>
        <rFont val="Calibri"/>
        <family val="2"/>
        <charset val="238"/>
        <scheme val="minor"/>
      </rPr>
      <t xml:space="preserve"> odc. Walcownicza (ZL 16148) - Arniki Dn 100 L ca 853 m, </t>
    </r>
    <r>
      <rPr>
        <b/>
        <i/>
        <u/>
        <sz val="11"/>
        <rFont val="Calibri"/>
        <family val="2"/>
        <charset val="238"/>
        <scheme val="minor"/>
      </rPr>
      <t>Hiacyntowej</t>
    </r>
    <r>
      <rPr>
        <b/>
        <i/>
        <sz val="11"/>
        <rFont val="Calibri"/>
        <family val="2"/>
        <charset val="238"/>
        <scheme val="minor"/>
      </rPr>
      <t xml:space="preserve"> odc. Techniczna (ZL 22785) - Lokalna Dn 100 L ca 327 m, </t>
    </r>
    <r>
      <rPr>
        <b/>
        <i/>
        <u/>
        <sz val="11"/>
        <rFont val="Calibri"/>
        <family val="2"/>
        <charset val="238"/>
        <scheme val="minor"/>
      </rPr>
      <t>Frenkla</t>
    </r>
    <r>
      <rPr>
        <b/>
        <i/>
        <sz val="11"/>
        <rFont val="Calibri"/>
        <family val="2"/>
        <charset val="238"/>
        <scheme val="minor"/>
      </rPr>
      <t xml:space="preserve"> odc. Patriotów (ZL 7944) - Filmowa (ZL 33290) Dn 100 L ca 301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</si>
  <si>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II Poprzecznej</t>
    </r>
    <r>
      <rPr>
        <b/>
        <i/>
        <sz val="11"/>
        <rFont val="Calibri"/>
        <family val="2"/>
        <charset val="238"/>
        <scheme val="minor"/>
      </rPr>
      <t xml:space="preserve"> odc. Hertza - Marysińska (HP 14839) Dn 150 L ca 143 m, </t>
    </r>
    <r>
      <rPr>
        <b/>
        <i/>
        <u/>
        <sz val="11"/>
        <rFont val="Calibri"/>
        <family val="2"/>
        <charset val="238"/>
        <scheme val="minor"/>
      </rPr>
      <t>Szoferskiej</t>
    </r>
    <r>
      <rPr>
        <b/>
        <i/>
        <sz val="11"/>
        <rFont val="Calibri"/>
        <family val="2"/>
        <charset val="238"/>
        <scheme val="minor"/>
      </rPr>
      <t xml:space="preserve"> odc. Alpejska - HP 26467 (w ul. Odrodzenia), Dn 100 L ca 429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</si>
  <si>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Lawendowej</t>
    </r>
    <r>
      <rPr>
        <b/>
        <i/>
        <sz val="11"/>
        <rFont val="Calibri"/>
        <family val="2"/>
        <charset val="238"/>
        <scheme val="minor"/>
      </rPr>
      <t xml:space="preserve"> Dn 100 L 137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</si>
  <si>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Borkowskiej 24G, 26H</t>
    </r>
    <r>
      <rPr>
        <b/>
        <i/>
        <sz val="11"/>
        <rFont val="Calibri"/>
        <family val="2"/>
        <charset val="238"/>
        <scheme val="minor"/>
      </rPr>
      <t xml:space="preserve">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</si>
  <si>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Wschodniej</t>
    </r>
    <r>
      <rPr>
        <b/>
        <i/>
        <sz val="11"/>
        <rFont val="Calibri"/>
        <family val="2"/>
        <charset val="238"/>
        <scheme val="minor"/>
      </rPr>
      <t xml:space="preserve"> odc. Krasickiego - Matejki, </t>
    </r>
    <r>
      <rPr>
        <b/>
        <i/>
        <u/>
        <sz val="11"/>
        <rFont val="Calibri"/>
        <family val="2"/>
        <charset val="238"/>
        <scheme val="minor"/>
      </rPr>
      <t>Dobrej</t>
    </r>
    <r>
      <rPr>
        <b/>
        <i/>
        <sz val="11"/>
        <rFont val="Calibri"/>
        <family val="2"/>
        <charset val="238"/>
        <scheme val="minor"/>
      </rPr>
      <t xml:space="preserve"> odc. Matejki - Kasprowicza, </t>
    </r>
    <r>
      <rPr>
        <b/>
        <i/>
        <u/>
        <sz val="11"/>
        <rFont val="Calibri"/>
        <family val="2"/>
        <charset val="238"/>
        <scheme val="minor"/>
      </rPr>
      <t>Piaskowej</t>
    </r>
    <r>
      <rPr>
        <b/>
        <i/>
        <sz val="11"/>
        <rFont val="Calibri"/>
        <family val="2"/>
        <charset val="238"/>
        <scheme val="minor"/>
      </rPr>
      <t xml:space="preserve"> odc. Piaskowa 49 - Piaskowa 66 Dn 100 L 838,1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</si>
  <si>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Fabrycznej</t>
    </r>
    <r>
      <rPr>
        <b/>
        <i/>
        <sz val="11"/>
        <rFont val="Calibri"/>
        <family val="2"/>
        <charset val="238"/>
        <scheme val="minor"/>
      </rPr>
      <t xml:space="preserve"> odc. Trakt Brzeski - SUW Stara Miłosna (działka ew. nr 699 z obrębu 8-07-15) Dn 400 L 517,4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</si>
  <si>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Czecha</t>
    </r>
    <r>
      <rPr>
        <b/>
        <i/>
        <sz val="11"/>
        <rFont val="Calibri"/>
        <family val="2"/>
        <charset val="238"/>
        <scheme val="minor"/>
      </rPr>
      <t xml:space="preserve"> odc. Kościuszkowców - Wawerska, </t>
    </r>
    <r>
      <rPr>
        <b/>
        <i/>
        <u/>
        <sz val="11"/>
        <rFont val="Calibri"/>
        <family val="2"/>
        <charset val="238"/>
        <scheme val="minor"/>
      </rPr>
      <t>Trakt Brzeski</t>
    </r>
    <r>
      <rPr>
        <b/>
        <i/>
        <sz val="11"/>
        <rFont val="Calibri"/>
        <family val="2"/>
        <charset val="238"/>
        <scheme val="minor"/>
      </rPr>
      <t xml:space="preserve"> odc. Wawerska - Fabryczna Dn 400 L 4842,2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</si>
  <si>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Gościniec 98D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</si>
  <si>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Kameliowej</t>
    </r>
    <r>
      <rPr>
        <b/>
        <i/>
        <sz val="11"/>
        <rFont val="Calibri"/>
        <family val="2"/>
        <charset val="238"/>
        <scheme val="minor"/>
      </rPr>
      <t xml:space="preserve"> odc. Gościniec - Kameliowa 24 Dn 100 L ca 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</si>
  <si>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Matejki - Rejtana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</si>
  <si>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Korzeniowe</t>
    </r>
    <r>
      <rPr>
        <b/>
        <i/>
        <sz val="11"/>
        <rFont val="Calibri"/>
        <family val="2"/>
        <charset val="238"/>
        <scheme val="minor"/>
      </rPr>
      <t xml:space="preserve">j, </t>
    </r>
    <r>
      <rPr>
        <b/>
        <i/>
        <u/>
        <sz val="11"/>
        <rFont val="Calibri"/>
        <family val="2"/>
        <charset val="238"/>
        <scheme val="minor"/>
      </rPr>
      <t xml:space="preserve">Ks. Iwaniuka </t>
    </r>
    <r>
      <rPr>
        <b/>
        <i/>
        <sz val="11"/>
        <rFont val="Calibri"/>
        <family val="2"/>
        <charset val="238"/>
        <scheme val="minor"/>
      </rPr>
      <t>Dn 100 L ca 515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</si>
  <si>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Rembertowskiej</t>
    </r>
    <r>
      <rPr>
        <b/>
        <i/>
        <sz val="11"/>
        <rFont val="Calibri"/>
        <family val="2"/>
        <charset val="238"/>
        <scheme val="minor"/>
      </rPr>
      <t xml:space="preserve">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</si>
  <si>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Kruszyny</t>
    </r>
    <r>
      <rPr>
        <b/>
        <i/>
        <sz val="11"/>
        <rFont val="Calibri"/>
        <family val="2"/>
        <charset val="238"/>
        <scheme val="minor"/>
      </rPr>
      <t xml:space="preserve"> odc. Kruszyny 12 - Kruszyny 28 Dn 100 L ca 120 m</t>
    </r>
  </si>
  <si>
    <r>
      <t xml:space="preserve">Przebudowa przewodu wodociągowego ul. </t>
    </r>
    <r>
      <rPr>
        <b/>
        <i/>
        <u/>
        <sz val="11"/>
        <rFont val="Calibri"/>
        <family val="2"/>
        <charset val="238"/>
        <scheme val="minor"/>
      </rPr>
      <t>Starzyńskiego</t>
    </r>
    <r>
      <rPr>
        <b/>
        <i/>
        <sz val="11"/>
        <rFont val="Calibri"/>
        <family val="2"/>
        <charset val="238"/>
        <scheme val="minor"/>
      </rPr>
      <t xml:space="preserve"> Dn 150 L ca 341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</si>
  <si>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Armii Krajowej</t>
    </r>
    <r>
      <rPr>
        <b/>
        <i/>
        <sz val="11"/>
        <rFont val="Calibri"/>
        <family val="2"/>
        <charset val="238"/>
        <scheme val="minor"/>
      </rPr>
      <t xml:space="preserve"> odc. Czarnieckiego - Żółkiewskiego Dn 100 L ca 350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</si>
  <si>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Berenta 19/21</t>
    </r>
    <r>
      <rPr>
        <b/>
        <i/>
        <sz val="11"/>
        <rFont val="Calibri"/>
        <family val="2"/>
        <charset val="238"/>
        <scheme val="minor"/>
      </rPr>
      <t xml:space="preserve"> odc. Armii Krajowej - Berenta Dn 100 L ca 125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</si>
  <si>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Alabastrowej</t>
    </r>
    <r>
      <rPr>
        <b/>
        <i/>
        <sz val="11"/>
        <rFont val="Calibri"/>
        <family val="2"/>
        <charset val="238"/>
        <scheme val="minor"/>
      </rPr>
      <t xml:space="preserve"> odc. Diamentowa - Jaspisowa Dn 150 L ca 220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</si>
  <si>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Podleśnej</t>
    </r>
    <r>
      <rPr>
        <b/>
        <i/>
        <sz val="11"/>
        <rFont val="Calibri"/>
        <family val="2"/>
        <charset val="238"/>
        <scheme val="minor"/>
      </rPr>
      <t xml:space="preserve"> odc. Dzielna - Podleśnej 89, </t>
    </r>
    <r>
      <rPr>
        <b/>
        <i/>
        <u/>
        <sz val="11"/>
        <rFont val="Calibri"/>
        <family val="2"/>
        <charset val="238"/>
        <scheme val="minor"/>
      </rPr>
      <t>Krasickiego</t>
    </r>
    <r>
      <rPr>
        <b/>
        <i/>
        <sz val="11"/>
        <rFont val="Calibri"/>
        <family val="2"/>
        <charset val="238"/>
        <scheme val="minor"/>
      </rPr>
      <t xml:space="preserve"> odc. Gazowa - Krasickiego 36, </t>
    </r>
    <r>
      <rPr>
        <b/>
        <i/>
        <u/>
        <sz val="11"/>
        <rFont val="Calibri"/>
        <family val="2"/>
        <charset val="238"/>
        <scheme val="minor"/>
      </rPr>
      <t>Uroczej</t>
    </r>
    <r>
      <rPr>
        <b/>
        <i/>
        <sz val="11"/>
        <rFont val="Calibri"/>
        <family val="2"/>
        <charset val="238"/>
        <scheme val="minor"/>
      </rPr>
      <t xml:space="preserve"> odc. Kasprowicza - Urocza 93 Dn 100 L ca 545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</si>
  <si>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Dalii, Paproci</t>
    </r>
    <r>
      <rPr>
        <b/>
        <i/>
        <sz val="11"/>
        <rFont val="Calibri"/>
        <family val="2"/>
        <charset val="238"/>
        <scheme val="minor"/>
      </rPr>
      <t xml:space="preserve"> odc. Konwaliowa - Forsycji, </t>
    </r>
    <r>
      <rPr>
        <b/>
        <i/>
        <u/>
        <sz val="11"/>
        <rFont val="Calibri"/>
        <family val="2"/>
        <charset val="238"/>
        <scheme val="minor"/>
      </rPr>
      <t>w drodze dojazdowej do ul. Promiennej 17/23</t>
    </r>
    <r>
      <rPr>
        <b/>
        <i/>
        <sz val="11"/>
        <rFont val="Calibri"/>
        <family val="2"/>
        <charset val="238"/>
        <scheme val="minor"/>
      </rPr>
      <t xml:space="preserve"> Dn 80/100 L ca 555 m</t>
    </r>
  </si>
  <si>
    <r>
      <t xml:space="preserve">Renowacja przewodu rozbiorczego metodą bezwykopową w ul. </t>
    </r>
    <r>
      <rPr>
        <b/>
        <i/>
        <u/>
        <sz val="11"/>
        <rFont val="Calibri"/>
        <family val="2"/>
        <charset val="238"/>
        <scheme val="minor"/>
      </rPr>
      <t>Diamentowej</t>
    </r>
    <r>
      <rPr>
        <b/>
        <i/>
        <sz val="11"/>
        <rFont val="Calibri"/>
        <family val="2"/>
        <charset val="238"/>
        <scheme val="minor"/>
      </rPr>
      <t xml:space="preserve"> odc. Jana Pawła II (ZL 27651) - ZL 27407 Dn 150 L ca 35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</si>
  <si>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Asnyka</t>
    </r>
    <r>
      <rPr>
        <b/>
        <i/>
        <sz val="11"/>
        <rFont val="Calibri"/>
        <family val="2"/>
        <charset val="238"/>
        <scheme val="minor"/>
      </rPr>
      <t xml:space="preserve"> odc. 1 Maja - Asnyka 6, </t>
    </r>
    <r>
      <rPr>
        <b/>
        <i/>
        <u/>
        <sz val="11"/>
        <rFont val="Calibri"/>
        <family val="2"/>
        <charset val="238"/>
        <scheme val="minor"/>
      </rPr>
      <t>Rejtana</t>
    </r>
    <r>
      <rPr>
        <b/>
        <i/>
        <sz val="11"/>
        <rFont val="Calibri"/>
        <family val="2"/>
        <charset val="238"/>
        <scheme val="minor"/>
      </rPr>
      <t xml:space="preserve"> odc. Asnyka - Niemcewicza Dn 100 L ca 550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Skłodowskiej-Curie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Asnyka</t>
    </r>
    <r>
      <rPr>
        <b/>
        <i/>
        <sz val="11"/>
        <rFont val="Calibri"/>
        <family val="2"/>
        <charset val="238"/>
        <scheme val="minor"/>
      </rPr>
      <t xml:space="preserve"> odc. Asnyka 6 - Asnyka 4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</si>
  <si>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Pogodnej</t>
    </r>
    <r>
      <rPr>
        <b/>
        <i/>
        <sz val="11"/>
        <rFont val="Calibri"/>
        <family val="2"/>
        <charset val="238"/>
        <scheme val="minor"/>
      </rPr>
      <t xml:space="preserve"> odc. Cyklamenowej - Pogodna 74 Dn 100 L ca 110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</si>
  <si>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Kostki Napierskiego</t>
    </r>
    <r>
      <rPr>
        <b/>
        <i/>
        <sz val="11"/>
        <rFont val="Calibri"/>
        <family val="2"/>
        <charset val="238"/>
        <scheme val="minor"/>
      </rPr>
      <t xml:space="preserve"> odc. Świerkowa 13B - Sikorskiego 120A Dn 100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</si>
  <si>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Olchy</t>
    </r>
    <r>
      <rPr>
        <b/>
        <i/>
        <sz val="11"/>
        <rFont val="Calibri"/>
        <family val="2"/>
        <charset val="238"/>
        <scheme val="minor"/>
      </rPr>
      <t xml:space="preserve"> Dn 100 L ca 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</si>
  <si>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Warszawskiej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67A</t>
    </r>
    <r>
      <rPr>
        <b/>
        <i/>
        <sz val="11"/>
        <rFont val="Calibri"/>
        <family val="2"/>
        <charset val="238"/>
        <scheme val="minor"/>
      </rPr>
      <t xml:space="preserve"> odc. Warszawska - Szeroka (dz. 23 obr. 8-05-02) Dn 100 L ca 190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</si>
  <si>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Warszawskiej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71B</t>
    </r>
    <r>
      <rPr>
        <b/>
        <i/>
        <sz val="11"/>
        <rFont val="Calibri"/>
        <family val="2"/>
        <charset val="238"/>
        <scheme val="minor"/>
      </rPr>
      <t xml:space="preserve"> odc. Warszawska - Szeroka 18A (dz. 31 obr. 8-05-02) Dn 100 L ca 145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</si>
  <si>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Warszawskiej</t>
    </r>
    <r>
      <rPr>
        <b/>
        <i/>
        <sz val="11"/>
        <rFont val="Calibri"/>
        <family val="2"/>
        <charset val="238"/>
        <scheme val="minor"/>
      </rPr>
      <t xml:space="preserve"> odc. Brata Alberta - Matejki, </t>
    </r>
    <r>
      <rPr>
        <b/>
        <i/>
        <u/>
        <sz val="11"/>
        <rFont val="Calibri"/>
        <family val="2"/>
        <charset val="238"/>
        <scheme val="minor"/>
      </rPr>
      <t xml:space="preserve">Matejki </t>
    </r>
    <r>
      <rPr>
        <b/>
        <i/>
        <sz val="11"/>
        <rFont val="Calibri"/>
        <family val="2"/>
        <charset val="238"/>
        <scheme val="minor"/>
      </rPr>
      <t xml:space="preserve">odc. Warszawska - Słowackiego,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Matejki - 1 Praskiego Pułku, </t>
    </r>
    <r>
      <rPr>
        <b/>
        <i/>
        <u/>
        <sz val="11"/>
        <rFont val="Calibri"/>
        <family val="2"/>
        <charset val="238"/>
        <scheme val="minor"/>
      </rPr>
      <t>1 Praskiego Pułku</t>
    </r>
    <r>
      <rPr>
        <b/>
        <i/>
        <sz val="11"/>
        <rFont val="Calibri"/>
        <family val="2"/>
        <charset val="238"/>
        <scheme val="minor"/>
      </rPr>
      <t xml:space="preserve"> odc. Słowackiego - Trakt Brzeski,</t>
    </r>
    <r>
      <rPr>
        <b/>
        <i/>
        <u/>
        <sz val="11"/>
        <rFont val="Calibri"/>
        <family val="2"/>
        <charset val="238"/>
        <scheme val="minor"/>
      </rPr>
      <t xml:space="preserve"> Jana Pawła II</t>
    </r>
    <r>
      <rPr>
        <b/>
        <i/>
        <sz val="11"/>
        <rFont val="Calibri"/>
        <family val="2"/>
        <charset val="238"/>
        <scheme val="minor"/>
      </rPr>
      <t xml:space="preserve"> odc. Trakt Brzeski - Gościniec Dn 300 L ca 4770 m oraz przebudowa przewodu wodociągowego Dn 200/250 na magistralę wodociągową Dn 300 L ca 560 m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Jana Pawła II - Fabryczna </t>
    </r>
  </si>
  <si>
    <r>
      <t xml:space="preserve">Przebudowa przewodu wodociągowego Dn 100/150 na Dn 250 L ca 726 m w ul. </t>
    </r>
    <r>
      <rPr>
        <b/>
        <i/>
        <u/>
        <sz val="11"/>
        <rFont val="Calibri"/>
        <family val="2"/>
        <charset val="238"/>
        <scheme val="minor"/>
      </rPr>
      <t>1 Pułku Praskiego</t>
    </r>
    <r>
      <rPr>
        <b/>
        <i/>
        <sz val="11"/>
        <rFont val="Calibri"/>
        <family val="2"/>
        <charset val="238"/>
        <scheme val="minor"/>
      </rPr>
      <t xml:space="preserve"> odc. Słowackiego - 1 Praskiego Pułku 31 (Hydrofornia OSP „Centrum”)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</si>
  <si>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Jana Pawła</t>
    </r>
    <r>
      <rPr>
        <b/>
        <i/>
        <sz val="11"/>
        <rFont val="Calibri"/>
        <family val="2"/>
        <charset val="238"/>
        <scheme val="minor"/>
      </rPr>
      <t xml:space="preserve"> odc. Gościniec - Trakt Brzeski, </t>
    </r>
    <r>
      <rPr>
        <b/>
        <i/>
        <u/>
        <sz val="11"/>
        <rFont val="Calibri"/>
        <family val="2"/>
        <charset val="238"/>
        <scheme val="minor"/>
      </rPr>
      <t>Trak Brzeski</t>
    </r>
    <r>
      <rPr>
        <b/>
        <i/>
        <sz val="11"/>
        <rFont val="Calibri"/>
        <family val="2"/>
        <charset val="238"/>
        <scheme val="minor"/>
      </rPr>
      <t xml:space="preserve"> odc. Jana Pawła II - Trak Brzeski 46C Dn 100 L ca 420 m</t>
    </r>
  </si>
  <si>
    <r>
      <t xml:space="preserve">Budowa przewodu wodociągowego na osiedlu </t>
    </r>
    <r>
      <rPr>
        <b/>
        <i/>
        <u/>
        <sz val="11"/>
        <rFont val="Calibri"/>
        <family val="2"/>
        <charset val="238"/>
        <scheme val="minor"/>
      </rPr>
      <t>Plac Wojska Polskiego</t>
    </r>
    <r>
      <rPr>
        <b/>
        <i/>
        <sz val="11"/>
        <rFont val="Calibri"/>
        <family val="2"/>
        <charset val="238"/>
        <scheme val="minor"/>
      </rPr>
      <t xml:space="preserve"> Dn 100 L ca 1200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</si>
  <si>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J. Piłsudskiego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droga dojazdowa do ul. J. Piłsudskiego 65/67 oraz 67/69</t>
    </r>
    <r>
      <rPr>
        <b/>
        <i/>
        <sz val="11"/>
        <rFont val="Calibri"/>
        <family val="2"/>
        <charset val="238"/>
        <scheme val="minor"/>
      </rPr>
      <t xml:space="preserve"> Dn 100 L ca 1800 m</t>
    </r>
  </si>
  <si>
    <r>
      <t xml:space="preserve">Budowa przewodu wodociągowego na Osiedlu Stara Miłosna w ul. </t>
    </r>
    <r>
      <rPr>
        <b/>
        <i/>
        <u/>
        <sz val="11"/>
        <rFont val="Calibri"/>
        <family val="2"/>
        <charset val="238"/>
        <scheme val="minor"/>
      </rPr>
      <t>Łąkowej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Mazowieckiej 103D-103E</t>
    </r>
    <r>
      <rPr>
        <b/>
        <i/>
        <sz val="11"/>
        <rFont val="Calibri"/>
        <family val="2"/>
        <charset val="238"/>
        <scheme val="minor"/>
      </rPr>
      <t xml:space="preserve"> (dz. nr ew. 61, 62/7 obr. 8-07-06) oraz </t>
    </r>
    <r>
      <rPr>
        <b/>
        <i/>
        <u/>
        <sz val="11"/>
        <rFont val="Calibri"/>
        <family val="2"/>
        <charset val="238"/>
        <scheme val="minor"/>
      </rPr>
      <t>99-99E</t>
    </r>
    <r>
      <rPr>
        <b/>
        <i/>
        <sz val="11"/>
        <rFont val="Calibri"/>
        <family val="2"/>
        <charset val="238"/>
        <scheme val="minor"/>
      </rPr>
      <t xml:space="preserve"> (dz. Nr ew. 54/2 obr. 8-07-06) Dn 100/150 L ca 1420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</si>
  <si>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Reymonta - Sienkiewicza, </t>
    </r>
    <r>
      <rPr>
        <b/>
        <i/>
        <u/>
        <sz val="11"/>
        <rFont val="Calibri"/>
        <family val="2"/>
        <charset val="238"/>
        <scheme val="minor"/>
      </rPr>
      <t>Sienkiewicza</t>
    </r>
    <r>
      <rPr>
        <b/>
        <i/>
        <sz val="11"/>
        <rFont val="Calibri"/>
        <family val="2"/>
        <charset val="238"/>
        <scheme val="minor"/>
      </rPr>
      <t xml:space="preserve"> odc. Mickiewicza - Słowackiego,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Dębowa - Lotnicza, </t>
    </r>
    <r>
      <rPr>
        <b/>
        <i/>
        <u/>
        <sz val="11"/>
        <rFont val="Calibri"/>
        <family val="2"/>
        <charset val="238"/>
        <scheme val="minor"/>
      </rPr>
      <t>Lotniczej</t>
    </r>
    <r>
      <rPr>
        <b/>
        <i/>
        <sz val="11"/>
        <rFont val="Calibri"/>
        <family val="2"/>
        <charset val="238"/>
        <scheme val="minor"/>
      </rPr>
      <t xml:space="preserve"> odc. Słowackiego - Broniewskiego, </t>
    </r>
    <r>
      <rPr>
        <b/>
        <i/>
        <u/>
        <sz val="11"/>
        <rFont val="Calibri"/>
        <family val="2"/>
        <charset val="238"/>
        <scheme val="minor"/>
      </rPr>
      <t>w drodze dojazdowej do ul. Słowackiego 70C</t>
    </r>
    <r>
      <rPr>
        <b/>
        <i/>
        <sz val="11"/>
        <rFont val="Calibri"/>
        <family val="2"/>
        <charset val="238"/>
        <scheme val="minor"/>
      </rPr>
      <t>, Dn 100 L ca 1040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</si>
  <si>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Zakrętowej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Śmiałej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Szosa Lubelska</t>
    </r>
    <r>
      <rPr>
        <b/>
        <i/>
        <sz val="11"/>
        <rFont val="Calibri"/>
        <family val="2"/>
        <charset val="238"/>
        <scheme val="minor"/>
      </rPr>
      <t xml:space="preserve"> odc. Szosa Lubelska 24 - Zapiecek, </t>
    </r>
    <r>
      <rPr>
        <b/>
        <i/>
        <u/>
        <sz val="11"/>
        <rFont val="Calibri"/>
        <family val="2"/>
        <charset val="238"/>
        <scheme val="minor"/>
      </rPr>
      <t>Rumiankowej</t>
    </r>
    <r>
      <rPr>
        <b/>
        <i/>
        <sz val="11"/>
        <rFont val="Calibri"/>
        <family val="2"/>
        <charset val="238"/>
        <scheme val="minor"/>
      </rPr>
      <t xml:space="preserve"> odc. Macierzanki - Zakrętowa Dn 100 L ca 1500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</si>
  <si>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Godebskiego</t>
    </r>
    <r>
      <rPr>
        <b/>
        <i/>
        <sz val="11"/>
        <rFont val="Calibri"/>
        <family val="2"/>
        <charset val="238"/>
        <scheme val="minor"/>
      </rPr>
      <t xml:space="preserve"> Dn 80/100 L ca 720 m oraz skasowanie przewodu wodociągowego Dn 100 L ca 135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</si>
  <si>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Jeździeckiej</t>
    </r>
    <r>
      <rPr>
        <b/>
        <i/>
        <sz val="11"/>
        <rFont val="Calibri"/>
        <family val="2"/>
        <charset val="238"/>
        <scheme val="minor"/>
      </rPr>
      <t xml:space="preserve"> odc. Ułańska - Jeździecka 21E Dn 100/150 L ca 125 m oraz przebudowa przewodu wodociągowego z Dn 100 na Dn 150 L ca 100 m w ul. </t>
    </r>
    <r>
      <rPr>
        <b/>
        <i/>
        <u/>
        <sz val="11"/>
        <rFont val="Calibri"/>
        <family val="2"/>
        <charset val="238"/>
        <scheme val="minor"/>
      </rPr>
      <t>Jeździeckiej</t>
    </r>
    <r>
      <rPr>
        <b/>
        <i/>
        <sz val="11"/>
        <rFont val="Calibri"/>
        <family val="2"/>
        <charset val="238"/>
        <scheme val="minor"/>
      </rPr>
      <t xml:space="preserve"> odc. Jana Pawła II - Jeździecka 32</t>
    </r>
  </si>
  <si>
    <r>
      <t xml:space="preserve">Budowa przewodu wodociągowego w osiedlu Groszówka w ulicach: </t>
    </r>
    <r>
      <rPr>
        <b/>
        <i/>
        <u/>
        <sz val="11"/>
        <rFont val="Calibri"/>
        <family val="2"/>
        <charset val="238"/>
        <scheme val="minor"/>
      </rPr>
      <t>Narutowicza</t>
    </r>
    <r>
      <rPr>
        <b/>
        <i/>
        <sz val="11"/>
        <rFont val="Calibri"/>
        <family val="2"/>
        <charset val="238"/>
        <scheme val="minor"/>
      </rPr>
      <t xml:space="preserve"> odc. Mickiewicza - Narutowicza 19,  </t>
    </r>
    <r>
      <rPr>
        <b/>
        <i/>
        <u/>
        <sz val="11"/>
        <rFont val="Calibri"/>
        <family val="2"/>
        <charset val="238"/>
        <scheme val="minor"/>
      </rPr>
      <t>Wrońskiego</t>
    </r>
    <r>
      <rPr>
        <b/>
        <i/>
        <sz val="11"/>
        <rFont val="Calibri"/>
        <family val="2"/>
        <charset val="238"/>
        <scheme val="minor"/>
      </rPr>
      <t xml:space="preserve"> odc. Wrońskiego 5 - Staszica, </t>
    </r>
    <r>
      <rPr>
        <b/>
        <i/>
        <u/>
        <sz val="11"/>
        <rFont val="Calibri"/>
        <family val="2"/>
        <charset val="238"/>
        <scheme val="minor"/>
      </rPr>
      <t>Staszica</t>
    </r>
    <r>
      <rPr>
        <b/>
        <i/>
        <sz val="11"/>
        <rFont val="Calibri"/>
        <family val="2"/>
        <charset val="238"/>
        <scheme val="minor"/>
      </rPr>
      <t xml:space="preserve"> odc. Narutowicza - 1 Praskiego Pułku, </t>
    </r>
    <r>
      <rPr>
        <b/>
        <i/>
        <u/>
        <sz val="11"/>
        <rFont val="Calibri"/>
        <family val="2"/>
        <charset val="238"/>
        <scheme val="minor"/>
      </rPr>
      <t>1. Praskiego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Pułku</t>
    </r>
    <r>
      <rPr>
        <b/>
        <i/>
        <sz val="11"/>
        <rFont val="Calibri"/>
        <family val="2"/>
        <charset val="238"/>
        <scheme val="minor"/>
      </rPr>
      <t xml:space="preserve"> odc. Słowackiego - Prusa, </t>
    </r>
    <r>
      <rPr>
        <b/>
        <i/>
        <u/>
        <sz val="11"/>
        <rFont val="Calibri"/>
        <family val="2"/>
        <charset val="238"/>
        <scheme val="minor"/>
      </rPr>
      <t>Broniewskiego</t>
    </r>
    <r>
      <rPr>
        <b/>
        <i/>
        <sz val="11"/>
        <rFont val="Calibri"/>
        <family val="2"/>
        <charset val="238"/>
        <scheme val="minor"/>
      </rPr>
      <t xml:space="preserve"> odc. Narutowicza - Broniewskiego 26, </t>
    </r>
    <r>
      <rPr>
        <b/>
        <i/>
        <u/>
        <sz val="11"/>
        <rFont val="Calibri"/>
        <family val="2"/>
        <charset val="238"/>
        <scheme val="minor"/>
      </rPr>
      <t>Prusa</t>
    </r>
    <r>
      <rPr>
        <b/>
        <i/>
        <sz val="11"/>
        <rFont val="Calibri"/>
        <family val="2"/>
        <charset val="238"/>
        <scheme val="minor"/>
      </rPr>
      <t xml:space="preserve"> odc. Kościuszki - 1 Praskiego Pułku, </t>
    </r>
    <r>
      <rPr>
        <b/>
        <i/>
        <u/>
        <sz val="11"/>
        <rFont val="Calibri"/>
        <family val="2"/>
        <charset val="238"/>
        <scheme val="minor"/>
      </rPr>
      <t>Kościuszki</t>
    </r>
    <r>
      <rPr>
        <b/>
        <i/>
        <sz val="11"/>
        <rFont val="Calibri"/>
        <family val="2"/>
        <charset val="238"/>
        <scheme val="minor"/>
      </rPr>
      <t xml:space="preserve"> odc. Broniewskiego - Staszica Dn 100 L ca 3400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</si>
  <si>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Agawy</t>
    </r>
    <r>
      <rPr>
        <b/>
        <i/>
        <sz val="11"/>
        <rFont val="Calibri"/>
        <family val="2"/>
        <charset val="238"/>
        <scheme val="minor"/>
      </rPr>
      <t xml:space="preserve"> odc. Graniczna - Agawy 10, </t>
    </r>
    <r>
      <rPr>
        <b/>
        <i/>
        <u/>
        <sz val="11"/>
        <rFont val="Calibri"/>
        <family val="2"/>
        <charset val="238"/>
        <scheme val="minor"/>
      </rPr>
      <t>Wiązów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Piotrusia Pana</t>
    </r>
    <r>
      <rPr>
        <b/>
        <i/>
        <sz val="11"/>
        <rFont val="Calibri"/>
        <family val="2"/>
        <charset val="238"/>
        <scheme val="minor"/>
      </rPr>
      <t xml:space="preserve"> odc. Fabryczna - Piotrusia Pana 27 oraz odc. Hebanowa - HP 51130, Dn 100 L ca 470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Agawy</t>
    </r>
    <r>
      <rPr>
        <b/>
        <i/>
        <sz val="11"/>
        <rFont val="Calibri"/>
        <family val="2"/>
        <charset val="238"/>
        <scheme val="minor"/>
      </rPr>
      <t xml:space="preserve"> odc. Agawy 10 - ost. projekt. przyłącze, Dn 100 L ca 100 m</t>
    </r>
  </si>
  <si>
    <r>
      <t xml:space="preserve">Przebudowa przewodu wodociągowego ul. </t>
    </r>
    <r>
      <rPr>
        <b/>
        <i/>
        <u/>
        <sz val="11"/>
        <rFont val="Calibri"/>
        <family val="2"/>
        <charset val="238"/>
        <scheme val="minor"/>
      </rPr>
      <t>Sikorskiego</t>
    </r>
    <r>
      <rPr>
        <b/>
        <i/>
        <sz val="11"/>
        <rFont val="Calibri"/>
        <family val="2"/>
        <charset val="238"/>
        <scheme val="minor"/>
      </rPr>
      <t xml:space="preserve"> odc. Chodkiewicza - Orla Dn 100 L ca 1140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</si>
  <si>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 Dębami</t>
    </r>
    <r>
      <rPr>
        <b/>
        <i/>
        <sz val="11"/>
        <rFont val="Calibri"/>
        <family val="2"/>
        <charset val="238"/>
        <scheme val="minor"/>
      </rPr>
      <t xml:space="preserve"> odc. Wspólna - Za Dębami 9 Dn 100 L ca 130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Za Dębami</t>
    </r>
    <r>
      <rPr>
        <b/>
        <i/>
        <sz val="11"/>
        <rFont val="Calibri"/>
        <family val="2"/>
        <charset val="238"/>
        <scheme val="minor"/>
      </rPr>
      <t xml:space="preserve"> odc. Za Dębami 9 - Wspólna Dn 100 L ca 170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</si>
  <si>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Kościuszki</t>
    </r>
    <r>
      <rPr>
        <b/>
        <i/>
        <sz val="11"/>
        <rFont val="Calibri"/>
        <family val="2"/>
        <charset val="238"/>
        <scheme val="minor"/>
      </rPr>
      <t xml:space="preserve"> odc. Słowackiego - Niemcewicza,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Kościuszki 13 </t>
    </r>
    <r>
      <rPr>
        <b/>
        <i/>
        <sz val="11"/>
        <rFont val="Calibri"/>
        <family val="2"/>
        <charset val="238"/>
        <scheme val="minor"/>
      </rPr>
      <t>Dn 80/150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</si>
  <si>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Żytniej</t>
    </r>
    <r>
      <rPr>
        <b/>
        <i/>
        <sz val="11"/>
        <rFont val="Calibri"/>
        <family val="2"/>
        <charset val="238"/>
        <scheme val="minor"/>
      </rPr>
      <t xml:space="preserve"> 23 (dz. ew. nr 205/2) Dn 100 L ca 35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</si>
  <si>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Piechoty Łanowej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Ostrej</t>
    </r>
    <r>
      <rPr>
        <b/>
        <i/>
        <sz val="11"/>
        <rFont val="Calibri"/>
        <family val="2"/>
        <charset val="238"/>
        <scheme val="minor"/>
      </rPr>
      <t xml:space="preserve"> odc. Obornicka - Kosiarzy - Husarii Dn 100 L 660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</si>
  <si>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Kostki-Potockiego</t>
    </r>
    <r>
      <rPr>
        <b/>
        <i/>
        <sz val="11"/>
        <rFont val="Calibri"/>
        <family val="2"/>
        <charset val="238"/>
        <scheme val="minor"/>
      </rPr>
      <t xml:space="preserve"> odc. ZL 26593 - ZL 6572 - odtworzenie nawierzchni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</si>
  <si>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Lercha</t>
    </r>
    <r>
      <rPr>
        <b/>
        <i/>
        <sz val="11"/>
        <rFont val="Calibri"/>
        <family val="2"/>
        <charset val="238"/>
        <scheme val="minor"/>
      </rPr>
      <t xml:space="preserve"> odc. HP 44726 - Bruzdowa, Dn 100 L 329,4 m  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</si>
  <si>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Zakamarek</t>
    </r>
    <r>
      <rPr>
        <b/>
        <i/>
        <sz val="11"/>
        <rFont val="Calibri"/>
        <family val="2"/>
        <charset val="238"/>
        <scheme val="minor"/>
      </rPr>
      <t xml:space="preserve"> na dz. ew. nr 67/1 obręb 10668, Dn 100 L 44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</si>
  <si>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Pastewnej</t>
    </r>
    <r>
      <rPr>
        <b/>
        <i/>
        <sz val="11"/>
        <rFont val="Calibri"/>
        <family val="2"/>
        <charset val="238"/>
        <scheme val="minor"/>
      </rPr>
      <t xml:space="preserve"> odc.  ZL 10118 - ZL 10119 Dn 100 L ca 276 m, </t>
    </r>
    <r>
      <rPr>
        <b/>
        <i/>
        <u/>
        <sz val="11"/>
        <rFont val="Calibri"/>
        <family val="2"/>
        <charset val="238"/>
        <scheme val="minor"/>
      </rPr>
      <t>Radosnej</t>
    </r>
    <r>
      <rPr>
        <b/>
        <i/>
        <sz val="11"/>
        <rFont val="Calibri"/>
        <family val="2"/>
        <charset val="238"/>
        <scheme val="minor"/>
      </rPr>
      <t xml:space="preserve"> odc. Resorowa (ZL 10556) - ZL 10558 Dn 100 L ca 140 m (żel. szare), (Królowej Marysieńki odc. Kosiarzy (ZL 21498) - Goplańska (ZL 10461) - zakończone w 2021 roku)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</si>
  <si>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Dostatniej 1</t>
    </r>
    <r>
      <rPr>
        <b/>
        <i/>
        <sz val="11"/>
        <rFont val="Calibri"/>
        <family val="2"/>
        <charset val="238"/>
        <scheme val="minor"/>
      </rPr>
      <t xml:space="preserve"> odc. Dostatnia - Syta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</si>
  <si>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Estragonowej</t>
    </r>
    <r>
      <rPr>
        <b/>
        <i/>
        <sz val="11"/>
        <rFont val="Calibri"/>
        <family val="2"/>
        <charset val="238"/>
        <scheme val="minor"/>
      </rPr>
      <t xml:space="preserve">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</si>
  <si>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Niedzielnej</t>
    </r>
    <r>
      <rPr>
        <b/>
        <i/>
        <sz val="11"/>
        <rFont val="Calibri"/>
        <family val="2"/>
        <charset val="238"/>
        <scheme val="minor"/>
      </rPr>
      <t xml:space="preserve"> odc. Młocarni - posesja nr 28 Dn 100 L ca 140 m oraz w ul. </t>
    </r>
    <r>
      <rPr>
        <b/>
        <i/>
        <u/>
        <sz val="11"/>
        <rFont val="Calibri"/>
        <family val="2"/>
        <charset val="238"/>
        <scheme val="minor"/>
      </rPr>
      <t>Młocarni</t>
    </r>
    <r>
      <rPr>
        <b/>
        <i/>
        <sz val="11"/>
        <rFont val="Calibri"/>
        <family val="2"/>
        <charset val="238"/>
        <scheme val="minor"/>
      </rPr>
      <t xml:space="preserve"> odc. Wycieczka - Niedzielna Dn 100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</si>
  <si>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Hlonda</t>
    </r>
    <r>
      <rPr>
        <b/>
        <i/>
        <sz val="11"/>
        <rFont val="Calibri"/>
        <family val="2"/>
        <charset val="238"/>
        <scheme val="minor"/>
      </rPr>
      <t xml:space="preserve"> odc. dz. ew. nr 112 z obr. 1-10-25 9 (proj. szkoła) - Orszady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</si>
  <si>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Rosy 3G </t>
    </r>
    <r>
      <rPr>
        <b/>
        <i/>
        <sz val="11"/>
        <rFont val="Calibri"/>
        <family val="2"/>
        <charset val="238"/>
        <scheme val="minor"/>
      </rPr>
      <t>Dn 100 L ca 186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</si>
  <si>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Wiedeńskiej</t>
    </r>
    <r>
      <rPr>
        <b/>
        <i/>
        <sz val="11"/>
        <rFont val="Calibri"/>
        <family val="2"/>
        <charset val="238"/>
        <scheme val="minor"/>
      </rPr>
      <t xml:space="preserve"> odc. posesja nr 91 - Karuzela Dn 200 L ca 640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</si>
  <si>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posesja nr 98A (HP 51418) - posesja nr 117 (ZL 33248) Dn 100 L ca 599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</si>
  <si>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Dobrodzieja</t>
    </r>
    <r>
      <rPr>
        <b/>
        <i/>
        <sz val="11"/>
        <rFont val="Calibri"/>
        <family val="2"/>
        <charset val="238"/>
        <scheme val="minor"/>
      </rPr>
      <t xml:space="preserve"> odc. Dobrodzieja 33 - posesja nr 46 Dn 100 L ca 400 m oraz w drodze dojazdowej do ul. </t>
    </r>
    <r>
      <rPr>
        <b/>
        <i/>
        <u/>
        <sz val="11"/>
        <rFont val="Calibri"/>
        <family val="2"/>
        <charset val="238"/>
        <scheme val="minor"/>
      </rPr>
      <t>Dobrodzieja 42A</t>
    </r>
    <r>
      <rPr>
        <b/>
        <i/>
        <sz val="11"/>
        <rFont val="Calibri"/>
        <family val="2"/>
        <charset val="238"/>
        <scheme val="minor"/>
      </rPr>
      <t xml:space="preserve"> Dn 100 L ca 120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</si>
  <si>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Gwarnej</t>
    </r>
    <r>
      <rPr>
        <b/>
        <i/>
        <sz val="11"/>
        <rFont val="Calibri"/>
        <family val="2"/>
        <charset val="238"/>
        <scheme val="minor"/>
      </rPr>
      <t xml:space="preserve"> odc. posesja nr 7 - ost. przyłącze Dn 100 L ca 230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</si>
  <si>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Calowej 1, 3, 5, 7</t>
    </r>
    <r>
      <rPr>
        <b/>
        <i/>
        <sz val="11"/>
        <rFont val="Calibri"/>
        <family val="2"/>
        <charset val="238"/>
        <scheme val="minor"/>
      </rPr>
      <t xml:space="preserve"> L Dn 100 L ca 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</si>
  <si>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Bruzdowej dz. 5/38</t>
    </r>
    <r>
      <rPr>
        <b/>
        <i/>
        <sz val="11"/>
        <rFont val="Calibri"/>
        <family val="2"/>
        <charset val="238"/>
        <scheme val="minor"/>
      </rPr>
      <t xml:space="preserve"> obręb 1-06-64 Dn 100 L ca 60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</si>
  <si>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Rosy 15P - 15L</t>
    </r>
    <r>
      <rPr>
        <b/>
        <i/>
        <sz val="11"/>
        <rFont val="Calibri"/>
        <family val="2"/>
        <charset val="238"/>
        <scheme val="minor"/>
      </rPr>
      <t xml:space="preserve">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</si>
  <si>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Prętowej</t>
    </r>
    <r>
      <rPr>
        <b/>
        <i/>
        <sz val="11"/>
        <rFont val="Calibri"/>
        <family val="2"/>
        <charset val="238"/>
        <scheme val="minor"/>
      </rPr>
      <t xml:space="preserve"> odc. Rosy - Ruczaj Dn 100 L ca 675 m i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Prętowa - Latoszki Dn 100 L ca 90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</si>
  <si>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Gratyny 7</t>
    </r>
    <r>
      <rPr>
        <b/>
        <i/>
        <sz val="11"/>
        <rFont val="Calibri"/>
        <family val="2"/>
        <charset val="238"/>
        <scheme val="minor"/>
      </rPr>
      <t xml:space="preserve"> odc. Bruzdowa - Gratyny 7, 7D Dn 100 L ca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</si>
  <si>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Dobrodzieja 29</t>
    </r>
    <r>
      <rPr>
        <b/>
        <i/>
        <sz val="11"/>
        <rFont val="Calibri"/>
        <family val="2"/>
        <charset val="238"/>
        <scheme val="minor"/>
      </rPr>
      <t xml:space="preserve"> Dn 100 L ca 245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</si>
  <si>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Łokciowej</t>
    </r>
    <r>
      <rPr>
        <b/>
        <i/>
        <sz val="11"/>
        <rFont val="Calibri"/>
        <family val="2"/>
        <charset val="238"/>
        <scheme val="minor"/>
      </rPr>
      <t xml:space="preserve"> odc. Zaściankowa - posesja nr 2 z Dn 63 na Dn 100 L ca 314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</si>
  <si>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Glebowej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Bruzdowej</t>
    </r>
    <r>
      <rPr>
        <b/>
        <i/>
        <sz val="11"/>
        <rFont val="Calibri"/>
        <family val="2"/>
        <charset val="238"/>
        <scheme val="minor"/>
      </rPr>
      <t xml:space="preserve"> odc. HP 34824 - Jara (HP 38614) z Dn 100 na Dn 150 L ca 1150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</si>
  <si>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posesja nr 175 (HP 38390) - Glebowa (w rejonie HP 34824) Dn 150 L ca 110 m</t>
    </r>
  </si>
  <si>
    <r>
      <t>Budowa przewodu wodociągowego w</t>
    </r>
    <r>
      <rPr>
        <b/>
        <i/>
        <u/>
        <sz val="11"/>
        <rFont val="Calibri"/>
        <family val="2"/>
        <charset val="238"/>
        <scheme val="minor"/>
      </rPr>
      <t xml:space="preserve"> drodze dojazdowej do ul. Sytej </t>
    </r>
    <r>
      <rPr>
        <b/>
        <i/>
        <sz val="11"/>
        <rFont val="Calibri"/>
        <family val="2"/>
        <charset val="238"/>
        <scheme val="minor"/>
      </rPr>
      <t>odc. Syta - posesja nr 1J (dz. 15/1 obr. 1-06-48) Dn 100 L ca 105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</si>
  <si>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Sytej 13 na dz. 4/29</t>
    </r>
    <r>
      <rPr>
        <b/>
        <i/>
        <sz val="11"/>
        <rFont val="Calibri"/>
        <family val="2"/>
        <charset val="238"/>
        <scheme val="minor"/>
      </rPr>
      <t xml:space="preserve"> obręb 10648 Dn 100 L ca 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</si>
  <si>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Uprawnej 37/41</t>
    </r>
    <r>
      <rPr>
        <b/>
        <i/>
        <sz val="11"/>
        <rFont val="Calibri"/>
        <family val="2"/>
        <charset val="238"/>
        <scheme val="minor"/>
      </rPr>
      <t xml:space="preserve"> (dz. 41/7-41/10 obręb 10555)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</si>
  <si>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Koralowej</t>
    </r>
    <r>
      <rPr>
        <b/>
        <i/>
        <sz val="11"/>
        <rFont val="Calibri"/>
        <family val="2"/>
        <charset val="238"/>
        <scheme val="minor"/>
      </rPr>
      <t xml:space="preserve"> odc. posesja nr 74 - posesja nr 36A Dn 100 L ca 240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</si>
  <si>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Koralowej</t>
    </r>
    <r>
      <rPr>
        <b/>
        <i/>
        <sz val="11"/>
        <rFont val="Calibri"/>
        <family val="2"/>
        <charset val="238"/>
        <scheme val="minor"/>
      </rPr>
      <t xml:space="preserve"> odc. ZL21177 - trójnik przy ZL30119 Dn 150 L ca 173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</si>
  <si>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Europejskiej 119 - 122A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</si>
  <si>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Bazyliowej</t>
    </r>
    <r>
      <rPr>
        <b/>
        <i/>
        <sz val="11"/>
        <rFont val="Calibri"/>
        <family val="2"/>
        <charset val="238"/>
        <scheme val="minor"/>
      </rPr>
      <t xml:space="preserve"> na dz. ew. nr 1/19 obręb 1-06-76 L ca 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</si>
  <si>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Grabalówki </t>
    </r>
    <r>
      <rPr>
        <b/>
        <i/>
        <sz val="11"/>
        <rFont val="Calibri"/>
        <family val="2"/>
        <charset val="238"/>
        <scheme val="minor"/>
      </rPr>
      <t>dz. ew. nr 1/7, 1/24, 1/13 obręb 1-06-60, Dn 100 L ca 145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</si>
  <si>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Wiedeńskiej (</t>
    </r>
    <r>
      <rPr>
        <b/>
        <i/>
        <sz val="11"/>
        <rFont val="Calibri"/>
        <family val="2"/>
        <charset val="238"/>
        <scheme val="minor"/>
      </rPr>
      <t xml:space="preserve">dz. 15/8 obr. 1-06-67) Dn 100 L ca 175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</si>
  <si>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Pamiętnej</t>
    </r>
    <r>
      <rPr>
        <b/>
        <i/>
        <sz val="11"/>
        <rFont val="Calibri"/>
        <family val="2"/>
        <charset val="238"/>
        <scheme val="minor"/>
      </rPr>
      <t xml:space="preserve"> odc. Hlonda - dz. nr ew. 102/2 obręb 11025 Dn 100 L ca 250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</si>
  <si>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Bruzdowej</t>
    </r>
    <r>
      <rPr>
        <b/>
        <i/>
        <sz val="11"/>
        <rFont val="Calibri"/>
        <family val="2"/>
        <charset val="238"/>
        <scheme val="minor"/>
      </rPr>
      <t xml:space="preserve"> odc. Zaściankowa (ZL 26351) - Jara z Dn 100 na Dn 150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</si>
  <si>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Rukoli</t>
    </r>
    <r>
      <rPr>
        <b/>
        <i/>
        <sz val="11"/>
        <rFont val="Calibri"/>
        <family val="2"/>
        <charset val="238"/>
        <scheme val="minor"/>
      </rPr>
      <t xml:space="preserve"> Dn 80 L ca 68 m i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Ruczaj 4 </t>
    </r>
    <r>
      <rPr>
        <b/>
        <i/>
        <sz val="11"/>
        <rFont val="Calibri"/>
        <family val="2"/>
        <charset val="238"/>
        <scheme val="minor"/>
      </rPr>
      <t>Dn 100 L ca 186,5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</si>
  <si>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24 KUD</t>
    </r>
    <r>
      <rPr>
        <b/>
        <i/>
        <sz val="11"/>
        <rFont val="Calibri"/>
        <family val="2"/>
        <charset val="238"/>
        <scheme val="minor"/>
      </rPr>
      <t xml:space="preserve"> odc. Starodawna - posesja 33E Dn 100 L ca 88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</si>
  <si>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Biwakowej</t>
    </r>
    <r>
      <rPr>
        <b/>
        <i/>
        <sz val="11"/>
        <rFont val="Calibri"/>
        <family val="2"/>
        <charset val="238"/>
        <scheme val="minor"/>
      </rPr>
      <t xml:space="preserve"> Dn 100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</si>
  <si>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Trójpolowej </t>
    </r>
    <r>
      <rPr>
        <b/>
        <i/>
        <sz val="11"/>
        <rFont val="Calibri"/>
        <family val="2"/>
        <charset val="238"/>
        <scheme val="minor"/>
      </rPr>
      <t>na odc. Syta - posesja nr 6 Dn 100 L ca 210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</si>
  <si>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Czarnej</t>
    </r>
    <r>
      <rPr>
        <b/>
        <i/>
        <sz val="11"/>
        <rFont val="Calibri"/>
        <family val="2"/>
        <charset val="238"/>
        <scheme val="minor"/>
      </rPr>
      <t xml:space="preserve"> odc. posesja nr 10 - Gwiazda Dn 100 L ca 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</si>
  <si>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Dobrodzieja</t>
    </r>
    <r>
      <rPr>
        <b/>
        <i/>
        <sz val="11"/>
        <rFont val="Calibri"/>
        <family val="2"/>
        <charset val="238"/>
        <scheme val="minor"/>
      </rPr>
      <t xml:space="preserve"> odc. posesja 46 - dz. nr ew. 21 obręb 10657 Dn 0,2 L ca 420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</si>
  <si>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Bruzdowej</t>
    </r>
    <r>
      <rPr>
        <b/>
        <i/>
        <sz val="11"/>
        <rFont val="Calibri"/>
        <family val="2"/>
        <charset val="238"/>
        <scheme val="minor"/>
      </rPr>
      <t xml:space="preserve"> odc. Kwarty - Metryczna Dn 100/150 L ca 1500 m</t>
    </r>
  </si>
  <si>
    <r>
      <t xml:space="preserve">Przebudowa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Bruzdowej 32 (16 KUL)</t>
    </r>
    <r>
      <rPr>
        <b/>
        <i/>
        <sz val="11"/>
        <rFont val="Calibri"/>
        <family val="2"/>
        <charset val="238"/>
        <scheme val="minor"/>
      </rPr>
      <t xml:space="preserve"> w rejonie budynków 32 C, 32 W/1 kolidujących z projektowanymi kanałami ściekowym, Dn 80 L ca 144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</si>
  <si>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Drewny</t>
    </r>
    <r>
      <rPr>
        <b/>
        <i/>
        <sz val="11"/>
        <rFont val="Calibri"/>
        <family val="2"/>
        <charset val="238"/>
        <scheme val="minor"/>
      </rPr>
      <t xml:space="preserve"> odc. Przekorna - Historyczna Dn 200 L ca 570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Drewny</t>
    </r>
    <r>
      <rPr>
        <b/>
        <i/>
        <sz val="11"/>
        <rFont val="Calibri"/>
        <family val="2"/>
        <charset val="238"/>
        <scheme val="minor"/>
      </rPr>
      <t xml:space="preserve"> odc. Historyczna - Zapłocie z Dn 125 na Dn 200 L ca 730 m</t>
    </r>
  </si>
  <si>
    <r>
      <t xml:space="preserve">Budowa przewodu wodociągowego łączącego przewody wodociągowe w ul. </t>
    </r>
    <r>
      <rPr>
        <b/>
        <i/>
        <u/>
        <sz val="11"/>
        <rFont val="Calibri"/>
        <family val="2"/>
        <charset val="238"/>
        <scheme val="minor"/>
      </rPr>
      <t>Marconich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Wiktorii Wiedeńskiej</t>
    </r>
    <r>
      <rPr>
        <b/>
        <i/>
        <sz val="11"/>
        <rFont val="Calibri"/>
        <family val="2"/>
        <charset val="238"/>
        <scheme val="minor"/>
      </rPr>
      <t xml:space="preserve"> odc. HP 21267 - HP 21372 Dn 100 L ca 134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</si>
  <si>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Dyniowej</t>
    </r>
    <r>
      <rPr>
        <b/>
        <i/>
        <sz val="11"/>
        <rFont val="Calibri"/>
        <family val="2"/>
        <charset val="238"/>
        <scheme val="minor"/>
      </rPr>
      <t xml:space="preserve"> (L4) odc. Winogronowa - Pigwy Dn 100 L ca 355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</si>
  <si>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Gąsek</t>
    </r>
    <r>
      <rPr>
        <b/>
        <i/>
        <sz val="11"/>
        <rFont val="Calibri"/>
        <family val="2"/>
        <charset val="238"/>
        <scheme val="minor"/>
      </rPr>
      <t xml:space="preserve"> odc. Przekorna - Gąsek nr 158 Dn 100 L ca 1700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</si>
  <si>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Podgrzybków</t>
    </r>
    <r>
      <rPr>
        <b/>
        <i/>
        <sz val="11"/>
        <rFont val="Calibri"/>
        <family val="2"/>
        <charset val="238"/>
        <scheme val="minor"/>
      </rPr>
      <t xml:space="preserve"> odc. Gąsek - Rzekotki, Dn 100 L ca 190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</si>
  <si>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Łuczniczej</t>
    </r>
    <r>
      <rPr>
        <b/>
        <i/>
        <sz val="11"/>
        <rFont val="Calibri"/>
        <family val="2"/>
        <charset val="238"/>
        <scheme val="minor"/>
      </rPr>
      <t xml:space="preserve"> odc. Zawodzie - Łucznica nr 5 Dn 100 L ca 565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</si>
  <si>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Bruzdowej 32</t>
    </r>
    <r>
      <rPr>
        <b/>
        <i/>
        <sz val="11"/>
        <rFont val="Calibri"/>
        <family val="2"/>
        <charset val="238"/>
        <scheme val="minor"/>
      </rPr>
      <t xml:space="preserve"> (</t>
    </r>
    <r>
      <rPr>
        <b/>
        <i/>
        <u/>
        <sz val="11"/>
        <rFont val="Calibri"/>
        <family val="2"/>
        <charset val="238"/>
        <scheme val="minor"/>
      </rPr>
      <t>16 KUL)</t>
    </r>
    <r>
      <rPr>
        <b/>
        <i/>
        <sz val="11"/>
        <rFont val="Calibri"/>
        <family val="2"/>
        <charset val="238"/>
        <scheme val="minor"/>
      </rPr>
      <t xml:space="preserve"> odc. w kierunku ul. Włóki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</si>
  <si>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Potułkały</t>
    </r>
    <r>
      <rPr>
        <b/>
        <i/>
        <sz val="11"/>
        <rFont val="Calibri"/>
        <family val="2"/>
        <charset val="238"/>
        <scheme val="minor"/>
      </rPr>
      <t xml:space="preserve"> odc. Ku Skarpie - droga dojazdowa (projektowana ul. 24 KPJ) oraz w drodze dojazdowej (projektowana ul. 24 KPJ) </t>
    </r>
    <r>
      <rPr>
        <b/>
        <i/>
        <u/>
        <sz val="11"/>
        <rFont val="Calibri"/>
        <family val="2"/>
        <charset val="238"/>
        <scheme val="minor"/>
      </rPr>
      <t>do dz. nr ew. 49/9 obręb 1-12-11</t>
    </r>
    <r>
      <rPr>
        <b/>
        <i/>
        <sz val="11"/>
        <rFont val="Calibri"/>
        <family val="2"/>
        <charset val="238"/>
        <scheme val="minor"/>
      </rPr>
      <t xml:space="preserve"> Dn 100 L ca 370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</si>
  <si>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Pastewnej</t>
    </r>
    <r>
      <rPr>
        <b/>
        <i/>
        <sz val="11"/>
        <rFont val="Calibri"/>
        <family val="2"/>
        <charset val="238"/>
        <scheme val="minor"/>
      </rPr>
      <t xml:space="preserve"> odc. Resorowa - Jabłonowskiego Dn 150 L ca 279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</si>
  <si>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Młocarni</t>
    </r>
    <r>
      <rPr>
        <b/>
        <i/>
        <sz val="11"/>
        <rFont val="Calibri"/>
        <family val="2"/>
        <charset val="238"/>
        <scheme val="minor"/>
      </rPr>
      <t xml:space="preserve"> odc. Niedzielna - posesja 39, Dn 100 L ca 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</si>
  <si>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Ponczowej 27, 27A</t>
    </r>
    <r>
      <rPr>
        <b/>
        <i/>
        <sz val="11"/>
        <rFont val="Calibri"/>
        <family val="2"/>
        <charset val="238"/>
        <scheme val="minor"/>
      </rPr>
      <t>, Dn 100 L ca 90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</si>
  <si>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Dobrodzieja 21</t>
    </r>
    <r>
      <rPr>
        <b/>
        <i/>
        <sz val="11"/>
        <rFont val="Calibri"/>
        <family val="2"/>
        <charset val="238"/>
        <scheme val="minor"/>
      </rPr>
      <t xml:space="preserve"> (dz. ew. nr 39/4, 39/9 obręb 10668)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</si>
  <si>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Siedliskowej</t>
    </r>
    <r>
      <rPr>
        <b/>
        <i/>
        <sz val="11"/>
        <rFont val="Calibri"/>
        <family val="2"/>
        <charset val="238"/>
        <scheme val="minor"/>
      </rPr>
      <t xml:space="preserve"> odc. HP 51482 - posesja 3, Dn 100 L ca 120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</si>
  <si>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Zastruże 6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</si>
  <si>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Dobrodzieja 20</t>
    </r>
    <r>
      <rPr>
        <b/>
        <i/>
        <sz val="11"/>
        <rFont val="Calibri"/>
        <family val="2"/>
        <charset val="238"/>
        <scheme val="minor"/>
      </rPr>
      <t xml:space="preserve"> (dz. ew. nr 26/12, 26/11, 26/10, 26/9, 26/7, 26/7, 26/6, 26/4 obręb 10668) Dn 100 L ca 145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</si>
  <si>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Wiertniczej</t>
    </r>
    <r>
      <rPr>
        <b/>
        <i/>
        <sz val="11"/>
        <rFont val="Calibri"/>
        <family val="2"/>
        <charset val="238"/>
        <scheme val="minor"/>
      </rPr>
      <t xml:space="preserve"> odc. ZL 16932 - czwórnik przy ZL 9392 Dn 150 L ca 546 m (żeliwo szare), </t>
    </r>
    <r>
      <rPr>
        <b/>
        <i/>
        <u/>
        <sz val="11"/>
        <rFont val="Calibri"/>
        <family val="2"/>
        <charset val="238"/>
        <scheme val="minor"/>
      </rPr>
      <t>Wiertniczej</t>
    </r>
    <r>
      <rPr>
        <b/>
        <i/>
        <sz val="11"/>
        <rFont val="Calibri"/>
        <family val="2"/>
        <charset val="238"/>
        <scheme val="minor"/>
      </rPr>
      <t xml:space="preserve"> odc. ZL 16930 - Obornicka (ZL 16941) Dn 150 L ca 763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</si>
  <si>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Rotmistrzowskiej</t>
    </r>
    <r>
      <rPr>
        <b/>
        <i/>
        <sz val="11"/>
        <rFont val="Calibri"/>
        <family val="2"/>
        <charset val="238"/>
        <scheme val="minor"/>
      </rPr>
      <t xml:space="preserve"> odc. Obornicka (ZL 25385) - Kosiarzy (HP 50796) oraz odc. 4 m od ZL 34318 - 15 m od HP 44145 Dn 100 L ca 410 m (żeliwo szare), </t>
    </r>
    <r>
      <rPr>
        <b/>
        <i/>
        <u/>
        <sz val="11"/>
        <rFont val="Calibri"/>
        <family val="2"/>
        <charset val="238"/>
        <scheme val="minor"/>
      </rPr>
      <t>Husarii</t>
    </r>
    <r>
      <rPr>
        <b/>
        <i/>
        <sz val="11"/>
        <rFont val="Calibri"/>
        <family val="2"/>
        <charset val="238"/>
        <scheme val="minor"/>
      </rPr>
      <t xml:space="preserve"> odc. Biedronki (ZL 9853) - Kosiarzy (ok. 3 m przed HP 50791) oraz odc. Kosiarzy (ok. 3 m za HP 50792) - ok. 2,5 m za HP 19487 Dn 100 L ca 766 m (PVC, żeliwo szare)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</si>
  <si>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Jabłonowskiego</t>
    </r>
    <r>
      <rPr>
        <b/>
        <i/>
        <sz val="11"/>
        <rFont val="Calibri"/>
        <family val="2"/>
        <charset val="238"/>
        <scheme val="minor"/>
      </rPr>
      <t xml:space="preserve"> odc. Lentza ZL 10555 - Goplańska Dn 200 L ca 609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</si>
  <si>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Skibickiej</t>
    </r>
    <r>
      <rPr>
        <b/>
        <i/>
        <sz val="11"/>
        <rFont val="Calibri"/>
        <family val="2"/>
        <charset val="238"/>
        <scheme val="minor"/>
      </rPr>
      <t xml:space="preserve"> odc. ZL 6330 - ZL 6331; </t>
    </r>
    <r>
      <rPr>
        <b/>
        <i/>
        <u/>
        <sz val="11"/>
        <rFont val="Calibri"/>
        <family val="2"/>
        <charset val="238"/>
        <scheme val="minor"/>
      </rPr>
      <t>Szczęsnej</t>
    </r>
    <r>
      <rPr>
        <b/>
        <i/>
        <sz val="11"/>
        <rFont val="Calibri"/>
        <family val="2"/>
        <charset val="238"/>
        <scheme val="minor"/>
      </rPr>
      <t xml:space="preserve"> odc. HP 15395 - HP 15406; Śląskiej odc. ZL 29332 - ZL 6342; </t>
    </r>
    <r>
      <rPr>
        <b/>
        <i/>
        <u/>
        <sz val="11"/>
        <rFont val="Calibri"/>
        <family val="2"/>
        <charset val="238"/>
        <scheme val="minor"/>
      </rPr>
      <t>Świetlanej</t>
    </r>
    <r>
      <rPr>
        <b/>
        <i/>
        <sz val="11"/>
        <rFont val="Calibri"/>
        <family val="2"/>
        <charset val="238"/>
        <scheme val="minor"/>
      </rPr>
      <t xml:space="preserve"> odc. ZL 24759 - ZL 30236 - odtworzenie nawierzchni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</si>
  <si>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Szybkiej</t>
    </r>
    <r>
      <rPr>
        <b/>
        <i/>
        <sz val="11"/>
        <rFont val="Calibri"/>
        <family val="2"/>
        <charset val="238"/>
        <scheme val="minor"/>
      </rPr>
      <t xml:space="preserve"> odc.  Al. Jerozolimskie 193 - Szybka (działka nr ew 12/1 obręb 2-07-21),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Szybka - Jutrzenki 186 Dn 100/200 L 334,2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</si>
  <si>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Milanowskiej</t>
    </r>
    <r>
      <rPr>
        <b/>
        <i/>
        <sz val="11"/>
        <rFont val="Calibri"/>
        <family val="2"/>
        <charset val="238"/>
        <scheme val="minor"/>
      </rPr>
      <t xml:space="preserve"> odc. ZL 14597- ZL 18944 Dn 100 L ca 200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</si>
  <si>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Promienistej</t>
    </r>
    <r>
      <rPr>
        <b/>
        <i/>
        <sz val="11"/>
        <rFont val="Calibri"/>
        <family val="2"/>
        <charset val="238"/>
        <scheme val="minor"/>
      </rPr>
      <t xml:space="preserve"> odc. Rybnicka - HP 19463 Dn 150 L ca 737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</si>
  <si>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Działkowej</t>
    </r>
    <r>
      <rPr>
        <b/>
        <i/>
        <sz val="11"/>
        <rFont val="Calibri"/>
        <family val="2"/>
        <charset val="238"/>
        <scheme val="minor"/>
      </rPr>
      <t xml:space="preserve"> odc. Działkowa 121 (HP 49911) - 115 Działkowa (HP 45468), Dn 150 L 192,8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</si>
  <si>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Przerwanej</t>
    </r>
    <r>
      <rPr>
        <b/>
        <i/>
        <sz val="11"/>
        <rFont val="Calibri"/>
        <family val="2"/>
        <charset val="238"/>
        <scheme val="minor"/>
      </rPr>
      <t xml:space="preserve"> odc. Krańcowa - Al. Jerozolimskie 204 Dn 150 L 562,7 m oraz budowa punktu pomiarowego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</si>
  <si>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Łopuszańskiej</t>
    </r>
    <r>
      <rPr>
        <b/>
        <i/>
        <sz val="11"/>
        <rFont val="Calibri"/>
        <family val="2"/>
        <charset val="238"/>
        <scheme val="minor"/>
      </rPr>
      <t xml:space="preserve"> odc. Kolneńska - Flisa Dn 600 L 655 m wraz z punktem pomiarowym wraz z Inżynierem Kontraktu</t>
    </r>
  </si>
  <si>
    <r>
      <t xml:space="preserve">Wymiana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Michałowskiego 30</t>
    </r>
    <r>
      <rPr>
        <b/>
        <i/>
        <sz val="11"/>
        <rFont val="Calibri"/>
        <family val="2"/>
        <charset val="238"/>
        <scheme val="minor"/>
      </rPr>
      <t xml:space="preserve"> Dn 100/150 L ca 140 m (stal), </t>
    </r>
    <r>
      <rPr>
        <b/>
        <i/>
        <u/>
        <sz val="11"/>
        <rFont val="Calibri"/>
        <family val="2"/>
        <charset val="238"/>
        <scheme val="minor"/>
      </rPr>
      <t>w drodze dojazdowej do ul. Rybnickiej 79, 95, 97</t>
    </r>
    <r>
      <rPr>
        <b/>
        <i/>
        <sz val="11"/>
        <rFont val="Calibri"/>
        <family val="2"/>
        <charset val="238"/>
        <scheme val="minor"/>
      </rPr>
      <t xml:space="preserve"> Dn 100/150 L ca 206 m (stal), </t>
    </r>
    <r>
      <rPr>
        <b/>
        <i/>
        <u/>
        <sz val="11"/>
        <rFont val="Calibri"/>
        <family val="2"/>
        <charset val="238"/>
        <scheme val="minor"/>
      </rPr>
      <t>Czereśniowej</t>
    </r>
    <r>
      <rPr>
        <b/>
        <i/>
        <sz val="11"/>
        <rFont val="Calibri"/>
        <family val="2"/>
        <charset val="238"/>
        <scheme val="minor"/>
      </rPr>
      <t xml:space="preserve"> odc. Starowiejska (ZL 11708) - Popularna (ZL 14605) Dn 150 L ca 760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</si>
  <si>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Krakowiaków</t>
    </r>
    <r>
      <rPr>
        <b/>
        <i/>
        <sz val="11"/>
        <rFont val="Calibri"/>
        <family val="2"/>
        <charset val="238"/>
        <scheme val="minor"/>
      </rPr>
      <t xml:space="preserve"> odc. Al. Krakowska (ZL 23024) - Przedpole (ZL 34053) (żeliwo szare) Dn 150/200 L ca 1087 m; </t>
    </r>
    <r>
      <rPr>
        <b/>
        <i/>
        <u/>
        <sz val="11"/>
        <rFont val="Calibri"/>
        <family val="2"/>
        <charset val="238"/>
        <scheme val="minor"/>
      </rPr>
      <t>Kolneńskiej</t>
    </r>
    <r>
      <rPr>
        <b/>
        <i/>
        <sz val="11"/>
        <rFont val="Calibri"/>
        <family val="2"/>
        <charset val="238"/>
        <scheme val="minor"/>
      </rPr>
      <t xml:space="preserve"> odc. Krakowiaków (ZL 12463) - Łopuszańska (ZL 34021) Dn 100 L ca 500 m (żeliwo szare, stal)</t>
    </r>
  </si>
  <si>
    <r>
      <t xml:space="preserve">Wymiana przewodu wodociągowego ul. </t>
    </r>
    <r>
      <rPr>
        <b/>
        <i/>
        <u/>
        <sz val="11"/>
        <rFont val="Calibri"/>
        <family val="2"/>
        <charset val="238"/>
        <scheme val="minor"/>
      </rPr>
      <t>Techników</t>
    </r>
    <r>
      <rPr>
        <b/>
        <i/>
        <sz val="11"/>
        <rFont val="Calibri"/>
        <family val="2"/>
        <charset val="238"/>
        <scheme val="minor"/>
      </rPr>
      <t xml:space="preserve"> odc. Popularna (ZL 14602) - Cegielniana (HP 11227) Dn 150 L ca 488 m (żeliwo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</si>
  <si>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Szyszkowej</t>
    </r>
    <r>
      <rPr>
        <b/>
        <i/>
        <sz val="11"/>
        <rFont val="Calibri"/>
        <family val="2"/>
        <charset val="238"/>
        <scheme val="minor"/>
      </rPr>
      <t xml:space="preserve"> odc. Szyszkowa 5 (ZL 21137) - rejon Szyszkowa 43 (30 m za HP 21142), Dn 100/150 L 902,7 m (żel. sfer.)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</si>
  <si>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Zbocze 18</t>
    </r>
    <r>
      <rPr>
        <b/>
        <i/>
        <sz val="11"/>
        <rFont val="Calibri"/>
        <family val="2"/>
        <charset val="238"/>
        <scheme val="minor"/>
      </rPr>
      <t xml:space="preserve"> Dn 100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</si>
  <si>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Rebusowej</t>
    </r>
    <r>
      <rPr>
        <b/>
        <i/>
        <sz val="11"/>
        <rFont val="Calibri"/>
        <family val="2"/>
        <charset val="238"/>
        <scheme val="minor"/>
      </rPr>
      <t xml:space="preserve"> odc. Szyszkowa - Rebusowa 8 i 22 Dn 100 L ca 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</si>
  <si>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Leonidasa</t>
    </r>
    <r>
      <rPr>
        <b/>
        <i/>
        <sz val="11"/>
        <rFont val="Calibri"/>
        <family val="2"/>
        <charset val="238"/>
        <scheme val="minor"/>
      </rPr>
      <t xml:space="preserve"> odc. Muszkieterów - Leonidasa 55 (HP 42189) Dn 100 L ca 280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</si>
  <si>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Skraju</t>
    </r>
    <r>
      <rPr>
        <b/>
        <i/>
        <sz val="11"/>
        <rFont val="Calibri"/>
        <family val="2"/>
        <charset val="238"/>
        <scheme val="minor"/>
      </rPr>
      <t xml:space="preserve"> odc. Na Skraju 20 - Paluch 19,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Kinetycznej </t>
    </r>
    <r>
      <rPr>
        <b/>
        <i/>
        <sz val="11"/>
        <rFont val="Calibri"/>
        <family val="2"/>
        <charset val="238"/>
        <scheme val="minor"/>
      </rPr>
      <t>(do posesji przy ul. Na Skraju 4B) Dn 100 L ca 1000 m oraz przebudowa przewodu wodociągowego z Dn 100 na Dn 150 L ca 360 m w ul. Na Skraju odc. Popas - Na Skraju 20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</si>
  <si>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Materii, Statycznej</t>
    </r>
    <r>
      <rPr>
        <b/>
        <i/>
        <sz val="11"/>
        <rFont val="Calibri"/>
        <family val="2"/>
        <charset val="238"/>
        <scheme val="minor"/>
      </rPr>
      <t xml:space="preserve"> Dn 100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</si>
  <si>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Patrolowej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</si>
  <si>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Renowacja przewodu rozbiorczego metodą bezwykopową w ul. </t>
    </r>
    <r>
      <rPr>
        <b/>
        <i/>
        <u/>
        <sz val="11"/>
        <rFont val="Calibri"/>
        <family val="2"/>
        <charset val="238"/>
        <scheme val="minor"/>
      </rPr>
      <t>Popularnej</t>
    </r>
    <r>
      <rPr>
        <b/>
        <i/>
        <sz val="11"/>
        <rFont val="Calibri"/>
        <family val="2"/>
        <charset val="238"/>
        <scheme val="minor"/>
      </rPr>
      <t xml:space="preserve"> odc. ZL 14596 - HP 53205 Dn 250 L ca 18 m oraz przy ul. </t>
    </r>
    <r>
      <rPr>
        <b/>
        <i/>
        <u/>
        <sz val="11"/>
        <rFont val="Calibri"/>
        <family val="2"/>
        <charset val="238"/>
        <scheme val="minor"/>
      </rPr>
      <t>Wiktoryn</t>
    </r>
    <r>
      <rPr>
        <b/>
        <i/>
        <sz val="11"/>
        <rFont val="Calibri"/>
        <family val="2"/>
        <charset val="238"/>
        <scheme val="minor"/>
      </rPr>
      <t xml:space="preserve"> (przejście pod jezdnią) Dn 250 L ca 22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</si>
  <si>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Komitetu Obrony Robotników</t>
    </r>
    <r>
      <rPr>
        <b/>
        <i/>
        <sz val="11"/>
        <rFont val="Calibri"/>
        <family val="2"/>
        <charset val="238"/>
        <scheme val="minor"/>
      </rPr>
      <t xml:space="preserve"> odc. Radarowa - Al. Krakowska, w </t>
    </r>
    <r>
      <rPr>
        <b/>
        <i/>
        <u/>
        <sz val="11"/>
        <rFont val="Calibri"/>
        <family val="2"/>
        <charset val="238"/>
        <scheme val="minor"/>
      </rPr>
      <t>Al. Krakowskiej</t>
    </r>
    <r>
      <rPr>
        <b/>
        <i/>
        <sz val="11"/>
        <rFont val="Calibri"/>
        <family val="2"/>
        <charset val="238"/>
        <scheme val="minor"/>
      </rPr>
      <t xml:space="preserve"> odc. Komitetu Obrony Robotników - Emaliowa Dn 400 L ca 3300 m oraz budowa przewodu wodociągowego w przejściu poprzecznym przez Al. Krakowską w rejonie ul. Krakowiaków Dn 250 L ca 100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</si>
  <si>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Na Skraju (dz. nr ew. 89 obręb 2-06-15)</t>
    </r>
    <r>
      <rPr>
        <b/>
        <i/>
        <sz val="11"/>
        <rFont val="Calibri"/>
        <family val="2"/>
        <charset val="238"/>
        <scheme val="minor"/>
      </rPr>
      <t xml:space="preserve"> odc. Na Skraju - Zbiorowa Dn 150 L ca 280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</si>
  <si>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Parowcowej</t>
    </r>
    <r>
      <rPr>
        <b/>
        <i/>
        <sz val="11"/>
        <rFont val="Calibri"/>
        <family val="2"/>
        <charset val="238"/>
        <scheme val="minor"/>
      </rPr>
      <t xml:space="preserve"> odc. Redaktorska - Parowcowa 19 (tory kolejowe) Dn 0,2 L ca 180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Parowcowej</t>
    </r>
    <r>
      <rPr>
        <b/>
        <i/>
        <sz val="11"/>
        <rFont val="Calibri"/>
        <family val="2"/>
        <charset val="238"/>
        <scheme val="minor"/>
      </rPr>
      <t xml:space="preserve"> odc. Dźwigowa - Parowcowa 2 Dn 150 L ca 260 m</t>
    </r>
  </si>
  <si>
    <r>
      <t xml:space="preserve">Przebudowa przewodu wodociągowego z Dn 100 na Dn 150 L ca 300 m w ul. </t>
    </r>
    <r>
      <rPr>
        <b/>
        <i/>
        <u/>
        <sz val="11"/>
        <rFont val="Calibri"/>
        <family val="2"/>
        <charset val="238"/>
        <scheme val="minor"/>
      </rPr>
      <t>Maciejki</t>
    </r>
    <r>
      <rPr>
        <b/>
        <i/>
        <sz val="11"/>
        <rFont val="Calibri"/>
        <family val="2"/>
        <charset val="238"/>
        <scheme val="minor"/>
      </rPr>
      <t xml:space="preserve"> odc. Al. Krakowska (ZL 9246) - HP 15219 (stal)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</si>
  <si>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Saperów</t>
    </r>
    <r>
      <rPr>
        <b/>
        <i/>
        <sz val="11"/>
        <rFont val="Calibri"/>
        <family val="2"/>
        <charset val="238"/>
        <scheme val="minor"/>
      </rPr>
      <t xml:space="preserve"> odc. Janiszowska - Leonidasa Dn 100 L ca 212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</si>
  <si>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Mineralnej</t>
    </r>
    <r>
      <rPr>
        <b/>
        <i/>
        <sz val="11"/>
        <rFont val="Calibri"/>
        <family val="2"/>
        <charset val="238"/>
        <scheme val="minor"/>
      </rPr>
      <t xml:space="preserve"> odc. Gidzińskiego - Mineralna 50 (ZL 57160) Dn 150 L ca 180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</si>
  <si>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Lechickiej</t>
    </r>
    <r>
      <rPr>
        <b/>
        <i/>
        <sz val="11"/>
        <rFont val="Calibri"/>
        <family val="2"/>
        <charset val="238"/>
        <scheme val="minor"/>
      </rPr>
      <t xml:space="preserve"> odc. Al. Krakowska (ZL 1334) - Słowicza (ZL 30055) Dn 150 L ca 322 m wraz z przebudową przyłącza wodociągowego do posesji </t>
    </r>
    <r>
      <rPr>
        <b/>
        <i/>
        <u/>
        <sz val="11"/>
        <rFont val="Calibri"/>
        <family val="2"/>
        <charset val="238"/>
        <scheme val="minor"/>
      </rPr>
      <t>Lechicka 16</t>
    </r>
    <r>
      <rPr>
        <b/>
        <i/>
        <sz val="11"/>
        <rFont val="Calibri"/>
        <family val="2"/>
        <charset val="238"/>
        <scheme val="minor"/>
      </rPr>
      <t xml:space="preserve">, Dn 50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</si>
  <si>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Modularnej</t>
    </r>
    <r>
      <rPr>
        <b/>
        <i/>
        <sz val="11"/>
        <rFont val="Calibri"/>
        <family val="2"/>
        <charset val="238"/>
        <scheme val="minor"/>
      </rPr>
      <t xml:space="preserve"> odc. Modularna 3D (HP 41623) - Modularna 11 (HP 53910) Dn 100 L ca 435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</si>
  <si>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Dzwonkowej</t>
    </r>
    <r>
      <rPr>
        <b/>
        <i/>
        <sz val="11"/>
        <rFont val="Calibri"/>
        <family val="2"/>
        <charset val="238"/>
        <scheme val="minor"/>
      </rPr>
      <t xml:space="preserve"> odc. Szyszkowa - Dzwonkowa 66 (HP 24215) Dn 100 L ca 333 m z wyłączeniem zakresu z uzg. 87/W/2016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</si>
  <si>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Szyszkowej</t>
    </r>
    <r>
      <rPr>
        <b/>
        <i/>
        <sz val="11"/>
        <rFont val="Calibri"/>
        <family val="2"/>
        <charset val="238"/>
        <scheme val="minor"/>
      </rPr>
      <t xml:space="preserve"> odc. Jutrzenki (ZL 37770) - załamanie przed HP 51290; Dn 100 L ca 233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</si>
  <si>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Narożnej</t>
    </r>
    <r>
      <rPr>
        <b/>
        <i/>
        <sz val="11"/>
        <rFont val="Calibri"/>
        <family val="2"/>
        <charset val="238"/>
        <scheme val="minor"/>
      </rPr>
      <t xml:space="preserve"> Dn 150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</si>
  <si>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Popularna - Szybka Dn 100 L ca 460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</si>
  <si>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Cietrzewia</t>
    </r>
    <r>
      <rPr>
        <b/>
        <i/>
        <sz val="11"/>
        <rFont val="Calibri"/>
        <family val="2"/>
        <charset val="238"/>
        <scheme val="minor"/>
      </rPr>
      <t xml:space="preserve"> odc. Krańcowa - Konewki (HP 46265) Dn 100 L ca 411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</si>
  <si>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Szuberta</t>
    </r>
    <r>
      <rPr>
        <b/>
        <i/>
        <sz val="11"/>
        <rFont val="Calibri"/>
        <family val="2"/>
        <charset val="238"/>
        <scheme val="minor"/>
      </rPr>
      <t xml:space="preserve"> odc. Świetlana (HP 45434) - Dekarska (HP 45802) Dn 150 L ca 535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</si>
  <si>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Starowiejskiej</t>
    </r>
    <r>
      <rPr>
        <b/>
        <i/>
        <sz val="11"/>
        <rFont val="Calibri"/>
        <family val="2"/>
        <charset val="238"/>
        <scheme val="minor"/>
      </rPr>
      <t xml:space="preserve"> odc. Czereśniowa - Naukowa (6 m przed HP 59081) Dn 100 L ca 149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</si>
  <si>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Gładkiej</t>
    </r>
    <r>
      <rPr>
        <b/>
        <i/>
        <sz val="11"/>
        <rFont val="Calibri"/>
        <family val="2"/>
        <charset val="238"/>
        <scheme val="minor"/>
      </rPr>
      <t xml:space="preserve"> odc. Pilchowicka - Hynka Dn 100 L ca 389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</si>
  <si>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Jutrzenki 62A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Municypalnej 53A</t>
    </r>
    <r>
      <rPr>
        <b/>
        <i/>
        <sz val="11"/>
        <rFont val="Calibri"/>
        <family val="2"/>
        <charset val="238"/>
        <scheme val="minor"/>
      </rPr>
      <t xml:space="preserve"> (do działki nr 20/2, obręb 2-07-08) Dn 100 L ca 200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</si>
  <si>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Municypalnej </t>
    </r>
    <r>
      <rPr>
        <b/>
        <i/>
        <sz val="11"/>
        <rFont val="Calibri"/>
        <family val="2"/>
        <charset val="238"/>
        <scheme val="minor"/>
      </rPr>
      <t>odc. Jutrzenki - Aksamitna, z Dn 100 na 150 L ca 600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</si>
  <si>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Salomejskiej</t>
    </r>
    <r>
      <rPr>
        <b/>
        <i/>
        <sz val="11"/>
        <rFont val="Calibri"/>
        <family val="2"/>
        <charset val="238"/>
        <scheme val="minor"/>
      </rPr>
      <t xml:space="preserve"> odc. Badylarska - Jutrzenki, </t>
    </r>
    <r>
      <rPr>
        <b/>
        <i/>
        <u/>
        <sz val="11"/>
        <rFont val="Calibri"/>
        <family val="2"/>
        <charset val="238"/>
        <scheme val="minor"/>
      </rPr>
      <t>Badylarskiej</t>
    </r>
    <r>
      <rPr>
        <b/>
        <i/>
        <sz val="11"/>
        <rFont val="Calibri"/>
        <family val="2"/>
        <charset val="238"/>
        <scheme val="minor"/>
      </rPr>
      <t xml:space="preserve"> odc. Al. Jerozolimskie - Salomejska, </t>
    </r>
    <r>
      <rPr>
        <b/>
        <i/>
        <u/>
        <sz val="11"/>
        <rFont val="Calibri"/>
        <family val="2"/>
        <charset val="238"/>
        <scheme val="minor"/>
      </rPr>
      <t xml:space="preserve">Al. Jerozolimskich </t>
    </r>
    <r>
      <rPr>
        <b/>
        <i/>
        <sz val="11"/>
        <rFont val="Calibri"/>
        <family val="2"/>
        <charset val="238"/>
        <scheme val="minor"/>
      </rPr>
      <t>odc. Badylarska - Żywiecka Dn 100/150/200 L ca 1900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</si>
  <si>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Serwituty</t>
    </r>
    <r>
      <rPr>
        <b/>
        <i/>
        <sz val="11"/>
        <rFont val="Calibri"/>
        <family val="2"/>
        <charset val="238"/>
        <scheme val="minor"/>
      </rPr>
      <t xml:space="preserve"> odc. Jutrzenki 35 - Al. Jerozolimskie, w </t>
    </r>
    <r>
      <rPr>
        <b/>
        <i/>
        <u/>
        <sz val="11"/>
        <rFont val="Calibri"/>
        <family val="2"/>
        <charset val="238"/>
        <scheme val="minor"/>
      </rPr>
      <t>Al. Jerozolimskich (droga serwisowa str. wschodnia)</t>
    </r>
    <r>
      <rPr>
        <b/>
        <i/>
        <sz val="11"/>
        <rFont val="Calibri"/>
        <family val="2"/>
        <charset val="238"/>
        <scheme val="minor"/>
      </rPr>
      <t xml:space="preserve"> odc. Serwituty - Jutrzenki 118 Dn 200 L ca 1420 m oraz przebudowa przewodu wodociągowego z Dn 150 na Dn 200 L ca 140 m w ul.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Łopuszańska - Jutrzenki 118 oraz z Dn 100 na Dn 200 L ca 150 m w ul. </t>
    </r>
    <r>
      <rPr>
        <b/>
        <i/>
        <u/>
        <sz val="11"/>
        <rFont val="Calibri"/>
        <family val="2"/>
        <charset val="238"/>
        <scheme val="minor"/>
      </rPr>
      <t>Serwituty</t>
    </r>
    <r>
      <rPr>
        <b/>
        <i/>
        <sz val="11"/>
        <rFont val="Calibri"/>
        <family val="2"/>
        <charset val="238"/>
        <scheme val="minor"/>
      </rPr>
      <t xml:space="preserve"> odc. Jutrzenki - Serwituty 35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</si>
  <si>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Perlonowej</t>
    </r>
    <r>
      <rPr>
        <b/>
        <i/>
        <sz val="11"/>
        <rFont val="Calibri"/>
        <family val="2"/>
        <charset val="238"/>
        <scheme val="minor"/>
      </rPr>
      <t xml:space="preserve"> odc. Perlonowa 20 (HP 36370) - Municypalna, Dn 150 L ca 290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</si>
  <si>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Paluch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Ogrodników, Kinetycznej </t>
    </r>
    <r>
      <rPr>
        <b/>
        <i/>
        <sz val="11"/>
        <rFont val="Calibri"/>
        <family val="2"/>
        <charset val="238"/>
        <scheme val="minor"/>
      </rPr>
      <t>odc. Na Skraju - Sienkiewicza w Raszynie Dn 100 L ca 1650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</si>
  <si>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Chrobrego</t>
    </r>
    <r>
      <rPr>
        <b/>
        <i/>
        <sz val="11"/>
        <rFont val="Calibri"/>
        <family val="2"/>
        <charset val="238"/>
        <scheme val="minor"/>
      </rPr>
      <t xml:space="preserve"> odc. Popularna (HP 10099) - Kleszczowa (HP 52198) Dn 150 L ca 578 m, </t>
    </r>
    <r>
      <rPr>
        <b/>
        <i/>
        <u/>
        <sz val="11"/>
        <rFont val="Calibri"/>
        <family val="2"/>
        <charset val="238"/>
        <scheme val="minor"/>
      </rPr>
      <t>Sklepowej</t>
    </r>
    <r>
      <rPr>
        <b/>
        <i/>
        <sz val="11"/>
        <rFont val="Calibri"/>
        <family val="2"/>
        <charset val="238"/>
        <scheme val="minor"/>
      </rPr>
      <t xml:space="preserve"> odc. B. Chrobrego - Sklepowa 29A (HP 30973) Dn 100 L ca 423 m, </t>
    </r>
    <r>
      <rPr>
        <b/>
        <i/>
        <u/>
        <sz val="11"/>
        <rFont val="Calibri"/>
        <family val="2"/>
        <charset val="238"/>
        <scheme val="minor"/>
      </rPr>
      <t>Szczerej</t>
    </r>
    <r>
      <rPr>
        <b/>
        <i/>
        <sz val="11"/>
        <rFont val="Calibri"/>
        <family val="2"/>
        <charset val="238"/>
        <scheme val="minor"/>
      </rPr>
      <t xml:space="preserve"> odc. Chrobrego - Szczera 30 (HP 35668) Dn 100 L ca 482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</si>
  <si>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Pola Karolińskie</t>
    </r>
    <r>
      <rPr>
        <b/>
        <i/>
        <sz val="11"/>
        <rFont val="Calibri"/>
        <family val="2"/>
        <charset val="238"/>
        <scheme val="minor"/>
      </rPr>
      <t xml:space="preserve"> odc. ZL 13248 do HP 14923 Dn 150 L ca 195 m; </t>
    </r>
    <r>
      <rPr>
        <b/>
        <i/>
        <u/>
        <sz val="11"/>
        <rFont val="Calibri"/>
        <family val="2"/>
        <charset val="238"/>
        <scheme val="minor"/>
      </rPr>
      <t>Przedniej</t>
    </r>
    <r>
      <rPr>
        <b/>
        <i/>
        <sz val="11"/>
        <rFont val="Calibri"/>
        <family val="2"/>
        <charset val="238"/>
        <scheme val="minor"/>
      </rPr>
      <t xml:space="preserve"> odc. Świetlana - Małachowskiego Dn 100 L ca 159 m; </t>
    </r>
    <r>
      <rPr>
        <b/>
        <i/>
        <u/>
        <sz val="11"/>
        <rFont val="Calibri"/>
        <family val="2"/>
        <charset val="238"/>
        <scheme val="minor"/>
      </rPr>
      <t>Przepiórki</t>
    </r>
    <r>
      <rPr>
        <b/>
        <i/>
        <sz val="11"/>
        <rFont val="Calibri"/>
        <family val="2"/>
        <charset val="238"/>
        <scheme val="minor"/>
      </rPr>
      <t xml:space="preserve"> odc. Świerszcza (HP 17425) - Wszemirowska (ZL 29619) Dn 150 L ca 330 m; </t>
    </r>
    <r>
      <rPr>
        <b/>
        <i/>
        <u/>
        <sz val="11"/>
        <rFont val="Calibri"/>
        <family val="2"/>
        <charset val="238"/>
        <scheme val="minor"/>
      </rPr>
      <t>Świerszcza</t>
    </r>
    <r>
      <rPr>
        <b/>
        <i/>
        <sz val="11"/>
        <rFont val="Calibri"/>
        <family val="2"/>
        <charset val="238"/>
        <scheme val="minor"/>
      </rPr>
      <t xml:space="preserve"> odc. HP 20297 - ZL 26377 Dn 100 L ca 54 m; </t>
    </r>
    <r>
      <rPr>
        <b/>
        <i/>
        <u/>
        <sz val="11"/>
        <rFont val="Calibri"/>
        <family val="2"/>
        <charset val="238"/>
        <scheme val="minor"/>
      </rPr>
      <t>Urszuli</t>
    </r>
    <r>
      <rPr>
        <b/>
        <i/>
        <sz val="11"/>
        <rFont val="Calibri"/>
        <family val="2"/>
        <charset val="238"/>
        <scheme val="minor"/>
      </rPr>
      <t xml:space="preserve"> odc. Chrościckiego (ZL 28810) - Promienista (HP 46498) Dn 100 L ca 232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</si>
  <si>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Rękodzielniczej</t>
    </r>
    <r>
      <rPr>
        <b/>
        <i/>
        <sz val="11"/>
        <rFont val="Calibri"/>
        <family val="2"/>
        <charset val="238"/>
        <scheme val="minor"/>
      </rPr>
      <t xml:space="preserve"> odc. Muszkieterów - Al. Krakowska (ZL 14222), </t>
    </r>
    <r>
      <rPr>
        <b/>
        <i/>
        <u/>
        <sz val="11"/>
        <rFont val="Calibri"/>
        <family val="2"/>
        <charset val="238"/>
        <scheme val="minor"/>
      </rPr>
      <t>Cyprysowej</t>
    </r>
    <r>
      <rPr>
        <b/>
        <i/>
        <sz val="11"/>
        <rFont val="Calibri"/>
        <family val="2"/>
        <charset val="238"/>
        <scheme val="minor"/>
      </rPr>
      <t xml:space="preserve"> odc. Al. Krakowska - Muszkieterów Dn 100 L ca 1018 m; </t>
    </r>
    <r>
      <rPr>
        <b/>
        <i/>
        <u/>
        <sz val="11"/>
        <rFont val="Calibri"/>
        <family val="2"/>
        <charset val="238"/>
        <scheme val="minor"/>
      </rPr>
      <t>Centralnej</t>
    </r>
    <r>
      <rPr>
        <b/>
        <i/>
        <sz val="11"/>
        <rFont val="Calibri"/>
        <family val="2"/>
        <charset val="238"/>
        <scheme val="minor"/>
      </rPr>
      <t xml:space="preserve"> odc. Rękodzielnicza (ZL 5499) - Malownicza (ZL5500) Dn 100 L ca 205 m; </t>
    </r>
    <r>
      <rPr>
        <b/>
        <i/>
        <u/>
        <sz val="11"/>
        <rFont val="Calibri"/>
        <family val="2"/>
        <charset val="238"/>
        <scheme val="minor"/>
      </rPr>
      <t>Boryny</t>
    </r>
    <r>
      <rPr>
        <b/>
        <i/>
        <sz val="11"/>
        <rFont val="Calibri"/>
        <family val="2"/>
        <charset val="238"/>
        <scheme val="minor"/>
      </rPr>
      <t xml:space="preserve"> odc.  Krakowiaków - HP 12822 Dn 100 L ca 59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</si>
  <si>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Kleszczowej</t>
    </r>
    <r>
      <rPr>
        <b/>
        <i/>
        <sz val="11"/>
        <rFont val="Calibri"/>
        <family val="2"/>
        <charset val="238"/>
        <scheme val="minor"/>
      </rPr>
      <t xml:space="preserve"> odc. Łopuszańska (ZL 9160) - Wilczycka (ZL 34555) Dn 200 L ca 560 m; </t>
    </r>
    <r>
      <rPr>
        <b/>
        <i/>
        <u/>
        <sz val="11"/>
        <rFont val="Calibri"/>
        <family val="2"/>
        <charset val="238"/>
        <scheme val="minor"/>
      </rPr>
      <t>Popularnej</t>
    </r>
    <r>
      <rPr>
        <b/>
        <i/>
        <sz val="11"/>
        <rFont val="Calibri"/>
        <family val="2"/>
        <charset val="238"/>
        <scheme val="minor"/>
      </rPr>
      <t xml:space="preserve"> odc. Składowa (ZL 36368) - Techników (ZL 14601) Dn 150 L ca 424 m; </t>
    </r>
    <r>
      <rPr>
        <b/>
        <i/>
        <u/>
        <sz val="11"/>
        <rFont val="Calibri"/>
        <family val="2"/>
        <charset val="238"/>
        <scheme val="minor"/>
      </rPr>
      <t>Krakowiaków</t>
    </r>
    <r>
      <rPr>
        <b/>
        <i/>
        <sz val="11"/>
        <rFont val="Calibri"/>
        <family val="2"/>
        <charset val="238"/>
        <scheme val="minor"/>
      </rPr>
      <t xml:space="preserve"> odc. HP 50421 - ZL 11603 Dn 200 L ca 408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</si>
  <si>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Obrońców Pokoju</t>
    </r>
    <r>
      <rPr>
        <b/>
        <i/>
        <sz val="11"/>
        <rFont val="Calibri"/>
        <family val="2"/>
        <charset val="238"/>
        <scheme val="minor"/>
      </rPr>
      <t xml:space="preserve"> odc. Łuczek (ZL 9119) - Łuki Wielkie (ZL 24762) Dn 100 L ca 194 m; </t>
    </r>
    <r>
      <rPr>
        <b/>
        <i/>
        <u/>
        <sz val="11"/>
        <rFont val="Calibri"/>
        <family val="2"/>
        <charset val="238"/>
        <scheme val="minor"/>
      </rPr>
      <t>Rejonowej</t>
    </r>
    <r>
      <rPr>
        <b/>
        <i/>
        <sz val="11"/>
        <rFont val="Calibri"/>
        <family val="2"/>
        <charset val="238"/>
        <scheme val="minor"/>
      </rPr>
      <t xml:space="preserve"> odc. ZL 5178 - Nike (ZL 29263) Dn 100 L ca 375 m; </t>
    </r>
    <r>
      <rPr>
        <b/>
        <i/>
        <u/>
        <sz val="11"/>
        <rFont val="Calibri"/>
        <family val="2"/>
        <charset val="238"/>
        <scheme val="minor"/>
      </rPr>
      <t>Potrzebnej</t>
    </r>
    <r>
      <rPr>
        <b/>
        <i/>
        <sz val="11"/>
        <rFont val="Calibri"/>
        <family val="2"/>
        <charset val="238"/>
        <scheme val="minor"/>
      </rPr>
      <t xml:space="preserve"> odc. HP 7179 - HP 56659 Dn 150 L ca 453 m; </t>
    </r>
    <r>
      <rPr>
        <b/>
        <i/>
        <u/>
        <sz val="11"/>
        <rFont val="Calibri"/>
        <family val="2"/>
        <charset val="238"/>
        <scheme val="minor"/>
      </rPr>
      <t>Przyłęckiej</t>
    </r>
    <r>
      <rPr>
        <b/>
        <i/>
        <sz val="11"/>
        <rFont val="Calibri"/>
        <family val="2"/>
        <charset val="238"/>
        <scheme val="minor"/>
      </rPr>
      <t xml:space="preserve"> odc. Chrościckiego (ZL 4757) - Paganiniego Dn 100 L ca 212 m; </t>
    </r>
    <r>
      <rPr>
        <b/>
        <i/>
        <u/>
        <sz val="11"/>
        <rFont val="Calibri"/>
        <family val="2"/>
        <charset val="238"/>
        <scheme val="minor"/>
      </rPr>
      <t>Globusowej</t>
    </r>
    <r>
      <rPr>
        <b/>
        <i/>
        <sz val="11"/>
        <rFont val="Calibri"/>
        <family val="2"/>
        <charset val="238"/>
        <scheme val="minor"/>
      </rPr>
      <t xml:space="preserve"> odc. Dźwigowa (ZL 4964) - ZL 4963 Dn 150/200 L ca 366 m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</si>
  <si>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Krakowskiej</t>
    </r>
    <r>
      <rPr>
        <b/>
        <i/>
        <sz val="11"/>
        <rFont val="Calibri"/>
        <family val="2"/>
        <charset val="238"/>
        <scheme val="minor"/>
      </rPr>
      <t xml:space="preserve"> odc. HP 10855 - Mineralna (ZL 17557) oraz odc. ZL 20237 - ZL 41364 Dn 200 L ca 860 m; </t>
    </r>
    <r>
      <rPr>
        <b/>
        <i/>
        <u/>
        <sz val="11"/>
        <rFont val="Calibri"/>
        <family val="2"/>
        <charset val="238"/>
        <scheme val="minor"/>
      </rPr>
      <t>Słowiczej</t>
    </r>
    <r>
      <rPr>
        <b/>
        <i/>
        <sz val="11"/>
        <rFont val="Calibri"/>
        <family val="2"/>
        <charset val="238"/>
        <scheme val="minor"/>
      </rPr>
      <t xml:space="preserve"> odc. Lechicka (ZL 30056) - Hynka (ZL 4933) Dn 150 L ca 418 m; </t>
    </r>
    <r>
      <rPr>
        <b/>
        <i/>
        <u/>
        <sz val="11"/>
        <rFont val="Calibri"/>
        <family val="2"/>
        <charset val="238"/>
        <scheme val="minor"/>
      </rPr>
      <t>Wagonowej</t>
    </r>
    <r>
      <rPr>
        <b/>
        <i/>
        <sz val="11"/>
        <rFont val="Calibri"/>
        <family val="2"/>
        <charset val="238"/>
        <scheme val="minor"/>
      </rPr>
      <t xml:space="preserve"> odc. Łopuszańska - ZL 18912 Dn 150 L ca 208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</si>
  <si>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Barona</t>
    </r>
    <r>
      <rPr>
        <b/>
        <i/>
        <sz val="11"/>
        <rFont val="Calibri"/>
        <family val="2"/>
        <charset val="238"/>
        <scheme val="minor"/>
      </rPr>
      <t xml:space="preserve"> odc. Gibalskiego (ZL 34566) - Okopowa (ZL 28845) Dn 100 L ca 112,5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</si>
  <si>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Jana Kazimierza</t>
    </r>
    <r>
      <rPr>
        <b/>
        <i/>
        <sz val="11"/>
        <rFont val="Calibri"/>
        <family val="2"/>
        <charset val="238"/>
        <scheme val="minor"/>
      </rPr>
      <t xml:space="preserve"> odc. ZL 6784 - HP 14113 Dn 100/150 L ca 172 m (Białowiejskiej odc. HP 37551 - HP 16826, Gniewkowska odc. HP 15728 - ZL 30198 zakończone w 2021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</si>
  <si>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Długosza</t>
    </r>
    <r>
      <rPr>
        <b/>
        <i/>
        <sz val="11"/>
        <rFont val="Calibri"/>
        <family val="2"/>
        <charset val="238"/>
        <scheme val="minor"/>
      </rPr>
      <t xml:space="preserve"> odc. Płocka ZL 5650 - Młynarska ZL 3257 Dn 150 L ca 342 m, </t>
    </r>
    <r>
      <rPr>
        <b/>
        <i/>
        <u/>
        <sz val="11"/>
        <rFont val="Calibri"/>
        <family val="2"/>
        <charset val="238"/>
        <scheme val="minor"/>
      </rPr>
      <t>Niskiej</t>
    </r>
    <r>
      <rPr>
        <b/>
        <i/>
        <sz val="11"/>
        <rFont val="Calibri"/>
        <family val="2"/>
        <charset val="238"/>
        <scheme val="minor"/>
      </rPr>
      <t xml:space="preserve"> odc. Okopowa HP 45501 - Al. Jana Pawła II ZL 2298 Dn 150 L ca 459 m, </t>
    </r>
    <r>
      <rPr>
        <b/>
        <i/>
        <u/>
        <sz val="11"/>
        <rFont val="Calibri"/>
        <family val="2"/>
        <charset val="238"/>
        <scheme val="minor"/>
      </rPr>
      <t>Al. Jana Pawła II</t>
    </r>
    <r>
      <rPr>
        <b/>
        <i/>
        <sz val="11"/>
        <rFont val="Calibri"/>
        <family val="2"/>
        <charset val="238"/>
        <scheme val="minor"/>
      </rPr>
      <t xml:space="preserve"> odc. Anielewicza ZL 6825 - Miła ZL 18050 Dn 150 L ca 264 m, </t>
    </r>
    <r>
      <rPr>
        <b/>
        <i/>
        <u/>
        <sz val="11"/>
        <rFont val="Calibri"/>
        <family val="2"/>
        <charset val="238"/>
        <scheme val="minor"/>
      </rPr>
      <t>Magistrackiej</t>
    </r>
    <r>
      <rPr>
        <b/>
        <i/>
        <sz val="11"/>
        <rFont val="Calibri"/>
        <family val="2"/>
        <charset val="238"/>
        <scheme val="minor"/>
      </rPr>
      <t xml:space="preserve"> odc. Ożarowska ZL 35762 - Czorsztyńska ZL 3925 Dn 150 L ca 382 m</t>
    </r>
  </si>
  <si>
    <r>
      <t xml:space="preserve">Przebudowa magistrali i przewodów wodociągowych w ul.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Ordona - Brylowska, </t>
    </r>
    <r>
      <rPr>
        <b/>
        <i/>
        <u/>
        <sz val="11"/>
        <rFont val="Calibri"/>
        <family val="2"/>
        <charset val="238"/>
        <scheme val="minor"/>
      </rPr>
      <t>Wolskiej</t>
    </r>
    <r>
      <rPr>
        <b/>
        <i/>
        <sz val="11"/>
        <rFont val="Calibri"/>
        <family val="2"/>
        <charset val="238"/>
        <scheme val="minor"/>
      </rPr>
      <t xml:space="preserve"> odc. Ordona - Wolska 171/175; Dn 100 - Dn 1200; L ca 2114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</si>
  <si>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Czorsztyńskiej</t>
    </r>
    <r>
      <rPr>
        <b/>
        <i/>
        <sz val="11"/>
        <rFont val="Calibri"/>
        <family val="2"/>
        <charset val="238"/>
        <scheme val="minor"/>
      </rPr>
      <t xml:space="preserve"> odc. Deotymy - ZL 3925, odc. Magistracka - Al. Prymasa Tysiąclecia (ZL 4125) Dn 150 L ca 674 m (żel. szare), </t>
    </r>
    <r>
      <rPr>
        <b/>
        <i/>
        <u/>
        <sz val="11"/>
        <rFont val="Calibri"/>
        <family val="2"/>
        <charset val="238"/>
        <scheme val="minor"/>
      </rPr>
      <t>Danuty Siedzikówny "Inki"</t>
    </r>
    <r>
      <rPr>
        <b/>
        <i/>
        <sz val="11"/>
        <rFont val="Calibri"/>
        <family val="2"/>
        <charset val="238"/>
        <scheme val="minor"/>
      </rPr>
      <t xml:space="preserve"> odc. Księcia Janusza - Ciołka (ZL 21822) Dn 150 L ca 258 m (stal), </t>
    </r>
    <r>
      <rPr>
        <b/>
        <i/>
        <u/>
        <sz val="11"/>
        <rFont val="Calibri"/>
        <family val="2"/>
        <charset val="238"/>
        <scheme val="minor"/>
      </rPr>
      <t>Brożka</t>
    </r>
    <r>
      <rPr>
        <b/>
        <i/>
        <sz val="11"/>
        <rFont val="Calibri"/>
        <family val="2"/>
        <charset val="238"/>
        <scheme val="minor"/>
      </rPr>
      <t xml:space="preserve"> odc. ZL 21819 - Księcia Janusza Dn 100 L ca 259 m (żel. szare), </t>
    </r>
    <r>
      <rPr>
        <b/>
        <i/>
        <u/>
        <sz val="11"/>
        <rFont val="Calibri"/>
        <family val="2"/>
        <charset val="238"/>
        <scheme val="minor"/>
      </rPr>
      <t>Astronomów</t>
    </r>
    <r>
      <rPr>
        <b/>
        <i/>
        <sz val="11"/>
        <rFont val="Calibri"/>
        <family val="2"/>
        <charset val="238"/>
        <scheme val="minor"/>
      </rPr>
      <t xml:space="preserve"> odc. ZL 21820 - Księcia Janusza Dn 100 L ca 259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</si>
  <si>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Nakielskiej</t>
    </r>
    <r>
      <rPr>
        <b/>
        <i/>
        <sz val="11"/>
        <rFont val="Calibri"/>
        <family val="2"/>
        <charset val="238"/>
        <scheme val="minor"/>
      </rPr>
      <t xml:space="preserve"> odc. Redutowa - HP 17372 Dn 150 L ca 436 m (żel. szare, PVC), </t>
    </r>
    <r>
      <rPr>
        <b/>
        <i/>
        <u/>
        <sz val="11"/>
        <rFont val="Calibri"/>
        <family val="2"/>
        <charset val="238"/>
        <scheme val="minor"/>
      </rPr>
      <t>Redutowej</t>
    </r>
    <r>
      <rPr>
        <b/>
        <i/>
        <sz val="11"/>
        <rFont val="Calibri"/>
        <family val="2"/>
        <charset val="238"/>
        <scheme val="minor"/>
      </rPr>
      <t xml:space="preserve"> odc. Wolska - Olbrachta (ZL 24593) Dn 250 L ca 1050 m (żel.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</si>
  <si>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Żytniej</t>
    </r>
    <r>
      <rPr>
        <b/>
        <i/>
        <sz val="11"/>
        <rFont val="Calibri"/>
        <family val="2"/>
        <charset val="238"/>
        <scheme val="minor"/>
      </rPr>
      <t xml:space="preserve"> odc. Sokołowska - Płocka (ZL 4630), odc. Młynarska (ZL 17238) - Okopowa (ZL 12444) Dn 150 L ca 907 m (stal, żel. szare), </t>
    </r>
    <r>
      <rPr>
        <b/>
        <i/>
        <u/>
        <sz val="11"/>
        <rFont val="Calibri"/>
        <family val="2"/>
        <charset val="238"/>
        <scheme val="minor"/>
      </rPr>
      <t>Okopowej</t>
    </r>
    <r>
      <rPr>
        <b/>
        <i/>
        <sz val="11"/>
        <rFont val="Calibri"/>
        <family val="2"/>
        <charset val="238"/>
        <scheme val="minor"/>
      </rPr>
      <t xml:space="preserve"> odc. Żytnia (ZL 12444) - Barona (ZL 28846) Dn 150 L ca 177 m (żel. szare, stal), </t>
    </r>
    <r>
      <rPr>
        <b/>
        <i/>
        <u/>
        <sz val="11"/>
        <rFont val="Calibri"/>
        <family val="2"/>
        <charset val="238"/>
        <scheme val="minor"/>
      </rPr>
      <t>Powązkowskiej</t>
    </r>
    <r>
      <rPr>
        <b/>
        <i/>
        <sz val="11"/>
        <rFont val="Calibri"/>
        <family val="2"/>
        <charset val="238"/>
        <scheme val="minor"/>
      </rPr>
      <t xml:space="preserve"> odc. Piaskowa (ok. 10m od HP 31844) - ZL 1060 Dn 150 L ca 374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</si>
  <si>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Karolkowej</t>
    </r>
    <r>
      <rPr>
        <b/>
        <i/>
        <sz val="11"/>
        <rFont val="Calibri"/>
        <family val="2"/>
        <charset val="238"/>
        <scheme val="minor"/>
      </rPr>
      <t xml:space="preserve"> odc. Al. Solidarności (ZL 8488) - Leszno Dn 150 L ca 191 m (żel. szare), </t>
    </r>
    <r>
      <rPr>
        <b/>
        <i/>
        <u/>
        <sz val="11"/>
        <rFont val="Calibri"/>
        <family val="2"/>
        <charset val="238"/>
        <scheme val="minor"/>
      </rPr>
      <t>Al. Solidarności</t>
    </r>
    <r>
      <rPr>
        <b/>
        <i/>
        <sz val="11"/>
        <rFont val="Calibri"/>
        <family val="2"/>
        <charset val="238"/>
        <scheme val="minor"/>
      </rPr>
      <t xml:space="preserve"> odc. Młynarska (ZL 20162) - Karolkowa Dn 150 L ca 262 m (żel. szare), </t>
    </r>
    <r>
      <rPr>
        <b/>
        <i/>
        <u/>
        <sz val="11"/>
        <rFont val="Calibri"/>
        <family val="2"/>
        <charset val="238"/>
        <scheme val="minor"/>
      </rPr>
      <t>Szarych Szeregów</t>
    </r>
    <r>
      <rPr>
        <b/>
        <i/>
        <sz val="11"/>
        <rFont val="Calibri"/>
        <family val="2"/>
        <charset val="238"/>
        <scheme val="minor"/>
      </rPr>
      <t xml:space="preserve"> odc. Korczaka - Zegadłowicza (ZL 14501) Dn 150 L ca 311 m (żel. szare), </t>
    </r>
    <r>
      <rPr>
        <b/>
        <i/>
        <u/>
        <sz val="11"/>
        <rFont val="Calibri"/>
        <family val="2"/>
        <charset val="238"/>
        <scheme val="minor"/>
      </rPr>
      <t>Sowińskiego</t>
    </r>
    <r>
      <rPr>
        <b/>
        <i/>
        <sz val="11"/>
        <rFont val="Calibri"/>
        <family val="2"/>
        <charset val="238"/>
        <scheme val="minor"/>
      </rPr>
      <t xml:space="preserve"> odc. Jana Kazimierza - złączenie z przewodem z żel. sferoidalnego Dn 100 L ca 232 m (żel. szare), </t>
    </r>
    <r>
      <rPr>
        <b/>
        <i/>
        <u/>
        <sz val="11"/>
        <rFont val="Calibri"/>
        <family val="2"/>
        <charset val="238"/>
        <scheme val="minor"/>
      </rPr>
      <t>Żelaznej</t>
    </r>
    <r>
      <rPr>
        <b/>
        <i/>
        <sz val="11"/>
        <rFont val="Calibri"/>
        <family val="2"/>
        <charset val="238"/>
        <scheme val="minor"/>
      </rPr>
      <t xml:space="preserve"> odc. Chłodna - Krochmalna, odc. Krochmalna - przed ul. Grzybowską, odc. Grzybowska - ZL 35509 Dn 100 L ca 520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</si>
  <si>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Złotej</t>
    </r>
    <r>
      <rPr>
        <b/>
        <i/>
        <sz val="11"/>
        <rFont val="Calibri"/>
        <family val="2"/>
        <charset val="238"/>
        <scheme val="minor"/>
      </rPr>
      <t xml:space="preserve"> odc. Al. Jana Pawła II (ZL 8774) - Twarda (ZL 14127), odc. Twarda (ZL 14127) - Al. Jana Pawła II (ZL 8774) Dn 150/200 L ca 778 m (stal, żel. szare)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</si>
  <si>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Wawrzyszewskiej</t>
    </r>
    <r>
      <rPr>
        <b/>
        <i/>
        <sz val="11"/>
        <rFont val="Calibri"/>
        <family val="2"/>
        <charset val="238"/>
        <scheme val="minor"/>
      </rPr>
      <t xml:space="preserve"> odc. Obozowa - Ostroroga Dn 300 L ca 360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</si>
  <si>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Ostroroga,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Wawrzyszewskiej,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Św. Stanisława</t>
    </r>
    <r>
      <rPr>
        <b/>
        <i/>
        <sz val="11"/>
        <rFont val="Calibri"/>
        <family val="2"/>
        <charset val="238"/>
        <scheme val="minor"/>
      </rPr>
      <t xml:space="preserve"> odc. HP 22737- trójnik w rej. HP 3344 w ul. Obozowej, Dn 100 L ca 562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</si>
  <si>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Okopowej</t>
    </r>
    <r>
      <rPr>
        <b/>
        <i/>
        <sz val="11"/>
        <rFont val="Calibri"/>
        <family val="2"/>
        <charset val="238"/>
        <scheme val="minor"/>
      </rPr>
      <t xml:space="preserve"> odc. Żytnia - ZL 29111 Dn 150 L ca 170 m oraz ZL 29111 - ZL 14460 i ZL 14459 Dn 200 L ca 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</si>
  <si>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Wolskiej </t>
    </r>
    <r>
      <rPr>
        <b/>
        <i/>
        <sz val="11"/>
        <rFont val="Calibri"/>
        <family val="2"/>
        <charset val="238"/>
        <scheme val="minor"/>
      </rPr>
      <t>wraz z przebudową przyłączy wodociągowych odc. HP 32739 - Działdowska Dn 150 L ca 880 m oraz odc. Wolska 40 - HP 35679, Dn 150 L ca 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</si>
  <si>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Wolskiej</t>
    </r>
    <r>
      <rPr>
        <b/>
        <i/>
        <sz val="11"/>
        <rFont val="Calibri"/>
        <family val="2"/>
        <charset val="238"/>
        <scheme val="minor"/>
      </rPr>
      <t xml:space="preserve"> odc. Bema ZL 13839 - HP 21144, Dn 150/200/250 L ca 855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</si>
  <si>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Wolska - ZL 35002, Dn 150 L ca 175 m (żel. szare) oraz kasowanie przewodu wodociągowego w ul. Młynarskiej odc. Wolska - HP 3790 (rej. ul. Siedmiogrodzkiej)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</si>
  <si>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Obozowej</t>
    </r>
    <r>
      <rPr>
        <b/>
        <i/>
        <sz val="11"/>
        <rFont val="Calibri"/>
        <family val="2"/>
        <charset val="238"/>
        <scheme val="minor"/>
      </rPr>
      <t xml:space="preserve"> odc. Ciołka - Wawrzyszewska Dn 300 L ca 1260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Sołtyka</t>
    </r>
    <r>
      <rPr>
        <b/>
        <i/>
        <sz val="11"/>
        <rFont val="Calibri"/>
        <family val="2"/>
        <charset val="238"/>
        <scheme val="minor"/>
      </rPr>
      <t xml:space="preserve"> odc. ZL 34141 - Obozowa, Dn 150 L 31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</si>
  <si>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Obozowej</t>
    </r>
    <r>
      <rPr>
        <b/>
        <i/>
        <sz val="11"/>
        <rFont val="Calibri"/>
        <family val="2"/>
        <charset val="238"/>
        <scheme val="minor"/>
      </rPr>
      <t xml:space="preserve"> odc. Płocka ZL 5691 - Obozowa ZL 34137 Dn 150 L 329,6 m, w ul. </t>
    </r>
    <r>
      <rPr>
        <b/>
        <i/>
        <u/>
        <sz val="11"/>
        <rFont val="Calibri"/>
        <family val="2"/>
        <charset val="238"/>
        <scheme val="minor"/>
      </rPr>
      <t>Obozowej</t>
    </r>
    <r>
      <rPr>
        <b/>
        <i/>
        <sz val="11"/>
        <rFont val="Calibri"/>
        <family val="2"/>
        <charset val="238"/>
        <scheme val="minor"/>
      </rPr>
      <t xml:space="preserve"> odc. Płocka ZL 5691 - ZL 5605 Dn 200 L 304,3 m,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ZL 5605 - ZL 1622 z Dn 150 na Dn 200 L 245 m,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ZL 1622 - ZL 17234 Dn 200 L 86,2 m,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ZL 17235 - uzg. 428/W Dn 150 L 214,4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</si>
  <si>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Karolkowej 56/58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Okopowej 5,7</t>
    </r>
    <r>
      <rPr>
        <b/>
        <i/>
        <sz val="11"/>
        <rFont val="Calibri"/>
        <family val="2"/>
        <charset val="238"/>
        <scheme val="minor"/>
      </rPr>
      <t xml:space="preserve"> Dn 150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</si>
  <si>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Górczewskiej </t>
    </r>
    <r>
      <rPr>
        <b/>
        <i/>
        <sz val="11"/>
        <rFont val="Calibri"/>
        <family val="2"/>
        <charset val="238"/>
        <scheme val="minor"/>
      </rPr>
      <t>odc. ZL 7204 - przejście przez Młynarską Dn 150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</si>
  <si>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Bema - ZL 3887 Dn 150 L ca 470 m, w ul. </t>
    </r>
    <r>
      <rPr>
        <b/>
        <i/>
        <u/>
        <sz val="11"/>
        <rFont val="Calibri"/>
        <family val="2"/>
        <charset val="238"/>
        <scheme val="minor"/>
      </rPr>
      <t>Płockiej</t>
    </r>
    <r>
      <rPr>
        <b/>
        <i/>
        <sz val="11"/>
        <rFont val="Calibri"/>
        <family val="2"/>
        <charset val="238"/>
        <scheme val="minor"/>
      </rPr>
      <t xml:space="preserve"> odc. ZL 19126 - Ludwiki, Dn 150 L ca 155 m wraz ze skasowaniem odc. ZL 19127 - ZL 3348, oraz w ul. </t>
    </r>
    <r>
      <rPr>
        <b/>
        <i/>
        <u/>
        <sz val="11"/>
        <rFont val="Calibri"/>
        <family val="2"/>
        <charset val="238"/>
        <scheme val="minor"/>
      </rPr>
      <t>Ludwiki</t>
    </r>
    <r>
      <rPr>
        <b/>
        <i/>
        <sz val="11"/>
        <rFont val="Calibri"/>
        <family val="2"/>
        <charset val="238"/>
        <scheme val="minor"/>
      </rPr>
      <t xml:space="preserve"> odc. Bema - HP 3129, z Dn 100 na 150 L ca 179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</si>
  <si>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Bodzanty</t>
    </r>
    <r>
      <rPr>
        <b/>
        <i/>
        <sz val="11"/>
        <rFont val="Calibri"/>
        <family val="2"/>
        <charset val="238"/>
        <scheme val="minor"/>
      </rPr>
      <t xml:space="preserve"> odc. Wolska - Karlińskiego Dn 200 L ca 165 m oraz w ul. </t>
    </r>
    <r>
      <rPr>
        <b/>
        <i/>
        <u/>
        <sz val="11"/>
        <rFont val="Calibri"/>
        <family val="2"/>
        <charset val="238"/>
        <scheme val="minor"/>
      </rPr>
      <t>Karlińskiego</t>
    </r>
    <r>
      <rPr>
        <b/>
        <i/>
        <sz val="11"/>
        <rFont val="Calibri"/>
        <family val="2"/>
        <charset val="238"/>
        <scheme val="minor"/>
      </rPr>
      <t xml:space="preserve"> odc. Bodzanty - Sowińskiego Dn 150 Lca 330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</si>
  <si>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Kasprzaka </t>
    </r>
    <r>
      <rPr>
        <b/>
        <i/>
        <sz val="11"/>
        <rFont val="Calibri"/>
        <family val="2"/>
        <charset val="238"/>
        <scheme val="minor"/>
      </rPr>
      <t>odc. Ordona ZL 30192 - rej. ul. Grabowskiej z Dn 150 na Dn 200 L ca 170 m</t>
    </r>
  </si>
  <si>
    <r>
      <t xml:space="preserve">Przebudowa przyłączy wodociągowych w ul. </t>
    </r>
    <r>
      <rPr>
        <b/>
        <i/>
        <u/>
        <sz val="11"/>
        <rFont val="Calibri"/>
        <family val="2"/>
        <charset val="238"/>
        <scheme val="minor"/>
      </rPr>
      <t xml:space="preserve">Ożarowskiej </t>
    </r>
    <r>
      <rPr>
        <b/>
        <i/>
        <sz val="11"/>
        <rFont val="Calibri"/>
        <family val="2"/>
        <charset val="238"/>
        <scheme val="minor"/>
      </rPr>
      <t>odc. Prymasa Tysiąclecia - HP 38042 (żel. szare) Dn 100/150/250 L ca 895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</si>
  <si>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Dzielnej</t>
    </r>
    <r>
      <rPr>
        <b/>
        <i/>
        <sz val="11"/>
        <rFont val="Calibri"/>
        <family val="2"/>
        <charset val="238"/>
        <scheme val="minor"/>
      </rPr>
      <t xml:space="preserve"> odc. HP 17875 - Nowolipki, Dn 100 L ca 123 m (złączenie)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</si>
  <si>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Długomiła</t>
    </r>
    <r>
      <rPr>
        <b/>
        <i/>
        <sz val="11"/>
        <rFont val="Calibri"/>
        <family val="2"/>
        <charset val="238"/>
        <scheme val="minor"/>
      </rPr>
      <t xml:space="preserve"> odc. Bolecha - Szałka HP 59738 Dn 150 L ca 70 m</t>
    </r>
  </si>
  <si>
    <r>
      <t xml:space="preserve">Przebudowa magistrali wodociągowej w </t>
    </r>
    <r>
      <rPr>
        <b/>
        <i/>
        <u/>
        <sz val="11"/>
        <rFont val="Calibri"/>
        <family val="2"/>
        <charset val="238"/>
        <scheme val="minor"/>
      </rPr>
      <t>Al. Prymasa Tysiąclecia</t>
    </r>
    <r>
      <rPr>
        <b/>
        <i/>
        <sz val="11"/>
        <rFont val="Calibri"/>
        <family val="2"/>
        <charset val="238"/>
        <scheme val="minor"/>
      </rPr>
      <t xml:space="preserve"> odc. Al. Jerozolimskie - Powązkowska Dn 1000/1200 L ca 4700 m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</si>
  <si>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 Jana Pawła II</t>
    </r>
    <r>
      <rPr>
        <b/>
        <i/>
        <sz val="11"/>
        <rFont val="Calibri"/>
        <family val="2"/>
        <charset val="238"/>
        <scheme val="minor"/>
      </rPr>
      <t xml:space="preserve"> odc. Anielewicza ZL 6825 - Miła ZL 18050 Dn 100 L ca 264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</si>
  <si>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Żelaznej</t>
    </r>
    <r>
      <rPr>
        <b/>
        <i/>
        <sz val="11"/>
        <rFont val="Calibri"/>
        <family val="2"/>
        <charset val="238"/>
        <scheme val="minor"/>
      </rPr>
      <t xml:space="preserve"> odc. Chłodna - ZL 35509 Dn 100 L ca 517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</si>
  <si>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Dzielnej</t>
    </r>
    <r>
      <rPr>
        <b/>
        <i/>
        <sz val="11"/>
        <rFont val="Calibri"/>
        <family val="2"/>
        <charset val="238"/>
        <scheme val="minor"/>
      </rPr>
      <t xml:space="preserve"> odc. Smocza ZL 26476 - Okopowa Dn 150 L ca 575 m, odc. Smocza HP 16060 - Al. Jana Pawła II ZL 33798, odc. Dzielna ZL 8370 - HP 17875, Dn 100/150 L ca 357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</si>
  <si>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Dahlbergha</t>
    </r>
    <r>
      <rPr>
        <b/>
        <i/>
        <sz val="11"/>
        <rFont val="Calibri"/>
        <family val="2"/>
        <charset val="238"/>
        <scheme val="minor"/>
      </rPr>
      <t xml:space="preserve"> odc. Obozowa ZL 23105 - Dobrogniewa ZL 13502, Dn 150/200 L ca 173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</si>
  <si>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Newelskiej</t>
    </r>
    <r>
      <rPr>
        <b/>
        <i/>
        <sz val="11"/>
        <rFont val="Calibri"/>
        <family val="2"/>
        <charset val="238"/>
        <scheme val="minor"/>
      </rPr>
      <t xml:space="preserve"> odc. Księcia Janusza - Andrychowska HP 19604, Dn 150 L ca 171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</si>
  <si>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Lędzkiej</t>
    </r>
    <r>
      <rPr>
        <b/>
        <i/>
        <sz val="11"/>
        <rFont val="Calibri"/>
        <family val="2"/>
        <charset val="238"/>
        <scheme val="minor"/>
      </rPr>
      <t xml:space="preserve"> odc. Newelska HP 10690 - Brożka, Dn 100 L ca 306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</si>
  <si>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Olgi Boznańskiej</t>
    </r>
    <r>
      <rPr>
        <b/>
        <i/>
        <sz val="11"/>
        <rFont val="Calibri"/>
        <family val="2"/>
        <charset val="238"/>
        <scheme val="minor"/>
      </rPr>
      <t xml:space="preserve"> odc. HP 12323 - HP 31957, odc. ok. 20,5 m od ZL 18248 - ok. 5 m od ZL 17848 Dn 100 L ca 374 m,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Zegadłowicza - HP 53036 Dn 150 L ca 87 m,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Korczaka - HP 53040 Dn 150 L ca 86 m, Laskowej odc. HP 53042 - złączenie z przewodem z żeliwa sferoidalnego Dn 150 L ca 77 m, </t>
    </r>
    <r>
      <rPr>
        <b/>
        <i/>
        <u/>
        <sz val="11"/>
        <rFont val="Calibri"/>
        <family val="2"/>
        <charset val="238"/>
        <scheme val="minor"/>
      </rPr>
      <t>Szymańskiego</t>
    </r>
    <r>
      <rPr>
        <b/>
        <i/>
        <sz val="11"/>
        <rFont val="Calibri"/>
        <family val="2"/>
        <charset val="238"/>
        <scheme val="minor"/>
      </rPr>
      <t xml:space="preserve"> odc. HP 53043 - Szarych Szeregów Dn 150 L ca 121 m, </t>
    </r>
    <r>
      <rPr>
        <b/>
        <i/>
        <u/>
        <sz val="11"/>
        <rFont val="Calibri"/>
        <family val="2"/>
        <charset val="238"/>
        <scheme val="minor"/>
      </rPr>
      <t>Zegadłowicza</t>
    </r>
    <r>
      <rPr>
        <b/>
        <i/>
        <sz val="11"/>
        <rFont val="Calibri"/>
        <family val="2"/>
        <charset val="238"/>
        <scheme val="minor"/>
      </rPr>
      <t xml:space="preserve"> odc. HP 3044 - Szarych Szeregów Dn 150 L ca 102 m, </t>
    </r>
    <r>
      <rPr>
        <b/>
        <i/>
        <u/>
        <sz val="11"/>
        <rFont val="Calibri"/>
        <family val="2"/>
        <charset val="238"/>
        <scheme val="minor"/>
      </rPr>
      <t>Korczaka</t>
    </r>
    <r>
      <rPr>
        <b/>
        <i/>
        <sz val="11"/>
        <rFont val="Calibri"/>
        <family val="2"/>
        <charset val="238"/>
        <scheme val="minor"/>
      </rPr>
      <t xml:space="preserve"> odc. Szarych Szeregów - złączenie z przewodem z żeliwa sferoidalnego (nr uzg. 219/W/2019) Dn 150 L ca 150 m, </t>
    </r>
    <r>
      <rPr>
        <b/>
        <i/>
        <u/>
        <sz val="11"/>
        <rFont val="Calibri"/>
        <family val="2"/>
        <charset val="238"/>
        <scheme val="minor"/>
      </rPr>
      <t>Karolkowej</t>
    </r>
    <r>
      <rPr>
        <b/>
        <i/>
        <sz val="11"/>
        <rFont val="Calibri"/>
        <family val="2"/>
        <charset val="238"/>
        <scheme val="minor"/>
      </rPr>
      <t xml:space="preserve"> odc. ZL 6497 - ZL 22322 Dn 150 L ca 196 m, </t>
    </r>
    <r>
      <rPr>
        <b/>
        <i/>
        <u/>
        <sz val="11"/>
        <rFont val="Calibri"/>
        <family val="2"/>
        <charset val="238"/>
        <scheme val="minor"/>
      </rPr>
      <t>Karolkowej</t>
    </r>
    <r>
      <rPr>
        <b/>
        <i/>
        <sz val="11"/>
        <rFont val="Calibri"/>
        <family val="2"/>
        <charset val="238"/>
        <scheme val="minor"/>
      </rPr>
      <t xml:space="preserve"> odc. ok. 4,5 m od HP 33023 - ZL 20994, odc. ZL 20995 - ok. 4,5 m od HP 50741 Dn 150 L ca 204 m, </t>
    </r>
    <r>
      <rPr>
        <b/>
        <i/>
        <u/>
        <sz val="11"/>
        <rFont val="Calibri"/>
        <family val="2"/>
        <charset val="238"/>
        <scheme val="minor"/>
      </rPr>
      <t>Szarych Szeregów</t>
    </r>
    <r>
      <rPr>
        <b/>
        <i/>
        <sz val="11"/>
        <rFont val="Calibri"/>
        <family val="2"/>
        <charset val="238"/>
        <scheme val="minor"/>
      </rPr>
      <t xml:space="preserve"> odc. Brylowska (ZL 19721) - ok. 16 m za HP 3729  Dn 100 L ca 162 m (żeliwo szare)</t>
    </r>
  </si>
  <si>
    <r>
      <t xml:space="preserve">Wymiana przewodu wodociągowego w ciągu osiedlowym do ul. </t>
    </r>
    <r>
      <rPr>
        <b/>
        <i/>
        <u/>
        <sz val="11"/>
        <rFont val="Calibri"/>
        <family val="2"/>
        <charset val="238"/>
        <scheme val="minor"/>
      </rPr>
      <t>Ciołka</t>
    </r>
    <r>
      <rPr>
        <b/>
        <i/>
        <sz val="11"/>
        <rFont val="Calibri"/>
        <family val="2"/>
        <charset val="238"/>
        <scheme val="minor"/>
      </rPr>
      <t xml:space="preserve"> odc. ZL 21816 - ZL 13030 Dn 100 L ca 205 m, </t>
    </r>
    <r>
      <rPr>
        <b/>
        <i/>
        <u/>
        <sz val="11"/>
        <rFont val="Calibri"/>
        <family val="2"/>
        <charset val="238"/>
        <scheme val="minor"/>
      </rPr>
      <t>Wschowska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Warneńczyka</t>
    </r>
    <r>
      <rPr>
        <b/>
        <i/>
        <sz val="11"/>
        <rFont val="Calibri"/>
        <family val="2"/>
        <charset val="238"/>
        <scheme val="minor"/>
      </rPr>
      <t xml:space="preserve"> odc. Ordona - Warneńczyka oraz odc. Wschowska - końcówka przewodu Dn 100 L ca 214 m, </t>
    </r>
    <r>
      <rPr>
        <b/>
        <i/>
        <u/>
        <sz val="11"/>
        <rFont val="Calibri"/>
        <family val="2"/>
        <charset val="238"/>
        <scheme val="minor"/>
      </rPr>
      <t xml:space="preserve">Srebrnej </t>
    </r>
    <r>
      <rPr>
        <b/>
        <i/>
        <sz val="11"/>
        <rFont val="Calibri"/>
        <family val="2"/>
        <charset val="238"/>
        <scheme val="minor"/>
      </rPr>
      <t xml:space="preserve">odc. Towarowa - Miedziana Dn 150/200 L ca 250 m, Siennej odc. ZL 18292 - ZL 30952 Dn 150 L ca 108 m, </t>
    </r>
    <r>
      <rPr>
        <b/>
        <i/>
        <u/>
        <sz val="11"/>
        <rFont val="Calibri"/>
        <family val="2"/>
        <charset val="238"/>
        <scheme val="minor"/>
      </rPr>
      <t>Bema</t>
    </r>
    <r>
      <rPr>
        <b/>
        <i/>
        <sz val="11"/>
        <rFont val="Calibri"/>
        <family val="2"/>
        <charset val="238"/>
        <scheme val="minor"/>
      </rPr>
      <t xml:space="preserve"> odc. ZL 21232 - Wolska Dn 150 L ca 271 m, w ciągu osiedlowym do ul. </t>
    </r>
    <r>
      <rPr>
        <b/>
        <i/>
        <u/>
        <sz val="11"/>
        <rFont val="Calibri"/>
        <family val="2"/>
        <charset val="238"/>
        <scheme val="minor"/>
      </rPr>
      <t>Tylnej</t>
    </r>
    <r>
      <rPr>
        <b/>
        <i/>
        <sz val="11"/>
        <rFont val="Calibri"/>
        <family val="2"/>
        <charset val="238"/>
        <scheme val="minor"/>
      </rPr>
      <t xml:space="preserve"> odc. ZL 5984 - HP 12459 Dn 100 L ca 49 m, </t>
    </r>
    <r>
      <rPr>
        <b/>
        <i/>
        <u/>
        <sz val="11"/>
        <rFont val="Calibri"/>
        <family val="2"/>
        <charset val="238"/>
        <scheme val="minor"/>
      </rPr>
      <t>Miedzianej</t>
    </r>
    <r>
      <rPr>
        <b/>
        <i/>
        <sz val="11"/>
        <rFont val="Calibri"/>
        <family val="2"/>
        <charset val="238"/>
        <scheme val="minor"/>
      </rPr>
      <t xml:space="preserve"> odc. HP 12759 - Srebrna (ZL 1321) Dn 150 L ca 109 m, </t>
    </r>
    <r>
      <rPr>
        <b/>
        <i/>
        <u/>
        <sz val="11"/>
        <rFont val="Calibri"/>
        <family val="2"/>
        <charset val="238"/>
        <scheme val="minor"/>
      </rPr>
      <t>Platynowej</t>
    </r>
    <r>
      <rPr>
        <b/>
        <i/>
        <sz val="11"/>
        <rFont val="Calibri"/>
        <family val="2"/>
        <charset val="238"/>
        <scheme val="minor"/>
      </rPr>
      <t xml:space="preserve"> odc. Srebrna (ZL 6139) - HP 12759 Dn 150 L ca 300 m (żeliwo szare, stal)</t>
    </r>
  </si>
  <si>
    <r>
      <t xml:space="preserve">Wymiana przewodu wodociągowego w ciągu osiedlowym do ul. </t>
    </r>
    <r>
      <rPr>
        <b/>
        <i/>
        <u/>
        <sz val="11"/>
        <rFont val="Calibri"/>
        <family val="2"/>
        <charset val="238"/>
        <scheme val="minor"/>
      </rPr>
      <t>Pustola</t>
    </r>
    <r>
      <rPr>
        <b/>
        <i/>
        <sz val="11"/>
        <rFont val="Calibri"/>
        <family val="2"/>
        <charset val="238"/>
        <scheme val="minor"/>
      </rPr>
      <t xml:space="preserve"> odc. HP 31627 - HP 25517 Dn 100 L ca 75 m, </t>
    </r>
    <r>
      <rPr>
        <b/>
        <i/>
        <u/>
        <sz val="11"/>
        <rFont val="Calibri"/>
        <family val="2"/>
        <charset val="238"/>
        <scheme val="minor"/>
      </rPr>
      <t xml:space="preserve">Antka Rozpylacza </t>
    </r>
    <r>
      <rPr>
        <b/>
        <i/>
        <sz val="11"/>
        <rFont val="Calibri"/>
        <family val="2"/>
        <charset val="238"/>
        <scheme val="minor"/>
      </rPr>
      <t xml:space="preserve">odc. Pustola (ok. 4m od HP 31630) - ok. 15 m od ZL 20531 Dn 150 L ca 142 m, </t>
    </r>
    <r>
      <rPr>
        <b/>
        <i/>
        <u/>
        <sz val="11"/>
        <rFont val="Calibri"/>
        <family val="2"/>
        <charset val="238"/>
        <scheme val="minor"/>
      </rPr>
      <t>Karolkowej</t>
    </r>
    <r>
      <rPr>
        <b/>
        <i/>
        <sz val="11"/>
        <rFont val="Calibri"/>
        <family val="2"/>
        <charset val="238"/>
        <scheme val="minor"/>
      </rPr>
      <t xml:space="preserve"> odc. Leszno - Żytnia Dn 150 L ca 154 m, </t>
    </r>
    <r>
      <rPr>
        <b/>
        <i/>
        <u/>
        <sz val="11"/>
        <rFont val="Calibri"/>
        <family val="2"/>
        <charset val="238"/>
        <scheme val="minor"/>
      </rPr>
      <t>Garbińskiego</t>
    </r>
    <r>
      <rPr>
        <b/>
        <i/>
        <sz val="11"/>
        <rFont val="Calibri"/>
        <family val="2"/>
        <charset val="238"/>
        <scheme val="minor"/>
      </rPr>
      <t xml:space="preserve"> odc. Batalionu AK "Zośka" (ZL 5764) - Batalionu AK "Zośka (ZL 5763) Dn 150 L ca 350 m (stal), </t>
    </r>
    <r>
      <rPr>
        <b/>
        <i/>
        <u/>
        <sz val="11"/>
        <rFont val="Calibri"/>
        <family val="2"/>
        <charset val="238"/>
        <scheme val="minor"/>
      </rPr>
      <t>Staszica</t>
    </r>
    <r>
      <rPr>
        <b/>
        <i/>
        <sz val="11"/>
        <rFont val="Calibri"/>
        <family val="2"/>
        <charset val="238"/>
        <scheme val="minor"/>
      </rPr>
      <t xml:space="preserve"> odc. Górczewska - ZL 40163 - ZL 20162 Dn 100 L ca 272 m, </t>
    </r>
    <r>
      <rPr>
        <b/>
        <i/>
        <u/>
        <sz val="11"/>
        <rFont val="Calibri"/>
        <family val="2"/>
        <charset val="238"/>
        <scheme val="minor"/>
      </rPr>
      <t>Leszno</t>
    </r>
    <r>
      <rPr>
        <b/>
        <i/>
        <sz val="11"/>
        <rFont val="Calibri"/>
        <family val="2"/>
        <charset val="238"/>
        <scheme val="minor"/>
      </rPr>
      <t xml:space="preserve"> odc. Młynarska - Okopowa (ZL 14459) Dn 150 L ca 470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</si>
  <si>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Prądzyńskiego</t>
    </r>
    <r>
      <rPr>
        <b/>
        <i/>
        <sz val="11"/>
        <rFont val="Calibri"/>
        <family val="2"/>
        <charset val="238"/>
        <scheme val="minor"/>
      </rPr>
      <t xml:space="preserve"> odc. Parafialna (ZL 41476) - Brylowska (ZL 20952) Dn 150 L ca 674 m, </t>
    </r>
    <r>
      <rPr>
        <b/>
        <i/>
        <u/>
        <sz val="11"/>
        <rFont val="Calibri"/>
        <family val="2"/>
        <charset val="238"/>
        <scheme val="minor"/>
      </rPr>
      <t>Karolkowej</t>
    </r>
    <r>
      <rPr>
        <b/>
        <i/>
        <sz val="11"/>
        <rFont val="Calibri"/>
        <family val="2"/>
        <charset val="238"/>
        <scheme val="minor"/>
      </rPr>
      <t xml:space="preserve"> odc. ZL 41473 - HP 33016 Dn 150 L ca 277 m, </t>
    </r>
    <r>
      <rPr>
        <b/>
        <i/>
        <u/>
        <sz val="11"/>
        <rFont val="Calibri"/>
        <family val="2"/>
        <charset val="238"/>
        <scheme val="minor"/>
      </rPr>
      <t>Rabsztyńskiej</t>
    </r>
    <r>
      <rPr>
        <b/>
        <i/>
        <sz val="11"/>
        <rFont val="Calibri"/>
        <family val="2"/>
        <charset val="238"/>
        <scheme val="minor"/>
      </rPr>
      <t xml:space="preserve"> odc. Sokołowska (ZL 31389) - HP 50849 Dn 100 L ca 173 m,</t>
    </r>
    <r>
      <rPr>
        <b/>
        <i/>
        <u/>
        <sz val="11"/>
        <rFont val="Calibri"/>
        <family val="2"/>
        <charset val="238"/>
        <scheme val="minor"/>
      </rPr>
      <t xml:space="preserve"> Al. Prymasa Tysiąclecia</t>
    </r>
    <r>
      <rPr>
        <b/>
        <i/>
        <sz val="11"/>
        <rFont val="Calibri"/>
        <family val="2"/>
        <charset val="238"/>
        <scheme val="minor"/>
      </rPr>
      <t xml:space="preserve"> odc. HP 48613 - HP 36079, odc. HP 36076 - HP 36075 Dn 150 L ca 264 m (żeliwo szare)</t>
    </r>
  </si>
  <si>
    <r>
      <t xml:space="preserve">Wymiana przewodu wodociągowego w ul. Okocimskiej odc. Góralska - Olbrachta Dn 100 L ca 289 m, w ciągu osiedlowym do ul. </t>
    </r>
    <r>
      <rPr>
        <b/>
        <i/>
        <u/>
        <sz val="11"/>
        <rFont val="Calibri"/>
        <family val="2"/>
        <charset val="238"/>
        <scheme val="minor"/>
      </rPr>
      <t>Okocimskiej</t>
    </r>
    <r>
      <rPr>
        <b/>
        <i/>
        <sz val="11"/>
        <rFont val="Calibri"/>
        <family val="2"/>
        <charset val="238"/>
        <scheme val="minor"/>
      </rPr>
      <t xml:space="preserve"> odc. Góralska (ZL 12314) - Okocimska (ZL 12321) Dn 150 L ca 174 m, </t>
    </r>
    <r>
      <rPr>
        <b/>
        <i/>
        <u/>
        <sz val="11"/>
        <rFont val="Calibri"/>
        <family val="2"/>
        <charset val="238"/>
        <scheme val="minor"/>
      </rPr>
      <t>Dobiszewskiego</t>
    </r>
    <r>
      <rPr>
        <b/>
        <i/>
        <sz val="11"/>
        <rFont val="Calibri"/>
        <family val="2"/>
        <charset val="238"/>
        <scheme val="minor"/>
      </rPr>
      <t xml:space="preserve"> odc. Al. Prymasa Tysiąclecia - Magistracka Dn 150 L ca 305 m, w ciągu osiedlowym do ul. </t>
    </r>
    <r>
      <rPr>
        <b/>
        <i/>
        <u/>
        <sz val="11"/>
        <rFont val="Calibri"/>
        <family val="2"/>
        <charset val="238"/>
        <scheme val="minor"/>
      </rPr>
      <t>Dobiszewskiego</t>
    </r>
    <r>
      <rPr>
        <b/>
        <i/>
        <sz val="11"/>
        <rFont val="Calibri"/>
        <family val="2"/>
        <charset val="238"/>
        <scheme val="minor"/>
      </rPr>
      <t xml:space="preserve"> odc. ZL 8948 - posesja nr 2, odc. Dobiszewskiego (ZL 21705) - Magistracka (ZL 8947), odc. ZL 8945 - HP 18865, odc. ZL 8944 - Dobiszewskiego 5 Dn 80/100/150 L ca 541 m (żeliwo szare, stal)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</si>
  <si>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Jana Pawła II</t>
    </r>
    <r>
      <rPr>
        <b/>
        <i/>
        <sz val="11"/>
        <rFont val="Calibri"/>
        <family val="2"/>
        <charset val="238"/>
        <scheme val="minor"/>
      </rPr>
      <t xml:space="preserve"> odc. Stawki (ZL 25280) - HP 37618 Dn 200 L ca 378 m (żeliwo szare, stal), </t>
    </r>
    <r>
      <rPr>
        <b/>
        <i/>
        <u/>
        <sz val="11"/>
        <rFont val="Calibri"/>
        <family val="2"/>
        <charset val="238"/>
        <scheme val="minor"/>
      </rPr>
      <t>Nowolipie</t>
    </r>
    <r>
      <rPr>
        <b/>
        <i/>
        <sz val="11"/>
        <rFont val="Calibri"/>
        <family val="2"/>
        <charset val="238"/>
        <scheme val="minor"/>
      </rPr>
      <t xml:space="preserve"> odc. ok. 19 m za ZL 26467 - ZL 10334 Dn 150 L ca 254 m, </t>
    </r>
    <r>
      <rPr>
        <b/>
        <i/>
        <u/>
        <sz val="11"/>
        <rFont val="Calibri"/>
        <family val="2"/>
        <charset val="238"/>
        <scheme val="minor"/>
      </rPr>
      <t>Słodowieckiej</t>
    </r>
    <r>
      <rPr>
        <b/>
        <i/>
        <sz val="11"/>
        <rFont val="Calibri"/>
        <family val="2"/>
        <charset val="238"/>
        <scheme val="minor"/>
      </rPr>
      <t xml:space="preserve"> odc. Powązkowska - HP 19940 Dn 150 L ca 151 m (stal), </t>
    </r>
    <r>
      <rPr>
        <b/>
        <i/>
        <u/>
        <sz val="11"/>
        <rFont val="Calibri"/>
        <family val="2"/>
        <charset val="238"/>
        <scheme val="minor"/>
      </rPr>
      <t>Żelaznej</t>
    </r>
    <r>
      <rPr>
        <b/>
        <i/>
        <sz val="11"/>
        <rFont val="Calibri"/>
        <family val="2"/>
        <charset val="238"/>
        <scheme val="minor"/>
      </rPr>
      <t xml:space="preserve"> odc. Żytnia (nr uzg. 66/W/2006) - Ogrodowa (ZL 16180) Dn 200 L ca 304 m, w ciągach osiedlowych ul. </t>
    </r>
    <r>
      <rPr>
        <b/>
        <i/>
        <u/>
        <sz val="11"/>
        <rFont val="Calibri"/>
        <family val="2"/>
        <charset val="238"/>
        <scheme val="minor"/>
      </rPr>
      <t>Żelaznej</t>
    </r>
    <r>
      <rPr>
        <b/>
        <i/>
        <sz val="11"/>
        <rFont val="Calibri"/>
        <family val="2"/>
        <charset val="238"/>
        <scheme val="minor"/>
      </rPr>
      <t xml:space="preserve"> odc. Nowolipki (ZL 16753) - HP 20427 - ZL 15301 oraz odc. do posesji Smocza 1a Dn 100/150 L ca 536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</si>
  <si>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Chłodnej</t>
    </r>
    <r>
      <rPr>
        <b/>
        <i/>
        <sz val="11"/>
        <rFont val="Calibri"/>
        <family val="2"/>
        <charset val="238"/>
        <scheme val="minor"/>
      </rPr>
      <t xml:space="preserve"> odc. Żelazna (HP 28791) - HP 45633 Dn 150 L ca 573 m, </t>
    </r>
    <r>
      <rPr>
        <b/>
        <i/>
        <u/>
        <sz val="11"/>
        <rFont val="Calibri"/>
        <family val="2"/>
        <charset val="238"/>
        <scheme val="minor"/>
      </rPr>
      <t>Majakowskiego</t>
    </r>
    <r>
      <rPr>
        <b/>
        <i/>
        <sz val="11"/>
        <rFont val="Calibri"/>
        <family val="2"/>
        <charset val="238"/>
        <scheme val="minor"/>
      </rPr>
      <t xml:space="preserve"> odc. Al. Prymasa Tysiąclecia - Szałka (ok. 12,5 m za HP 11842) Dn 150 L ca 135 m, </t>
    </r>
    <r>
      <rPr>
        <b/>
        <i/>
        <u/>
        <sz val="11"/>
        <rFont val="Calibri"/>
        <family val="2"/>
        <charset val="238"/>
        <scheme val="minor"/>
      </rPr>
      <t>Grzybowskiej</t>
    </r>
    <r>
      <rPr>
        <b/>
        <i/>
        <sz val="11"/>
        <rFont val="Calibri"/>
        <family val="2"/>
        <charset val="238"/>
        <scheme val="minor"/>
      </rPr>
      <t xml:space="preserve"> odc. Żelazna (ZL 29747) - Ciepła (HP 28891) Dn 150 L ca 372 m, </t>
    </r>
    <r>
      <rPr>
        <b/>
        <i/>
        <u/>
        <sz val="11"/>
        <rFont val="Calibri"/>
        <family val="2"/>
        <charset val="238"/>
        <scheme val="minor"/>
      </rPr>
      <t>Elektoralnej</t>
    </r>
    <r>
      <rPr>
        <b/>
        <i/>
        <sz val="11"/>
        <rFont val="Calibri"/>
        <family val="2"/>
        <charset val="238"/>
        <scheme val="minor"/>
      </rPr>
      <t xml:space="preserve"> odc. Al. Jana Pawła II (ZL 587) - ZL 29684, odc. 4,5 m od HP 46155 - ok. 3,5 m od ZL 29718 Dn 150 L ca 491 m (żeliwo szare, 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</si>
  <si>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Tyszkiewicza</t>
    </r>
    <r>
      <rPr>
        <b/>
        <i/>
        <sz val="11"/>
        <rFont val="Calibri"/>
        <family val="2"/>
        <charset val="238"/>
        <scheme val="minor"/>
      </rPr>
      <t xml:space="preserve"> odc. ZL 5478 - ZL 17229 oraz odc. ZL 17228 - ZL5745 Dn 100 L ca 419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</si>
  <si>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Dalibora</t>
    </r>
    <r>
      <rPr>
        <b/>
        <i/>
        <sz val="11"/>
        <rFont val="Calibri"/>
        <family val="2"/>
        <charset val="238"/>
        <scheme val="minor"/>
      </rPr>
      <t xml:space="preserve"> odc. Obozowa (ZL 23102) - Bolecha, odc. Bolecha (ZL 18233) - Dobrogniewa (ZL 2584) Dn 100 L ca 166 m, w ciągu osiedlowym do ul. </t>
    </r>
    <r>
      <rPr>
        <b/>
        <i/>
        <u/>
        <sz val="11"/>
        <rFont val="Calibri"/>
        <family val="2"/>
        <charset val="238"/>
        <scheme val="minor"/>
      </rPr>
      <t>Deotymy</t>
    </r>
    <r>
      <rPr>
        <b/>
        <i/>
        <sz val="11"/>
        <rFont val="Calibri"/>
        <family val="2"/>
        <charset val="238"/>
        <scheme val="minor"/>
      </rPr>
      <t xml:space="preserve"> odc. Deotymy przy HP 56944 - studnia nr 1797 Dn 150 L ca 102 m, </t>
    </r>
    <r>
      <rPr>
        <b/>
        <i/>
        <u/>
        <sz val="11"/>
        <rFont val="Calibri"/>
        <family val="2"/>
        <charset val="238"/>
        <scheme val="minor"/>
      </rPr>
      <t>Batalionu AK „Pięść”</t>
    </r>
    <r>
      <rPr>
        <b/>
        <i/>
        <sz val="11"/>
        <rFont val="Calibri"/>
        <family val="2"/>
        <charset val="238"/>
        <scheme val="minor"/>
      </rPr>
      <t xml:space="preserve"> odc. Deotymy (przy HP 56941) - Ciołka (ZL 21824) Dn 150 L ca 203 m (stal)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</si>
  <si>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Broniewskiego</t>
    </r>
    <r>
      <rPr>
        <b/>
        <i/>
        <sz val="11"/>
        <rFont val="Calibri"/>
        <family val="2"/>
        <charset val="238"/>
        <scheme val="minor"/>
      </rPr>
      <t xml:space="preserve"> odc. ZL 5427 - ZL 5359 Dn 100 L ca 230 m, </t>
    </r>
    <r>
      <rPr>
        <b/>
        <i/>
        <u/>
        <sz val="11"/>
        <rFont val="Calibri"/>
        <family val="2"/>
        <charset val="238"/>
        <scheme val="minor"/>
      </rPr>
      <t>Ostrowieckiej</t>
    </r>
    <r>
      <rPr>
        <b/>
        <i/>
        <sz val="11"/>
        <rFont val="Calibri"/>
        <family val="2"/>
        <charset val="238"/>
        <scheme val="minor"/>
      </rPr>
      <t xml:space="preserve"> odc. HP 15690 - ZL 21559 Dn 150 L ca 268 m (A-C)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</si>
  <si>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Poli Gojawiczyńskiej</t>
    </r>
    <r>
      <rPr>
        <b/>
        <i/>
        <sz val="11"/>
        <rFont val="Calibri"/>
        <family val="2"/>
        <charset val="238"/>
        <scheme val="minor"/>
      </rPr>
      <t xml:space="preserve"> odc. Braci Załuskich - ZL 8057, Dn 150 L 329 m (A-C)</t>
    </r>
  </si>
  <si>
    <r>
      <t xml:space="preserve">Wymiana przewodu wodociągowego na </t>
    </r>
    <r>
      <rPr>
        <b/>
        <i/>
        <u/>
        <sz val="11"/>
        <rFont val="Calibri"/>
        <family val="2"/>
        <charset val="238"/>
        <scheme val="minor"/>
      </rPr>
      <t>Pl. Inwalidów</t>
    </r>
    <r>
      <rPr>
        <b/>
        <i/>
        <sz val="11"/>
        <rFont val="Calibri"/>
        <family val="2"/>
        <charset val="238"/>
        <scheme val="minor"/>
      </rPr>
      <t xml:space="preserve"> odc. ZL 25248 - ZL 12691 Dn 100 L ca 240 m (żel. szare),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Pl. Inwalidów - Mierosławskiego (ZL 24999) Dn 100 L ca 170 m (żel. szare), </t>
    </r>
    <r>
      <rPr>
        <b/>
        <i/>
        <u/>
        <sz val="11"/>
        <rFont val="Calibri"/>
        <family val="2"/>
        <charset val="238"/>
        <scheme val="minor"/>
      </rPr>
      <t>Zajączka</t>
    </r>
    <r>
      <rPr>
        <b/>
        <i/>
        <sz val="11"/>
        <rFont val="Calibri"/>
        <family val="2"/>
        <charset val="238"/>
        <scheme val="minor"/>
      </rPr>
      <t xml:space="preserve"> odc. ZL 2336 - złączenie z przewodem z żeliwa sferoidalnego Dn 100 L ca 112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</si>
  <si>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Al. Wojska Polskiego</t>
    </r>
    <r>
      <rPr>
        <b/>
        <i/>
        <sz val="11"/>
        <rFont val="Calibri"/>
        <family val="2"/>
        <charset val="238"/>
        <scheme val="minor"/>
      </rPr>
      <t xml:space="preserve"> odc. Felińskiego (ZL 29400) - Felińskiego (ZL 29392) Dn 100 L ca 820 m (żel. szare),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>,</t>
    </r>
    <r>
      <rPr>
        <b/>
        <i/>
        <u/>
        <sz val="11"/>
        <rFont val="Calibri"/>
        <family val="2"/>
        <charset val="238"/>
        <scheme val="minor"/>
      </rPr>
      <t xml:space="preserve"> Al. Wojska Polskiego i Pl. Inwalidów</t>
    </r>
    <r>
      <rPr>
        <b/>
        <i/>
        <sz val="11"/>
        <rFont val="Calibri"/>
        <family val="2"/>
        <charset val="238"/>
        <scheme val="minor"/>
      </rPr>
      <t xml:space="preserve"> odc. Gen. Zajączka (ZL 3570) - Felińskiego (HP 54448) Dn 100/150 L ca 450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</si>
  <si>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Ficowskiego</t>
    </r>
    <r>
      <rPr>
        <b/>
        <i/>
        <sz val="11"/>
        <rFont val="Calibri"/>
        <family val="2"/>
        <charset val="238"/>
        <scheme val="minor"/>
      </rPr>
      <t xml:space="preserve"> Dn 150 L ca 40 m, w ul. </t>
    </r>
    <r>
      <rPr>
        <b/>
        <i/>
        <u/>
        <sz val="11"/>
        <rFont val="Calibri"/>
        <family val="2"/>
        <charset val="238"/>
        <scheme val="minor"/>
      </rPr>
      <t>12 KD-D</t>
    </r>
    <r>
      <rPr>
        <b/>
        <i/>
        <sz val="11"/>
        <rFont val="Calibri"/>
        <family val="2"/>
        <charset val="238"/>
        <scheme val="minor"/>
      </rPr>
      <t xml:space="preserve"> Dn 100 L ca 91 m oraz w drodze dojazdowej do ul. </t>
    </r>
    <r>
      <rPr>
        <b/>
        <i/>
        <u/>
        <sz val="11"/>
        <rFont val="Calibri"/>
        <family val="2"/>
        <charset val="238"/>
        <scheme val="minor"/>
      </rPr>
      <t>Ficowskiego 5B/7B</t>
    </r>
    <r>
      <rPr>
        <b/>
        <i/>
        <sz val="11"/>
        <rFont val="Calibri"/>
        <family val="2"/>
        <charset val="238"/>
        <scheme val="minor"/>
      </rPr>
      <t>, Dn 80 L ca 20 m</t>
    </r>
  </si>
  <si>
    <r>
      <t xml:space="preserve">Renowacja przewodu rozbiorczego metodą bezwykopową w ul. </t>
    </r>
    <r>
      <rPr>
        <b/>
        <i/>
        <u/>
        <sz val="11"/>
        <rFont val="Calibri"/>
        <family val="2"/>
        <charset val="238"/>
        <scheme val="minor"/>
      </rPr>
      <t>Czarnieckiego / Krasińskiego</t>
    </r>
    <r>
      <rPr>
        <b/>
        <i/>
        <sz val="11"/>
        <rFont val="Calibri"/>
        <family val="2"/>
        <charset val="238"/>
        <scheme val="minor"/>
      </rPr>
      <t xml:space="preserve"> odc. ZL 1791 - ZL 13886, Dn 200 L ca 66 m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</si>
  <si>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Ficowskiego</t>
    </r>
    <r>
      <rPr>
        <b/>
        <i/>
        <sz val="11"/>
        <rFont val="Calibri"/>
        <family val="2"/>
        <charset val="238"/>
        <scheme val="minor"/>
      </rPr>
      <t xml:space="preserve"> odc. Dygata - Szamocka, Dn 600 L ca 180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</si>
  <si>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Tołwińskiego</t>
    </r>
    <r>
      <rPr>
        <b/>
        <i/>
        <sz val="11"/>
        <rFont val="Calibri"/>
        <family val="2"/>
        <charset val="238"/>
        <scheme val="minor"/>
      </rPr>
      <t xml:space="preserve"> odc. Włościańska - Braci Załuskich Dn 200 L ca 410 m oraz w ul. </t>
    </r>
    <r>
      <rPr>
        <b/>
        <i/>
        <u/>
        <sz val="11"/>
        <rFont val="Calibri"/>
        <family val="2"/>
        <charset val="238"/>
        <scheme val="minor"/>
      </rPr>
      <t>Włościańskiej</t>
    </r>
    <r>
      <rPr>
        <b/>
        <i/>
        <sz val="11"/>
        <rFont val="Calibri"/>
        <family val="2"/>
        <charset val="238"/>
        <scheme val="minor"/>
      </rPr>
      <t xml:space="preserve"> odc. ZL 9321 - Tołwińskiego, Dn 200 L ca 135,9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</si>
  <si>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Lechonia</t>
    </r>
    <r>
      <rPr>
        <b/>
        <i/>
        <sz val="11"/>
        <rFont val="Calibri"/>
        <family val="2"/>
        <charset val="238"/>
        <scheme val="minor"/>
      </rPr>
      <t xml:space="preserve"> odc. Felińskiego (ZL 29395) - Kozietulskiego (ZL 2844), Dn 100 L ca 160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</si>
  <si>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Jakiela</t>
    </r>
    <r>
      <rPr>
        <b/>
        <i/>
        <sz val="11"/>
        <rFont val="Calibri"/>
        <family val="2"/>
        <charset val="238"/>
        <scheme val="minor"/>
      </rPr>
      <t xml:space="preserve"> odc. Hauke Bosaka ZL 31286 - posesja nr 8 Dn 100 L 80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</si>
  <si>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Włościańska - Filarecka, Dn 300 L ca 845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</si>
  <si>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Krasińskiego</t>
    </r>
    <r>
      <rPr>
        <b/>
        <i/>
        <sz val="11"/>
        <rFont val="Calibri"/>
        <family val="2"/>
        <charset val="238"/>
        <scheme val="minor"/>
      </rPr>
      <t xml:space="preserve"> odc. Powązkowska ZL 18685 - Popiełuszki ZL 33434 Dn 300 L ca 1350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</si>
  <si>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Gen. Zajączka</t>
    </r>
    <r>
      <rPr>
        <b/>
        <i/>
        <sz val="11"/>
        <rFont val="Calibri"/>
        <family val="2"/>
        <charset val="238"/>
        <scheme val="minor"/>
      </rPr>
      <t xml:space="preserve"> odc. Mickiewicza ZL 2336 - Gen. Zajączka 8, Dn 150 L ca 112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</si>
  <si>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Dembińskiego</t>
    </r>
    <r>
      <rPr>
        <b/>
        <i/>
        <sz val="11"/>
        <rFont val="Calibri"/>
        <family val="2"/>
        <charset val="238"/>
        <scheme val="minor"/>
      </rPr>
      <t xml:space="preserve"> odc. Gdańska - Dembińskiego 2, Dn 100 L ca 120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</si>
  <si>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Pogonowskiego</t>
    </r>
    <r>
      <rPr>
        <b/>
        <i/>
        <sz val="11"/>
        <rFont val="Calibri"/>
        <family val="2"/>
        <charset val="238"/>
        <scheme val="minor"/>
      </rPr>
      <t xml:space="preserve"> odc. Felińskiego ZL 29391 - HP 3825 i HP 4255, Dn 75/100 L ca 436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</si>
  <si>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Anny German</t>
    </r>
    <r>
      <rPr>
        <b/>
        <i/>
        <sz val="11"/>
        <rFont val="Calibri"/>
        <family val="2"/>
        <charset val="238"/>
        <scheme val="minor"/>
      </rPr>
      <t xml:space="preserve"> odc. ZL 24537 - 34 m przed HP 58882, Dn 150 L ca 164 m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</si>
  <si>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Wojska Polskiego</t>
    </r>
    <r>
      <rPr>
        <b/>
        <i/>
        <sz val="11"/>
        <rFont val="Calibri"/>
        <family val="2"/>
        <charset val="238"/>
        <scheme val="minor"/>
      </rPr>
      <t xml:space="preserve"> odc. Śmiała (ZL 26228) - HP 40017 Dn 100 L ca 123 m, </t>
    </r>
    <r>
      <rPr>
        <b/>
        <i/>
        <u/>
        <sz val="11"/>
        <rFont val="Calibri"/>
        <family val="2"/>
        <charset val="238"/>
        <scheme val="minor"/>
      </rPr>
      <t>Duchnickiej</t>
    </r>
    <r>
      <rPr>
        <b/>
        <i/>
        <sz val="11"/>
        <rFont val="Calibri"/>
        <family val="2"/>
        <charset val="238"/>
        <scheme val="minor"/>
      </rPr>
      <t xml:space="preserve"> odc. Powązkowska (HP 52244) - Przasnyskiej (HP 53617) Dn 100 L ca 160 m, </t>
    </r>
    <r>
      <rPr>
        <b/>
        <i/>
        <u/>
        <sz val="11"/>
        <rFont val="Calibri"/>
        <family val="2"/>
        <charset val="238"/>
        <scheme val="minor"/>
      </rPr>
      <t>Krasińskiego</t>
    </r>
    <r>
      <rPr>
        <b/>
        <i/>
        <sz val="11"/>
        <rFont val="Calibri"/>
        <family val="2"/>
        <charset val="238"/>
        <scheme val="minor"/>
      </rPr>
      <t xml:space="preserve"> odc. Popiełuszki - Toeplitza Dn 100 L ca 509 m, </t>
    </r>
    <r>
      <rPr>
        <b/>
        <i/>
        <u/>
        <sz val="11"/>
        <rFont val="Calibri"/>
        <family val="2"/>
        <charset val="238"/>
        <scheme val="minor"/>
      </rPr>
      <t>Krasińskiego</t>
    </r>
    <r>
      <rPr>
        <b/>
        <i/>
        <sz val="11"/>
        <rFont val="Calibri"/>
        <family val="2"/>
        <charset val="238"/>
        <scheme val="minor"/>
      </rPr>
      <t xml:space="preserve"> odc. ZL 22486 - Placu Wilsona (ZL 2485) Dn 150 L ca 576 m (żeliwo szare, stal), </t>
    </r>
    <r>
      <rPr>
        <b/>
        <i/>
        <u/>
        <sz val="11"/>
        <rFont val="Calibri"/>
        <family val="2"/>
        <charset val="238"/>
        <scheme val="minor"/>
      </rPr>
      <t>Kozietulskiego</t>
    </r>
    <r>
      <rPr>
        <b/>
        <i/>
        <sz val="11"/>
        <rFont val="Calibri"/>
        <family val="2"/>
        <charset val="238"/>
        <scheme val="minor"/>
      </rPr>
      <t xml:space="preserve"> odc. al. Wojska Polskiego - Niegolewskiego Dn 100 L ca 224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</si>
  <si>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Potockiej</t>
    </r>
    <r>
      <rPr>
        <b/>
        <i/>
        <sz val="11"/>
        <rFont val="Calibri"/>
        <family val="2"/>
        <charset val="238"/>
        <scheme val="minor"/>
      </rPr>
      <t xml:space="preserve"> odc. Gwiaździsta (ZL 18254) - ZL 12149, odc. ZL 18457 - Mickiewicza (ZL 2710) Dn 150 L ca 516 m, </t>
    </r>
    <r>
      <rPr>
        <b/>
        <i/>
        <u/>
        <sz val="11"/>
        <rFont val="Calibri"/>
        <family val="2"/>
        <charset val="238"/>
        <scheme val="minor"/>
      </rPr>
      <t>Potockiej</t>
    </r>
    <r>
      <rPr>
        <b/>
        <i/>
        <sz val="11"/>
        <rFont val="Calibri"/>
        <family val="2"/>
        <charset val="238"/>
        <scheme val="minor"/>
      </rPr>
      <t xml:space="preserve"> odc. Słowackiego (ZL 3346) - Marii Kazimiery (ZL 20469) Dn 150/200 L ca 517 m, </t>
    </r>
    <r>
      <rPr>
        <b/>
        <i/>
        <u/>
        <sz val="11"/>
        <rFont val="Calibri"/>
        <family val="2"/>
        <charset val="238"/>
        <scheme val="minor"/>
      </rPr>
      <t>Święcickiego</t>
    </r>
    <r>
      <rPr>
        <b/>
        <i/>
        <sz val="11"/>
        <rFont val="Calibri"/>
        <family val="2"/>
        <charset val="238"/>
        <scheme val="minor"/>
      </rPr>
      <t xml:space="preserve"> odc. Gomółki (ZL 22866) - Bohomolca Dn 100 L ca 148 m (stal),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Potocka (ZL 20474) - Żółkowskich (ZL 5096) Dn 100 L ca 322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</si>
  <si>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Koźmiana</t>
    </r>
    <r>
      <rPr>
        <b/>
        <i/>
        <sz val="11"/>
        <rFont val="Calibri"/>
        <family val="2"/>
        <charset val="238"/>
        <scheme val="minor"/>
      </rPr>
      <t xml:space="preserve"> odc. Promyka - HP 3647 Dn 100 L ca 144 m,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Al. Wojska Polskiego (ZL 25249) - ZL 2336 Dn 100 L ca 283 m, </t>
    </r>
    <r>
      <rPr>
        <b/>
        <i/>
        <u/>
        <sz val="11"/>
        <rFont val="Calibri"/>
        <family val="2"/>
        <charset val="238"/>
        <scheme val="minor"/>
      </rPr>
      <t>Wyspiańskiego</t>
    </r>
    <r>
      <rPr>
        <b/>
        <i/>
        <sz val="11"/>
        <rFont val="Calibri"/>
        <family val="2"/>
        <charset val="238"/>
        <scheme val="minor"/>
      </rPr>
      <t xml:space="preserve"> odc. Al. Wojska Polskiego - Pl. Henkla Dn 100/150 L ca 467 m, </t>
    </r>
    <r>
      <rPr>
        <b/>
        <i/>
        <u/>
        <sz val="11"/>
        <rFont val="Calibri"/>
        <family val="2"/>
        <charset val="238"/>
        <scheme val="minor"/>
      </rPr>
      <t>Sułkowskiego</t>
    </r>
    <r>
      <rPr>
        <b/>
        <i/>
        <sz val="11"/>
        <rFont val="Calibri"/>
        <family val="2"/>
        <charset val="238"/>
        <scheme val="minor"/>
      </rPr>
      <t xml:space="preserve"> odc. Koźmiana (ZL 2257) - HP 46005, odc. HP 46004  - Karpińskiego oraz odc. HP 39549 - Sułkowskiego nr 34 Dn 100 L ca 490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</si>
  <si>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Saperskiej</t>
    </r>
    <r>
      <rPr>
        <b/>
        <i/>
        <sz val="11"/>
        <rFont val="Calibri"/>
        <family val="2"/>
        <charset val="238"/>
        <scheme val="minor"/>
      </rPr>
      <t xml:space="preserve"> odc. Elbląska (ZL 30122) - Dolnośląska Dn 100 L ca 154 m, </t>
    </r>
    <r>
      <rPr>
        <b/>
        <i/>
        <u/>
        <sz val="11"/>
        <rFont val="Calibri"/>
        <family val="2"/>
        <charset val="238"/>
        <scheme val="minor"/>
      </rPr>
      <t xml:space="preserve">Jasnodworskiej, Dolnośląskiej, Saperskiej </t>
    </r>
    <r>
      <rPr>
        <b/>
        <i/>
        <sz val="11"/>
        <rFont val="Calibri"/>
        <family val="2"/>
        <charset val="238"/>
        <scheme val="minor"/>
      </rPr>
      <t>odc. Elbląska (ZL 30126) - Izabelli (ZL 2794) Dn 100/150 L ca 617 m,</t>
    </r>
    <r>
      <rPr>
        <b/>
        <i/>
        <u/>
        <sz val="11"/>
        <rFont val="Calibri"/>
        <family val="2"/>
        <charset val="238"/>
        <scheme val="minor"/>
      </rPr>
      <t xml:space="preserve"> Boguckiego, Gołębiowskiego, Wyspiańskiego</t>
    </r>
    <r>
      <rPr>
        <b/>
        <i/>
        <sz val="11"/>
        <rFont val="Calibri"/>
        <family val="2"/>
        <charset val="238"/>
        <scheme val="minor"/>
      </rPr>
      <t xml:space="preserve"> odc. Gen. Zajączka (ZL 37034) - Al. Wojska Polskiego Dn 150 L ca 308 m (żeliwo szare)</t>
    </r>
  </si>
  <si>
    <r>
      <t xml:space="preserve">Przebudowa magistrali wodociągowej z Dn 500 na Dn 800 L ca 125 m w ul. </t>
    </r>
    <r>
      <rPr>
        <b/>
        <i/>
        <u/>
        <sz val="11"/>
        <rFont val="Calibri"/>
        <family val="2"/>
        <charset val="238"/>
        <scheme val="minor"/>
      </rPr>
      <t xml:space="preserve">Jesionowej </t>
    </r>
    <r>
      <rPr>
        <b/>
        <i/>
        <sz val="11"/>
        <rFont val="Calibri"/>
        <family val="2"/>
        <charset val="238"/>
        <scheme val="minor"/>
      </rPr>
      <t>odc. Al. Jerozolimskie - Bodycha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</si>
  <si>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Cichej</t>
    </r>
    <r>
      <rPr>
        <b/>
        <i/>
        <sz val="11"/>
        <rFont val="Calibri"/>
        <family val="2"/>
        <charset val="238"/>
        <scheme val="minor"/>
      </rPr>
      <t xml:space="preserve"> odc. Kolorowa (ZL 26712) - 11 Listopada (ZL 31963), </t>
    </r>
    <r>
      <rPr>
        <b/>
        <i/>
        <u/>
        <sz val="11"/>
        <rFont val="Calibri"/>
        <family val="2"/>
        <charset val="238"/>
        <scheme val="minor"/>
      </rPr>
      <t>Regulskiej</t>
    </r>
    <r>
      <rPr>
        <b/>
        <i/>
        <sz val="11"/>
        <rFont val="Calibri"/>
        <family val="2"/>
        <charset val="238"/>
        <scheme val="minor"/>
      </rPr>
      <t xml:space="preserve"> odc. 11 Listopada (ZL 31963) - Regulska 12 (HP 49562) Dn 200/250 L ca 316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</si>
  <si>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Ireny</t>
    </r>
    <r>
      <rPr>
        <b/>
        <i/>
        <sz val="11"/>
        <rFont val="Calibri"/>
        <family val="2"/>
        <charset val="238"/>
        <scheme val="minor"/>
      </rPr>
      <t xml:space="preserve"> odc. Mieczysława - Ireny 34 Dn 100 L ca 775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</si>
  <si>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Projektowanej</t>
    </r>
    <r>
      <rPr>
        <b/>
        <i/>
        <sz val="11"/>
        <rFont val="Calibri"/>
        <family val="2"/>
        <charset val="238"/>
        <scheme val="minor"/>
      </rPr>
      <t xml:space="preserve"> odc. Godebskiego - HP 22217 Dn 100 L ca 189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</si>
  <si>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Plac Słoneczny</t>
    </r>
    <r>
      <rPr>
        <b/>
        <i/>
        <sz val="11"/>
        <rFont val="Calibri"/>
        <family val="2"/>
        <charset val="238"/>
        <scheme val="minor"/>
      </rPr>
      <t xml:space="preserve"> Dn 100 L 73,3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</si>
  <si>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Skorupki</t>
    </r>
    <r>
      <rPr>
        <b/>
        <i/>
        <sz val="11"/>
        <rFont val="Calibri"/>
        <family val="2"/>
        <charset val="238"/>
        <scheme val="minor"/>
      </rPr>
      <t xml:space="preserve"> odc. Al. Piłsudskiego (ZL 37672) - Wojska Polskiego (ZL 28044) Dn 150 L ca 328 m oraz </t>
    </r>
    <r>
      <rPr>
        <b/>
        <i/>
        <u/>
        <sz val="11"/>
        <rFont val="Calibri"/>
        <family val="2"/>
        <charset val="238"/>
        <scheme val="minor"/>
      </rPr>
      <t>w drodze dojazdowej do ul. Skorupki 10</t>
    </r>
    <r>
      <rPr>
        <b/>
        <i/>
        <sz val="11"/>
        <rFont val="Calibri"/>
        <family val="2"/>
        <charset val="238"/>
        <scheme val="minor"/>
      </rPr>
      <t xml:space="preserve"> odc. ZL 28189 do końca przewodu Dn 80 L ca 74 m</t>
    </r>
  </si>
  <si>
    <r>
      <t xml:space="preserve">Przebudowa przyłącza wodociągowego Dn 63 na przewód wodociągowy Dn 80 L ca 60 m </t>
    </r>
    <r>
      <rPr>
        <b/>
        <i/>
        <u/>
        <sz val="11"/>
        <rFont val="Calibri"/>
        <family val="2"/>
        <charset val="238"/>
        <scheme val="minor"/>
      </rPr>
      <t>w drodze dojazdowej do ul. Godebskiego 47D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</si>
  <si>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Chopina</t>
    </r>
    <r>
      <rPr>
        <b/>
        <i/>
        <sz val="11"/>
        <rFont val="Calibri"/>
        <family val="2"/>
        <charset val="238"/>
        <scheme val="minor"/>
      </rPr>
      <t xml:space="preserve"> odc. Bohaterów Wolności - Warszawska Dn 100 L ca 480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</si>
  <si>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Piasta</t>
    </r>
    <r>
      <rPr>
        <b/>
        <i/>
        <sz val="11"/>
        <rFont val="Calibri"/>
        <family val="2"/>
        <charset val="238"/>
        <scheme val="minor"/>
      </rPr>
      <t xml:space="preserve"> odc. Piłsudskiego - Piasta 2, </t>
    </r>
    <r>
      <rPr>
        <b/>
        <i/>
        <u/>
        <sz val="11"/>
        <rFont val="Calibri"/>
        <family val="2"/>
        <charset val="238"/>
        <scheme val="minor"/>
      </rPr>
      <t>Piłsudskiego</t>
    </r>
    <r>
      <rPr>
        <b/>
        <i/>
        <sz val="11"/>
        <rFont val="Calibri"/>
        <family val="2"/>
        <charset val="238"/>
        <scheme val="minor"/>
      </rPr>
      <t xml:space="preserve"> odc. Sowińskiego - Sobieskiego Dn 150 L 471,5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</si>
  <si>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Jaśminowej</t>
    </r>
    <r>
      <rPr>
        <b/>
        <i/>
        <sz val="11"/>
        <rFont val="Calibri"/>
        <family val="2"/>
        <charset val="238"/>
        <scheme val="minor"/>
      </rPr>
      <t xml:space="preserve"> odc. Klonowa - Brzozowa Dn 100 L ca 181 m; </t>
    </r>
    <r>
      <rPr>
        <b/>
        <i/>
        <u/>
        <sz val="11"/>
        <rFont val="Calibri"/>
        <family val="2"/>
        <charset val="238"/>
        <scheme val="minor"/>
      </rPr>
      <t>Łukasińskiego</t>
    </r>
    <r>
      <rPr>
        <b/>
        <i/>
        <sz val="11"/>
        <rFont val="Calibri"/>
        <family val="2"/>
        <charset val="238"/>
        <scheme val="minor"/>
      </rPr>
      <t xml:space="preserve"> odc. Sowińskiego (ZL 32027) - HP 7705 i odc. ZL 32005 - HP 4881 oraz odc. Sowińskiego (ZL 28022) - ZL 28021 Dn 100/150 L ca 258 m; </t>
    </r>
    <r>
      <rPr>
        <b/>
        <i/>
        <u/>
        <sz val="11"/>
        <rFont val="Calibri"/>
        <family val="2"/>
        <charset val="238"/>
        <scheme val="minor"/>
      </rPr>
      <t>Bohaterów Wolności</t>
    </r>
    <r>
      <rPr>
        <b/>
        <i/>
        <sz val="11"/>
        <rFont val="Calibri"/>
        <family val="2"/>
        <charset val="238"/>
        <scheme val="minor"/>
      </rPr>
      <t xml:space="preserve"> odc. Ogińskiego (ZL 30820) - Paderewskiego (ZL 34856 z wyłączeniem odcinka w ramach uzgodnienia projektu 156/w/2019) Dn 100 L ca 142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</si>
  <si>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Popiełuszki</t>
    </r>
    <r>
      <rPr>
        <b/>
        <i/>
        <sz val="11"/>
        <rFont val="Calibri"/>
        <family val="2"/>
        <charset val="238"/>
        <scheme val="minor"/>
      </rPr>
      <t xml:space="preserve"> odc. Kosińskiego - Orzeszkowej, odc. ZL 32243 - Popiełuszki 20, odc. ZL 34134 - HP 8476, </t>
    </r>
    <r>
      <rPr>
        <b/>
        <i/>
        <u/>
        <sz val="11"/>
        <rFont val="Calibri"/>
        <family val="2"/>
        <charset val="238"/>
        <scheme val="minor"/>
      </rPr>
      <t>Kosińskiego</t>
    </r>
    <r>
      <rPr>
        <b/>
        <i/>
        <sz val="11"/>
        <rFont val="Calibri"/>
        <family val="2"/>
        <charset val="238"/>
        <scheme val="minor"/>
      </rPr>
      <t xml:space="preserve"> odc. ZL 34241 - Popiełuszki, </t>
    </r>
    <r>
      <rPr>
        <b/>
        <i/>
        <u/>
        <sz val="11"/>
        <rFont val="Calibri"/>
        <family val="2"/>
        <charset val="238"/>
        <scheme val="minor"/>
      </rPr>
      <t>w drodze dojazdowej do ul. Popiełuszki</t>
    </r>
    <r>
      <rPr>
        <b/>
        <i/>
        <sz val="11"/>
        <rFont val="Calibri"/>
        <family val="2"/>
        <charset val="238"/>
        <scheme val="minor"/>
      </rPr>
      <t xml:space="preserve"> odc. ZL 30676 - Harcerska 12 Dn 100/150 L ca 745 m</t>
    </r>
  </si>
  <si>
    <r>
      <t xml:space="preserve">Przebudowa przewodu wodociągowego z Dn 80 na Dn 100 L ca 165 m w ul. </t>
    </r>
    <r>
      <rPr>
        <b/>
        <i/>
        <u/>
        <sz val="11"/>
        <rFont val="Calibri"/>
        <family val="2"/>
        <charset val="238"/>
        <scheme val="minor"/>
      </rPr>
      <t>E. Plater</t>
    </r>
    <r>
      <rPr>
        <b/>
        <i/>
        <sz val="11"/>
        <rFont val="Calibri"/>
        <family val="2"/>
        <charset val="238"/>
        <scheme val="minor"/>
      </rPr>
      <t xml:space="preserve"> odc. Piłsudskiego - Sułkowskiego oraz budowa przewodu wodociągowego w ul. </t>
    </r>
    <r>
      <rPr>
        <b/>
        <i/>
        <u/>
        <sz val="11"/>
        <rFont val="Calibri"/>
        <family val="2"/>
        <charset val="238"/>
        <scheme val="minor"/>
      </rPr>
      <t>E. Plater</t>
    </r>
    <r>
      <rPr>
        <b/>
        <i/>
        <sz val="11"/>
        <rFont val="Calibri"/>
        <family val="2"/>
        <charset val="238"/>
        <scheme val="minor"/>
      </rPr>
      <t xml:space="preserve"> odc. Piłsudskiego - E. Plater 2 Dn 100 L ca 135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</si>
  <si>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Ciechanowska (ZL 28236) - HP 5308 Dn 100 L ca 262 m</t>
    </r>
  </si>
  <si>
    <r>
      <t xml:space="preserve">Przebudowa przewodu wodociągowego bez zmiany średnicy Dn 100/150/250 L ca 1655 m w ul. </t>
    </r>
    <r>
      <rPr>
        <b/>
        <i/>
        <u/>
        <sz val="11"/>
        <rFont val="Calibri"/>
        <family val="2"/>
        <charset val="238"/>
        <scheme val="minor"/>
      </rPr>
      <t>Batalionów Chłopskich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Elektrycznej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Inżynierskiej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Królowej Jadwigi,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Promyka</t>
    </r>
    <r>
      <rPr>
        <b/>
        <i/>
        <sz val="11"/>
        <rFont val="Calibri"/>
        <family val="2"/>
        <charset val="238"/>
        <scheme val="minor"/>
      </rPr>
      <t xml:space="preserve"> odc. Inżynierska - Królowej Jadwigi, przebudowa przewodu wodociągowego ze zmianą średnicy z Dn 80 na Dn 150 L ca 200 m w ul. </t>
    </r>
    <r>
      <rPr>
        <b/>
        <i/>
        <u/>
        <sz val="11"/>
        <rFont val="Calibri"/>
        <family val="2"/>
        <charset val="238"/>
        <scheme val="minor"/>
      </rPr>
      <t>Waryńskiego</t>
    </r>
    <r>
      <rPr>
        <b/>
        <i/>
        <sz val="11"/>
        <rFont val="Calibri"/>
        <family val="2"/>
        <charset val="238"/>
        <scheme val="minor"/>
      </rPr>
      <t xml:space="preserve"> odc. Waryńskiego 18 - działka 195/16 oraz budowa przewodu wodociągowego Dn 150 L ca 130 m w ul. </t>
    </r>
    <r>
      <rPr>
        <b/>
        <i/>
        <u/>
        <sz val="11"/>
        <rFont val="Calibri"/>
        <family val="2"/>
        <charset val="238"/>
        <scheme val="minor"/>
      </rPr>
      <t>Waryńskiego</t>
    </r>
    <r>
      <rPr>
        <b/>
        <i/>
        <sz val="11"/>
        <rFont val="Calibri"/>
        <family val="2"/>
        <charset val="238"/>
        <scheme val="minor"/>
      </rPr>
      <t xml:space="preserve"> odc. Promyka - Waryńskiego 18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</si>
  <si>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Przemysłowej</t>
    </r>
    <r>
      <rPr>
        <b/>
        <i/>
        <sz val="11"/>
        <rFont val="Calibri"/>
        <family val="2"/>
        <charset val="238"/>
        <scheme val="minor"/>
      </rPr>
      <t xml:space="preserve"> odc. Olszowa - Przemysłowa 21 Dn 100 L ca 300 m, budowa przewodu wodociągowego w ul. </t>
    </r>
    <r>
      <rPr>
        <b/>
        <i/>
        <u/>
        <sz val="11"/>
        <rFont val="Calibri"/>
        <family val="2"/>
        <charset val="238"/>
        <scheme val="minor"/>
      </rPr>
      <t>Przemysłowej</t>
    </r>
    <r>
      <rPr>
        <b/>
        <i/>
        <sz val="11"/>
        <rFont val="Calibri"/>
        <family val="2"/>
        <charset val="238"/>
        <scheme val="minor"/>
      </rPr>
      <t xml:space="preserve"> odc. Olszowa - Grafitowa, </t>
    </r>
    <r>
      <rPr>
        <b/>
        <i/>
        <u/>
        <sz val="11"/>
        <rFont val="Calibri"/>
        <family val="2"/>
        <charset val="238"/>
        <scheme val="minor"/>
      </rPr>
      <t>Grafitowej</t>
    </r>
    <r>
      <rPr>
        <b/>
        <i/>
        <sz val="11"/>
        <rFont val="Calibri"/>
        <family val="2"/>
        <charset val="238"/>
        <scheme val="minor"/>
      </rPr>
      <t xml:space="preserve"> odc. Olszowa - Ołówkowa Dn 100 L ca 200 m</t>
    </r>
  </si>
  <si>
    <r>
      <t xml:space="preserve">Wymiana przewodu wodociągowego ul. </t>
    </r>
    <r>
      <rPr>
        <b/>
        <i/>
        <u/>
        <sz val="11"/>
        <rFont val="Calibri"/>
        <family val="2"/>
        <charset val="238"/>
        <scheme val="minor"/>
      </rPr>
      <t>Długiej</t>
    </r>
    <r>
      <rPr>
        <b/>
        <i/>
        <sz val="11"/>
        <rFont val="Calibri"/>
        <family val="2"/>
        <charset val="238"/>
        <scheme val="minor"/>
      </rPr>
      <t xml:space="preserve"> odc. Warsztatowa (ZL 30787) - Guzikowa (ZL 30565) Dn 200 L ca 820 m (żeliwo szare) z wyłączeniem fragmentów przebudowanego wodociągu w rejonie skrzyżowania z ul. Narodową i Szkolną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</si>
  <si>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Kasprowicza</t>
    </r>
    <r>
      <rPr>
        <b/>
        <i/>
        <sz val="11"/>
        <rFont val="Calibri"/>
        <family val="2"/>
        <charset val="238"/>
        <scheme val="minor"/>
      </rPr>
      <t xml:space="preserve"> odc. HP 51053 - HP 6104 Dn 100 L ca 40 m</t>
    </r>
  </si>
  <si>
    <r>
      <t xml:space="preserve">Przebudowa przewodu wodociągowego z Dn 65 na Dn 100 L ca 180 m w ul. </t>
    </r>
    <r>
      <rPr>
        <b/>
        <i/>
        <u/>
        <sz val="11"/>
        <rFont val="Calibri"/>
        <family val="2"/>
        <charset val="238"/>
        <scheme val="minor"/>
      </rPr>
      <t>Mostowej</t>
    </r>
    <r>
      <rPr>
        <b/>
        <i/>
        <sz val="11"/>
        <rFont val="Calibri"/>
        <family val="2"/>
        <charset val="238"/>
        <scheme val="minor"/>
      </rPr>
      <t xml:space="preserve"> odc. Długa - HP 47140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</si>
  <si>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Mieczysława</t>
    </r>
    <r>
      <rPr>
        <b/>
        <i/>
        <sz val="11"/>
        <rFont val="Calibri"/>
        <family val="2"/>
        <charset val="238"/>
        <scheme val="minor"/>
      </rPr>
      <t xml:space="preserve"> odc. Waldemara - Ireny, Dn 150 L ca 258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</si>
  <si>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Aptecznej</t>
    </r>
    <r>
      <rPr>
        <b/>
        <i/>
        <sz val="11"/>
        <rFont val="Calibri"/>
        <family val="2"/>
        <charset val="238"/>
        <scheme val="minor"/>
      </rPr>
      <t xml:space="preserve"> odc. Ołówkowa (ZL 30588) - Mikołaja Reja (ZL 22543)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</si>
  <si>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Kraszewskiego</t>
    </r>
    <r>
      <rPr>
        <b/>
        <i/>
        <sz val="11"/>
        <rFont val="Calibri"/>
        <family val="2"/>
        <charset val="238"/>
        <scheme val="minor"/>
      </rPr>
      <t xml:space="preserve"> odc. Indrzejczyka - Lipowa Dn 100 L ca 210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</si>
  <si>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Grażyny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Sylwestra</t>
    </r>
    <r>
      <rPr>
        <b/>
        <i/>
        <sz val="11"/>
        <rFont val="Calibri"/>
        <family val="2"/>
        <charset val="238"/>
        <scheme val="minor"/>
      </rPr>
      <t xml:space="preserve"> Dn 100 L ca 130 m oraz przebudowa przewodu wodociągowego z Dn 65 na 150 L ca 130 m w ul. </t>
    </r>
    <r>
      <rPr>
        <b/>
        <i/>
        <u/>
        <sz val="11"/>
        <rFont val="Calibri"/>
        <family val="2"/>
        <charset val="238"/>
        <scheme val="minor"/>
      </rPr>
      <t>Ryszarda</t>
    </r>
    <r>
      <rPr>
        <b/>
        <i/>
        <sz val="11"/>
        <rFont val="Calibri"/>
        <family val="2"/>
        <charset val="238"/>
        <scheme val="minor"/>
      </rPr>
      <t xml:space="preserve"> odc. Zdzisława - Ireny</t>
    </r>
  </si>
  <si>
    <r>
      <t xml:space="preserve">Przebudowa przewodu wodociągowego z Dn 80 na Dn 100 L ca 320 m w ul. </t>
    </r>
    <r>
      <rPr>
        <b/>
        <i/>
        <u/>
        <sz val="11"/>
        <rFont val="Calibri"/>
        <family val="2"/>
        <charset val="238"/>
        <scheme val="minor"/>
      </rPr>
      <t xml:space="preserve">Granitowej </t>
    </r>
    <r>
      <rPr>
        <b/>
        <i/>
        <sz val="11"/>
        <rFont val="Calibri"/>
        <family val="2"/>
        <charset val="238"/>
        <scheme val="minor"/>
      </rPr>
      <t xml:space="preserve">odc. 3-go Maja - HP 1702 oraz z Dn 80/110 na Dn 100 L ca 200 m w ul. </t>
    </r>
    <r>
      <rPr>
        <b/>
        <i/>
        <u/>
        <sz val="11"/>
        <rFont val="Calibri"/>
        <family val="2"/>
        <charset val="238"/>
        <scheme val="minor"/>
      </rPr>
      <t>Rolniczej</t>
    </r>
    <r>
      <rPr>
        <b/>
        <i/>
        <sz val="11"/>
        <rFont val="Calibri"/>
        <family val="2"/>
        <charset val="238"/>
        <scheme val="minor"/>
      </rPr>
      <t xml:space="preserve"> odc. 3 Maja - HP 47152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</si>
  <si>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Prusa</t>
    </r>
    <r>
      <rPr>
        <b/>
        <i/>
        <sz val="11"/>
        <rFont val="Calibri"/>
        <family val="2"/>
        <charset val="238"/>
        <scheme val="minor"/>
      </rPr>
      <t xml:space="preserve"> odc. Zimińskiej-Sygietyńskiej - Poznańska Dn 200 L ca 230 m</t>
    </r>
  </si>
  <si>
    <r>
      <t xml:space="preserve">Przebudowa przewodu wodociągowego z Dn 80/100 na Dn 150 L ca 200 m w ul. </t>
    </r>
    <r>
      <rPr>
        <b/>
        <i/>
        <u/>
        <sz val="11"/>
        <rFont val="Calibri"/>
        <family val="2"/>
        <charset val="238"/>
        <scheme val="minor"/>
      </rPr>
      <t>Drzymały</t>
    </r>
    <r>
      <rPr>
        <b/>
        <i/>
        <sz val="11"/>
        <rFont val="Calibri"/>
        <family val="2"/>
        <charset val="238"/>
        <scheme val="minor"/>
      </rPr>
      <t xml:space="preserve"> odc. Kościuszki - Niecała (Radnych)</t>
    </r>
  </si>
  <si>
    <r>
      <t xml:space="preserve">Przebudowa przewodu wodociągowego z Dn 100 na Dn 150 L ca 110 m w ul. </t>
    </r>
    <r>
      <rPr>
        <b/>
        <i/>
        <u/>
        <sz val="11"/>
        <rFont val="Calibri"/>
        <family val="2"/>
        <charset val="238"/>
        <scheme val="minor"/>
      </rPr>
      <t>Andrzeja</t>
    </r>
    <r>
      <rPr>
        <b/>
        <i/>
        <sz val="11"/>
        <rFont val="Calibri"/>
        <family val="2"/>
        <charset val="238"/>
        <scheme val="minor"/>
      </rPr>
      <t xml:space="preserve"> odc. ZL 30689 - ZL 23443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</si>
  <si>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Rymarskiej</t>
    </r>
    <r>
      <rPr>
        <b/>
        <i/>
        <sz val="11"/>
        <rFont val="Calibri"/>
        <family val="2"/>
        <charset val="238"/>
        <scheme val="minor"/>
      </rPr>
      <t xml:space="preserve"> odc. Główna - Leszczynowa, </t>
    </r>
    <r>
      <rPr>
        <b/>
        <i/>
        <u/>
        <sz val="11"/>
        <rFont val="Calibri"/>
        <family val="2"/>
        <charset val="238"/>
        <scheme val="minor"/>
      </rPr>
      <t>Leszczynowej</t>
    </r>
    <r>
      <rPr>
        <b/>
        <i/>
        <sz val="11"/>
        <rFont val="Calibri"/>
        <family val="2"/>
        <charset val="238"/>
        <scheme val="minor"/>
      </rPr>
      <t xml:space="preserve"> odc. Rymarska - Miejska Dn 100 L ca 230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</si>
  <si>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Radosnej</t>
    </r>
    <r>
      <rPr>
        <b/>
        <i/>
        <sz val="11"/>
        <rFont val="Calibri"/>
        <family val="2"/>
        <charset val="238"/>
        <scheme val="minor"/>
      </rPr>
      <t xml:space="preserve"> odc. Promyka - HP 2066, Dn 100 L ca 402 m oraz 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Radosnej 2C</t>
    </r>
    <r>
      <rPr>
        <b/>
        <i/>
        <sz val="11"/>
        <rFont val="Calibri"/>
        <family val="2"/>
        <charset val="238"/>
        <scheme val="minor"/>
      </rPr>
      <t xml:space="preserve"> Dn 100 L ca 45 m</t>
    </r>
  </si>
  <si>
    <r>
      <t xml:space="preserve">Przebudowa przewodu wodociągowego z Dn 63 na Dn 100 L ca 265 m w ul.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Prusaka - Głowackiego</t>
    </r>
  </si>
  <si>
    <r>
      <t xml:space="preserve">Budowa złączenia przewodu wodociągowego w ul. </t>
    </r>
    <r>
      <rPr>
        <b/>
        <i/>
        <u/>
        <sz val="11"/>
        <rFont val="Calibri"/>
        <family val="2"/>
        <charset val="238"/>
        <scheme val="minor"/>
      </rPr>
      <t>Żbikowskiej</t>
    </r>
    <r>
      <rPr>
        <b/>
        <i/>
        <sz val="11"/>
        <rFont val="Calibri"/>
        <family val="2"/>
        <charset val="238"/>
        <scheme val="minor"/>
      </rPr>
      <t xml:space="preserve"> w rejonie HP 56296 Dn 150 L ca 12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</si>
  <si>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Wiśniowej</t>
    </r>
    <r>
      <rPr>
        <b/>
        <i/>
        <sz val="11"/>
        <rFont val="Calibri"/>
        <family val="2"/>
        <charset val="238"/>
        <scheme val="minor"/>
      </rPr>
      <t xml:space="preserve"> odc. Promyka ZL 17042 - HP 47839, Dn 100 L ca 469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</si>
  <si>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Narodowej</t>
    </r>
    <r>
      <rPr>
        <b/>
        <i/>
        <sz val="11"/>
        <rFont val="Calibri"/>
        <family val="2"/>
        <charset val="238"/>
        <scheme val="minor"/>
      </rPr>
      <t xml:space="preserve"> odc. Al. 3 Maja (ZL 31449) - Długa Dn 150 L ca 744 m; </t>
    </r>
    <r>
      <rPr>
        <b/>
        <i/>
        <u/>
        <sz val="11"/>
        <rFont val="Calibri"/>
        <family val="2"/>
        <charset val="238"/>
        <scheme val="minor"/>
      </rPr>
      <t>Pańskiej</t>
    </r>
    <r>
      <rPr>
        <b/>
        <i/>
        <sz val="11"/>
        <rFont val="Calibri"/>
        <family val="2"/>
        <charset val="238"/>
        <scheme val="minor"/>
      </rPr>
      <t xml:space="preserve"> odc. Poznańska (ZL 14084) - Długa (ZL 35394) Dn 100 L ca 837 m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</si>
  <si>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3 Maja</t>
    </r>
    <r>
      <rPr>
        <b/>
        <i/>
        <sz val="11"/>
        <rFont val="Calibri"/>
        <family val="2"/>
        <charset val="238"/>
        <scheme val="minor"/>
      </rPr>
      <t xml:space="preserve"> odc. Piknikowa (ZL 27952) - Ciechanowska (ZL 36317) Dn 150 L ca 431 m; </t>
    </r>
    <r>
      <rPr>
        <b/>
        <i/>
        <u/>
        <sz val="11"/>
        <rFont val="Calibri"/>
        <family val="2"/>
        <charset val="238"/>
        <scheme val="minor"/>
      </rPr>
      <t>Cichej</t>
    </r>
    <r>
      <rPr>
        <b/>
        <i/>
        <sz val="11"/>
        <rFont val="Calibri"/>
        <family val="2"/>
        <charset val="238"/>
        <scheme val="minor"/>
      </rPr>
      <t xml:space="preserve"> odc. HP 1921 - Al. 3 Maja (ZL 30724) Dn 100 L ca 186 m; </t>
    </r>
    <r>
      <rPr>
        <b/>
        <i/>
        <u/>
        <sz val="11"/>
        <rFont val="Calibri"/>
        <family val="2"/>
        <charset val="238"/>
        <scheme val="minor"/>
      </rPr>
      <t>Pilnikowej</t>
    </r>
    <r>
      <rPr>
        <b/>
        <i/>
        <sz val="11"/>
        <rFont val="Calibri"/>
        <family val="2"/>
        <charset val="238"/>
        <scheme val="minor"/>
      </rPr>
      <t xml:space="preserve"> odc. ZL 37019 - Długa (ZL 35549) Dn 200 L ca 313 m; </t>
    </r>
    <r>
      <rPr>
        <b/>
        <i/>
        <u/>
        <sz val="11"/>
        <rFont val="Calibri"/>
        <family val="2"/>
        <charset val="238"/>
        <scheme val="minor"/>
      </rPr>
      <t>Szpitalnej</t>
    </r>
    <r>
      <rPr>
        <b/>
        <i/>
        <sz val="11"/>
        <rFont val="Calibri"/>
        <family val="2"/>
        <charset val="238"/>
        <scheme val="minor"/>
      </rPr>
      <t xml:space="preserve"> odc. Al. Jerozolimskie - Partyzantów Dn 100 L ca 261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</si>
  <si>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Kościelnej</t>
    </r>
    <r>
      <rPr>
        <b/>
        <i/>
        <sz val="11"/>
        <rFont val="Calibri"/>
        <family val="2"/>
        <charset val="238"/>
        <scheme val="minor"/>
      </rPr>
      <t xml:space="preserve"> odc. Prusa - Dobrzańskiego - Hubala (ZL 35912) Dn 150 L ca 343 m; </t>
    </r>
    <r>
      <rPr>
        <b/>
        <i/>
        <u/>
        <sz val="11"/>
        <rFont val="Calibri"/>
        <family val="2"/>
        <charset val="238"/>
        <scheme val="minor"/>
      </rPr>
      <t>Al. Wojska Polskiego</t>
    </r>
    <r>
      <rPr>
        <b/>
        <i/>
        <sz val="11"/>
        <rFont val="Calibri"/>
        <family val="2"/>
        <charset val="238"/>
        <scheme val="minor"/>
      </rPr>
      <t xml:space="preserve"> odc. ZL 37880 - Niecała Dn 150 L ca 301 m; </t>
    </r>
    <r>
      <rPr>
        <b/>
        <i/>
        <u/>
        <sz val="11"/>
        <rFont val="Calibri"/>
        <family val="2"/>
        <charset val="238"/>
        <scheme val="minor"/>
      </rPr>
      <t>Polnej</t>
    </r>
    <r>
      <rPr>
        <b/>
        <i/>
        <sz val="11"/>
        <rFont val="Calibri"/>
        <family val="2"/>
        <charset val="238"/>
        <scheme val="minor"/>
      </rPr>
      <t xml:space="preserve"> odc. HP 3545 - Ceramiczna (ZL 38257) Dn 100 L ca 530 m</t>
    </r>
  </si>
  <si>
    <t>IK003573B</t>
  </si>
  <si>
    <r>
      <t xml:space="preserve">Budowa kanalizacji ściekowej i ciśnieniowej do budynku przy ul. </t>
    </r>
    <r>
      <rPr>
        <b/>
        <i/>
        <u/>
        <sz val="11"/>
        <rFont val="Calibri"/>
        <family val="2"/>
        <charset val="238"/>
        <scheme val="minor"/>
      </rPr>
      <t>Strzelców 11</t>
    </r>
    <r>
      <rPr>
        <b/>
        <i/>
        <sz val="11"/>
        <rFont val="Calibri"/>
        <family val="2"/>
        <charset val="238"/>
        <scheme val="minor"/>
      </rPr>
      <t xml:space="preserve"> Dn 0,3/0,063 L 25,2 m</t>
    </r>
  </si>
  <si>
    <r>
      <t xml:space="preserve">Budowa kanalizacji ogólnospławnej wzdłuż </t>
    </r>
    <r>
      <rPr>
        <b/>
        <i/>
        <u/>
        <sz val="11"/>
        <rFont val="Calibri"/>
        <family val="2"/>
        <charset val="238"/>
        <scheme val="minor"/>
      </rPr>
      <t>al. Obrońców Grodna</t>
    </r>
    <r>
      <rPr>
        <b/>
        <i/>
        <sz val="11"/>
        <rFont val="Calibri"/>
        <family val="2"/>
        <charset val="238"/>
        <scheme val="minor"/>
      </rPr>
      <t xml:space="preserve"> odc. Marynin - działka nr ew. 36/2 obręb 6-06-15,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al. Obrońców Grodna - Marynin 23, Dn 0,8 L 598,2 m wraz z odcinkiem sieci Dn 0,15 L 5 m</t>
    </r>
  </si>
  <si>
    <r>
      <t>Budowa odcinka sieci kanalizacyjnej od kanału głównego do granicy nieruchomości położonej przy</t>
    </r>
    <r>
      <rPr>
        <b/>
        <i/>
        <u/>
        <sz val="11"/>
        <rFont val="Calibri"/>
        <family val="2"/>
        <charset val="238"/>
        <scheme val="minor"/>
      </rPr>
      <t xml:space="preserve"> ul. Kaliskiego 45</t>
    </r>
    <r>
      <rPr>
        <b/>
        <i/>
        <sz val="11"/>
        <rFont val="Calibri"/>
        <family val="2"/>
        <charset val="238"/>
        <scheme val="minor"/>
      </rPr>
      <t xml:space="preserve"> Dn 0,3 L ca 30 m</t>
    </r>
  </si>
  <si>
    <r>
      <t>Budowa odcinka sieci kanalizacyjnej od kanału głównego do granicy nieruchomości położonej przy</t>
    </r>
    <r>
      <rPr>
        <b/>
        <i/>
        <u/>
        <sz val="11"/>
        <rFont val="Calibri"/>
        <family val="2"/>
        <charset val="238"/>
        <scheme val="minor"/>
      </rPr>
      <t xml:space="preserve"> ul. Łokuciewskiego 17</t>
    </r>
    <r>
      <rPr>
        <b/>
        <i/>
        <sz val="11"/>
        <rFont val="Calibri"/>
        <family val="2"/>
        <charset val="238"/>
        <scheme val="minor"/>
      </rPr>
      <t xml:space="preserve"> Dn 0,2 L ca 30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</si>
  <si>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Marynin 23 - Zaborowska, </t>
    </r>
    <r>
      <rPr>
        <b/>
        <i/>
        <u/>
        <sz val="11"/>
        <rFont val="Calibri"/>
        <family val="2"/>
        <charset val="238"/>
        <scheme val="minor"/>
      </rPr>
      <t>Zaborowskiej</t>
    </r>
    <r>
      <rPr>
        <b/>
        <i/>
        <sz val="11"/>
        <rFont val="Calibri"/>
        <family val="2"/>
        <charset val="238"/>
        <scheme val="minor"/>
      </rPr>
      <t xml:space="preserve"> odc. Marynin - tory kolejowe, w ciągu pieszo-jezdnym działka nr ew. 68/3 obręb 6-06-15 Dn 0,8 L ca 600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</si>
  <si>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Kopalnianej 6H</t>
    </r>
    <r>
      <rPr>
        <b/>
        <i/>
        <sz val="11"/>
        <rFont val="Calibri"/>
        <family val="2"/>
        <charset val="238"/>
        <scheme val="minor"/>
      </rPr>
      <t xml:space="preserve"> Dn 0,2 L ca 110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</si>
  <si>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Moździerzy</t>
    </r>
    <r>
      <rPr>
        <b/>
        <i/>
        <sz val="11"/>
        <rFont val="Calibri"/>
        <family val="2"/>
        <charset val="238"/>
        <scheme val="minor"/>
      </rPr>
      <t xml:space="preserve"> Dn 0,3 L ca 360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</si>
  <si>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Nowoczłuchowskiej</t>
    </r>
    <r>
      <rPr>
        <b/>
        <i/>
        <sz val="11"/>
        <rFont val="Calibri"/>
        <family val="2"/>
        <charset val="238"/>
        <scheme val="minor"/>
      </rPr>
      <t xml:space="preserve"> odc. Lazurowa - Szeligowska,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Kopalniana - trasa S8 Dn 0,4/0,5/0,6/1,0/1,2 L ca 2200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</si>
  <si>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Radiowej</t>
    </r>
    <r>
      <rPr>
        <b/>
        <i/>
        <sz val="11"/>
        <rFont val="Calibri"/>
        <family val="2"/>
        <charset val="238"/>
        <scheme val="minor"/>
      </rPr>
      <t xml:space="preserve"> odc. Radiowa - 23 - Radiowa 26/27 Dn 0,3 L ca 800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</si>
  <si>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Sochaczewskiej</t>
    </r>
    <r>
      <rPr>
        <b/>
        <i/>
        <sz val="11"/>
        <rFont val="Calibri"/>
        <family val="2"/>
        <charset val="238"/>
        <scheme val="minor"/>
      </rPr>
      <t xml:space="preserve"> odc. Sochaczewska 13 - Sochaczewska 45, </t>
    </r>
    <r>
      <rPr>
        <b/>
        <i/>
        <u/>
        <sz val="11"/>
        <rFont val="Calibri"/>
        <family val="2"/>
        <charset val="238"/>
        <scheme val="minor"/>
      </rPr>
      <t>Na Wyraju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Sochaczewskiej 26H</t>
    </r>
    <r>
      <rPr>
        <b/>
        <i/>
        <sz val="11"/>
        <rFont val="Calibri"/>
        <family val="2"/>
        <charset val="238"/>
        <scheme val="minor"/>
      </rPr>
      <t xml:space="preserve"> Dn 0,8/0,7/0,6/0,5/0,3 L ca 1930 m oraz budowa przepompowni ścieków Sochaczewska Q = 816 dm3/s w rejonie ul. Sochaczewskiej/Na Wyraju wraz z przewodami tłocznymi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</si>
  <si>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Lazurowej</t>
    </r>
    <r>
      <rPr>
        <b/>
        <i/>
        <sz val="11"/>
        <rFont val="Calibri"/>
        <family val="2"/>
        <charset val="238"/>
        <scheme val="minor"/>
      </rPr>
      <t xml:space="preserve"> odc. Szeligowska - działka nr 20/20 obręb 6-13-05 Dn 0,3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</si>
  <si>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Szeligowska 81 - Szeligowska 91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</si>
  <si>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Chlubnej</t>
    </r>
    <r>
      <rPr>
        <b/>
        <i/>
        <sz val="11"/>
        <rFont val="Calibri"/>
        <family val="2"/>
        <charset val="238"/>
        <scheme val="minor"/>
      </rPr>
      <t xml:space="preserve"> odc. Skierdowska - Deseniowa, </t>
    </r>
    <r>
      <rPr>
        <b/>
        <i/>
        <u/>
        <sz val="11"/>
        <rFont val="Calibri"/>
        <family val="2"/>
        <charset val="238"/>
        <scheme val="minor"/>
      </rPr>
      <t>w drogach dojazdowych do ul. Chlubnej 9A/9D,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Skierdowskiej</t>
    </r>
    <r>
      <rPr>
        <b/>
        <i/>
        <sz val="11"/>
        <rFont val="Calibri"/>
        <family val="2"/>
        <charset val="238"/>
        <scheme val="minor"/>
      </rPr>
      <t xml:space="preserve"> odc. Skierdowska 4 - Chlubna Dn 0,3/0,2 L 1188,5 m wraz z odcinkami sieci Dn 0,15 L 67,5 m oraz </t>
    </r>
    <r>
      <rPr>
        <b/>
        <i/>
        <u/>
        <sz val="11"/>
        <rFont val="Calibri"/>
        <family val="2"/>
        <charset val="238"/>
        <scheme val="minor"/>
      </rPr>
      <t>budowa przepompowni ścieków P1</t>
    </r>
    <r>
      <rPr>
        <b/>
        <i/>
        <sz val="11"/>
        <rFont val="Calibri"/>
        <family val="2"/>
        <charset val="238"/>
        <scheme val="minor"/>
      </rPr>
      <t xml:space="preserve"> o wydajności 23,9 l/s wraz z przewodami tłocznymi 2 x Dn 0,18/0,11 L 554 m na odcinku od przepompowni P1 do przewodu tłocznego Dn 200 w ul. Deseniowej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</si>
  <si>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Orchowieckiej 28D</t>
    </r>
    <r>
      <rPr>
        <b/>
        <i/>
        <sz val="11"/>
        <rFont val="Calibri"/>
        <family val="2"/>
        <charset val="238"/>
        <scheme val="minor"/>
      </rPr>
      <t xml:space="preserve"> Dn 0,3 L ca 100 m</t>
    </r>
  </si>
  <si>
    <r>
      <t xml:space="preserve">Budowa kanalizacji ściekowej do posesji przy ul. </t>
    </r>
    <r>
      <rPr>
        <b/>
        <i/>
        <u/>
        <sz val="11"/>
        <rFont val="Calibri"/>
        <family val="2"/>
        <charset val="238"/>
        <scheme val="minor"/>
      </rPr>
      <t>Przyrzecze 2, 4, Szawelskiej</t>
    </r>
    <r>
      <rPr>
        <b/>
        <i/>
        <sz val="11"/>
        <rFont val="Calibri"/>
        <family val="2"/>
        <charset val="238"/>
        <scheme val="minor"/>
      </rPr>
      <t xml:space="preserve"> 31, 31A; Dn 0,2 L ca 125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</si>
  <si>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Ambaras</t>
    </r>
    <r>
      <rPr>
        <b/>
        <i/>
        <sz val="11"/>
        <rFont val="Calibri"/>
        <family val="2"/>
        <charset val="238"/>
        <scheme val="minor"/>
      </rPr>
      <t>,</t>
    </r>
    <r>
      <rPr>
        <b/>
        <i/>
        <u/>
        <sz val="11"/>
        <rFont val="Calibri"/>
        <family val="2"/>
        <charset val="238"/>
        <scheme val="minor"/>
      </rPr>
      <t xml:space="preserve"> Cytadeli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Dynamicznej </t>
    </r>
    <r>
      <rPr>
        <b/>
        <i/>
        <sz val="11"/>
        <rFont val="Calibri"/>
        <family val="2"/>
        <charset val="238"/>
        <scheme val="minor"/>
      </rPr>
      <t>Dn 0,2 L 1363,3 m wraz z odcinkami sieci Dn 0,15/0,16 L 325,6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</si>
  <si>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Osiedle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Anilinowej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w drodze dojazdowej do ul. Anilinowej</t>
    </r>
    <r>
      <rPr>
        <b/>
        <i/>
        <sz val="11"/>
        <rFont val="Calibri"/>
        <family val="2"/>
        <charset val="238"/>
        <scheme val="minor"/>
      </rPr>
      <t xml:space="preserve"> Dn 0,3/0,4 L 611 m wraz z odcinkami sieci Dn 0,16 L 115,6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</si>
  <si>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Mochtyńskiej 100A-110D</t>
    </r>
    <r>
      <rPr>
        <b/>
        <i/>
        <sz val="11"/>
        <rFont val="Calibri"/>
        <family val="2"/>
        <charset val="238"/>
        <scheme val="minor"/>
      </rPr>
      <t xml:space="preserve"> (dz. nr ew. 58/4 obr. 4-16-05) Dn 0,2 L 291,6 m wraz z odcinkami sieci Dn 0,16 L 100,3 m</t>
    </r>
  </si>
  <si>
    <r>
      <t xml:space="preserve">Budowa kanalizacji ściekowej i ciśnieniowej </t>
    </r>
    <r>
      <rPr>
        <b/>
        <i/>
        <u/>
        <sz val="11"/>
        <rFont val="Calibri"/>
        <family val="2"/>
        <charset val="238"/>
        <scheme val="minor"/>
      </rPr>
      <t>w drodze dojazdowej do ul. Mochtyńskiej 94R</t>
    </r>
    <r>
      <rPr>
        <b/>
        <i/>
        <sz val="11"/>
        <rFont val="Calibri"/>
        <family val="2"/>
        <charset val="238"/>
        <scheme val="minor"/>
      </rPr>
      <t xml:space="preserve"> (dz. nr ew. 66/2, 67/6, 65/8, 64/18 obr. 4-16-05) Dn 0,2 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</si>
  <si>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Polnego Wiatru</t>
    </r>
    <r>
      <rPr>
        <b/>
        <i/>
        <sz val="11"/>
        <rFont val="Calibri"/>
        <family val="2"/>
        <charset val="238"/>
        <scheme val="minor"/>
      </rPr>
      <t xml:space="preserve">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</si>
  <si>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Fajnej, Mańkowskiej</t>
    </r>
    <r>
      <rPr>
        <b/>
        <i/>
        <sz val="11"/>
        <rFont val="Calibri"/>
        <family val="2"/>
        <charset val="238"/>
        <scheme val="minor"/>
      </rPr>
      <t xml:space="preserve"> odc. projektowana 11KL - Fajna, </t>
    </r>
    <r>
      <rPr>
        <b/>
        <i/>
        <u/>
        <sz val="11"/>
        <rFont val="Calibri"/>
        <family val="2"/>
        <charset val="238"/>
        <scheme val="minor"/>
      </rPr>
      <t>Projektowanej 11KL</t>
    </r>
    <r>
      <rPr>
        <b/>
        <i/>
        <sz val="11"/>
        <rFont val="Calibri"/>
        <family val="2"/>
        <charset val="238"/>
        <scheme val="minor"/>
      </rPr>
      <t xml:space="preserve"> odc. Mańkowska - Verdiego Dn 0,6/0,4/0,3 L 1061,2 m wraz z odcinkami sieci Dn 0,15/0,16 L 75,5 m oraz przewodów tłocznych 2 x Dn 0,25 L 250 m wraz z Inżynierem Kontraktu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</si>
  <si>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Poetów</t>
    </r>
    <r>
      <rPr>
        <b/>
        <i/>
        <sz val="11"/>
        <rFont val="Calibri"/>
        <family val="2"/>
        <charset val="238"/>
        <scheme val="minor"/>
      </rPr>
      <t xml:space="preserve"> Dn 0,3/0,4/0,5 L ca 310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</si>
  <si>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Kąty Grodziskie</t>
    </r>
    <r>
      <rPr>
        <b/>
        <i/>
        <sz val="11"/>
        <rFont val="Calibri"/>
        <family val="2"/>
        <charset val="238"/>
        <scheme val="minor"/>
      </rPr>
      <t xml:space="preserve"> odc. Wyszkowska - Kąty Grodziskie 5 oraz budowa przepompowni ścieków P3 przy ul. Kąty Grodziskie Dn 0,2 L 573,6 m wraz z odcinkami sieci Dn 0,16 L 166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</si>
  <si>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Zegarynki</t>
    </r>
    <r>
      <rPr>
        <b/>
        <i/>
        <sz val="11"/>
        <rFont val="Calibri"/>
        <family val="2"/>
        <charset val="238"/>
        <scheme val="minor"/>
      </rPr>
      <t xml:space="preserve"> odc. Pionierów - Żyrardowska Dn 0,2 L 269,5 m wraz z odcinkami sieci Dn 0,16 L 82,6 m</t>
    </r>
  </si>
  <si>
    <r>
      <t xml:space="preserve">Budowa drugiej nitki przewodów tłocznych Dn 0,315 L ca 1992 m w ul. </t>
    </r>
    <r>
      <rPr>
        <b/>
        <i/>
        <u/>
        <sz val="11"/>
        <rFont val="Calibri"/>
        <family val="2"/>
        <charset val="238"/>
        <scheme val="minor"/>
      </rPr>
      <t>Bohaterów,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Majorki,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Pionierów,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Zegarynki,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Ciupagi</t>
    </r>
    <r>
      <rPr>
        <b/>
        <i/>
        <sz val="11"/>
        <rFont val="Calibri"/>
        <family val="2"/>
        <charset val="238"/>
        <scheme val="minor"/>
      </rPr>
      <t xml:space="preserve"> odc. przebudowana komora - włączenie przewodów tłocznych z Zakładu Karnego przy ul. Ciupagi oraz przebudowa komory połączeniowej ww. przewodów tłocznych z przewodami tłocznymi z pompowni Żerań w rejonie ul. Bohaterów wraz z Inżynierem Kontraktu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</si>
  <si>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Zielonych Traw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Zielonych Traw 18F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Kwietniowej</t>
    </r>
    <r>
      <rPr>
        <b/>
        <i/>
        <sz val="11"/>
        <rFont val="Calibri"/>
        <family val="2"/>
        <charset val="238"/>
        <scheme val="minor"/>
      </rPr>
      <t xml:space="preserve"> Dn 0,2 L ca 670 m oraz budowa pompowni </t>
    </r>
    <r>
      <rPr>
        <b/>
        <i/>
        <u/>
        <sz val="11"/>
        <rFont val="Calibri"/>
        <family val="2"/>
        <charset val="238"/>
        <scheme val="minor"/>
      </rPr>
      <t>P1</t>
    </r>
    <r>
      <rPr>
        <b/>
        <i/>
        <sz val="11"/>
        <rFont val="Calibri"/>
        <family val="2"/>
        <charset val="238"/>
        <scheme val="minor"/>
      </rPr>
      <t xml:space="preserve"> Q=6,7 l/s przy ul. Zielonych Traw wraz z przewodami tłocznymi L ca 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</si>
  <si>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Ostródzka - w kierunku ul. Białołęckiej,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Zdziarska - Wierzbiny Dn 0,4/0,25 m L ca 1145 m oraz budowa</t>
    </r>
    <r>
      <rPr>
        <b/>
        <i/>
        <u/>
        <sz val="11"/>
        <rFont val="Calibri"/>
        <family val="2"/>
        <charset val="238"/>
        <scheme val="minor"/>
      </rPr>
      <t xml:space="preserve"> przepompowni ścieków P10</t>
    </r>
    <r>
      <rPr>
        <b/>
        <i/>
        <sz val="11"/>
        <rFont val="Calibri"/>
        <family val="2"/>
        <charset val="238"/>
        <scheme val="minor"/>
      </rPr>
      <t xml:space="preserve"> przy ul. Zdziarskiej wraz z przewodami tłocznymi 2 x Dn 150  L ca 1177 m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 ul. Ostródzkiej w stronę ul. Białołęckiej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</si>
  <si>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Toruńska - Danusi Dn 0,2/0,16 L ca 700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</si>
  <si>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Berensona 32/32G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</si>
  <si>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i ciśnieniowej w </t>
    </r>
    <r>
      <rPr>
        <b/>
        <i/>
        <u/>
        <sz val="11"/>
        <rFont val="Calibri"/>
        <family val="2"/>
        <charset val="238"/>
        <scheme val="minor"/>
      </rPr>
      <t>drodze dojazdowej do ul. Mochtyńskiej 2A</t>
    </r>
    <r>
      <rPr>
        <b/>
        <i/>
        <sz val="11"/>
        <rFont val="Calibri"/>
        <family val="2"/>
        <charset val="238"/>
        <scheme val="minor"/>
      </rPr>
      <t xml:space="preserve"> Dn 0,2/0,125/0,063 L 104,5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</si>
  <si>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Mochtyńskiej 88K</t>
    </r>
    <r>
      <rPr>
        <b/>
        <i/>
        <sz val="11"/>
        <rFont val="Calibri"/>
        <family val="2"/>
        <charset val="238"/>
        <scheme val="minor"/>
      </rPr>
      <t xml:space="preserve"> (działka 173, 76/20, 74/19 obręb 4-16-05) Dn 0,2 L ca 300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</si>
  <si>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Mochtyńskiej</t>
    </r>
    <r>
      <rPr>
        <b/>
        <i/>
        <sz val="11"/>
        <rFont val="Calibri"/>
        <family val="2"/>
        <charset val="238"/>
        <scheme val="minor"/>
      </rPr>
      <t xml:space="preserve"> 78N (działka 84/14, 86/2 obręb 4-16-05)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</si>
  <si>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15 Sierpnia</t>
    </r>
    <r>
      <rPr>
        <b/>
        <i/>
        <sz val="11"/>
        <rFont val="Calibri"/>
        <family val="2"/>
        <charset val="238"/>
        <scheme val="minor"/>
      </rPr>
      <t xml:space="preserve"> odc. Srebrnogórska - Podróżnicza, </t>
    </r>
    <r>
      <rPr>
        <b/>
        <i/>
        <u/>
        <sz val="11"/>
        <rFont val="Calibri"/>
        <family val="2"/>
        <charset val="238"/>
        <scheme val="minor"/>
      </rPr>
      <t>Pułaskiego</t>
    </r>
    <r>
      <rPr>
        <b/>
        <i/>
        <sz val="11"/>
        <rFont val="Calibri"/>
        <family val="2"/>
        <charset val="238"/>
        <scheme val="minor"/>
      </rPr>
      <t xml:space="preserve"> odc. Pułaskiego 37 - Szałwiowa Dn 0,3/0,2 m L ca 285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</si>
  <si>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Ostródzkiej 207A</t>
    </r>
    <r>
      <rPr>
        <b/>
        <i/>
        <sz val="11"/>
        <rFont val="Calibri"/>
        <family val="2"/>
        <charset val="238"/>
        <scheme val="minor"/>
      </rPr>
      <t xml:space="preserve"> odc. Ostródzka - Ostródzka 207A,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Ostródzka - Małego Rycerza 47, </t>
    </r>
    <r>
      <rPr>
        <b/>
        <i/>
        <u/>
        <sz val="11"/>
        <rFont val="Calibri"/>
        <family val="2"/>
        <charset val="238"/>
        <scheme val="minor"/>
      </rPr>
      <t>w drodze dojazdowej do ul. Ostródzkiej 195F/195E, 199N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Małych Dębów</t>
    </r>
    <r>
      <rPr>
        <b/>
        <i/>
        <sz val="11"/>
        <rFont val="Calibri"/>
        <family val="2"/>
        <charset val="238"/>
        <scheme val="minor"/>
      </rPr>
      <t xml:space="preserve"> odc. Ostródzka - dz. ew. nr 29/14, </t>
    </r>
    <r>
      <rPr>
        <b/>
        <i/>
        <u/>
        <sz val="11"/>
        <rFont val="Calibri"/>
        <family val="2"/>
        <charset val="238"/>
        <scheme val="minor"/>
      </rPr>
      <t>Brzeziny</t>
    </r>
    <r>
      <rPr>
        <b/>
        <i/>
        <sz val="11"/>
        <rFont val="Calibri"/>
        <family val="2"/>
        <charset val="238"/>
        <scheme val="minor"/>
      </rPr>
      <t xml:space="preserve"> odc. Ostródzka - dz. ew. nr 29/19 Dn 0,2 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</si>
  <si>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Dorodnej</t>
    </r>
    <r>
      <rPr>
        <b/>
        <i/>
        <sz val="11"/>
        <rFont val="Calibri"/>
        <family val="2"/>
        <charset val="238"/>
        <scheme val="minor"/>
      </rPr>
      <t xml:space="preserve"> odc. Dorodna 24 - Myśliborska i odc. Masztowa - Dorodna 37 Dn 0,4/0,3 L ca 555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</si>
  <si>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Berensona 40 - Berensona 94, w ul.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Berensona - Chudoby 24E Dn 0,3/0,4 L ca 1100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</si>
  <si>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Głębockiej 109L</t>
    </r>
    <r>
      <rPr>
        <b/>
        <i/>
        <sz val="11"/>
        <rFont val="Calibri"/>
        <family val="2"/>
        <charset val="238"/>
        <scheme val="minor"/>
      </rPr>
      <t xml:space="preserve"> Dn 0,2 L 370 m wraz z odcinkami sieci Dn 0,16/0,2 L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</si>
  <si>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Aroniowej</t>
    </r>
    <r>
      <rPr>
        <b/>
        <i/>
        <sz val="11"/>
        <rFont val="Calibri"/>
        <family val="2"/>
        <charset val="238"/>
        <scheme val="minor"/>
      </rPr>
      <t xml:space="preserve"> Dn 0,2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</si>
  <si>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Kartograficznej</t>
    </r>
    <r>
      <rPr>
        <b/>
        <i/>
        <sz val="11"/>
        <rFont val="Calibri"/>
        <family val="2"/>
        <charset val="238"/>
        <scheme val="minor"/>
      </rPr>
      <t xml:space="preserve"> odc. Głębocka - Kartograficzna 88 Dn 0,3/0,25/0,2 L ca 900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</si>
  <si>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Orneckiej</t>
    </r>
    <r>
      <rPr>
        <b/>
        <i/>
        <sz val="11"/>
        <rFont val="Calibri"/>
        <family val="2"/>
        <charset val="238"/>
        <scheme val="minor"/>
      </rPr>
      <t xml:space="preserve"> odc. Wałuszewska - Dylewska Dn 0,25 L ca 580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</si>
  <si>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Zaułek 32A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</si>
  <si>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Wałuszewskiej</t>
    </r>
    <r>
      <rPr>
        <b/>
        <i/>
        <sz val="11"/>
        <rFont val="Calibri"/>
        <family val="2"/>
        <charset val="238"/>
        <scheme val="minor"/>
      </rPr>
      <t xml:space="preserve"> odc. istn. kanał - do wys. dz. nr 34/1 obr. 4-05-03 Dn 0,2 L ca 353,5 m wraz z odcinkami sieci Dn 0,16 L ca 105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</si>
  <si>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Lewandów</t>
    </r>
    <r>
      <rPr>
        <b/>
        <i/>
        <sz val="11"/>
        <rFont val="Calibri"/>
        <family val="2"/>
        <charset val="238"/>
        <scheme val="minor"/>
      </rPr>
      <t xml:space="preserve"> odc. Lewandów 8 - Internetowa Dn 0,2 L ca 270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</si>
  <si>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Szamocin - Wilkowiecka Dn 0,3 L ca 350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</si>
  <si>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Modlińskiej 328/330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odc. Aluzyjna - Modlińska 330B/1 Dn 0,2 L ca 650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</si>
  <si>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Płudowskiej</t>
    </r>
    <r>
      <rPr>
        <b/>
        <i/>
        <sz val="11"/>
        <rFont val="Calibri"/>
        <family val="2"/>
        <charset val="238"/>
        <scheme val="minor"/>
      </rPr>
      <t xml:space="preserve"> Dn 0,2 L ca 225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</si>
  <si>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Kłosowej</t>
    </r>
    <r>
      <rPr>
        <b/>
        <i/>
        <sz val="11"/>
        <rFont val="Calibri"/>
        <family val="2"/>
        <charset val="238"/>
        <scheme val="minor"/>
      </rPr>
      <t xml:space="preserve"> odc. Kłosowa 5 – Piwoniowa Dn 0,2 L ca 125 m oraz budowa kanalizacji ciśnieniowej w ul. </t>
    </r>
    <r>
      <rPr>
        <b/>
        <i/>
        <u/>
        <sz val="11"/>
        <rFont val="Calibri"/>
        <family val="2"/>
        <charset val="238"/>
        <scheme val="minor"/>
      </rPr>
      <t>Piwoniowej</t>
    </r>
    <r>
      <rPr>
        <b/>
        <i/>
        <sz val="11"/>
        <rFont val="Calibri"/>
        <family val="2"/>
        <charset val="238"/>
        <scheme val="minor"/>
      </rPr>
      <t xml:space="preserve"> odc. Kłosowa – Chlubna, </t>
    </r>
    <r>
      <rPr>
        <b/>
        <i/>
        <u/>
        <sz val="11"/>
        <rFont val="Calibri"/>
        <family val="2"/>
        <charset val="238"/>
        <scheme val="minor"/>
      </rPr>
      <t>Chlubnej</t>
    </r>
    <r>
      <rPr>
        <b/>
        <i/>
        <sz val="11"/>
        <rFont val="Calibri"/>
        <family val="2"/>
        <charset val="238"/>
        <scheme val="minor"/>
      </rPr>
      <t xml:space="preserve"> odc. Piwoniowa - Piwoniowa 40 Dn 0,11 L ca 365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</si>
  <si>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odc. Ciechanowska - Przyrzecze, </t>
    </r>
    <r>
      <rPr>
        <b/>
        <i/>
        <u/>
        <sz val="11"/>
        <rFont val="Calibri"/>
        <family val="2"/>
        <charset val="238"/>
        <scheme val="minor"/>
      </rPr>
      <t>Przyrzecze</t>
    </r>
    <r>
      <rPr>
        <b/>
        <i/>
        <sz val="11"/>
        <rFont val="Calibri"/>
        <family val="2"/>
        <charset val="238"/>
        <scheme val="minor"/>
      </rPr>
      <t xml:space="preserve"> odc. Modlińska - Przyrzecze 2 Dn 0,2 L ca 110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</si>
  <si>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Ostródzkiej 152C i 154C</t>
    </r>
    <r>
      <rPr>
        <b/>
        <i/>
        <sz val="11"/>
        <rFont val="Calibri"/>
        <family val="2"/>
        <charset val="238"/>
        <scheme val="minor"/>
      </rPr>
      <t xml:space="preserve">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</si>
  <si>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Kuszników</t>
    </r>
    <r>
      <rPr>
        <b/>
        <i/>
        <sz val="11"/>
        <rFont val="Calibri"/>
        <family val="2"/>
        <charset val="238"/>
        <scheme val="minor"/>
      </rPr>
      <t xml:space="preserve"> odc. Białołęcka - Kuszników 27 Dn 0,2 L ca 130 m</t>
    </r>
  </si>
  <si>
    <r>
      <t xml:space="preserve">Budowa kanalizacji ogólnospławnej w ul. Liczydło odc. Ekspresowa - Powałów, </t>
    </r>
    <r>
      <rPr>
        <b/>
        <i/>
        <u/>
        <sz val="11"/>
        <rFont val="Calibri"/>
        <family val="2"/>
        <charset val="238"/>
        <scheme val="minor"/>
      </rPr>
      <t>Tarasowej</t>
    </r>
    <r>
      <rPr>
        <b/>
        <i/>
        <sz val="11"/>
        <rFont val="Calibri"/>
        <family val="2"/>
        <charset val="238"/>
        <scheme val="minor"/>
      </rPr>
      <t xml:space="preserve">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</si>
  <si>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Wielkiego Dębu</t>
    </r>
    <r>
      <rPr>
        <b/>
        <i/>
        <sz val="11"/>
        <rFont val="Calibri"/>
        <family val="2"/>
        <charset val="238"/>
        <scheme val="minor"/>
      </rPr>
      <t xml:space="preserve"> odc. Białołęcka - działka 47/6, </t>
    </r>
    <r>
      <rPr>
        <b/>
        <i/>
        <u/>
        <sz val="11"/>
        <rFont val="Calibri"/>
        <family val="2"/>
        <charset val="238"/>
        <scheme val="minor"/>
      </rPr>
      <t>w drodze dojazdowej do ul. Wielkiego Dębu działka 46/12</t>
    </r>
    <r>
      <rPr>
        <b/>
        <i/>
        <sz val="11"/>
        <rFont val="Calibri"/>
        <family val="2"/>
        <charset val="238"/>
        <scheme val="minor"/>
      </rPr>
      <t xml:space="preserve"> Dn 0,2 L ca 215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</si>
  <si>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Arkony</t>
    </r>
    <r>
      <rPr>
        <b/>
        <i/>
        <sz val="11"/>
        <rFont val="Calibri"/>
        <family val="2"/>
        <charset val="238"/>
        <scheme val="minor"/>
      </rPr>
      <t xml:space="preserve"> Dn 0,2 L ca 140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</si>
  <si>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Mirocińskiej</t>
    </r>
    <r>
      <rPr>
        <b/>
        <i/>
        <sz val="11"/>
        <rFont val="Calibri"/>
        <family val="2"/>
        <charset val="238"/>
        <scheme val="minor"/>
      </rPr>
      <t xml:space="preserve"> (w drodze dojazdowej do ul. Leszczynowej) odc. Leszczynowa - Leszczynowa 11C Dn 0,3 L ca 85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</si>
  <si>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Brzezińskiej</t>
    </r>
    <r>
      <rPr>
        <b/>
        <i/>
        <sz val="11"/>
        <rFont val="Calibri"/>
        <family val="2"/>
        <charset val="238"/>
        <scheme val="minor"/>
      </rPr>
      <t xml:space="preserve"> 15S, 17Z, 19Z, 17R, 19J, 17E Dn 0,2 L ca 600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</si>
  <si>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Konwaliowej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Delfina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Portowej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Przaśnej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Familijnej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Piechockiej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Zabłockiej</t>
    </r>
    <r>
      <rPr>
        <b/>
        <i/>
        <sz val="11"/>
        <rFont val="Calibri"/>
        <family val="2"/>
        <charset val="238"/>
        <scheme val="minor"/>
      </rPr>
      <t xml:space="preserve"> Dn 0,3/0,4/0,5 L ca 2300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</si>
  <si>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Polnych Kwiatów</t>
    </r>
    <r>
      <rPr>
        <b/>
        <i/>
        <sz val="11"/>
        <rFont val="Calibri"/>
        <family val="2"/>
        <charset val="238"/>
        <scheme val="minor"/>
      </rPr>
      <t xml:space="preserve"> odc. Mehoffera - Starego Dębu, </t>
    </r>
    <r>
      <rPr>
        <b/>
        <i/>
        <u/>
        <sz val="11"/>
        <rFont val="Calibri"/>
        <family val="2"/>
        <charset val="238"/>
        <scheme val="minor"/>
      </rPr>
      <t>Starego Dębu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Brzozowy Zagajnik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Mehoffera 136A i posesji Mehoffera 132</t>
    </r>
    <r>
      <rPr>
        <b/>
        <i/>
        <sz val="11"/>
        <rFont val="Calibri"/>
        <family val="2"/>
        <charset val="238"/>
        <scheme val="minor"/>
      </rPr>
      <t xml:space="preserve"> Dn 0,2/0,3 L ca 1500 m oraz </t>
    </r>
    <r>
      <rPr>
        <b/>
        <i/>
        <u/>
        <sz val="11"/>
        <rFont val="Calibri"/>
        <family val="2"/>
        <charset val="238"/>
        <scheme val="minor"/>
      </rPr>
      <t>budowa przepompowni ścieków P3 w rejonie ul. Polnych Kwiatów i Starego Dębu</t>
    </r>
    <r>
      <rPr>
        <b/>
        <i/>
        <sz val="11"/>
        <rFont val="Calibri"/>
        <family val="2"/>
        <charset val="238"/>
        <scheme val="minor"/>
      </rPr>
      <t xml:space="preserve"> wraz z przewodami tłocznymi Dn 2 x Dn 0,1 L ca 170 m w ul. Polnych Kwiatów odc. Starego Dębu - Mehoffera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</si>
  <si>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Przyrodniczej</t>
    </r>
    <r>
      <rPr>
        <b/>
        <i/>
        <sz val="11"/>
        <rFont val="Calibri"/>
        <family val="2"/>
        <charset val="238"/>
        <scheme val="minor"/>
      </rPr>
      <t xml:space="preserve"> odc. Kąty Grodziskie - Przyrodnicza 10, </t>
    </r>
    <r>
      <rPr>
        <b/>
        <i/>
        <u/>
        <sz val="11"/>
        <rFont val="Calibri"/>
        <family val="2"/>
        <charset val="238"/>
        <scheme val="minor"/>
      </rPr>
      <t>w drodze dojazdowej do ul. Kąty Grodziskie 13N/15M</t>
    </r>
    <r>
      <rPr>
        <b/>
        <i/>
        <sz val="11"/>
        <rFont val="Calibri"/>
        <family val="2"/>
        <charset val="238"/>
        <scheme val="minor"/>
      </rPr>
      <t xml:space="preserve"> odc. Kąty Grodziskie - Kąty Grodziskie 13N,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Berensona 17D - Kąty Grodziskie, </t>
    </r>
    <r>
      <rPr>
        <b/>
        <i/>
        <u/>
        <sz val="11"/>
        <rFont val="Calibri"/>
        <family val="2"/>
        <charset val="238"/>
        <scheme val="minor"/>
      </rPr>
      <t>w drodze dojazdowej do ul. Berensona 17H i 19H/21E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Kąty Grodziskie 43 D i 41B</t>
    </r>
    <r>
      <rPr>
        <b/>
        <i/>
        <sz val="11"/>
        <rFont val="Calibri"/>
        <family val="2"/>
        <charset val="238"/>
        <scheme val="minor"/>
      </rPr>
      <t>, Dn 0,2 L ca 1500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</si>
  <si>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Danusi</t>
    </r>
    <r>
      <rPr>
        <b/>
        <i/>
        <sz val="11"/>
        <rFont val="Calibri"/>
        <family val="2"/>
        <charset val="238"/>
        <scheme val="minor"/>
      </rPr>
      <t xml:space="preserve"> odc. Szlachecka - Białołęcka, </t>
    </r>
    <r>
      <rPr>
        <b/>
        <i/>
        <u/>
        <sz val="11"/>
        <rFont val="Calibri"/>
        <family val="2"/>
        <charset val="238"/>
        <scheme val="minor"/>
      </rPr>
      <t>Mikołaja z Długolasu</t>
    </r>
    <r>
      <rPr>
        <b/>
        <i/>
        <sz val="11"/>
        <rFont val="Calibri"/>
        <family val="2"/>
        <charset val="238"/>
        <scheme val="minor"/>
      </rPr>
      <t xml:space="preserve">, w </t>
    </r>
    <r>
      <rPr>
        <b/>
        <i/>
        <u/>
        <sz val="11"/>
        <rFont val="Calibri"/>
        <family val="2"/>
        <charset val="238"/>
        <scheme val="minor"/>
      </rPr>
      <t>drodze dojazdowej do ul. Przykoszarowej 23D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Szlacheckiej odc. Przykoszarowej - Sygnetowa</t>
    </r>
    <r>
      <rPr>
        <b/>
        <i/>
        <sz val="11"/>
        <rFont val="Calibri"/>
        <family val="2"/>
        <charset val="238"/>
        <scheme val="minor"/>
      </rPr>
      <t xml:space="preserve">, w drodze dojazdowej do ul. Szlacheckiej 52D, w drodze dojazdowej do ul. Białołęckiej 255A i 269A (działka 121 obręb 4-07-03), Pawła </t>
    </r>
    <r>
      <rPr>
        <b/>
        <i/>
        <u/>
        <sz val="11"/>
        <rFont val="Calibri"/>
        <family val="2"/>
        <charset val="238"/>
        <scheme val="minor"/>
      </rPr>
      <t>Włodkowica</t>
    </r>
    <r>
      <rPr>
        <b/>
        <i/>
        <sz val="11"/>
        <rFont val="Calibri"/>
        <family val="2"/>
        <charset val="238"/>
        <scheme val="minor"/>
      </rPr>
      <t xml:space="preserve"> Dn 0,2/0,3 L ca 2400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</si>
  <si>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Ketlinga - Białołęcka 272, </t>
    </r>
    <r>
      <rPr>
        <b/>
        <i/>
        <u/>
        <sz val="11"/>
        <rFont val="Calibri"/>
        <family val="2"/>
        <charset val="238"/>
        <scheme val="minor"/>
      </rPr>
      <t>Dobka z Oleśnicy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Warzelniczej</t>
    </r>
    <r>
      <rPr>
        <b/>
        <i/>
        <sz val="11"/>
        <rFont val="Calibri"/>
        <family val="2"/>
        <charset val="238"/>
        <scheme val="minor"/>
      </rPr>
      <t xml:space="preserve"> odc. Białołęcka - kanał Bródnowski, </t>
    </r>
    <r>
      <rPr>
        <b/>
        <i/>
        <u/>
        <sz val="11"/>
        <rFont val="Calibri"/>
        <family val="2"/>
        <charset val="238"/>
        <scheme val="minor"/>
      </rPr>
      <t>Brzeziny</t>
    </r>
    <r>
      <rPr>
        <b/>
        <i/>
        <sz val="11"/>
        <rFont val="Calibri"/>
        <family val="2"/>
        <charset val="238"/>
        <scheme val="minor"/>
      </rPr>
      <t xml:space="preserve"> odc. Białołęcka - Brzeziny 8 Dn 0,2 L ca 2700 m oraz budowa przepompowni ścieków </t>
    </r>
    <r>
      <rPr>
        <b/>
        <i/>
        <u/>
        <sz val="11"/>
        <rFont val="Calibri"/>
        <family val="2"/>
        <charset val="238"/>
        <scheme val="minor"/>
      </rPr>
      <t>P3 przy ul. Białołęckiej wraz z przewodami tłocznymi 2 x Dn 0,11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</si>
  <si>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Toruńska - Współczesna Dn 0,2/0,4 L 517,4 m oraz budowa odcinków sieci kanalizacyjnych od kanału głównego do granic nieruchomości prywatnych położonych przy ul. Artyleryjskiej Dn 0,16/0,2 L 200,2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</si>
  <si>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Współczesnej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Maćka z Bogdańca</t>
    </r>
    <r>
      <rPr>
        <b/>
        <i/>
        <sz val="11"/>
        <rFont val="Calibri"/>
        <family val="2"/>
        <charset val="238"/>
        <scheme val="minor"/>
      </rPr>
      <t xml:space="preserve"> wraz z drogami dojazdowymi, </t>
    </r>
    <r>
      <rPr>
        <b/>
        <i/>
        <u/>
        <sz val="11"/>
        <rFont val="Calibri"/>
        <family val="2"/>
        <charset val="238"/>
        <scheme val="minor"/>
      </rPr>
      <t>w drodze dojazdowej do ul. Ostródzkiej 54E</t>
    </r>
    <r>
      <rPr>
        <b/>
        <i/>
        <sz val="11"/>
        <rFont val="Calibri"/>
        <family val="2"/>
        <charset val="238"/>
        <scheme val="minor"/>
      </rPr>
      <t xml:space="preserve"> Dn 0,2 L ca 1000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</si>
  <si>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Siecznej</t>
    </r>
    <r>
      <rPr>
        <b/>
        <i/>
        <sz val="11"/>
        <rFont val="Calibri"/>
        <family val="2"/>
        <charset val="238"/>
        <scheme val="minor"/>
      </rPr>
      <t xml:space="preserve"> odc.  Sieczna 43 - Pszczółki Mai Dn 0,2 L ca 370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</si>
  <si>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Kopijników</t>
    </r>
    <r>
      <rPr>
        <b/>
        <i/>
        <sz val="11"/>
        <rFont val="Calibri"/>
        <family val="2"/>
        <charset val="238"/>
        <scheme val="minor"/>
      </rPr>
      <t xml:space="preserve"> odc. Kopijników 13 - Kopijników 15, </t>
    </r>
    <r>
      <rPr>
        <b/>
        <i/>
        <u/>
        <sz val="11"/>
        <rFont val="Calibri"/>
        <family val="2"/>
        <charset val="238"/>
        <scheme val="minor"/>
      </rPr>
      <t>w drodze dojazdowej do ul. Białołęckiej 146F</t>
    </r>
    <r>
      <rPr>
        <b/>
        <i/>
        <sz val="11"/>
        <rFont val="Calibri"/>
        <family val="2"/>
        <charset val="238"/>
        <scheme val="minor"/>
      </rPr>
      <t xml:space="preserve"> (działa 22/1; obręb 4-07-12) odc. Białołęcka - Toporczyków 11A  Dn 0,2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</si>
  <si>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Spedycyjnej</t>
    </r>
    <r>
      <rPr>
        <b/>
        <i/>
        <sz val="11"/>
        <rFont val="Calibri"/>
        <family val="2"/>
        <charset val="238"/>
        <scheme val="minor"/>
      </rPr>
      <t xml:space="preserve"> Dn 0,3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</si>
  <si>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Kupieckiej</t>
    </r>
    <r>
      <rPr>
        <b/>
        <i/>
        <sz val="11"/>
        <rFont val="Calibri"/>
        <family val="2"/>
        <charset val="238"/>
        <scheme val="minor"/>
      </rPr>
      <t xml:space="preserve"> Dn 0,4/0,3/0,2 L ca 1300 m oraz budowa przepompowni ścieków P4 wraz z przewodami tłocznymi 2 x Dn 0,11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</si>
  <si>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Łąkowej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Łąkowej 12H, 38B</t>
    </r>
    <r>
      <rPr>
        <b/>
        <i/>
        <sz val="11"/>
        <rFont val="Calibri"/>
        <family val="2"/>
        <charset val="238"/>
        <scheme val="minor"/>
      </rPr>
      <t xml:space="preserve"> Dn 0,2 L ca 570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</si>
  <si>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Skarbka z Gór 59D</t>
    </r>
    <r>
      <rPr>
        <b/>
        <i/>
        <sz val="11"/>
        <rFont val="Calibri"/>
        <family val="2"/>
        <charset val="238"/>
        <scheme val="minor"/>
      </rPr>
      <t xml:space="preserve"> Dn 0,2 L ca 215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</si>
  <si>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Jabłoni i Piwoniowej</t>
    </r>
    <r>
      <rPr>
        <b/>
        <i/>
        <sz val="11"/>
        <rFont val="Calibri"/>
        <family val="2"/>
        <charset val="238"/>
        <scheme val="minor"/>
      </rPr>
      <t xml:space="preserve"> odc. Jabłoni 14 - Piwoniowa 4, </t>
    </r>
    <r>
      <rPr>
        <b/>
        <i/>
        <u/>
        <sz val="11"/>
        <rFont val="Calibri"/>
        <family val="2"/>
        <charset val="238"/>
        <scheme val="minor"/>
      </rPr>
      <t>Dwusiecznej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Piwoniowej</t>
    </r>
    <r>
      <rPr>
        <b/>
        <i/>
        <sz val="11"/>
        <rFont val="Calibri"/>
        <family val="2"/>
        <charset val="238"/>
        <scheme val="minor"/>
      </rPr>
      <t xml:space="preserve"> odc. Dwusieczna 3 - Piwoniowa 10 Dn 0,2 L ca 160 m oraz budowa odcinków sieci kanalizacyjnych od kanału głównego do granic nieruchomości prywatnych położonych w ulicy: </t>
    </r>
    <r>
      <rPr>
        <b/>
        <i/>
        <u/>
        <sz val="11"/>
        <rFont val="Calibri"/>
        <family val="2"/>
        <charset val="238"/>
        <scheme val="minor"/>
      </rPr>
      <t>Dwusiecznej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Semaforowej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Karnickiej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Łuczywo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</si>
  <si>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w drodze dojazdowej do ul. Odkrytej 78C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Grzymalitów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Grzymalitów 19A, 27</t>
    </r>
    <r>
      <rPr>
        <b/>
        <i/>
        <sz val="11"/>
        <rFont val="Calibri"/>
        <family val="2"/>
        <charset val="238"/>
        <scheme val="minor"/>
      </rPr>
      <t xml:space="preserve"> Dn 0,3/0,5/0,6 m L ca 625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</si>
  <si>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Myśliborskiej</t>
    </r>
    <r>
      <rPr>
        <b/>
        <i/>
        <sz val="11"/>
        <rFont val="Calibri"/>
        <family val="2"/>
        <charset val="238"/>
        <scheme val="minor"/>
      </rPr>
      <t xml:space="preserve"> odc. Zabłocka - Płużnicka</t>
    </r>
  </si>
  <si>
    <r>
      <t xml:space="preserve">Budowa kanalizacji ściekowej na Osiedlu Dąbrówka Szlachecka w ul. </t>
    </r>
    <r>
      <rPr>
        <b/>
        <i/>
        <u/>
        <sz val="11"/>
        <rFont val="Calibri"/>
        <family val="2"/>
        <charset val="238"/>
        <scheme val="minor"/>
      </rPr>
      <t>Projektowana 16D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Projektowana 17D</t>
    </r>
    <r>
      <rPr>
        <b/>
        <i/>
        <sz val="11"/>
        <rFont val="Calibri"/>
        <family val="2"/>
        <charset val="238"/>
        <scheme val="minor"/>
      </rPr>
      <t xml:space="preserve">, droga dojazdowa do ul. </t>
    </r>
    <r>
      <rPr>
        <b/>
        <i/>
        <u/>
        <sz val="11"/>
        <rFont val="Calibri"/>
        <family val="2"/>
        <charset val="238"/>
        <scheme val="minor"/>
      </rPr>
      <t>Czeremchowej 7N, 7G, 19J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Modlińska</t>
    </r>
    <r>
      <rPr>
        <b/>
        <i/>
        <sz val="11"/>
        <rFont val="Calibri"/>
        <family val="2"/>
        <charset val="238"/>
        <scheme val="minor"/>
      </rPr>
      <t xml:space="preserve"> odc. Prząśniczek - Modlińska 246A, </t>
    </r>
    <r>
      <rPr>
        <b/>
        <i/>
        <u/>
        <sz val="11"/>
        <rFont val="Calibri"/>
        <family val="2"/>
        <charset val="238"/>
        <scheme val="minor"/>
      </rPr>
      <t>droga dojazdowa do ul. Modlińskiej 248</t>
    </r>
    <r>
      <rPr>
        <b/>
        <i/>
        <sz val="11"/>
        <rFont val="Calibri"/>
        <family val="2"/>
        <charset val="238"/>
        <scheme val="minor"/>
      </rPr>
      <t xml:space="preserve"> Dn 0,2 L ca 2200 m ZADANIE III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</si>
  <si>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Słodka - Zdziarska,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Chudoby - Verdiego, </t>
    </r>
    <r>
      <rPr>
        <b/>
        <i/>
        <u/>
        <sz val="11"/>
        <rFont val="Calibri"/>
        <family val="2"/>
        <charset val="238"/>
        <scheme val="minor"/>
      </rPr>
      <t>Projektowana 11KL</t>
    </r>
    <r>
      <rPr>
        <b/>
        <i/>
        <sz val="11"/>
        <rFont val="Calibri"/>
        <family val="2"/>
        <charset val="238"/>
        <scheme val="minor"/>
      </rPr>
      <t xml:space="preserve"> odc. Verdiego - Ruskowy Bród, </t>
    </r>
    <r>
      <rPr>
        <b/>
        <i/>
        <u/>
        <sz val="11"/>
        <rFont val="Calibri"/>
        <family val="2"/>
        <charset val="238"/>
        <scheme val="minor"/>
      </rPr>
      <t>Jarzębinowej</t>
    </r>
    <r>
      <rPr>
        <b/>
        <i/>
        <sz val="11"/>
        <rFont val="Calibri"/>
        <family val="2"/>
        <charset val="238"/>
        <scheme val="minor"/>
      </rPr>
      <t xml:space="preserve"> odc. Ruskowy Bród - Jarzębinowa 18A, </t>
    </r>
    <r>
      <rPr>
        <b/>
        <i/>
        <u/>
        <sz val="11"/>
        <rFont val="Calibri"/>
        <family val="2"/>
        <charset val="238"/>
        <scheme val="minor"/>
      </rPr>
      <t>droga dojazdowa do ul. Ruskowy Bród 15F</t>
    </r>
    <r>
      <rPr>
        <b/>
        <i/>
        <sz val="11"/>
        <rFont val="Calibri"/>
        <family val="2"/>
        <charset val="238"/>
        <scheme val="minor"/>
      </rPr>
      <t xml:space="preserve"> (działka nr ew. 16/5 i 16/6 obręb 4-16-13) Dn 0,2/0,25/0,4 L ca 2570 m</t>
    </r>
  </si>
  <si>
    <r>
      <t>Budowa kanalizacji ściekowej w ulicach: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Cudna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Wspaniała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Leśny Potok</t>
    </r>
    <r>
      <rPr>
        <b/>
        <i/>
        <sz val="11"/>
        <rFont val="Calibri"/>
        <family val="2"/>
        <charset val="238"/>
        <scheme val="minor"/>
      </rPr>
      <t xml:space="preserve"> odc. Kobiałka - Leśny Potok 12, </t>
    </r>
    <r>
      <rPr>
        <b/>
        <i/>
        <u/>
        <sz val="11"/>
        <rFont val="Calibri"/>
        <family val="2"/>
        <charset val="238"/>
        <scheme val="minor"/>
      </rPr>
      <t>w drodze dojazdowej do ul. Kobiałka 49/51, 58G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Kobiałka - Tymotki, </t>
    </r>
    <r>
      <rPr>
        <b/>
        <i/>
        <u/>
        <sz val="11"/>
        <rFont val="Calibri"/>
        <family val="2"/>
        <charset val="238"/>
        <scheme val="minor"/>
      </rPr>
      <t>Złotokwiatu</t>
    </r>
    <r>
      <rPr>
        <b/>
        <i/>
        <sz val="11"/>
        <rFont val="Calibri"/>
        <family val="2"/>
        <charset val="238"/>
        <scheme val="minor"/>
      </rPr>
      <t xml:space="preserve"> odc. Kobiałka - Złotokwiatu 16 Dn 0,2 L ca 2000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</si>
  <si>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Szamocin 9C, 14G, 26F, 28A, 32A, 34D, 35B</t>
    </r>
    <r>
      <rPr>
        <b/>
        <i/>
        <sz val="11"/>
        <rFont val="Calibri"/>
        <family val="2"/>
        <charset val="238"/>
        <scheme val="minor"/>
      </rPr>
      <t xml:space="preserve"> Dn 0,2 L ca 1400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</si>
  <si>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Zawiślańska</t>
    </r>
    <r>
      <rPr>
        <b/>
        <i/>
        <sz val="11"/>
        <rFont val="Calibri"/>
        <family val="2"/>
        <charset val="238"/>
        <scheme val="minor"/>
      </rPr>
      <t xml:space="preserve"> odc. Zielonych Traw - Chlubna, </t>
    </r>
    <r>
      <rPr>
        <b/>
        <i/>
        <u/>
        <sz val="11"/>
        <rFont val="Calibri"/>
        <family val="2"/>
        <charset val="238"/>
        <scheme val="minor"/>
      </rPr>
      <t>Chlubna</t>
    </r>
    <r>
      <rPr>
        <b/>
        <i/>
        <sz val="11"/>
        <rFont val="Calibri"/>
        <family val="2"/>
        <charset val="238"/>
        <scheme val="minor"/>
      </rPr>
      <t xml:space="preserve"> odc. Zawiślańska - Chlebowa, </t>
    </r>
    <r>
      <rPr>
        <b/>
        <i/>
        <u/>
        <sz val="11"/>
        <rFont val="Calibri"/>
        <family val="2"/>
        <charset val="238"/>
        <scheme val="minor"/>
      </rPr>
      <t>Chlebowa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Wąska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Pstra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Żółta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Wieliszewska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Ławnicza</t>
    </r>
    <r>
      <rPr>
        <b/>
        <i/>
        <sz val="11"/>
        <rFont val="Calibri"/>
        <family val="2"/>
        <charset val="238"/>
        <scheme val="minor"/>
      </rPr>
      <t>, Dn 0,2 L ca 2500 m ZADANIE II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</si>
  <si>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Zawiślańskiej </t>
    </r>
    <r>
      <rPr>
        <b/>
        <i/>
        <sz val="11"/>
        <rFont val="Calibri"/>
        <family val="2"/>
        <charset val="238"/>
        <scheme val="minor"/>
      </rPr>
      <t xml:space="preserve">odc. Zielonych Traw - Mehoffera wraz z drogą dojazdową do ul. Zawiślańska 3A i działka nr ew. 67/12, </t>
    </r>
    <r>
      <rPr>
        <b/>
        <i/>
        <u/>
        <sz val="11"/>
        <rFont val="Calibri"/>
        <family val="2"/>
        <charset val="238"/>
        <scheme val="minor"/>
      </rPr>
      <t>Deseniowej</t>
    </r>
    <r>
      <rPr>
        <b/>
        <i/>
        <sz val="11"/>
        <rFont val="Calibri"/>
        <family val="2"/>
        <charset val="238"/>
        <scheme val="minor"/>
      </rPr>
      <t xml:space="preserve"> odc. Strzybnicka - Zawiślańska, </t>
    </r>
    <r>
      <rPr>
        <b/>
        <i/>
        <u/>
        <sz val="11"/>
        <rFont val="Calibri"/>
        <family val="2"/>
        <charset val="238"/>
        <scheme val="minor"/>
      </rPr>
      <t xml:space="preserve">Strzybnickiej </t>
    </r>
    <r>
      <rPr>
        <b/>
        <i/>
        <sz val="11"/>
        <rFont val="Calibri"/>
        <family val="2"/>
        <charset val="238"/>
        <scheme val="minor"/>
      </rPr>
      <t xml:space="preserve">Dn 0,2 L ca 1200 m 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</si>
  <si>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Kopijników 67H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63/65</t>
    </r>
    <r>
      <rPr>
        <b/>
        <i/>
        <sz val="11"/>
        <rFont val="Calibri"/>
        <family val="2"/>
        <charset val="238"/>
        <scheme val="minor"/>
      </rPr>
      <t xml:space="preserve">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</si>
  <si>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Kobierzyckiej</t>
    </r>
    <r>
      <rPr>
        <b/>
        <i/>
        <sz val="11"/>
        <rFont val="Calibri"/>
        <family val="2"/>
        <charset val="238"/>
        <scheme val="minor"/>
      </rPr>
      <t xml:space="preserve"> Dn 0,2 L ca 220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</si>
  <si>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projektowanym przedłużeniu ul. Kaliny i ul. Szafirków</t>
    </r>
    <r>
      <rPr>
        <b/>
        <i/>
        <sz val="11"/>
        <rFont val="Calibri"/>
        <family val="2"/>
        <charset val="238"/>
        <scheme val="minor"/>
      </rPr>
      <t xml:space="preserve"> Dn 0,2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</si>
  <si>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Vivaldiego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Ruskowy Bród 8A, 17F, 21D, 25C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Zdziarskiej 60C</t>
    </r>
    <r>
      <rPr>
        <b/>
        <i/>
        <sz val="11"/>
        <rFont val="Calibri"/>
        <family val="2"/>
        <charset val="238"/>
        <scheme val="minor"/>
      </rPr>
      <t xml:space="preserve"> Dn 0,2 L ca 1000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</si>
  <si>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Przyrodniczej</t>
    </r>
    <r>
      <rPr>
        <b/>
        <i/>
        <sz val="11"/>
        <rFont val="Calibri"/>
        <family val="2"/>
        <charset val="238"/>
        <scheme val="minor"/>
      </rPr>
      <t xml:space="preserve"> odc. Przyrodnicza 28 - Przyrodnicza 10, </t>
    </r>
    <r>
      <rPr>
        <b/>
        <i/>
        <u/>
        <sz val="11"/>
        <rFont val="Calibri"/>
        <family val="2"/>
        <charset val="238"/>
        <scheme val="minor"/>
      </rPr>
      <t>w drodze dojazdowej do Kąty Grodziskie 13T/15P</t>
    </r>
    <r>
      <rPr>
        <b/>
        <i/>
        <sz val="11"/>
        <rFont val="Calibri"/>
        <family val="2"/>
        <charset val="238"/>
        <scheme val="minor"/>
      </rPr>
      <t xml:space="preserve"> odc. Kąty Grodziskie 13P - Kąty Grodziskie 13T/15P, Dn 0,2 L ca 535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</si>
  <si>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Leśnej Polanki</t>
    </r>
    <r>
      <rPr>
        <b/>
        <i/>
        <sz val="11"/>
        <rFont val="Calibri"/>
        <family val="2"/>
        <charset val="238"/>
        <scheme val="minor"/>
      </rPr>
      <t xml:space="preserve"> odc. H. Ordonówny - M. Ćwiklińskiej Dn 0,3 L ca 60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</si>
  <si>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Chudoby 1D</t>
    </r>
    <r>
      <rPr>
        <b/>
        <i/>
        <sz val="11"/>
        <rFont val="Calibri"/>
        <family val="2"/>
        <charset val="238"/>
        <scheme val="minor"/>
      </rPr>
      <t>, Dn 0,2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</si>
  <si>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Fleminga</t>
    </r>
    <r>
      <rPr>
        <b/>
        <i/>
        <sz val="11"/>
        <rFont val="Calibri"/>
        <family val="2"/>
        <charset val="238"/>
        <scheme val="minor"/>
      </rPr>
      <t xml:space="preserve"> odc. Ekspresowa – Kątskiego, Kątskiego Dn 0,4/0,3 L ca 1000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</si>
  <si>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Zamożnej</t>
    </r>
    <r>
      <rPr>
        <b/>
        <i/>
        <sz val="11"/>
        <rFont val="Calibri"/>
        <family val="2"/>
        <charset val="238"/>
        <scheme val="minor"/>
      </rPr>
      <t xml:space="preserve"> odc. Zamożna 5 - działka 62/14 obręb 4-16-02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</si>
  <si>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Złotokwiatu</t>
    </r>
    <r>
      <rPr>
        <b/>
        <i/>
        <sz val="11"/>
        <rFont val="Calibri"/>
        <family val="2"/>
        <charset val="238"/>
        <scheme val="minor"/>
      </rPr>
      <t xml:space="preserve"> odc. Złotokwiatu 16 - Leśny Potok, </t>
    </r>
    <r>
      <rPr>
        <b/>
        <i/>
        <u/>
        <sz val="11"/>
        <rFont val="Calibri"/>
        <family val="2"/>
        <charset val="238"/>
        <scheme val="minor"/>
      </rPr>
      <t>Leśny Potok</t>
    </r>
    <r>
      <rPr>
        <b/>
        <i/>
        <sz val="11"/>
        <rFont val="Calibri"/>
        <family val="2"/>
        <charset val="238"/>
        <scheme val="minor"/>
      </rPr>
      <t xml:space="preserve"> odc. Złotokwiatu - Leśny Potok 12, </t>
    </r>
    <r>
      <rPr>
        <b/>
        <i/>
        <u/>
        <sz val="11"/>
        <rFont val="Calibri"/>
        <family val="2"/>
        <charset val="238"/>
        <scheme val="minor"/>
      </rPr>
      <t>w drodze dojazdowej do ul. Ruskowy Bród 87C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Leśny Potok 22A, 37A, 33G, działka 1/24, 1/16</t>
    </r>
    <r>
      <rPr>
        <b/>
        <i/>
        <sz val="11"/>
        <rFont val="Calibri"/>
        <family val="2"/>
        <charset val="238"/>
        <scheme val="minor"/>
      </rPr>
      <t xml:space="preserve"> oraz do działki 4/1, 1/29 obręb 4-16-06 Dn 0,2 L ca 1300 m oraz budowa przepompowni ścieków P15 wraz z przewodami tłocznymi w ul. Leśny Potok 2 x Dn 0,11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</si>
  <si>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Ziołowej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Bohaterów</t>
    </r>
    <r>
      <rPr>
        <b/>
        <i/>
        <sz val="11"/>
        <rFont val="Calibri"/>
        <family val="2"/>
        <charset val="238"/>
        <scheme val="minor"/>
      </rPr>
      <t xml:space="preserve"> odc. Majorki - Czołowa, </t>
    </r>
    <r>
      <rPr>
        <b/>
        <i/>
        <u/>
        <sz val="11"/>
        <rFont val="Calibri"/>
        <family val="2"/>
        <charset val="238"/>
        <scheme val="minor"/>
      </rPr>
      <t>Przeździeckiej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Sadkowskiej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Spadkowej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Bohaterów 11F i 19K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Messal</t>
    </r>
    <r>
      <rPr>
        <b/>
        <i/>
        <sz val="11"/>
        <rFont val="Calibri"/>
        <family val="2"/>
        <charset val="238"/>
        <scheme val="minor"/>
      </rPr>
      <t xml:space="preserve"> odc. Bohaterów - Epopei, </t>
    </r>
    <r>
      <rPr>
        <b/>
        <i/>
        <u/>
        <sz val="11"/>
        <rFont val="Calibri"/>
        <family val="2"/>
        <charset val="238"/>
        <scheme val="minor"/>
      </rPr>
      <t>Palestera</t>
    </r>
    <r>
      <rPr>
        <b/>
        <i/>
        <sz val="11"/>
        <rFont val="Calibri"/>
        <family val="2"/>
        <charset val="238"/>
        <scheme val="minor"/>
      </rPr>
      <t xml:space="preserve"> Dn 0,2 L ca 2700 m oraz budowa przepompowni ścieków P.V1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</si>
  <si>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Smugowa - Poli Negri, </t>
    </r>
    <r>
      <rPr>
        <b/>
        <i/>
        <u/>
        <sz val="11"/>
        <rFont val="Calibri"/>
        <family val="2"/>
        <charset val="238"/>
        <scheme val="minor"/>
      </rPr>
      <t>w drodze dojazdowej do ul. Lemiesz 4F, 21D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Celtów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Wikingów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Zyndrama z Maszkowic</t>
    </r>
    <r>
      <rPr>
        <b/>
        <i/>
        <sz val="11"/>
        <rFont val="Calibri"/>
        <family val="2"/>
        <charset val="238"/>
        <scheme val="minor"/>
      </rPr>
      <t xml:space="preserve"> odc. Czołowa - Waligóry, </t>
    </r>
    <r>
      <rPr>
        <b/>
        <i/>
        <u/>
        <sz val="11"/>
        <rFont val="Calibri"/>
        <family val="2"/>
        <charset val="238"/>
        <scheme val="minor"/>
      </rPr>
      <t>w drogach dojazdowych do ul. Zyndrama z Maszkowic 11B, 17B, 19D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Zakręconej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Waligóry</t>
    </r>
    <r>
      <rPr>
        <b/>
        <i/>
        <sz val="11"/>
        <rFont val="Calibri"/>
        <family val="2"/>
        <charset val="238"/>
        <scheme val="minor"/>
      </rPr>
      <t xml:space="preserve"> odc. Morwowa - Borecka, </t>
    </r>
    <r>
      <rPr>
        <b/>
        <i/>
        <u/>
        <sz val="11"/>
        <rFont val="Calibri"/>
        <family val="2"/>
        <charset val="238"/>
        <scheme val="minor"/>
      </rPr>
      <t>w drodze dojazdowej do ul. Waligóry 3F</t>
    </r>
    <r>
      <rPr>
        <b/>
        <i/>
        <sz val="11"/>
        <rFont val="Calibri"/>
        <family val="2"/>
        <charset val="238"/>
        <scheme val="minor"/>
      </rPr>
      <t xml:space="preserve"> Dn 0,2/0,3 L ca 3400 m oraz budowa przepompowni ścieków </t>
    </r>
    <r>
      <rPr>
        <b/>
        <i/>
        <u/>
        <sz val="11"/>
        <rFont val="Calibri"/>
        <family val="2"/>
        <charset val="238"/>
        <scheme val="minor"/>
      </rPr>
      <t>PI-4</t>
    </r>
    <r>
      <rPr>
        <b/>
        <i/>
        <sz val="11"/>
        <rFont val="Calibri"/>
        <family val="2"/>
        <charset val="238"/>
        <scheme val="minor"/>
      </rPr>
      <t xml:space="preserve"> Q-36,47 dm3/s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</si>
  <si>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Ojca Aniceta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Wielkiego Dębu</t>
    </r>
    <r>
      <rPr>
        <b/>
        <i/>
        <sz val="11"/>
        <rFont val="Calibri"/>
        <family val="2"/>
        <charset val="238"/>
        <scheme val="minor"/>
      </rPr>
      <t xml:space="preserve"> odc. Echa Leśne - Wielkiego Dębu 10, </t>
    </r>
    <r>
      <rPr>
        <b/>
        <i/>
        <u/>
        <sz val="11"/>
        <rFont val="Calibri"/>
        <family val="2"/>
        <charset val="238"/>
        <scheme val="minor"/>
      </rPr>
      <t>Echa Leśne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Juranda ze Spychowa</t>
    </r>
    <r>
      <rPr>
        <b/>
        <i/>
        <sz val="11"/>
        <rFont val="Calibri"/>
        <family val="2"/>
        <charset val="238"/>
        <scheme val="minor"/>
      </rPr>
      <t xml:space="preserve"> odc. Echa Leśne - zasięg grawitacyjny w kierunku ul. Białołęckiej, </t>
    </r>
    <r>
      <rPr>
        <b/>
        <i/>
        <u/>
        <sz val="11"/>
        <rFont val="Calibri"/>
        <family val="2"/>
        <charset val="238"/>
        <scheme val="minor"/>
      </rPr>
      <t>Truskawkowej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Dzikiego Wina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Porzeczkowej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Śliwkowej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Owoców Leśnych</t>
    </r>
    <r>
      <rPr>
        <b/>
        <i/>
        <sz val="11"/>
        <rFont val="Calibri"/>
        <family val="2"/>
        <charset val="238"/>
        <scheme val="minor"/>
      </rPr>
      <t xml:space="preserve"> Dn 0,2/0,3/0,4 L ca 3625 m oraz </t>
    </r>
    <r>
      <rPr>
        <b/>
        <i/>
        <u/>
        <sz val="11"/>
        <rFont val="Calibri"/>
        <family val="2"/>
        <charset val="238"/>
        <scheme val="minor"/>
      </rPr>
      <t>budowa przepompowni ścieków P8 Q=60 dm3/s przy ul. Śliwkowej</t>
    </r>
    <r>
      <rPr>
        <b/>
        <i/>
        <sz val="11"/>
        <rFont val="Calibri"/>
        <family val="2"/>
        <charset val="238"/>
        <scheme val="minor"/>
      </rPr>
      <t xml:space="preserve"> wraz z przewodami tłocznymi 2 x Dn 0,25 L ca 640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</si>
  <si>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Zbyszka z Bogdańca</t>
    </r>
    <r>
      <rPr>
        <b/>
        <i/>
        <sz val="11"/>
        <rFont val="Calibri"/>
        <family val="2"/>
        <charset val="238"/>
        <scheme val="minor"/>
      </rPr>
      <t xml:space="preserve"> odc. Zbyszka z Bogdańca 32A - Wielkiego Dębu, </t>
    </r>
    <r>
      <rPr>
        <b/>
        <i/>
        <u/>
        <sz val="11"/>
        <rFont val="Calibri"/>
        <family val="2"/>
        <charset val="238"/>
        <scheme val="minor"/>
      </rPr>
      <t>Pośredniej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w drogach dojazdowych do ul. Zbyszka z Bogdańca </t>
    </r>
    <r>
      <rPr>
        <b/>
        <i/>
        <sz val="11"/>
        <rFont val="Calibri"/>
        <family val="2"/>
        <charset val="238"/>
        <scheme val="minor"/>
      </rPr>
      <t xml:space="preserve">5A, 6D, 11, 17E, 21E, Księcia Jaremy, </t>
    </r>
    <r>
      <rPr>
        <b/>
        <i/>
        <u/>
        <sz val="11"/>
        <rFont val="Calibri"/>
        <family val="2"/>
        <charset val="238"/>
        <scheme val="minor"/>
      </rPr>
      <t>w drogach dojazdowych do ul. Echa Leśne</t>
    </r>
    <r>
      <rPr>
        <b/>
        <i/>
        <sz val="11"/>
        <rFont val="Calibri"/>
        <family val="2"/>
        <charset val="238"/>
        <scheme val="minor"/>
      </rPr>
      <t xml:space="preserve"> 69E/71C, 39G, 37C, 27D, 21D, </t>
    </r>
    <r>
      <rPr>
        <b/>
        <i/>
        <u/>
        <sz val="11"/>
        <rFont val="Calibri"/>
        <family val="2"/>
        <charset val="238"/>
        <scheme val="minor"/>
      </rPr>
      <t>w drogach dojazdowych do ul. Wielkiego Dębu</t>
    </r>
    <r>
      <rPr>
        <b/>
        <i/>
        <sz val="11"/>
        <rFont val="Calibri"/>
        <family val="2"/>
        <charset val="238"/>
        <scheme val="minor"/>
      </rPr>
      <t xml:space="preserve"> 29C, 27B, 25G, 15C, 7C, </t>
    </r>
    <r>
      <rPr>
        <b/>
        <i/>
        <u/>
        <sz val="11"/>
        <rFont val="Calibri"/>
        <family val="2"/>
        <charset val="238"/>
        <scheme val="minor"/>
      </rPr>
      <t>w projektowanej 2 KD-L</t>
    </r>
    <r>
      <rPr>
        <b/>
        <i/>
        <sz val="11"/>
        <rFont val="Calibri"/>
        <family val="2"/>
        <charset val="238"/>
        <scheme val="minor"/>
      </rPr>
      <t xml:space="preserve"> (działka 6 obręb 4-07-12) odc. Wielkiego Dębu - Toporczyków 11A wraz z drogą dojazdową do ul. Ojca Aniceta 35B, </t>
    </r>
    <r>
      <rPr>
        <b/>
        <i/>
        <u/>
        <sz val="11"/>
        <rFont val="Calibri"/>
        <family val="2"/>
        <charset val="238"/>
        <scheme val="minor"/>
      </rPr>
      <t>w drogach dojazdowych do ul. Białołęckiej</t>
    </r>
    <r>
      <rPr>
        <b/>
        <i/>
        <sz val="11"/>
        <rFont val="Calibri"/>
        <family val="2"/>
        <charset val="238"/>
        <scheme val="minor"/>
      </rPr>
      <t xml:space="preserve"> 150J, 158F, 164C, 168D, 174D Dn 0,2/0,3 L ca 4000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</si>
  <si>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drogach dojazdowych do ul. Białołęckiej 176/178, 198C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</si>
  <si>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Odłogi</t>
    </r>
    <r>
      <rPr>
        <b/>
        <i/>
        <sz val="11"/>
        <rFont val="Calibri"/>
        <family val="2"/>
        <charset val="238"/>
        <scheme val="minor"/>
      </rPr>
      <t xml:space="preserve"> odc. Odłogi 34 - Odłogi 28, </t>
    </r>
    <r>
      <rPr>
        <b/>
        <i/>
        <u/>
        <sz val="11"/>
        <rFont val="Calibri"/>
        <family val="2"/>
        <charset val="238"/>
        <scheme val="minor"/>
      </rPr>
      <t>Nowiny</t>
    </r>
    <r>
      <rPr>
        <b/>
        <i/>
        <sz val="11"/>
        <rFont val="Calibri"/>
        <family val="2"/>
        <charset val="238"/>
        <scheme val="minor"/>
      </rPr>
      <t xml:space="preserve">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</si>
  <si>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Wadowickiej</t>
    </r>
    <r>
      <rPr>
        <b/>
        <i/>
        <sz val="11"/>
        <rFont val="Calibri"/>
        <family val="2"/>
        <charset val="238"/>
        <scheme val="minor"/>
      </rPr>
      <t xml:space="preserve"> odc. Wadowicka 24 - Ślepa, w drodze dojazdowej do ul. </t>
    </r>
    <r>
      <rPr>
        <b/>
        <i/>
        <u/>
        <sz val="11"/>
        <rFont val="Calibri"/>
        <family val="2"/>
        <charset val="238"/>
        <scheme val="minor"/>
      </rPr>
      <t>Wadowickiej 33A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Widnej</t>
    </r>
    <r>
      <rPr>
        <b/>
        <i/>
        <sz val="11"/>
        <rFont val="Calibri"/>
        <family val="2"/>
        <charset val="238"/>
        <scheme val="minor"/>
      </rPr>
      <t xml:space="preserve"> odc. Wadowicka - Widna 23, </t>
    </r>
    <r>
      <rPr>
        <b/>
        <i/>
        <u/>
        <sz val="11"/>
        <rFont val="Calibri"/>
        <family val="2"/>
        <charset val="238"/>
        <scheme val="minor"/>
      </rPr>
      <t>Łazanowickiej</t>
    </r>
    <r>
      <rPr>
        <b/>
        <i/>
        <sz val="11"/>
        <rFont val="Calibri"/>
        <family val="2"/>
        <charset val="238"/>
        <scheme val="minor"/>
      </rPr>
      <t xml:space="preserve"> odc. Łazanowicka 2 - Łazanowicka 1B, w drodze dojazdowej do ul. </t>
    </r>
    <r>
      <rPr>
        <b/>
        <i/>
        <u/>
        <sz val="11"/>
        <rFont val="Calibri"/>
        <family val="2"/>
        <charset val="238"/>
        <scheme val="minor"/>
      </rPr>
      <t>Mehoffera 158D</t>
    </r>
    <r>
      <rPr>
        <b/>
        <i/>
        <sz val="11"/>
        <rFont val="Calibri"/>
        <family val="2"/>
        <charset val="238"/>
        <scheme val="minor"/>
      </rPr>
      <t xml:space="preserve"> Dn 0,2 L ca 680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</si>
  <si>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Leśnej Polanki</t>
    </r>
    <r>
      <rPr>
        <b/>
        <i/>
        <sz val="11"/>
        <rFont val="Calibri"/>
        <family val="2"/>
        <charset val="238"/>
        <scheme val="minor"/>
      </rPr>
      <t xml:space="preserve"> odc. Leśnej Polanki 11D - działka 8/6 obręb 4-01-21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</si>
  <si>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Warmińskiej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Cieślewskich 27S/2</t>
    </r>
    <r>
      <rPr>
        <b/>
        <i/>
        <sz val="11"/>
        <rFont val="Calibri"/>
        <family val="2"/>
        <charset val="238"/>
        <scheme val="minor"/>
      </rPr>
      <t xml:space="preserve"> Dn 0,2 L ca 860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</si>
  <si>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Modlińskiej 344C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</si>
  <si>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 odc. Kąty Grodziskie - Wyszkowska 10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</si>
  <si>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Michałówek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</si>
  <si>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Mańkowskiej 6/8</t>
    </r>
    <r>
      <rPr>
        <b/>
        <i/>
        <sz val="11"/>
        <rFont val="Calibri"/>
        <family val="2"/>
        <charset val="238"/>
        <scheme val="minor"/>
      </rPr>
      <t xml:space="preserve"> (działka 131/6) Dn 100 L ca 200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</si>
  <si>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Myśliborskiej 82F-82J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</si>
  <si>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Jasiniec</t>
    </r>
    <r>
      <rPr>
        <b/>
        <i/>
        <sz val="11"/>
        <rFont val="Calibri"/>
        <family val="2"/>
        <charset val="238"/>
        <scheme val="minor"/>
      </rPr>
      <t xml:space="preserve"> odc. Kartograficzna - Geodezyjna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</si>
  <si>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Calineczki - Słodka, </t>
    </r>
    <r>
      <rPr>
        <b/>
        <i/>
        <u/>
        <sz val="11"/>
        <rFont val="Calibri"/>
        <family val="2"/>
        <charset val="238"/>
        <scheme val="minor"/>
      </rPr>
      <t>Misia Uszatka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Mańkowskiej</t>
    </r>
    <r>
      <rPr>
        <b/>
        <i/>
        <sz val="11"/>
        <rFont val="Calibri"/>
        <family val="2"/>
        <charset val="238"/>
        <scheme val="minor"/>
      </rPr>
      <t xml:space="preserve"> odc. pompownia P27 - Mańkowska 21B Dn 0,2/0,4 L ca 1400 m oraz budowa przepompowni ścieków </t>
    </r>
    <r>
      <rPr>
        <b/>
        <i/>
        <u/>
        <sz val="11"/>
        <rFont val="Calibri"/>
        <family val="2"/>
        <charset val="238"/>
        <scheme val="minor"/>
      </rPr>
      <t>P14</t>
    </r>
  </si>
  <si>
    <r>
      <t xml:space="preserve">Budowa kanalizacji ściekowej w drodze dojazdowej ul. </t>
    </r>
    <r>
      <rPr>
        <b/>
        <i/>
        <u/>
        <sz val="11"/>
        <rFont val="Calibri"/>
        <family val="2"/>
        <charset val="238"/>
        <scheme val="minor"/>
      </rPr>
      <t xml:space="preserve">Echa Leśne 12D, 14A, 16C, 20E, Łuczników, Nad Rzeczką, w drodze dojazdowej do ul. Nad Rzeczką 19C, 20B, Opłotki, w drodze dojazdowej do ul. Owoców Leśnych 8C, 16A </t>
    </r>
    <r>
      <rPr>
        <b/>
        <i/>
        <sz val="11"/>
        <rFont val="Calibri"/>
        <family val="2"/>
        <charset val="238"/>
        <scheme val="minor"/>
      </rPr>
      <t>Dn 0,2/0,3 L ca 1340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</si>
  <si>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Gryfitów</t>
    </r>
    <r>
      <rPr>
        <b/>
        <i/>
        <sz val="11"/>
        <rFont val="Calibri"/>
        <family val="2"/>
        <charset val="238"/>
        <scheme val="minor"/>
      </rPr>
      <t xml:space="preserve"> odc. Ojca Aniceta - Gryfitów 7H, </t>
    </r>
    <r>
      <rPr>
        <b/>
        <i/>
        <u/>
        <sz val="11"/>
        <rFont val="Calibri"/>
        <family val="2"/>
        <charset val="238"/>
        <scheme val="minor"/>
      </rPr>
      <t>Toporczyków</t>
    </r>
    <r>
      <rPr>
        <b/>
        <i/>
        <sz val="11"/>
        <rFont val="Calibri"/>
        <family val="2"/>
        <charset val="238"/>
        <scheme val="minor"/>
      </rPr>
      <t xml:space="preserve"> odc. Ojca Aniceta - Toporczyków 16A, </t>
    </r>
    <r>
      <rPr>
        <b/>
        <i/>
        <u/>
        <sz val="11"/>
        <rFont val="Calibri"/>
        <family val="2"/>
        <charset val="238"/>
        <scheme val="minor"/>
      </rPr>
      <t>Kopijników</t>
    </r>
    <r>
      <rPr>
        <b/>
        <i/>
        <sz val="11"/>
        <rFont val="Calibri"/>
        <family val="2"/>
        <charset val="238"/>
        <scheme val="minor"/>
      </rPr>
      <t xml:space="preserve"> odc. Ojca Aniceta - w stronę rowu, </t>
    </r>
    <r>
      <rPr>
        <b/>
        <i/>
        <u/>
        <sz val="11"/>
        <rFont val="Calibri"/>
        <family val="2"/>
        <charset val="238"/>
        <scheme val="minor"/>
      </rPr>
      <t xml:space="preserve">Kuszników, w drodze dojazdowej do ul. Ojca Aniceta 12C; 24A, 33G; działka nr ew. 8/13,  </t>
    </r>
    <r>
      <rPr>
        <b/>
        <i/>
        <sz val="11"/>
        <rFont val="Calibri"/>
        <family val="2"/>
        <charset val="238"/>
        <scheme val="minor"/>
      </rPr>
      <t>Dn 0,2 L ca 1920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</si>
  <si>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Juranda ze Spychowa - Białołęcka 270, </t>
    </r>
    <r>
      <rPr>
        <b/>
        <i/>
        <u/>
        <sz val="11"/>
        <rFont val="Calibri"/>
        <family val="2"/>
        <charset val="238"/>
        <scheme val="minor"/>
      </rPr>
      <t>Przyjaznej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Zbożowej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Przydrożnej</t>
    </r>
    <r>
      <rPr>
        <b/>
        <i/>
        <sz val="11"/>
        <rFont val="Calibri"/>
        <family val="2"/>
        <charset val="238"/>
        <scheme val="minor"/>
      </rPr>
      <t xml:space="preserve"> odc. Przydrożna 21 - Przydrożna 45 wraz z drogami dojazdowymi Dn 0,2 L ca 1500 m oraz budowa przepompowni ścieków </t>
    </r>
    <r>
      <rPr>
        <b/>
        <i/>
        <u/>
        <sz val="11"/>
        <rFont val="Calibri"/>
        <family val="2"/>
        <charset val="238"/>
        <scheme val="minor"/>
      </rPr>
      <t>PB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</si>
  <si>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Ostródzka 86 - Ostródzka 62, </t>
    </r>
    <r>
      <rPr>
        <b/>
        <i/>
        <u/>
        <sz val="11"/>
        <rFont val="Calibri"/>
        <family val="2"/>
        <charset val="238"/>
        <scheme val="minor"/>
      </rPr>
      <t>Staropolskiej,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Piasta Kołodzieja</t>
    </r>
    <r>
      <rPr>
        <b/>
        <i/>
        <sz val="11"/>
        <rFont val="Calibri"/>
        <family val="2"/>
        <charset val="238"/>
        <scheme val="minor"/>
      </rPr>
      <t xml:space="preserve"> odc. Piasta Kołodzieja 4 - Staropolska wraz z drogami dojazdowymi, </t>
    </r>
    <r>
      <rPr>
        <b/>
        <i/>
        <u/>
        <sz val="11"/>
        <rFont val="Calibri"/>
        <family val="2"/>
        <charset val="238"/>
        <scheme val="minor"/>
      </rPr>
      <t>Kamykowa</t>
    </r>
    <r>
      <rPr>
        <b/>
        <i/>
        <sz val="11"/>
        <rFont val="Calibri"/>
        <family val="2"/>
        <charset val="238"/>
        <scheme val="minor"/>
      </rPr>
      <t xml:space="preserve"> odc. Kamykowa 1 - Staropolska, </t>
    </r>
    <r>
      <rPr>
        <b/>
        <i/>
        <u/>
        <sz val="11"/>
        <rFont val="Calibri"/>
        <family val="2"/>
        <charset val="238"/>
        <scheme val="minor"/>
      </rPr>
      <t>Małopolskiej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Ogniskowej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Kominkowej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Eskimoskiej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Grenlandzkiej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Ostródzkiej 74S</t>
    </r>
    <r>
      <rPr>
        <b/>
        <i/>
        <sz val="11"/>
        <rFont val="Calibri"/>
        <family val="2"/>
        <charset val="238"/>
        <scheme val="minor"/>
      </rPr>
      <t xml:space="preserve"> Dn 0,2 L ca 3000 m oraz przebudowa przepompowni ścieków "Lapońska" wraz z przełączeniem osiedla domków jednorodzinnych "Viking I, II, III"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</si>
  <si>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Kukuczki wraz z drogą dojazdową do ul. Kukuczki 7C, 28D, Konturowej wraz z drogą dojazdową do ul. Konturowej 16B, Poręby Dn 0,3/0,2 L ca 2000 m oraz </t>
    </r>
    <r>
      <rPr>
        <b/>
        <i/>
        <sz val="11"/>
        <rFont val="Calibri"/>
        <family val="2"/>
        <charset val="238"/>
        <scheme val="minor"/>
      </rPr>
      <t>budowa przepompowni ścieków P6 w rejonie ul. Konturowej/Kukuczki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</si>
  <si>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Rajgrasowa - Olesin 96, </t>
    </r>
    <r>
      <rPr>
        <b/>
        <i/>
        <u/>
        <sz val="11"/>
        <rFont val="Calibri"/>
        <family val="2"/>
        <charset val="238"/>
        <scheme val="minor"/>
      </rPr>
      <t>Ostoja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Rajgrasowej, Długi Kąt</t>
    </r>
    <r>
      <rPr>
        <b/>
        <i/>
        <sz val="11"/>
        <rFont val="Calibri"/>
        <family val="2"/>
        <charset val="238"/>
        <scheme val="minor"/>
      </rPr>
      <t xml:space="preserve"> Dn 0,2/0,25 L ca 2500 m oraz budowa przepompowni </t>
    </r>
    <r>
      <rPr>
        <b/>
        <i/>
        <u/>
        <sz val="11"/>
        <rFont val="Calibri"/>
        <family val="2"/>
        <charset val="238"/>
        <scheme val="minor"/>
      </rPr>
      <t>P16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</si>
  <si>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Oleńki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Ketlinga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Rzędzianej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Białołęcka - zasięg grawitacyjny, </t>
    </r>
    <r>
      <rPr>
        <b/>
        <i/>
        <u/>
        <sz val="11"/>
        <rFont val="Calibri"/>
        <family val="2"/>
        <charset val="238"/>
        <scheme val="minor"/>
      </rPr>
      <t>Billewicza</t>
    </r>
    <r>
      <rPr>
        <b/>
        <i/>
        <sz val="11"/>
        <rFont val="Calibri"/>
        <family val="2"/>
        <charset val="238"/>
        <scheme val="minor"/>
      </rPr>
      <t xml:space="preserve"> odc. Billewicza 33 - działka nr ew. 7/8, </t>
    </r>
    <r>
      <rPr>
        <b/>
        <i/>
        <u/>
        <sz val="11"/>
        <rFont val="Calibri"/>
        <family val="2"/>
        <charset val="238"/>
        <scheme val="minor"/>
      </rPr>
      <t>w drodze łączącej ul. Oleńki i Billewicza</t>
    </r>
    <r>
      <rPr>
        <b/>
        <i/>
        <sz val="11"/>
        <rFont val="Calibri"/>
        <family val="2"/>
        <charset val="238"/>
        <scheme val="minor"/>
      </rPr>
      <t xml:space="preserve"> Dn 0,2/0,25 L ca 3000 m oraz budowa przepompowni ścieków </t>
    </r>
    <r>
      <rPr>
        <b/>
        <i/>
        <u/>
        <sz val="11"/>
        <rFont val="Calibri"/>
        <family val="2"/>
        <charset val="238"/>
        <scheme val="minor"/>
      </rPr>
      <t>P4</t>
    </r>
    <r>
      <rPr>
        <b/>
        <i/>
        <sz val="11"/>
        <rFont val="Calibri"/>
        <family val="2"/>
        <charset val="238"/>
        <scheme val="minor"/>
      </rPr>
      <t xml:space="preserve">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</si>
  <si>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Wilkowieckiej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Wilkowieckiej 31, 44,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Sarenki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Jelonka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Koziołka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Koziołka 9A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Werandowej</t>
    </r>
    <r>
      <rPr>
        <b/>
        <i/>
        <sz val="11"/>
        <rFont val="Calibri"/>
        <family val="2"/>
        <charset val="238"/>
        <scheme val="minor"/>
      </rPr>
      <t xml:space="preserve"> odc. Wilkowiecka - Cichy Zakątek, </t>
    </r>
    <r>
      <rPr>
        <b/>
        <i/>
        <u/>
        <sz val="11"/>
        <rFont val="Calibri"/>
        <family val="2"/>
        <charset val="238"/>
        <scheme val="minor"/>
      </rPr>
      <t>w drodze dojazdowej do ul. Werandowej 6E, 9F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Cichy Zakątek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Cudne Manowce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Stuletniej</t>
    </r>
    <r>
      <rPr>
        <b/>
        <i/>
        <sz val="11"/>
        <rFont val="Calibri"/>
        <family val="2"/>
        <charset val="238"/>
        <scheme val="minor"/>
      </rPr>
      <t xml:space="preserve"> odc. Wilkowiecka - Szamocin 26S, </t>
    </r>
    <r>
      <rPr>
        <b/>
        <i/>
        <u/>
        <sz val="11"/>
        <rFont val="Calibri"/>
        <family val="2"/>
        <charset val="238"/>
        <scheme val="minor"/>
      </rPr>
      <t>w drodze dojazdowej do ul. Stuletniej 6C, 6K</t>
    </r>
    <r>
      <rPr>
        <b/>
        <i/>
        <sz val="11"/>
        <rFont val="Calibri"/>
        <family val="2"/>
        <charset val="238"/>
        <scheme val="minor"/>
      </rPr>
      <t xml:space="preserve"> Dn 0,2 L ca 3600 oraz budowa przepompowni ścieków przy ul. Wilkowieckiej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</si>
  <si>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>Waligóry</t>
    </r>
    <r>
      <rPr>
        <b/>
        <i/>
        <sz val="11"/>
        <rFont val="Calibri"/>
        <family val="2"/>
        <charset val="238"/>
        <scheme val="minor"/>
      </rPr>
      <t xml:space="preserve"> odc. Morwowa - Ziołowa, </t>
    </r>
    <r>
      <rPr>
        <b/>
        <i/>
        <u/>
        <sz val="11"/>
        <rFont val="Calibri"/>
        <family val="2"/>
        <charset val="238"/>
        <scheme val="minor"/>
      </rPr>
      <t>w drogach dojazdowych do ul. Waligóry 25H, 34B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Perkusyjnej</t>
    </r>
    <r>
      <rPr>
        <b/>
        <i/>
        <sz val="11"/>
        <rFont val="Calibri"/>
        <family val="2"/>
        <charset val="238"/>
        <scheme val="minor"/>
      </rPr>
      <t xml:space="preserve"> odc. Waligóry - Wiolonczeli, </t>
    </r>
    <r>
      <rPr>
        <b/>
        <i/>
        <u/>
        <sz val="11"/>
        <rFont val="Calibri"/>
        <family val="2"/>
        <charset val="238"/>
        <scheme val="minor"/>
      </rPr>
      <t>Gitarowej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Operowej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Morwowej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Morwowej 21B, 26E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Złotych Dębów</t>
    </r>
    <r>
      <rPr>
        <b/>
        <i/>
        <sz val="11"/>
        <rFont val="Calibri"/>
        <family val="2"/>
        <charset val="238"/>
        <scheme val="minor"/>
      </rPr>
      <t xml:space="preserve"> Dn 0,2 L ca 2570 m oraz budowa przepompowni ścieków </t>
    </r>
    <r>
      <rPr>
        <b/>
        <i/>
        <u/>
        <sz val="11"/>
        <rFont val="Calibri"/>
        <family val="2"/>
        <charset val="238"/>
        <scheme val="minor"/>
      </rPr>
      <t>PI-2</t>
    </r>
    <r>
      <rPr>
        <b/>
        <i/>
        <sz val="11"/>
        <rFont val="Calibri"/>
        <family val="2"/>
        <charset val="238"/>
        <scheme val="minor"/>
      </rPr>
      <t xml:space="preserve"> Q-9,77 dm3/s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</si>
  <si>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Topolowej</t>
    </r>
    <r>
      <rPr>
        <b/>
        <i/>
        <sz val="11"/>
        <rFont val="Calibri"/>
        <family val="2"/>
        <charset val="238"/>
        <scheme val="minor"/>
      </rPr>
      <t xml:space="preserve"> odc. Pasłęcka - Ordonówny wraz z drogami dojazdowymi (dz. nr ew. 3/10, 3/15) Dn 0,3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</si>
  <si>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Zagrodeckiej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</si>
  <si>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Zdziarska - most na rzece Długiej Dn 0,2 L ca 850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</si>
  <si>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Ostródzkiej 229U, 230/230L, </t>
    </r>
    <r>
      <rPr>
        <b/>
        <i/>
        <sz val="11"/>
        <rFont val="Calibri"/>
        <family val="2"/>
        <charset val="238"/>
        <scheme val="minor"/>
      </rPr>
      <t>Dn 100 L ca 485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</si>
  <si>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Orneckiej</t>
    </r>
    <r>
      <rPr>
        <b/>
        <i/>
        <sz val="11"/>
        <rFont val="Calibri"/>
        <family val="2"/>
        <charset val="238"/>
        <scheme val="minor"/>
      </rPr>
      <t xml:space="preserve"> odc. Cieślewskich - Szklarniowa, </t>
    </r>
    <r>
      <rPr>
        <b/>
        <i/>
        <u/>
        <sz val="11"/>
        <rFont val="Calibri"/>
        <family val="2"/>
        <charset val="238"/>
        <scheme val="minor"/>
      </rPr>
      <t>Młyńskiej,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 drodze dojazdowej do ul. Orneckiej 50C</t>
    </r>
    <r>
      <rPr>
        <b/>
        <i/>
        <sz val="11"/>
        <rFont val="Calibri"/>
        <family val="2"/>
        <charset val="238"/>
        <scheme val="minor"/>
      </rPr>
      <t xml:space="preserve"> Dn 0,2 L ca 1100 m</t>
    </r>
  </si>
  <si>
    <r>
      <t xml:space="preserve">Budowa kanalizacji ściekowej na Osiedlu Dąbrówka Szlachecka w ul. </t>
    </r>
    <r>
      <rPr>
        <b/>
        <i/>
        <u/>
        <sz val="11"/>
        <rFont val="Calibri"/>
        <family val="2"/>
        <charset val="238"/>
        <scheme val="minor"/>
      </rPr>
      <t>Modlińskiej str. zachodnia</t>
    </r>
    <r>
      <rPr>
        <b/>
        <i/>
        <sz val="11"/>
        <rFont val="Calibri"/>
        <family val="2"/>
        <charset val="238"/>
        <scheme val="minor"/>
      </rPr>
      <t xml:space="preserve"> odc. Klasyków - Modlińska 305 Dn 0,2 L ca 1055 m ZADANIE VI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</si>
  <si>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Płaskiej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</si>
  <si>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Marcina z Wrocimowic</t>
    </r>
    <r>
      <rPr>
        <b/>
        <i/>
        <sz val="11"/>
        <rFont val="Calibri"/>
        <family val="2"/>
        <charset val="238"/>
        <scheme val="minor"/>
      </rPr>
      <t xml:space="preserve"> odc. Marcina z Wrocimowic 12C - Marcina z Wrocimowic 21D, </t>
    </r>
    <r>
      <rPr>
        <b/>
        <i/>
        <u/>
        <sz val="11"/>
        <rFont val="Calibri"/>
        <family val="2"/>
        <charset val="238"/>
        <scheme val="minor"/>
      </rPr>
      <t xml:space="preserve">Zbytki, w drodze dojazdowej do ul. Zbytki </t>
    </r>
    <r>
      <rPr>
        <b/>
        <i/>
        <sz val="11"/>
        <rFont val="Calibri"/>
        <family val="2"/>
        <charset val="238"/>
        <scheme val="minor"/>
      </rPr>
      <t>(dz. ew. nr 28/19 obr 4-01-03) Dn 0,3 L ca 555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</si>
  <si>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Wartkiej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</si>
  <si>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Bobrowej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</si>
  <si>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 xml:space="preserve">Messal </t>
    </r>
    <r>
      <rPr>
        <b/>
        <i/>
        <sz val="11"/>
        <rFont val="Calibri"/>
        <family val="2"/>
        <charset val="238"/>
        <scheme val="minor"/>
      </rPr>
      <t xml:space="preserve">odc. Epopei - Lemiesz, w drodze dojazdowej do ul. Messal 7C,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Messal - Ziołowa, </t>
    </r>
    <r>
      <rPr>
        <b/>
        <i/>
        <u/>
        <sz val="11"/>
        <rFont val="Calibri"/>
        <family val="2"/>
        <charset val="238"/>
        <scheme val="minor"/>
      </rPr>
      <t>Epopei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Śpiewaków</t>
    </r>
    <r>
      <rPr>
        <b/>
        <i/>
        <sz val="11"/>
        <rFont val="Calibri"/>
        <family val="2"/>
        <charset val="238"/>
        <scheme val="minor"/>
      </rPr>
      <t xml:space="preserve"> odc. Lemiesz - Messal oraz Messal - zasięg grawitacyjny, </t>
    </r>
    <r>
      <rPr>
        <b/>
        <i/>
        <u/>
        <sz val="11"/>
        <rFont val="Calibri"/>
        <family val="2"/>
        <charset val="238"/>
        <scheme val="minor"/>
      </rPr>
      <t>Perkusyjna</t>
    </r>
    <r>
      <rPr>
        <b/>
        <i/>
        <sz val="11"/>
        <rFont val="Calibri"/>
        <family val="2"/>
        <charset val="238"/>
        <scheme val="minor"/>
      </rPr>
      <t xml:space="preserve"> odc. Lemiesz - Wiolonczeli, </t>
    </r>
    <r>
      <rPr>
        <b/>
        <i/>
        <u/>
        <sz val="11"/>
        <rFont val="Calibri"/>
        <family val="2"/>
        <charset val="238"/>
        <scheme val="minor"/>
      </rPr>
      <t>Wiolonczeli</t>
    </r>
    <r>
      <rPr>
        <b/>
        <i/>
        <sz val="11"/>
        <rFont val="Calibri"/>
        <family val="2"/>
        <charset val="238"/>
        <scheme val="minor"/>
      </rPr>
      <t xml:space="preserve"> Dn 0,2 L ca 2200 m oraz budowa przepompowni ścieków </t>
    </r>
    <r>
      <rPr>
        <b/>
        <i/>
        <u/>
        <sz val="11"/>
        <rFont val="Calibri"/>
        <family val="2"/>
        <charset val="238"/>
        <scheme val="minor"/>
      </rPr>
      <t>PI-3</t>
    </r>
    <r>
      <rPr>
        <b/>
        <i/>
        <sz val="11"/>
        <rFont val="Calibri"/>
        <family val="2"/>
        <charset val="238"/>
        <scheme val="minor"/>
      </rPr>
      <t xml:space="preserve"> Q-5,6 dm3/s wraz z przewodami tłocznymi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</si>
  <si>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>Poli Negri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Kaweckiej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Stojowskiego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Czołowej 26J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Śpiewaków</t>
    </r>
    <r>
      <rPr>
        <b/>
        <i/>
        <sz val="11"/>
        <rFont val="Calibri"/>
        <family val="2"/>
        <charset val="238"/>
        <scheme val="minor"/>
      </rPr>
      <t xml:space="preserve"> odc. Czołowa - zasięg grawitacyjny, </t>
    </r>
    <r>
      <rPr>
        <b/>
        <i/>
        <u/>
        <sz val="11"/>
        <rFont val="Calibri"/>
        <family val="2"/>
        <charset val="238"/>
        <scheme val="minor"/>
      </rPr>
      <t>Czołowej</t>
    </r>
    <r>
      <rPr>
        <b/>
        <i/>
        <sz val="11"/>
        <rFont val="Calibri"/>
        <family val="2"/>
        <charset val="238"/>
        <scheme val="minor"/>
      </rPr>
      <t xml:space="preserve"> odc. Śpiewaków - Zyndrama z Maszkowic, Dn 0,2/0,3 L ca 1400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</si>
  <si>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Majorki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Żyrardowskiej</t>
    </r>
    <r>
      <rPr>
        <b/>
        <i/>
        <sz val="11"/>
        <rFont val="Calibri"/>
        <family val="2"/>
        <charset val="238"/>
        <scheme val="minor"/>
      </rPr>
      <t xml:space="preserve"> odc. Ziołowa - Majorki, </t>
    </r>
    <r>
      <rPr>
        <b/>
        <i/>
        <u/>
        <sz val="11"/>
        <rFont val="Calibri"/>
        <family val="2"/>
        <charset val="238"/>
        <scheme val="minor"/>
      </rPr>
      <t>Zegarynki</t>
    </r>
    <r>
      <rPr>
        <b/>
        <i/>
        <sz val="11"/>
        <rFont val="Calibri"/>
        <family val="2"/>
        <charset val="238"/>
        <scheme val="minor"/>
      </rPr>
      <t xml:space="preserve"> odc. Zegarynki 12A - Ciupagi, </t>
    </r>
    <r>
      <rPr>
        <b/>
        <i/>
        <u/>
        <sz val="11"/>
        <rFont val="Calibri"/>
        <family val="2"/>
        <charset val="238"/>
        <scheme val="minor"/>
      </rPr>
      <t>Waligóry</t>
    </r>
    <r>
      <rPr>
        <b/>
        <i/>
        <sz val="11"/>
        <rFont val="Calibri"/>
        <family val="2"/>
        <charset val="238"/>
        <scheme val="minor"/>
      </rPr>
      <t xml:space="preserve"> odc. Ziołowa - Zegarynki, </t>
    </r>
    <r>
      <rPr>
        <b/>
        <i/>
        <u/>
        <sz val="11"/>
        <rFont val="Calibri"/>
        <family val="2"/>
        <charset val="238"/>
        <scheme val="minor"/>
      </rPr>
      <t>Ciupagi</t>
    </r>
    <r>
      <rPr>
        <b/>
        <i/>
        <sz val="11"/>
        <rFont val="Calibri"/>
        <family val="2"/>
        <charset val="238"/>
        <scheme val="minor"/>
      </rPr>
      <t xml:space="preserve"> odc. Zegarynki - Ciupagi 11, </t>
    </r>
    <r>
      <rPr>
        <b/>
        <i/>
        <u/>
        <sz val="11"/>
        <rFont val="Calibri"/>
        <family val="2"/>
        <charset val="238"/>
        <scheme val="minor"/>
      </rPr>
      <t>Tetmajera</t>
    </r>
    <r>
      <rPr>
        <b/>
        <i/>
        <sz val="11"/>
        <rFont val="Calibri"/>
        <family val="2"/>
        <charset val="238"/>
        <scheme val="minor"/>
      </rPr>
      <t xml:space="preserve"> odc. Zegarynki - Tetmajera 8 Dn 0,2 L ca 1700 m oraz budowa przepompowni ścieków P-III.1 przy ul. Waligóry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</si>
  <si>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Brzeziny</t>
    </r>
    <r>
      <rPr>
        <b/>
        <i/>
        <sz val="11"/>
        <rFont val="Calibri"/>
        <family val="2"/>
        <charset val="238"/>
        <scheme val="minor"/>
      </rPr>
      <t xml:space="preserve"> odc. dz. ew. nr 29/18 - dz. ew. nr 34/28 wraz z drogami dojazdowymi, </t>
    </r>
    <r>
      <rPr>
        <b/>
        <i/>
        <u/>
        <sz val="11"/>
        <rFont val="Calibri"/>
        <family val="2"/>
        <charset val="238"/>
        <scheme val="minor"/>
      </rPr>
      <t>Małych Dębów</t>
    </r>
    <r>
      <rPr>
        <b/>
        <i/>
        <sz val="11"/>
        <rFont val="Calibri"/>
        <family val="2"/>
        <charset val="238"/>
        <scheme val="minor"/>
      </rPr>
      <t xml:space="preserve"> odc. Brzeziny - dz. ew. nr 29/13 Dn 0,2 L ca 1400 m oraz budowa pompowni ścieków P7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</si>
  <si>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Zmyślonej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Babiniczej</t>
    </r>
    <r>
      <rPr>
        <b/>
        <i/>
        <sz val="11"/>
        <rFont val="Calibri"/>
        <family val="2"/>
        <charset val="238"/>
        <scheme val="minor"/>
      </rPr>
      <t xml:space="preserve"> odc. Ostródzka - Babinicza 9, </t>
    </r>
    <r>
      <rPr>
        <b/>
        <i/>
        <u/>
        <sz val="11"/>
        <rFont val="Calibri"/>
        <family val="2"/>
        <charset val="238"/>
        <scheme val="minor"/>
      </rPr>
      <t>Wierzbiny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Stogi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Spichrzowej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Pszenicznej</t>
    </r>
    <r>
      <rPr>
        <b/>
        <i/>
        <sz val="11"/>
        <rFont val="Calibri"/>
        <family val="2"/>
        <charset val="238"/>
        <scheme val="minor"/>
      </rPr>
      <t xml:space="preserve"> Dn 0,2/0,25 L ca 1900 m oraz budowa przepompowni </t>
    </r>
    <r>
      <rPr>
        <b/>
        <i/>
        <u/>
        <sz val="11"/>
        <rFont val="Calibri"/>
        <family val="2"/>
        <charset val="238"/>
        <scheme val="minor"/>
      </rPr>
      <t>P11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</si>
  <si>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Wilkowiecka - Cieślewskich, </t>
    </r>
    <r>
      <rPr>
        <b/>
        <i/>
        <u/>
        <sz val="11"/>
        <rFont val="Calibri"/>
        <family val="2"/>
        <charset val="238"/>
        <scheme val="minor"/>
      </rPr>
      <t>w drodze dojazdowej do ul. Płochocińskiej 105/107, Łazy Dn 0,2 L ca 2600 m</t>
    </r>
    <r>
      <rPr>
        <b/>
        <i/>
        <sz val="11"/>
        <rFont val="Calibri"/>
        <family val="2"/>
        <charset val="238"/>
        <scheme val="minor"/>
      </rPr>
      <t xml:space="preserve"> oraz budowa przepompowni ścieków P8 w rejonie ul. Wilkowieckiej/Płochocińskiej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</si>
  <si>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Fletniowej</t>
    </r>
    <r>
      <rPr>
        <b/>
        <i/>
        <sz val="11"/>
        <rFont val="Calibri"/>
        <family val="2"/>
        <charset val="238"/>
        <scheme val="minor"/>
      </rPr>
      <t xml:space="preserve"> odc. Klasyków - Fletniowa 2 wraz z drogą dojazdową do ul. Fletniowej 16A, </t>
    </r>
    <r>
      <rPr>
        <b/>
        <i/>
        <u/>
        <sz val="11"/>
        <rFont val="Calibri"/>
        <family val="2"/>
        <charset val="238"/>
        <scheme val="minor"/>
      </rPr>
      <t>Klasyków</t>
    </r>
    <r>
      <rPr>
        <b/>
        <i/>
        <sz val="11"/>
        <rFont val="Calibri"/>
        <family val="2"/>
        <charset val="238"/>
        <scheme val="minor"/>
      </rPr>
      <t xml:space="preserve"> odc. Klasyków 10 - Klasyków 50A, </t>
    </r>
    <r>
      <rPr>
        <b/>
        <i/>
        <u/>
        <sz val="11"/>
        <rFont val="Calibri"/>
        <family val="2"/>
        <charset val="238"/>
        <scheme val="minor"/>
      </rPr>
      <t>Szynowej</t>
    </r>
    <r>
      <rPr>
        <b/>
        <i/>
        <sz val="11"/>
        <rFont val="Calibri"/>
        <family val="2"/>
        <charset val="238"/>
        <scheme val="minor"/>
      </rPr>
      <t xml:space="preserve"> odc. Wczele - Klasyków Dn 0,2 L ca 1800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</si>
  <si>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Lidzbarskiej</t>
    </r>
    <r>
      <rPr>
        <b/>
        <i/>
        <sz val="11"/>
        <rFont val="Calibri"/>
        <family val="2"/>
        <charset val="238"/>
        <scheme val="minor"/>
      </rPr>
      <t xml:space="preserve"> odc. Lidzbarska 22A/25D - Wyganowska, </t>
    </r>
    <r>
      <rPr>
        <b/>
        <i/>
        <u/>
        <sz val="11"/>
        <rFont val="Calibri"/>
        <family val="2"/>
        <charset val="238"/>
        <scheme val="minor"/>
      </rPr>
      <t>Mehoffera</t>
    </r>
    <r>
      <rPr>
        <b/>
        <i/>
        <sz val="11"/>
        <rFont val="Calibri"/>
        <family val="2"/>
        <charset val="238"/>
        <scheme val="minor"/>
      </rPr>
      <t xml:space="preserve"> odc. Lidzbarska - Ślepa, </t>
    </r>
    <r>
      <rPr>
        <b/>
        <i/>
        <u/>
        <sz val="11"/>
        <rFont val="Calibri"/>
        <family val="2"/>
        <charset val="238"/>
        <scheme val="minor"/>
      </rPr>
      <t>Wyganowskiej</t>
    </r>
    <r>
      <rPr>
        <b/>
        <i/>
        <sz val="11"/>
        <rFont val="Calibri"/>
        <family val="2"/>
        <charset val="238"/>
        <scheme val="minor"/>
      </rPr>
      <t xml:space="preserve"> odc. Ślepa - Wyganowska 20, </t>
    </r>
    <r>
      <rPr>
        <b/>
        <i/>
        <u/>
        <sz val="11"/>
        <rFont val="Calibri"/>
        <family val="2"/>
        <charset val="238"/>
        <scheme val="minor"/>
      </rPr>
      <t>w drodze dojazdowej do ul. Wyganowskiej 18/20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Ślepej</t>
    </r>
    <r>
      <rPr>
        <b/>
        <i/>
        <sz val="11"/>
        <rFont val="Calibri"/>
        <family val="2"/>
        <charset val="238"/>
        <scheme val="minor"/>
      </rPr>
      <t xml:space="preserve"> odc. Mehoffera - Ślepa 11, </t>
    </r>
    <r>
      <rPr>
        <b/>
        <i/>
        <u/>
        <sz val="11"/>
        <rFont val="Calibri"/>
        <family val="2"/>
        <charset val="238"/>
        <scheme val="minor"/>
      </rPr>
      <t>w drodze dojazdowej do ul. Mehoffera</t>
    </r>
    <r>
      <rPr>
        <b/>
        <i/>
        <sz val="11"/>
        <rFont val="Calibri"/>
        <family val="2"/>
        <charset val="238"/>
        <scheme val="minor"/>
      </rPr>
      <t xml:space="preserve"> 160/162, Widnej odc. Wyganowska - Mehoffera Dn 0,2 L ca 2280 m oraz </t>
    </r>
    <r>
      <rPr>
        <b/>
        <i/>
        <u/>
        <sz val="11"/>
        <rFont val="Calibri"/>
        <family val="2"/>
        <charset val="238"/>
        <scheme val="minor"/>
      </rPr>
      <t>budowa przepompowni ścieków P4</t>
    </r>
    <r>
      <rPr>
        <b/>
        <i/>
        <sz val="11"/>
        <rFont val="Calibri"/>
        <family val="2"/>
        <charset val="238"/>
        <scheme val="minor"/>
      </rPr>
      <t xml:space="preserve"> wraz przewodami tłocznymi 2 x Dn 0,1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</si>
  <si>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Oleńki - Białołęcka 382, </t>
    </r>
    <r>
      <rPr>
        <b/>
        <i/>
        <u/>
        <sz val="11"/>
        <rFont val="Calibri"/>
        <family val="2"/>
        <charset val="238"/>
        <scheme val="minor"/>
      </rPr>
      <t>w drogach dojazdowych do ul. Białołęckiej 366D, 372E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Białołęcka - Zdziarska 26, w drogach dojazdowych do ul. Zdziarskiej 26 B i 23 L, </t>
    </r>
    <r>
      <rPr>
        <b/>
        <i/>
        <u/>
        <sz val="11"/>
        <rFont val="Calibri"/>
        <family val="2"/>
        <charset val="238"/>
        <scheme val="minor"/>
      </rPr>
      <t>w projektowanej ul. Zdziarskiej</t>
    </r>
    <r>
      <rPr>
        <b/>
        <i/>
        <sz val="11"/>
        <rFont val="Calibri"/>
        <family val="2"/>
        <charset val="238"/>
        <scheme val="minor"/>
      </rPr>
      <t xml:space="preserve"> odc. Białołęcka - pompownia P10 Dn 0,2/0,25 L ca 2000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</si>
  <si>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Marywilska - Cieślewskich, w ul. </t>
    </r>
    <r>
      <rPr>
        <b/>
        <i/>
        <u/>
        <sz val="11"/>
        <rFont val="Calibri"/>
        <family val="2"/>
        <charset val="238"/>
        <scheme val="minor"/>
      </rPr>
      <t>Płytowej</t>
    </r>
    <r>
      <rPr>
        <b/>
        <i/>
        <sz val="11"/>
        <rFont val="Calibri"/>
        <family val="2"/>
        <charset val="238"/>
        <scheme val="minor"/>
      </rPr>
      <t xml:space="preserve"> Dn 0,2/0,25/0,4 L ca 2000 m oraz </t>
    </r>
    <r>
      <rPr>
        <b/>
        <i/>
        <u/>
        <sz val="11"/>
        <rFont val="Calibri"/>
        <family val="2"/>
        <charset val="238"/>
        <scheme val="minor"/>
      </rPr>
      <t>budowa pompowni ścieków P1, P2, P3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</si>
  <si>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Juranda ze Spychowa</t>
    </r>
    <r>
      <rPr>
        <b/>
        <i/>
        <sz val="11"/>
        <rFont val="Calibri"/>
        <family val="2"/>
        <charset val="238"/>
        <scheme val="minor"/>
      </rPr>
      <t xml:space="preserve"> odc. Kanał Bródnowski - Ostródzka,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Hajduczka - Ostródzka 89, </t>
    </r>
    <r>
      <rPr>
        <b/>
        <i/>
        <u/>
        <sz val="11"/>
        <rFont val="Calibri"/>
        <family val="2"/>
        <charset val="238"/>
        <scheme val="minor"/>
      </rPr>
      <t>w drodze dojazdowej do ul. Ostródzkiej 107T i 111N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Hajduczka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Twórczej</t>
    </r>
    <r>
      <rPr>
        <b/>
        <i/>
        <sz val="11"/>
        <rFont val="Calibri"/>
        <family val="2"/>
        <charset val="238"/>
        <scheme val="minor"/>
      </rPr>
      <t xml:space="preserve"> odc. Juranda ze Spychowa - Kamykowa, </t>
    </r>
    <r>
      <rPr>
        <b/>
        <i/>
        <u/>
        <sz val="11"/>
        <rFont val="Calibri"/>
        <family val="2"/>
        <charset val="238"/>
        <scheme val="minor"/>
      </rPr>
      <t>Kamykowej</t>
    </r>
    <r>
      <rPr>
        <b/>
        <i/>
        <sz val="11"/>
        <rFont val="Calibri"/>
        <family val="2"/>
        <charset val="238"/>
        <scheme val="minor"/>
      </rPr>
      <t xml:space="preserve"> odc. Juranda ze Spychowa - Kamykowa 31, </t>
    </r>
    <r>
      <rPr>
        <b/>
        <i/>
        <u/>
        <sz val="11"/>
        <rFont val="Calibri"/>
        <family val="2"/>
        <charset val="238"/>
        <scheme val="minor"/>
      </rPr>
      <t>Nowo-Kowalskiego</t>
    </r>
    <r>
      <rPr>
        <b/>
        <i/>
        <sz val="11"/>
        <rFont val="Calibri"/>
        <family val="2"/>
        <charset val="238"/>
        <scheme val="minor"/>
      </rPr>
      <t xml:space="preserve"> odc. Juranda ze Spychowa - Piasta Kołodzieja 42, </t>
    </r>
    <r>
      <rPr>
        <b/>
        <i/>
        <u/>
        <sz val="11"/>
        <rFont val="Calibri"/>
        <family val="2"/>
        <charset val="238"/>
        <scheme val="minor"/>
      </rPr>
      <t>w projektowanej drodze odc. Ostródzka 95/97 - Piasta Kołodzieja 50C/52L</t>
    </r>
    <r>
      <rPr>
        <b/>
        <i/>
        <sz val="11"/>
        <rFont val="Calibri"/>
        <family val="2"/>
        <charset val="238"/>
        <scheme val="minor"/>
      </rPr>
      <t xml:space="preserve"> Dn 0,2/0,3/0,4 L ca 3600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</si>
  <si>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Twórczej</t>
    </r>
    <r>
      <rPr>
        <b/>
        <i/>
        <sz val="11"/>
        <rFont val="Calibri"/>
        <family val="2"/>
        <charset val="238"/>
        <scheme val="minor"/>
      </rPr>
      <t xml:space="preserve"> odc. Juranda ze Spychowa - projektowana KL10b, </t>
    </r>
    <r>
      <rPr>
        <b/>
        <i/>
        <u/>
        <sz val="11"/>
        <rFont val="Calibri"/>
        <family val="2"/>
        <charset val="238"/>
        <scheme val="minor"/>
      </rPr>
      <t>w drogach dojazdowych do ul. Twórczej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51G/53G, 57G, 66G, 67G/69H, 73K/75K, 76F, 79N/80C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Zbożowej</t>
    </r>
    <r>
      <rPr>
        <b/>
        <i/>
        <sz val="11"/>
        <rFont val="Calibri"/>
        <family val="2"/>
        <charset val="238"/>
        <scheme val="minor"/>
      </rPr>
      <t xml:space="preserve"> odc. Twórcza - Zbożowa 11, </t>
    </r>
    <r>
      <rPr>
        <b/>
        <i/>
        <u/>
        <sz val="11"/>
        <rFont val="Calibri"/>
        <family val="2"/>
        <charset val="238"/>
        <scheme val="minor"/>
      </rPr>
      <t>w projektowanej KL10b</t>
    </r>
    <r>
      <rPr>
        <b/>
        <i/>
        <sz val="11"/>
        <rFont val="Calibri"/>
        <family val="2"/>
        <charset val="238"/>
        <scheme val="minor"/>
      </rPr>
      <t xml:space="preserve"> odc. Kanał Bródnowski - projektowana KL9, </t>
    </r>
    <r>
      <rPr>
        <b/>
        <i/>
        <u/>
        <sz val="11"/>
        <rFont val="Calibri"/>
        <family val="2"/>
        <charset val="238"/>
        <scheme val="minor"/>
      </rPr>
      <t>w projektowanej KL9</t>
    </r>
    <r>
      <rPr>
        <b/>
        <i/>
        <sz val="11"/>
        <rFont val="Calibri"/>
        <family val="2"/>
        <charset val="238"/>
        <scheme val="minor"/>
      </rPr>
      <t xml:space="preserve"> odc. projektowana KL12 - Hemara, </t>
    </r>
    <r>
      <rPr>
        <b/>
        <i/>
        <u/>
        <sz val="11"/>
        <rFont val="Calibri"/>
        <family val="2"/>
        <charset val="238"/>
        <scheme val="minor"/>
      </rPr>
      <t>Bohuna</t>
    </r>
    <r>
      <rPr>
        <b/>
        <i/>
        <sz val="11"/>
        <rFont val="Calibri"/>
        <family val="2"/>
        <charset val="238"/>
        <scheme val="minor"/>
      </rPr>
      <t xml:space="preserve"> odc. KL9 - zasięg grawitacyjny, </t>
    </r>
    <r>
      <rPr>
        <b/>
        <i/>
        <u/>
        <sz val="11"/>
        <rFont val="Calibri"/>
        <family val="2"/>
        <charset val="238"/>
        <scheme val="minor"/>
      </rPr>
      <t>Mirabelki</t>
    </r>
    <r>
      <rPr>
        <b/>
        <i/>
        <sz val="11"/>
        <rFont val="Calibri"/>
        <family val="2"/>
        <charset val="238"/>
        <scheme val="minor"/>
      </rPr>
      <t xml:space="preserve"> odc. KL9 - zasięg grawitacyjny, </t>
    </r>
    <r>
      <rPr>
        <b/>
        <i/>
        <u/>
        <sz val="11"/>
        <rFont val="Calibri"/>
        <family val="2"/>
        <charset val="238"/>
        <scheme val="minor"/>
      </rPr>
      <t>w projektowanej KL12</t>
    </r>
    <r>
      <rPr>
        <b/>
        <i/>
        <sz val="11"/>
        <rFont val="Calibri"/>
        <family val="2"/>
        <charset val="238"/>
        <scheme val="minor"/>
      </rPr>
      <t xml:space="preserve"> odc. KL9 - zasięg grawitacyjny (droga dojazdowa do ul. Ostródzkiej 147/149), w drodze dojazdowej do ul. Ostródzkiej 161, działka 66/11 obręb 4-16-25 (zasięg grawitacyjny od projektowanej KL12) Dn 0,2/0,25/0,30 L ca 5000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</si>
  <si>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Projektowana 15KL - Małego Rycerza 45, </t>
    </r>
    <r>
      <rPr>
        <b/>
        <i/>
        <u/>
        <sz val="11"/>
        <rFont val="Calibri"/>
        <family val="2"/>
        <charset val="238"/>
        <scheme val="minor"/>
      </rPr>
      <t>w drodze dojazdowej do ul. Ostródzkiej 207E</t>
    </r>
    <r>
      <rPr>
        <b/>
        <i/>
        <sz val="11"/>
        <rFont val="Calibri"/>
        <family val="2"/>
        <charset val="238"/>
        <scheme val="minor"/>
      </rPr>
      <t xml:space="preserve"> odc. Projektowana 15KL - Ostródzka 207B, </t>
    </r>
    <r>
      <rPr>
        <b/>
        <i/>
        <u/>
        <sz val="11"/>
        <rFont val="Calibri"/>
        <family val="2"/>
        <charset val="238"/>
        <scheme val="minor"/>
      </rPr>
      <t>Babiniczej</t>
    </r>
    <r>
      <rPr>
        <b/>
        <i/>
        <sz val="11"/>
        <rFont val="Calibri"/>
        <family val="2"/>
        <charset val="238"/>
        <scheme val="minor"/>
      </rPr>
      <t xml:space="preserve"> odc. Projektowana 15KL - Babinicza 38 oraz Projektowana 15KL - Babinicza 9, </t>
    </r>
    <r>
      <rPr>
        <b/>
        <i/>
        <u/>
        <sz val="11"/>
        <rFont val="Calibri"/>
        <family val="2"/>
        <charset val="238"/>
        <scheme val="minor"/>
      </rPr>
      <t>Dziwnej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Białołęcka 368B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Projektowanej 15KL</t>
    </r>
    <r>
      <rPr>
        <b/>
        <i/>
        <sz val="11"/>
        <rFont val="Calibri"/>
        <family val="2"/>
        <charset val="238"/>
        <scheme val="minor"/>
      </rPr>
      <t xml:space="preserve"> odc. Małego Rycerza - Zdziarska Dn 0,2/0,25/0,3 L ca 1600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</si>
  <si>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Wojdyńskiej, Stumilowy Las, w drodze dojazdowej do ul. Wojdyńskiej 37E, 46H Dn 0,2 L ca 1800 m </t>
    </r>
    <r>
      <rPr>
        <b/>
        <i/>
        <sz val="11"/>
        <rFont val="Calibri"/>
        <family val="2"/>
        <charset val="238"/>
        <scheme val="minor"/>
      </rPr>
      <t>oraz przepompowni ścieków P19 i P23 wraz z przewodami tłocznymi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</si>
  <si>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Trasie Olszynki Grochowskiej</t>
    </r>
    <r>
      <rPr>
        <b/>
        <i/>
        <sz val="11"/>
        <rFont val="Calibri"/>
        <family val="2"/>
        <charset val="238"/>
        <scheme val="minor"/>
      </rPr>
      <t xml:space="preserve"> odc. Sielska - Jarzębinowa,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Tymotki - Calineczki, </t>
    </r>
    <r>
      <rPr>
        <b/>
        <i/>
        <u/>
        <sz val="11"/>
        <rFont val="Calibri"/>
        <family val="2"/>
        <charset val="238"/>
        <scheme val="minor"/>
      </rPr>
      <t>Sielskiej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Calineczki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Małego Księcia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Mańkowskiej</t>
    </r>
    <r>
      <rPr>
        <b/>
        <i/>
        <sz val="11"/>
        <rFont val="Calibri"/>
        <family val="2"/>
        <charset val="238"/>
        <scheme val="minor"/>
      </rPr>
      <t xml:space="preserve"> odc. Olesin - pompownia P27,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Wojdyńska - zasięg grawitacyjny, </t>
    </r>
    <r>
      <rPr>
        <b/>
        <i/>
        <u/>
        <sz val="11"/>
        <rFont val="Calibri"/>
        <family val="2"/>
        <charset val="238"/>
        <scheme val="minor"/>
      </rPr>
      <t>Słodkiej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Jarzębinowej</t>
    </r>
    <r>
      <rPr>
        <b/>
        <i/>
        <sz val="11"/>
        <rFont val="Calibri"/>
        <family val="2"/>
        <charset val="238"/>
        <scheme val="minor"/>
      </rPr>
      <t xml:space="preserve"> (zasięg grawitacyjny) Dn 0,2/0,3 L ca 4800 m oraz budowa przepompowni ścieków </t>
    </r>
    <r>
      <rPr>
        <b/>
        <i/>
        <u/>
        <sz val="11"/>
        <rFont val="Calibri"/>
        <family val="2"/>
        <charset val="238"/>
        <scheme val="minor"/>
      </rPr>
      <t>P27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</si>
  <si>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Trasie Olszynki Grochowskiej</t>
    </r>
    <r>
      <rPr>
        <b/>
        <i/>
        <sz val="11"/>
        <rFont val="Calibri"/>
        <family val="2"/>
        <charset val="238"/>
        <scheme val="minor"/>
      </rPr>
      <t xml:space="preserve"> odc. Tymotki - Kobiałka, </t>
    </r>
    <r>
      <rPr>
        <b/>
        <i/>
        <u/>
        <sz val="11"/>
        <rFont val="Calibri"/>
        <family val="2"/>
        <charset val="238"/>
        <scheme val="minor"/>
      </rPr>
      <t>Tymotki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Traszki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Ruskowy Bród 80M, 102J</t>
    </r>
    <r>
      <rPr>
        <b/>
        <i/>
        <sz val="11"/>
        <rFont val="Calibri"/>
        <family val="2"/>
        <charset val="238"/>
        <scheme val="minor"/>
      </rPr>
      <t xml:space="preserve"> Dn 0,2/0,3 L ca 2100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</si>
  <si>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Sprawnej</t>
    </r>
    <r>
      <rPr>
        <b/>
        <i/>
        <sz val="11"/>
        <rFont val="Calibri"/>
        <family val="2"/>
        <charset val="238"/>
        <scheme val="minor"/>
      </rPr>
      <t xml:space="preserve"> odc. Kępa Tarchomińska -  Sprawna 9,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Sprawna - Kępa Tarchomińska 20, </t>
    </r>
    <r>
      <rPr>
        <b/>
        <i/>
        <u/>
        <sz val="11"/>
        <rFont val="Calibri"/>
        <family val="2"/>
        <charset val="238"/>
        <scheme val="minor"/>
      </rPr>
      <t>Gladioli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Gerberowej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Kępa Tarchomińska 6J/6P, 12G</t>
    </r>
    <r>
      <rPr>
        <b/>
        <i/>
        <sz val="11"/>
        <rFont val="Calibri"/>
        <family val="2"/>
        <charset val="238"/>
        <scheme val="minor"/>
      </rPr>
      <t xml:space="preserve"> Dn 0,2/0,25/0,3 L ca 2700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</si>
  <si>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Przyrzecze - granica m.st. Warszawy wraz z drogami dojazdowymi Dn 0,2 L ca 1000 m oraz budowa przepompowni ścieków PG-3 i PP-1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</si>
  <si>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(w zakresie zlewni przepompowni ścieków P13), </t>
    </r>
    <r>
      <rPr>
        <b/>
        <i/>
        <u/>
        <sz val="11"/>
        <rFont val="Calibri"/>
        <family val="2"/>
        <charset val="238"/>
        <scheme val="minor"/>
      </rPr>
      <t>w projektowanej 15KL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w drogach dojazdowych do ul. Białołęckiej 396U, 398F, 402H, 412 E </t>
    </r>
    <r>
      <rPr>
        <b/>
        <i/>
        <sz val="11"/>
        <rFont val="Calibri"/>
        <family val="2"/>
        <charset val="238"/>
        <scheme val="minor"/>
      </rPr>
      <t>Dn 0,2 L ca 2000 m oraz budowa przepompowni ścieków P13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</si>
  <si>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Dębowej</t>
    </r>
    <r>
      <rPr>
        <b/>
        <i/>
        <sz val="11"/>
        <rFont val="Calibri"/>
        <family val="2"/>
        <charset val="238"/>
        <scheme val="minor"/>
      </rPr>
      <t xml:space="preserve"> odc. Dębowa 1 - Obrębowa, </t>
    </r>
    <r>
      <rPr>
        <b/>
        <i/>
        <u/>
        <sz val="11"/>
        <rFont val="Calibri"/>
        <family val="2"/>
        <charset val="238"/>
        <scheme val="minor"/>
      </rPr>
      <t>Świerkowej</t>
    </r>
    <r>
      <rPr>
        <b/>
        <i/>
        <sz val="11"/>
        <rFont val="Calibri"/>
        <family val="2"/>
        <charset val="238"/>
        <scheme val="minor"/>
      </rPr>
      <t xml:space="preserve"> odc. Chlubna 45 - Dębowa, </t>
    </r>
    <r>
      <rPr>
        <b/>
        <i/>
        <u/>
        <sz val="11"/>
        <rFont val="Calibri"/>
        <family val="2"/>
        <charset val="238"/>
        <scheme val="minor"/>
      </rPr>
      <t>w drodze dojazdowej do ul. Chlubnej 31, 39B</t>
    </r>
    <r>
      <rPr>
        <b/>
        <i/>
        <sz val="11"/>
        <rFont val="Calibri"/>
        <family val="2"/>
        <charset val="238"/>
        <scheme val="minor"/>
      </rPr>
      <t xml:space="preserve"> Dn 0,2/0,3 L ca 2000 m oraz budowa </t>
    </r>
    <r>
      <rPr>
        <b/>
        <i/>
        <u/>
        <sz val="11"/>
        <rFont val="Calibri"/>
        <family val="2"/>
        <charset val="238"/>
        <scheme val="minor"/>
      </rPr>
      <t>przepompowni ścieków P2</t>
    </r>
    <r>
      <rPr>
        <b/>
        <i/>
        <sz val="11"/>
        <rFont val="Calibri"/>
        <family val="2"/>
        <charset val="238"/>
        <scheme val="minor"/>
      </rPr>
      <t xml:space="preserve"> wraz z przewodami tłocznymi 2 x Dn 0,16 L ca 700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</si>
  <si>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Duninów, w drodze dojazdowej do ul Duninów 9A</t>
    </r>
    <r>
      <rPr>
        <b/>
        <i/>
        <sz val="11"/>
        <rFont val="Calibri"/>
        <family val="2"/>
        <charset val="238"/>
        <scheme val="minor"/>
      </rPr>
      <t xml:space="preserve"> Dn 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</si>
  <si>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Podgórnej</t>
    </r>
    <r>
      <rPr>
        <b/>
        <i/>
        <sz val="11"/>
        <rFont val="Calibri"/>
        <family val="2"/>
        <charset val="238"/>
        <scheme val="minor"/>
      </rPr>
      <t xml:space="preserve"> odc. Studnia S-16 - dz. nr ew. 14/8 obr. 4-02-22 Dn 0,2 L ca 40 m</t>
    </r>
  </si>
  <si>
    <r>
      <t xml:space="preserve">Budowa kanalizacji dla Osiedla Dąbrówka Szlachecka w ulicach: </t>
    </r>
    <r>
      <rPr>
        <b/>
        <i/>
        <u/>
        <sz val="11"/>
        <rFont val="Calibri"/>
        <family val="2"/>
        <charset val="238"/>
        <scheme val="minor"/>
      </rPr>
      <t>Projektowana 8D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Czeremchowej (4 KX, 5KX, 6KX)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Projektowana 10D</t>
    </r>
    <r>
      <rPr>
        <b/>
        <i/>
        <sz val="11"/>
        <rFont val="Calibri"/>
        <family val="2"/>
        <charset val="238"/>
        <scheme val="minor"/>
      </rPr>
      <t xml:space="preserve"> Dn 0,2 L ca 1100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</si>
  <si>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Mirocińskiej</t>
    </r>
    <r>
      <rPr>
        <b/>
        <i/>
        <sz val="11"/>
        <rFont val="Calibri"/>
        <family val="2"/>
        <charset val="238"/>
        <scheme val="minor"/>
      </rPr>
      <t xml:space="preserve"> odc. Leszczynowa 11C - Leszczynowa Dn 0,2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</si>
  <si>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Tetmajera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</si>
  <si>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Berensona 123 - granica miasta, </t>
    </r>
    <r>
      <rPr>
        <b/>
        <i/>
        <u/>
        <sz val="11"/>
        <rFont val="Calibri"/>
        <family val="2"/>
        <charset val="238"/>
        <scheme val="minor"/>
      </rPr>
      <t>w drogach dojazdowych do ul. Berensona</t>
    </r>
    <r>
      <rPr>
        <b/>
        <i/>
        <sz val="11"/>
        <rFont val="Calibri"/>
        <family val="2"/>
        <charset val="238"/>
        <scheme val="minor"/>
      </rPr>
      <t xml:space="preserve"> 151G/159X, 158P Dn 0,2/0,25/0,3 L ca 1000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</si>
  <si>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Skierdowskiej</t>
    </r>
    <r>
      <rPr>
        <b/>
        <i/>
        <sz val="11"/>
        <rFont val="Calibri"/>
        <family val="2"/>
        <charset val="238"/>
        <scheme val="minor"/>
      </rPr>
      <t xml:space="preserve"> odc. Skierdowska 4 - Skierdowska 16 Dn 0,2 L ca 420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</si>
  <si>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Chudoby - Kroczewska, </t>
    </r>
    <r>
      <rPr>
        <b/>
        <i/>
        <u/>
        <sz val="11"/>
        <rFont val="Calibri"/>
        <family val="2"/>
        <charset val="238"/>
        <scheme val="minor"/>
      </rPr>
      <t>w drodze dojazdowej do ul. Zdziarskiej 81/83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Zdziarska - Wyszkowska, </t>
    </r>
    <r>
      <rPr>
        <b/>
        <i/>
        <u/>
        <sz val="11"/>
        <rFont val="Calibri"/>
        <family val="2"/>
        <charset val="238"/>
        <scheme val="minor"/>
      </rPr>
      <t>w drodze dojazdowej do ul. Chudoby 64F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Kroczewskiej</t>
    </r>
    <r>
      <rPr>
        <b/>
        <i/>
        <sz val="11"/>
        <rFont val="Calibri"/>
        <family val="2"/>
        <charset val="238"/>
        <scheme val="minor"/>
      </rPr>
      <t xml:space="preserve"> Dn 0,4/0,3/0,25/0,2 L ca 4450 i budowa kanalizacji ciśnieniowej w ul. </t>
    </r>
    <r>
      <rPr>
        <b/>
        <i/>
        <u/>
        <sz val="11"/>
        <rFont val="Calibri"/>
        <family val="2"/>
        <charset val="238"/>
        <scheme val="minor"/>
      </rPr>
      <t>Słonecznego Poranka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Kniei</t>
    </r>
    <r>
      <rPr>
        <b/>
        <i/>
        <sz val="11"/>
        <rFont val="Calibri"/>
        <family val="2"/>
        <charset val="238"/>
        <scheme val="minor"/>
      </rPr>
      <t xml:space="preserve"> L ca 1370 m oraz budowa przepompowni ścieków P20 przy ul. Zdziarskiej, P22 w rejonie ul. Wyszkowskiej i Chudoby, P24 przy drodze dojazdowej do ul. Chudoby 64F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</si>
  <si>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Marmurowej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Marmurowej 8L i 7J</t>
    </r>
    <r>
      <rPr>
        <b/>
        <i/>
        <sz val="11"/>
        <rFont val="Calibri"/>
        <family val="2"/>
        <charset val="238"/>
        <scheme val="minor"/>
      </rPr>
      <t xml:space="preserve"> Dn 0,2 L ca 900 m oraz budowa </t>
    </r>
    <r>
      <rPr>
        <b/>
        <i/>
        <u/>
        <sz val="11"/>
        <rFont val="Calibri"/>
        <family val="2"/>
        <charset val="238"/>
        <scheme val="minor"/>
      </rPr>
      <t>przepompowni ścieków P4</t>
    </r>
    <r>
      <rPr>
        <b/>
        <i/>
        <sz val="11"/>
        <rFont val="Calibri"/>
        <family val="2"/>
        <charset val="238"/>
        <scheme val="minor"/>
      </rPr>
      <t xml:space="preserve"> z przewodami tłocznymi 2 x 0,16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</si>
  <si>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Platanowej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Dębinki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Dębowej 1D/3D, 6, 7X, 10H, 11A, 12O</t>
    </r>
    <r>
      <rPr>
        <b/>
        <i/>
        <sz val="11"/>
        <rFont val="Calibri"/>
        <family val="2"/>
        <charset val="238"/>
        <scheme val="minor"/>
      </rPr>
      <t xml:space="preserve"> Dn 0,2 L ca 1300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</si>
  <si>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Obrębowej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Obrębowej 8E, 12, 16C, 20A, 20J</t>
    </r>
    <r>
      <rPr>
        <b/>
        <i/>
        <sz val="11"/>
        <rFont val="Calibri"/>
        <family val="2"/>
        <charset val="238"/>
        <scheme val="minor"/>
      </rPr>
      <t xml:space="preserve"> Dn 0,2 L ca 1500 m oraz budowa </t>
    </r>
    <r>
      <rPr>
        <b/>
        <i/>
        <u/>
        <sz val="11"/>
        <rFont val="Calibri"/>
        <family val="2"/>
        <charset val="238"/>
        <scheme val="minor"/>
      </rPr>
      <t>przepompowni ścieków P3</t>
    </r>
    <r>
      <rPr>
        <b/>
        <i/>
        <sz val="11"/>
        <rFont val="Calibri"/>
        <family val="2"/>
        <charset val="238"/>
        <scheme val="minor"/>
      </rPr>
      <t xml:space="preserve"> wraz z przewodami tłocznymi 2 x 0,16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</si>
  <si>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Wykrot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Insurekcji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Uzdowska</t>
    </r>
    <r>
      <rPr>
        <b/>
        <i/>
        <sz val="11"/>
        <rFont val="Calibri"/>
        <family val="2"/>
        <charset val="238"/>
        <scheme val="minor"/>
      </rPr>
      <t xml:space="preserve"> Dn 0,2 L ca 1500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</si>
  <si>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15 Sierpnia odc. Kołacińska - Kątskiego </t>
    </r>
    <r>
      <rPr>
        <b/>
        <i/>
        <sz val="11"/>
        <rFont val="Calibri"/>
        <family val="2"/>
        <charset val="238"/>
        <scheme val="minor"/>
      </rPr>
      <t>Dn 0,2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</si>
  <si>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Echa Leśne</t>
    </r>
    <r>
      <rPr>
        <b/>
        <i/>
        <sz val="11"/>
        <rFont val="Calibri"/>
        <family val="2"/>
        <charset val="238"/>
        <scheme val="minor"/>
      </rPr>
      <t xml:space="preserve"> odc. Echa Leśne 10 - Ojca Aniceta 24A, </t>
    </r>
    <r>
      <rPr>
        <b/>
        <i/>
        <u/>
        <sz val="11"/>
        <rFont val="Calibri"/>
        <family val="2"/>
        <charset val="238"/>
        <scheme val="minor"/>
      </rPr>
      <t>w drogach dojazdowych do ul. Echa Leśne 10M, 8X</t>
    </r>
    <r>
      <rPr>
        <b/>
        <i/>
        <sz val="11"/>
        <rFont val="Calibri"/>
        <family val="2"/>
        <charset val="238"/>
        <scheme val="minor"/>
      </rPr>
      <t xml:space="preserve"> Dn 0,2 L ca 700 m</t>
    </r>
  </si>
  <si>
    <r>
      <t xml:space="preserve">Renowacja kolektora klasy I w ul. </t>
    </r>
    <r>
      <rPr>
        <b/>
        <i/>
        <u/>
        <sz val="11"/>
        <rFont val="Calibri"/>
        <family val="2"/>
        <charset val="238"/>
        <scheme val="minor"/>
      </rPr>
      <t>Odlewniczej</t>
    </r>
    <r>
      <rPr>
        <b/>
        <i/>
        <sz val="11"/>
        <rFont val="Calibri"/>
        <family val="2"/>
        <charset val="238"/>
        <scheme val="minor"/>
      </rPr>
      <t xml:space="preserve"> odc. 0,4 - Annopol Dn 1,6 x 2,1 L ca 1420 m, kolektora klasy II w ul. </t>
    </r>
    <r>
      <rPr>
        <b/>
        <i/>
        <u/>
        <sz val="11"/>
        <rFont val="Calibri"/>
        <family val="2"/>
        <charset val="238"/>
        <scheme val="minor"/>
      </rPr>
      <t>Annopol</t>
    </r>
    <r>
      <rPr>
        <b/>
        <i/>
        <sz val="11"/>
        <rFont val="Calibri"/>
        <family val="2"/>
        <charset val="238"/>
        <scheme val="minor"/>
      </rPr>
      <t xml:space="preserve"> odc. 0,4 - Trasa Toruńska L ca 1040 m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</si>
  <si>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w drodze dojazdowej do ul. Farysa 15B</t>
    </r>
    <r>
      <rPr>
        <b/>
        <i/>
        <sz val="11"/>
        <rFont val="Calibri"/>
        <family val="2"/>
        <charset val="238"/>
        <scheme val="minor"/>
      </rPr>
      <t xml:space="preserve"> Dn 0,2 L 81 m wraz z odcinkami sieci Dn 0,15 L 4,4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</si>
  <si>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Estrady</t>
    </r>
    <r>
      <rPr>
        <b/>
        <i/>
        <sz val="11"/>
        <rFont val="Calibri"/>
        <family val="2"/>
        <charset val="238"/>
        <scheme val="minor"/>
      </rPr>
      <t xml:space="preserve"> odc. Akcent - Estrady 94A, </t>
    </r>
    <r>
      <rPr>
        <b/>
        <i/>
        <u/>
        <sz val="11"/>
        <rFont val="Calibri"/>
        <family val="2"/>
        <charset val="238"/>
        <scheme val="minor"/>
      </rPr>
      <t>w drodze dojazdowej do ul. Estrady 94D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Linotypowej, Groteski, Akcent</t>
    </r>
    <r>
      <rPr>
        <b/>
        <i/>
        <sz val="11"/>
        <rFont val="Calibri"/>
        <family val="2"/>
        <charset val="238"/>
        <scheme val="minor"/>
      </rPr>
      <t xml:space="preserve"> odc. Akcent 33A - Groteski, </t>
    </r>
    <r>
      <rPr>
        <b/>
        <i/>
        <u/>
        <sz val="11"/>
        <rFont val="Calibri"/>
        <family val="2"/>
        <charset val="238"/>
        <scheme val="minor"/>
      </rPr>
      <t>w drodze dojazdowej do ul. Akcent 37D/37G</t>
    </r>
    <r>
      <rPr>
        <b/>
        <i/>
        <sz val="11"/>
        <rFont val="Calibri"/>
        <family val="2"/>
        <charset val="238"/>
        <scheme val="minor"/>
      </rPr>
      <t xml:space="preserve"> Dn 0,2/0,3 L 838,6 m wraz z odcinkami sieci Dn 0,15/0,16 L 276,9 m wraz z Inżynierem Kontraktu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</si>
  <si>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Wólczyńskiej, Estrady</t>
    </r>
    <r>
      <rPr>
        <b/>
        <i/>
        <sz val="11"/>
        <rFont val="Calibri"/>
        <family val="2"/>
        <charset val="238"/>
        <scheme val="minor"/>
      </rPr>
      <t xml:space="preserve"> odc. Wólczyńska - Widokowa, </t>
    </r>
    <r>
      <rPr>
        <b/>
        <i/>
        <u/>
        <sz val="11"/>
        <rFont val="Calibri"/>
        <family val="2"/>
        <charset val="238"/>
        <scheme val="minor"/>
      </rPr>
      <t>Palisadowej</t>
    </r>
    <r>
      <rPr>
        <b/>
        <i/>
        <sz val="11"/>
        <rFont val="Calibri"/>
        <family val="2"/>
        <charset val="238"/>
        <scheme val="minor"/>
      </rPr>
      <t xml:space="preserve"> odc. Estrady - trasa S7, </t>
    </r>
    <r>
      <rPr>
        <b/>
        <i/>
        <u/>
        <sz val="11"/>
        <rFont val="Calibri"/>
        <family val="2"/>
        <charset val="238"/>
        <scheme val="minor"/>
      </rPr>
      <t>w projektowanej trasie ekspresowej S7</t>
    </r>
    <r>
      <rPr>
        <b/>
        <i/>
        <sz val="11"/>
        <rFont val="Calibri"/>
        <family val="2"/>
        <charset val="238"/>
        <scheme val="minor"/>
      </rPr>
      <t xml:space="preserve"> odc. Arkuszowa - Maszewska Dn 0,2/0,3/0,4/0,6/0,8/1,0/1,2 L ca 5600 m oraz </t>
    </r>
    <r>
      <rPr>
        <b/>
        <i/>
        <u/>
        <sz val="11"/>
        <rFont val="Calibri"/>
        <family val="2"/>
        <charset val="238"/>
        <scheme val="minor"/>
      </rPr>
      <t>budowa przepompowni ścieków PL przy ul. Widokowej</t>
    </r>
    <r>
      <rPr>
        <b/>
        <i/>
        <sz val="11"/>
        <rFont val="Calibri"/>
        <family val="2"/>
        <charset val="238"/>
        <scheme val="minor"/>
      </rPr>
      <t xml:space="preserve"> wraz z przewodami tłocznymi w projektowanej trasy ekspresowej S7 odc. Widokowa - Wólczyńska 260; 2 x Dn 0,15 L ca 1530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</si>
  <si>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Księżycowej</t>
    </r>
    <r>
      <rPr>
        <b/>
        <i/>
        <sz val="11"/>
        <rFont val="Calibri"/>
        <family val="2"/>
        <charset val="238"/>
        <scheme val="minor"/>
      </rPr>
      <t xml:space="preserve"> odc. odc. Księżycowa 2 - Księżycowa 36, </t>
    </r>
    <r>
      <rPr>
        <b/>
        <i/>
        <u/>
        <sz val="11"/>
        <rFont val="Calibri"/>
        <family val="2"/>
        <charset val="238"/>
        <scheme val="minor"/>
      </rPr>
      <t>Mistrzowskiej</t>
    </r>
    <r>
      <rPr>
        <b/>
        <i/>
        <sz val="11"/>
        <rFont val="Calibri"/>
        <family val="2"/>
        <charset val="238"/>
        <scheme val="minor"/>
      </rPr>
      <t xml:space="preserve"> odc. Księżycowa - Żółwia Dn 0,2 L ca 540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</si>
  <si>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Tytułowej</t>
    </r>
    <r>
      <rPr>
        <b/>
        <i/>
        <sz val="11"/>
        <rFont val="Calibri"/>
        <family val="2"/>
        <charset val="238"/>
        <scheme val="minor"/>
      </rPr>
      <t xml:space="preserve"> Dn 0,3 L ca 150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</si>
  <si>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Maszewskiej</t>
    </r>
    <r>
      <rPr>
        <b/>
        <i/>
        <sz val="11"/>
        <rFont val="Calibri"/>
        <family val="2"/>
        <charset val="238"/>
        <scheme val="minor"/>
      </rPr>
      <t xml:space="preserve"> odc. projektowana trasa ekspresowej S7 - Księżycowa, </t>
    </r>
    <r>
      <rPr>
        <b/>
        <i/>
        <u/>
        <sz val="11"/>
        <rFont val="Calibri"/>
        <family val="2"/>
        <charset val="238"/>
        <scheme val="minor"/>
      </rPr>
      <t>Księżycowej</t>
    </r>
    <r>
      <rPr>
        <b/>
        <i/>
        <sz val="11"/>
        <rFont val="Calibri"/>
        <family val="2"/>
        <charset val="238"/>
        <scheme val="minor"/>
      </rPr>
      <t xml:space="preserve"> odc. Kwitnąca - Kalinowej Łąki Dn 0,4/0,3 L ca 800 m</t>
    </r>
  </si>
  <si>
    <r>
      <t xml:space="preserve">Budowa kanalizacji ogólnospławnej i ściekowej na os. Placówka: w ul. </t>
    </r>
    <r>
      <rPr>
        <b/>
        <i/>
        <u/>
        <sz val="11"/>
        <rFont val="Calibri"/>
        <family val="2"/>
        <charset val="238"/>
        <scheme val="minor"/>
      </rPr>
      <t>Wóycickiego</t>
    </r>
    <r>
      <rPr>
        <b/>
        <i/>
        <sz val="11"/>
        <rFont val="Calibri"/>
        <family val="2"/>
        <charset val="238"/>
        <scheme val="minor"/>
      </rPr>
      <t xml:space="preserve"> odc. Wólczyńska - Wóycickiego 14, </t>
    </r>
    <r>
      <rPr>
        <b/>
        <i/>
        <u/>
        <sz val="11"/>
        <rFont val="Calibri"/>
        <family val="2"/>
        <charset val="238"/>
        <scheme val="minor"/>
      </rPr>
      <t>Opłotek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Burleska </t>
    </r>
    <r>
      <rPr>
        <b/>
        <i/>
        <sz val="11"/>
        <rFont val="Calibri"/>
        <family val="2"/>
        <charset val="238"/>
        <scheme val="minor"/>
      </rPr>
      <t>wraz z drogą dojazdową do</t>
    </r>
    <r>
      <rPr>
        <b/>
        <i/>
        <u/>
        <sz val="11"/>
        <rFont val="Calibri"/>
        <family val="2"/>
        <charset val="238"/>
        <scheme val="minor"/>
      </rPr>
      <t xml:space="preserve"> ul. Burleska 3A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Kalambur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Palisadowej</t>
    </r>
    <r>
      <rPr>
        <b/>
        <i/>
        <sz val="11"/>
        <rFont val="Calibri"/>
        <family val="2"/>
        <charset val="238"/>
        <scheme val="minor"/>
      </rPr>
      <t xml:space="preserve"> odc. Wóycickiego - Kabaretowa, </t>
    </r>
    <r>
      <rPr>
        <b/>
        <i/>
        <u/>
        <sz val="11"/>
        <rFont val="Calibri"/>
        <family val="2"/>
        <charset val="238"/>
        <scheme val="minor"/>
      </rPr>
      <t>Kabaretowej</t>
    </r>
    <r>
      <rPr>
        <b/>
        <i/>
        <sz val="11"/>
        <rFont val="Calibri"/>
        <family val="2"/>
        <charset val="238"/>
        <scheme val="minor"/>
      </rPr>
      <t xml:space="preserve"> Dn 0,6/0,4/0,3 L 2400 m</t>
    </r>
  </si>
  <si>
    <r>
      <t xml:space="preserve">Budowa kanalizacji ściekowej na os. Wólka Węglowa: w ul. </t>
    </r>
    <r>
      <rPr>
        <b/>
        <i/>
        <u/>
        <sz val="11"/>
        <rFont val="Calibri"/>
        <family val="2"/>
        <charset val="238"/>
        <scheme val="minor"/>
      </rPr>
      <t>Estrady</t>
    </r>
    <r>
      <rPr>
        <b/>
        <i/>
        <sz val="11"/>
        <rFont val="Calibri"/>
        <family val="2"/>
        <charset val="238"/>
        <scheme val="minor"/>
      </rPr>
      <t xml:space="preserve"> odc. Wólczyńska - Estrady 41A, </t>
    </r>
    <r>
      <rPr>
        <b/>
        <i/>
        <u/>
        <sz val="11"/>
        <rFont val="Calibri"/>
        <family val="2"/>
        <charset val="238"/>
        <scheme val="minor"/>
      </rPr>
      <t>Widokowej</t>
    </r>
    <r>
      <rPr>
        <b/>
        <i/>
        <sz val="11"/>
        <rFont val="Calibri"/>
        <family val="2"/>
        <charset val="238"/>
        <scheme val="minor"/>
      </rPr>
      <t xml:space="preserve">, w drodze dojazdowej do ul. Widokowej 7D, 6B, </t>
    </r>
    <r>
      <rPr>
        <b/>
        <i/>
        <u/>
        <sz val="11"/>
        <rFont val="Calibri"/>
        <family val="2"/>
        <charset val="238"/>
        <scheme val="minor"/>
      </rPr>
      <t>w drogach dojazdowych do ul. Estrady: 33D, 43D, 100B, 102A, 116D, 142/144B, 122/124; w drodze dojazdowej do ul. Wólczyńskiej 295D, 297C, działka 119, 299E, 300L/J, 302, 307C, 303B;</t>
    </r>
    <r>
      <rPr>
        <b/>
        <i/>
        <sz val="11"/>
        <rFont val="Calibri"/>
        <family val="2"/>
        <charset val="238"/>
        <scheme val="minor"/>
      </rPr>
      <t xml:space="preserve"> Dn 0,2/0,3 L ca 2500 m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</si>
  <si>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w drodze dojazdowej do ul. Andromedy</t>
    </r>
    <r>
      <rPr>
        <b/>
        <i/>
        <sz val="11"/>
        <rFont val="Calibri"/>
        <family val="2"/>
        <charset val="238"/>
        <scheme val="minor"/>
      </rPr>
      <t xml:space="preserve"> (działka nr ew. 478/8) Dn 0,2 L 44 m wraz z odcinkami sieci Dn 0,16 L ca 30 m</t>
    </r>
  </si>
  <si>
    <r>
      <t xml:space="preserve">Budowa kanalizacji ściekowej i ciśnieniowej w ul. </t>
    </r>
    <r>
      <rPr>
        <b/>
        <i/>
        <u/>
        <sz val="11"/>
        <rFont val="Calibri"/>
        <family val="2"/>
        <charset val="238"/>
        <scheme val="minor"/>
      </rPr>
      <t>Podleśnej</t>
    </r>
    <r>
      <rPr>
        <b/>
        <i/>
        <sz val="11"/>
        <rFont val="Calibri"/>
        <family val="2"/>
        <charset val="238"/>
        <scheme val="minor"/>
      </rPr>
      <t xml:space="preserve"> w celu podłączenie posesji nr 4, 4a, 6, 8; Dn 0,3 L ca 75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</si>
  <si>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Odysei</t>
    </r>
    <r>
      <rPr>
        <b/>
        <i/>
        <sz val="11"/>
        <rFont val="Calibri"/>
        <family val="2"/>
        <charset val="238"/>
        <scheme val="minor"/>
      </rPr>
      <t xml:space="preserve"> odc. Odysei 4 - Odysei 12 Dn 0,3 L ca 80 m</t>
    </r>
  </si>
  <si>
    <r>
      <t xml:space="preserve">Przebudowa kolektora klasy VIII w ul. </t>
    </r>
    <r>
      <rPr>
        <b/>
        <i/>
        <u/>
        <sz val="11"/>
        <rFont val="Calibri"/>
        <family val="2"/>
        <charset val="238"/>
        <scheme val="minor"/>
      </rPr>
      <t>Lindego</t>
    </r>
    <r>
      <rPr>
        <b/>
        <i/>
        <sz val="11"/>
        <rFont val="Calibri"/>
        <family val="2"/>
        <charset val="238"/>
        <scheme val="minor"/>
      </rPr>
      <t xml:space="preserve"> odc. Marymoncka - Kasprowicza Dn 1,3 x 2,1 L ca 785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</si>
  <si>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Arkuszowej 152E</t>
    </r>
    <r>
      <rPr>
        <b/>
        <i/>
        <sz val="11"/>
        <rFont val="Calibri"/>
        <family val="2"/>
        <charset val="238"/>
        <scheme val="minor"/>
      </rPr>
      <t xml:space="preserve"> Dn 0,2 L ca 180 m</t>
    </r>
  </si>
  <si>
    <r>
      <t xml:space="preserve">Budowa pompowni ścieków na terenie wspólnoty mieszkaniowej </t>
    </r>
    <r>
      <rPr>
        <b/>
        <i/>
        <u/>
        <sz val="11"/>
        <rFont val="Calibri"/>
        <family val="2"/>
        <charset val="238"/>
        <scheme val="minor"/>
      </rPr>
      <t>Rezydencje Parkowe</t>
    </r>
    <r>
      <rPr>
        <b/>
        <i/>
        <sz val="11"/>
        <rFont val="Calibri"/>
        <family val="2"/>
        <charset val="238"/>
        <scheme val="minor"/>
      </rPr>
      <t xml:space="preserve"> 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</si>
  <si>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Królowej Jadwigi 8L/8M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</si>
  <si>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Daglezji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Dzierżoniowskiej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Żubrowej</t>
    </r>
    <r>
      <rPr>
        <b/>
        <i/>
        <sz val="11"/>
        <rFont val="Calibri"/>
        <family val="2"/>
        <charset val="238"/>
        <scheme val="minor"/>
      </rPr>
      <t xml:space="preserve"> Dn 0,16 L ca 400 m</t>
    </r>
  </si>
  <si>
    <r>
      <t xml:space="preserve">Budowa kanalizacji ściekowej na os. Wólka Węglowa: w ul. </t>
    </r>
    <r>
      <rPr>
        <b/>
        <i/>
        <u/>
        <sz val="11"/>
        <rFont val="Calibri"/>
        <family val="2"/>
        <charset val="238"/>
        <scheme val="minor"/>
      </rPr>
      <t>Parnas 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Parnas II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Parnas III</t>
    </r>
    <r>
      <rPr>
        <b/>
        <i/>
        <sz val="11"/>
        <rFont val="Calibri"/>
        <family val="2"/>
        <charset val="238"/>
        <scheme val="minor"/>
      </rPr>
      <t xml:space="preserve"> Dn 0,2 L 765 m</t>
    </r>
  </si>
  <si>
    <r>
      <t xml:space="preserve">Renowacja kolektora klasy VIII w ul. </t>
    </r>
    <r>
      <rPr>
        <b/>
        <i/>
        <u/>
        <sz val="11"/>
        <rFont val="Calibri"/>
        <family val="2"/>
        <charset val="238"/>
        <scheme val="minor"/>
      </rPr>
      <t>Nocznickiego</t>
    </r>
    <r>
      <rPr>
        <b/>
        <i/>
        <sz val="11"/>
        <rFont val="Calibri"/>
        <family val="2"/>
        <charset val="238"/>
        <scheme val="minor"/>
      </rPr>
      <t xml:space="preserve"> odc. Balcerzaka - Marymoncka L ca 838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</si>
  <si>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odc. Nadrzeczna - Bartycka 173 Dn 0,2/0,3 L ca 1439,5 m wraz z odcinkami sieci Dn 0,16 L ca 24,1 m,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Bartycka - Bananowa Dn 0,2 L ca 370 m oraz między ul. </t>
    </r>
    <r>
      <rPr>
        <b/>
        <i/>
        <u/>
        <sz val="11"/>
        <rFont val="Calibri"/>
        <family val="2"/>
        <charset val="238"/>
        <scheme val="minor"/>
      </rPr>
      <t>Pod Kopcem</t>
    </r>
    <r>
      <rPr>
        <b/>
        <i/>
        <sz val="11"/>
        <rFont val="Calibri"/>
        <family val="2"/>
        <charset val="238"/>
        <scheme val="minor"/>
      </rPr>
      <t>, a ul. Grupy AK Północ, Dn 0,3 L ca 48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</si>
  <si>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Pułku AK "Waligóra" </t>
    </r>
    <r>
      <rPr>
        <b/>
        <i/>
        <sz val="11"/>
        <rFont val="Calibri"/>
        <family val="2"/>
        <charset val="238"/>
        <scheme val="minor"/>
      </rPr>
      <t xml:space="preserve">odc. Batalionu AK "Olza" - Batalionu AK "Ryś" Dn 0,2 L ca 80 m oraz w ul. </t>
    </r>
    <r>
      <rPr>
        <b/>
        <i/>
        <u/>
        <sz val="11"/>
        <rFont val="Calibri"/>
        <family val="2"/>
        <charset val="238"/>
        <scheme val="minor"/>
      </rPr>
      <t>Batalionu AK "Ryś"</t>
    </r>
    <r>
      <rPr>
        <b/>
        <i/>
        <sz val="11"/>
        <rFont val="Calibri"/>
        <family val="2"/>
        <charset val="238"/>
        <scheme val="minor"/>
      </rPr>
      <t xml:space="preserve"> odc. Pułku AK "Waligóra" - do wys. ostatniej nieruchomości przewidzianej do skanalizowania Dn 0,2 L ca 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</si>
  <si>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Rolnej </t>
    </r>
    <r>
      <rPr>
        <b/>
        <i/>
        <sz val="11"/>
        <rFont val="Calibri"/>
        <family val="2"/>
        <charset val="238"/>
        <scheme val="minor"/>
      </rPr>
      <t>wraz z przełączeniem posesji zlokalizowanej przy al. Wilanowskiej 317, Dn 0,2 L ca 38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</si>
  <si>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Sławkowskiej</t>
    </r>
    <r>
      <rPr>
        <b/>
        <i/>
        <sz val="11"/>
        <rFont val="Calibri"/>
        <family val="2"/>
        <charset val="238"/>
        <scheme val="minor"/>
      </rPr>
      <t xml:space="preserve"> odc. Statkowskiego - Biechowska Dn 0,2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</si>
  <si>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Zawodzie</t>
    </r>
    <r>
      <rPr>
        <b/>
        <i/>
        <sz val="11"/>
        <rFont val="Calibri"/>
        <family val="2"/>
        <charset val="238"/>
        <scheme val="minor"/>
      </rPr>
      <t xml:space="preserve"> odc. posesja 22 - posesja 14, Dn 0,2 L ca 420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</si>
  <si>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(dz. ew. 1/1, 1/2 z obr. 1-02-10) Dn 0,25 L ca 120 m oraz przebudowa kanalizacji ściekowej w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odc. Konduktorska - dz. ew. nr 1/1 obręb 1-02-10 z Dn 0,2 na Dn 0,5 L ca 151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</si>
  <si>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Różyckiego - Kielecka 1, Dn 0,3 L ca 130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</si>
  <si>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 xml:space="preserve">Różanej </t>
    </r>
    <r>
      <rPr>
        <b/>
        <i/>
        <sz val="11"/>
        <rFont val="Calibri"/>
        <family val="2"/>
        <charset val="238"/>
        <scheme val="minor"/>
      </rPr>
      <t>odc. Wiśniowa (od studnia nr 15600) - Różana 27, Dn 0,6/1,0 L ca 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</si>
  <si>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Nicejskiej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Karczocha </t>
    </r>
    <r>
      <rPr>
        <b/>
        <i/>
        <sz val="11"/>
        <rFont val="Calibri"/>
        <family val="2"/>
        <charset val="238"/>
        <scheme val="minor"/>
      </rPr>
      <t xml:space="preserve">i </t>
    </r>
    <r>
      <rPr>
        <b/>
        <i/>
        <u/>
        <sz val="11"/>
        <rFont val="Calibri"/>
        <family val="2"/>
        <charset val="238"/>
        <scheme val="minor"/>
      </rPr>
      <t>Al. Wilanowskiej</t>
    </r>
    <r>
      <rPr>
        <b/>
        <i/>
        <sz val="11"/>
        <rFont val="Calibri"/>
        <family val="2"/>
        <charset val="238"/>
        <scheme val="minor"/>
      </rPr>
      <t xml:space="preserve"> odc. Nicejska - istn. kanału w Al. Wilanowskiej wraz z przełączeniem posesji przy Al. Wilanowskiej 105 i 97-97M,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</si>
  <si>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Gąsocińskiej</t>
    </r>
    <r>
      <rPr>
        <b/>
        <i/>
        <sz val="11"/>
        <rFont val="Calibri"/>
        <family val="2"/>
        <charset val="238"/>
        <scheme val="minor"/>
      </rPr>
      <t xml:space="preserve"> odc. Ananasowa - ost. posesja Dn 0,2 L ca 85 m, </t>
    </r>
    <r>
      <rPr>
        <b/>
        <i/>
        <u/>
        <sz val="11"/>
        <rFont val="Calibri"/>
        <family val="2"/>
        <charset val="238"/>
        <scheme val="minor"/>
      </rPr>
      <t>Ananasowej</t>
    </r>
    <r>
      <rPr>
        <b/>
        <i/>
        <sz val="11"/>
        <rFont val="Calibri"/>
        <family val="2"/>
        <charset val="238"/>
        <scheme val="minor"/>
      </rPr>
      <t xml:space="preserve"> odc. Gąsocińska - ost. posesja Dn 0,2 L ca 85 m </t>
    </r>
  </si>
  <si>
    <r>
      <t xml:space="preserve">Przebudowa kanalizacji ogólnospławnej w ul. </t>
    </r>
    <r>
      <rPr>
        <b/>
        <i/>
        <u/>
        <sz val="11"/>
        <rFont val="Calibri"/>
        <family val="2"/>
        <charset val="238"/>
        <scheme val="minor"/>
      </rPr>
      <t>Huculskiej</t>
    </r>
    <r>
      <rPr>
        <b/>
        <i/>
        <sz val="11"/>
        <rFont val="Calibri"/>
        <family val="2"/>
        <charset val="238"/>
        <scheme val="minor"/>
      </rPr>
      <t xml:space="preserve"> odc. Ludowa - Konduktorska, Dn 0,3 L ca 125 m</t>
    </r>
  </si>
  <si>
    <r>
      <t xml:space="preserve">Budowa pompowni ścieków o wydajności 18 l/s  w rejonie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(dz. ew. nr 18 obręb 10707) oraz w drodze dojazdowej do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(dz. ew. nr 18 obręb 1-07-07) Dn 0,2 L ca 43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</si>
  <si>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26KDD, 19KDD, 8KDW, 9KDW, 9KPJ</t>
    </r>
    <r>
      <rPr>
        <b/>
        <i/>
        <sz val="11"/>
        <rFont val="Calibri"/>
        <family val="2"/>
        <charset val="238"/>
        <scheme val="minor"/>
      </rPr>
      <t xml:space="preserve"> Dn 0,2/0,25/0,3 L ca 940 m oraz przepompowni ścieków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</si>
  <si>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Statkowskiego</t>
    </r>
    <r>
      <rPr>
        <b/>
        <i/>
        <sz val="11"/>
        <rFont val="Calibri"/>
        <family val="2"/>
        <charset val="238"/>
        <scheme val="minor"/>
      </rPr>
      <t xml:space="preserve"> odc. Sypniewska - Augustówka Dn 0,2 L ca 490 m, w ul. </t>
    </r>
    <r>
      <rPr>
        <b/>
        <i/>
        <u/>
        <sz val="11"/>
        <rFont val="Calibri"/>
        <family val="2"/>
        <charset val="238"/>
        <scheme val="minor"/>
      </rPr>
      <t>Santockiej</t>
    </r>
    <r>
      <rPr>
        <b/>
        <i/>
        <sz val="11"/>
        <rFont val="Calibri"/>
        <family val="2"/>
        <charset val="238"/>
        <scheme val="minor"/>
      </rPr>
      <t xml:space="preserve"> odc. Sławkowska - posesja nr 40 Dn 0,2 L ca 270 m, w ul. </t>
    </r>
    <r>
      <rPr>
        <b/>
        <i/>
        <u/>
        <sz val="11"/>
        <rFont val="Calibri"/>
        <family val="2"/>
        <charset val="238"/>
        <scheme val="minor"/>
      </rPr>
      <t>Kostrzyńskiej</t>
    </r>
    <r>
      <rPr>
        <b/>
        <i/>
        <sz val="11"/>
        <rFont val="Calibri"/>
        <family val="2"/>
        <charset val="238"/>
        <scheme val="minor"/>
      </rPr>
      <t xml:space="preserve"> odc. Statkowskiego - Statkowskiego Dn 0,2 L ca 365 m, w ul. </t>
    </r>
    <r>
      <rPr>
        <b/>
        <i/>
        <u/>
        <sz val="11"/>
        <rFont val="Calibri"/>
        <family val="2"/>
        <charset val="238"/>
        <scheme val="minor"/>
      </rPr>
      <t>Biechowskiej</t>
    </r>
    <r>
      <rPr>
        <b/>
        <i/>
        <sz val="11"/>
        <rFont val="Calibri"/>
        <family val="2"/>
        <charset val="238"/>
        <scheme val="minor"/>
      </rPr>
      <t xml:space="preserve"> odc. Sławkowska - Kostrzyńska Dn 0,2 L ca 80 m, w ul. </t>
    </r>
    <r>
      <rPr>
        <b/>
        <i/>
        <u/>
        <sz val="11"/>
        <rFont val="Calibri"/>
        <family val="2"/>
        <charset val="238"/>
        <scheme val="minor"/>
      </rPr>
      <t>Wróblewskiego</t>
    </r>
    <r>
      <rPr>
        <b/>
        <i/>
        <sz val="11"/>
        <rFont val="Calibri"/>
        <family val="2"/>
        <charset val="238"/>
        <scheme val="minor"/>
      </rPr>
      <t xml:space="preserve"> odc. Statkowskiego - posesja nr 29 Dn 0,2 L ca 200 m oraz odc. Zawodzie - posesja nr 25, Dn 0,2 L ca 310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</si>
  <si>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6KP-P, Białej Koniczyny, 40KDD, 21KDW, Kwitnących Jabłoni (22KDD), 41KDD, 20KDW, 22KDW, 25KDD, 16KPJ, 29KDW (os. Pod Skocznią) </t>
    </r>
    <r>
      <rPr>
        <b/>
        <i/>
        <sz val="11"/>
        <rFont val="Calibri"/>
        <family val="2"/>
        <charset val="238"/>
        <scheme val="minor"/>
      </rPr>
      <t>Dn 0,2/0,25/0,3 L ca 1575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</si>
  <si>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Jaśminowej</t>
    </r>
    <r>
      <rPr>
        <b/>
        <i/>
        <sz val="11"/>
        <rFont val="Calibri"/>
        <family val="2"/>
        <charset val="238"/>
        <scheme val="minor"/>
      </rPr>
      <t xml:space="preserve"> na dz. ew. nr 41/1, 42, 42/2, 43, 46 obręb 10227 i dz. ew. nr 40/2 obręb 10228, Dn 0,2 L ca 520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</si>
  <si>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Polskiej</t>
    </r>
    <r>
      <rPr>
        <b/>
        <i/>
        <sz val="11"/>
        <rFont val="Calibri"/>
        <family val="2"/>
        <charset val="238"/>
        <scheme val="minor"/>
      </rPr>
      <t xml:space="preserve"> odc. 7 KUL - Gościniec Dn 0,2 L ca 300 m, odc. Gąsocińska - w kierunku al. J. Becka Dn 0,2 L 180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</si>
  <si>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19 KUD</t>
    </r>
    <r>
      <rPr>
        <b/>
        <i/>
        <sz val="11"/>
        <rFont val="Calibri"/>
        <family val="2"/>
        <charset val="238"/>
        <scheme val="minor"/>
      </rPr>
      <t xml:space="preserve"> odc. Bluszczańska - ost. posesja (dz. 10 obręb 10707) Dn 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</si>
  <si>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Piaseczyńskiej, Bandoski, 37 KDD, 6 KDW, Jaworowskiej, 2 KDW, 3 KDW, 4 KDW, 5 KDW</t>
    </r>
    <r>
      <rPr>
        <b/>
        <i/>
        <sz val="11"/>
        <rFont val="Calibri"/>
        <family val="2"/>
        <charset val="238"/>
        <scheme val="minor"/>
      </rPr>
      <t xml:space="preserve">; Dn 0,2/0,3 L ca 1945 m wraz z odcinkami sieci Dn 0,16 L ca 230 m oraz budowa pompowni ścieków P1 przy projektowanej ul. 6 KDW wraz z przewodami tłocznymi w ul. Bandoski, 6KDW, 37 KDD; 2 x Dn 0,11/0,15 L ca 540 m </t>
    </r>
  </si>
  <si>
    <r>
      <t xml:space="preserve">Budowa przepompowni ścieków PS-2 Q=10 dm3/s w rejonie ul. </t>
    </r>
    <r>
      <rPr>
        <b/>
        <i/>
        <u/>
        <sz val="11"/>
        <rFont val="Calibri"/>
        <family val="2"/>
        <charset val="238"/>
        <scheme val="minor"/>
      </rPr>
      <t>Bartyckiej/Gwintowej</t>
    </r>
    <r>
      <rPr>
        <b/>
        <i/>
        <sz val="11"/>
        <rFont val="Calibri"/>
        <family val="2"/>
        <charset val="238"/>
        <scheme val="minor"/>
      </rPr>
      <t xml:space="preserve"> wraz z przewodami tłocznymi w ul. 7 KUL</t>
    </r>
  </si>
  <si>
    <r>
      <t xml:space="preserve">Przebudowa kanalizacji ogólnospławnej w ul. </t>
    </r>
    <r>
      <rPr>
        <b/>
        <i/>
        <u/>
        <sz val="11"/>
        <rFont val="Calibri"/>
        <family val="2"/>
        <charset val="238"/>
        <scheme val="minor"/>
      </rPr>
      <t>Zwierzynieckiej</t>
    </r>
    <r>
      <rPr>
        <b/>
        <i/>
        <sz val="11"/>
        <rFont val="Calibri"/>
        <family val="2"/>
        <charset val="238"/>
        <scheme val="minor"/>
      </rPr>
      <t xml:space="preserve"> odc. komora 18051 - komora 18110, Dn 0,6/1,1 L ca 515,8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</si>
  <si>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9 KUL</t>
    </r>
    <r>
      <rPr>
        <b/>
        <i/>
        <sz val="11"/>
        <rFont val="Calibri"/>
        <family val="2"/>
        <charset val="238"/>
        <scheme val="minor"/>
      </rPr>
      <t xml:space="preserve"> odc. skrzyżowanie z Ananasową - rejon Bluszczańskiej, Dn 0,5/0,4 L 324,3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</si>
  <si>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7 KUL</t>
    </r>
    <r>
      <rPr>
        <b/>
        <i/>
        <sz val="11"/>
        <rFont val="Calibri"/>
        <family val="2"/>
        <charset val="238"/>
        <scheme val="minor"/>
      </rPr>
      <t xml:space="preserve"> odc. 9 KUL - Polska, Dn 0,2-0,3 L ca 340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</si>
  <si>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Bartycka - 26 KUD, Dn 0,2 L ca 275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</si>
  <si>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Bartyckiej 65 do nr 65E</t>
    </r>
    <r>
      <rPr>
        <b/>
        <i/>
        <sz val="11"/>
        <rFont val="Calibri"/>
        <family val="2"/>
        <charset val="238"/>
        <scheme val="minor"/>
      </rPr>
      <t>,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</si>
  <si>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Fucika</t>
    </r>
    <r>
      <rPr>
        <b/>
        <i/>
        <sz val="11"/>
        <rFont val="Calibri"/>
        <family val="2"/>
        <charset val="238"/>
        <scheme val="minor"/>
      </rPr>
      <t xml:space="preserve"> odc. Zelwerowicza - Zdrojowa, L ca 150 m</t>
    </r>
  </si>
  <si>
    <r>
      <t xml:space="preserve">Budowa kanalizacji sanitarnej w ul. </t>
    </r>
    <r>
      <rPr>
        <b/>
        <i/>
        <u/>
        <sz val="11"/>
        <rFont val="Calibri"/>
        <family val="2"/>
        <charset val="238"/>
        <scheme val="minor"/>
      </rPr>
      <t>Rodzynkowej</t>
    </r>
    <r>
      <rPr>
        <b/>
        <i/>
        <sz val="11"/>
        <rFont val="Calibri"/>
        <family val="2"/>
        <charset val="238"/>
        <scheme val="minor"/>
      </rPr>
      <t xml:space="preserve"> odc. Bartycka - ost. posesja Dn 0,2 L ca 380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</si>
  <si>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Siekierkowskiej</t>
    </r>
    <r>
      <rPr>
        <b/>
        <i/>
        <sz val="11"/>
        <rFont val="Calibri"/>
        <family val="2"/>
        <charset val="238"/>
        <scheme val="minor"/>
      </rPr>
      <t xml:space="preserve"> odc. Bartycka - Gościniec L ca 590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</si>
  <si>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Bananowa - 42 KUD Dn 0,2 L ca 195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</si>
  <si>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Czerniakowskiej 26, 26 A - 20 A, </t>
    </r>
    <r>
      <rPr>
        <b/>
        <i/>
        <sz val="11"/>
        <rFont val="Calibri"/>
        <family val="2"/>
        <charset val="238"/>
        <scheme val="minor"/>
      </rPr>
      <t>Dn 0,2 L ca 153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</si>
  <si>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42 KUD - Gwintowa Dn 0,2 L ca 220 m oraz w ul. </t>
    </r>
    <r>
      <rPr>
        <b/>
        <i/>
        <u/>
        <sz val="11"/>
        <rFont val="Calibri"/>
        <family val="2"/>
        <charset val="238"/>
        <scheme val="minor"/>
      </rPr>
      <t>Gwintowej</t>
    </r>
    <r>
      <rPr>
        <b/>
        <i/>
        <sz val="11"/>
        <rFont val="Calibri"/>
        <family val="2"/>
        <charset val="238"/>
        <scheme val="minor"/>
      </rPr>
      <t xml:space="preserve"> odc. Nadrzeczna - kościół, Dn 0,2 L ca 210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</si>
  <si>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26 KUD - Gwintowa, Dn 0,2 L ca 400 m</t>
    </r>
  </si>
  <si>
    <r>
      <t xml:space="preserve">Budowa kanalizacji ściekowej w rejonie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na dz. ew. nr 78, 88, 91 obręb 10501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</si>
  <si>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Zegarowej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Kobylańskiej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Spiralnej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Korzennej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Antoniewskiej</t>
    </r>
    <r>
      <rPr>
        <b/>
        <i/>
        <sz val="11"/>
        <rFont val="Calibri"/>
        <family val="2"/>
        <charset val="238"/>
        <scheme val="minor"/>
      </rPr>
      <t xml:space="preserve"> Dn 0,2 L ca 3597 m oraz pompowni ścieków PS 3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</si>
  <si>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odc. Jaworowska - Idzikowskiego Dn 0,2 L ca 600 m, w ul. </t>
    </r>
    <r>
      <rPr>
        <b/>
        <i/>
        <u/>
        <sz val="11"/>
        <rFont val="Calibri"/>
        <family val="2"/>
        <charset val="238"/>
        <scheme val="minor"/>
      </rPr>
      <t>Idzikowskiego</t>
    </r>
    <r>
      <rPr>
        <b/>
        <i/>
        <sz val="11"/>
        <rFont val="Calibri"/>
        <family val="2"/>
        <charset val="238"/>
        <scheme val="minor"/>
      </rPr>
      <t xml:space="preserve"> odc. Sobieskiego - ul. 2KP, Dn 0,2 L ca 420 m</t>
    </r>
  </si>
  <si>
    <r>
      <t xml:space="preserve">Budowa kanalizacji sanitarnej w ul. </t>
    </r>
    <r>
      <rPr>
        <b/>
        <i/>
        <u/>
        <sz val="11"/>
        <rFont val="Calibri"/>
        <family val="2"/>
        <charset val="238"/>
        <scheme val="minor"/>
      </rPr>
      <t>Wolickiej</t>
    </r>
    <r>
      <rPr>
        <b/>
        <i/>
        <sz val="11"/>
        <rFont val="Calibri"/>
        <family val="2"/>
        <charset val="238"/>
        <scheme val="minor"/>
      </rPr>
      <t xml:space="preserve"> Dn 0,3 L ca 400 m</t>
    </r>
  </si>
  <si>
    <r>
      <t xml:space="preserve">Renowacja kolektora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Ursynowska - Dworkowa Dn 1,1 x 1,875 L ca 830 m</t>
    </r>
  </si>
  <si>
    <r>
      <t xml:space="preserve">Renowacja kolektora klasy II w ul. </t>
    </r>
    <r>
      <rPr>
        <b/>
        <i/>
        <u/>
        <sz val="11"/>
        <rFont val="Calibri"/>
        <family val="2"/>
        <charset val="238"/>
        <scheme val="minor"/>
      </rPr>
      <t>Obrzeźnej</t>
    </r>
    <r>
      <rPr>
        <b/>
        <i/>
        <sz val="11"/>
        <rFont val="Calibri"/>
        <family val="2"/>
        <charset val="238"/>
        <scheme val="minor"/>
      </rPr>
      <t xml:space="preserve"> odc. Marynarska - Bokserska L ca 990 m, kolektora klasy I w ul. </t>
    </r>
    <r>
      <rPr>
        <b/>
        <i/>
        <u/>
        <sz val="11"/>
        <rFont val="Calibri"/>
        <family val="2"/>
        <charset val="238"/>
        <scheme val="minor"/>
      </rPr>
      <t>Marynarskiej</t>
    </r>
    <r>
      <rPr>
        <b/>
        <i/>
        <sz val="11"/>
        <rFont val="Calibri"/>
        <family val="2"/>
        <charset val="238"/>
        <scheme val="minor"/>
      </rPr>
      <t xml:space="preserve"> odc. Postępu - Obrzeźna L ca 325 m</t>
    </r>
  </si>
  <si>
    <r>
      <t xml:space="preserve">Przebudowa kanalizacji ogólnospławnej I kl. L ca 23 m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w rejonie ul. Sękocińskiej i ul. Szczęśliwickiej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</si>
  <si>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Mołdawskiej</t>
    </r>
    <r>
      <rPr>
        <b/>
        <i/>
        <sz val="11"/>
        <rFont val="Calibri"/>
        <family val="2"/>
        <charset val="238"/>
        <scheme val="minor"/>
      </rPr>
      <t xml:space="preserve"> odc. Gorlicka - ost. posesja, Dn 0,2 L ca 235 m </t>
    </r>
  </si>
  <si>
    <r>
      <t>Renowacja kolektora położonego w ul.</t>
    </r>
    <r>
      <rPr>
        <b/>
        <i/>
        <u/>
        <sz val="11"/>
        <rFont val="Calibri"/>
        <family val="2"/>
        <charset val="238"/>
        <scheme val="minor"/>
      </rPr>
      <t xml:space="preserve"> Bohaterów Września, Prymasa 1000-lecia</t>
    </r>
    <r>
      <rPr>
        <b/>
        <i/>
        <sz val="11"/>
        <rFont val="Calibri"/>
        <family val="2"/>
        <charset val="238"/>
        <scheme val="minor"/>
      </rPr>
      <t xml:space="preserve"> odc. Dickensa - Wolska Dn 1,8/2,25, Dn 2,0 L ca 2570 m, </t>
    </r>
    <r>
      <rPr>
        <b/>
        <i/>
        <u/>
        <sz val="11"/>
        <rFont val="Calibri"/>
        <family val="2"/>
        <charset val="238"/>
        <scheme val="minor"/>
      </rPr>
      <t>Grójeckiej</t>
    </r>
    <r>
      <rPr>
        <b/>
        <i/>
        <sz val="11"/>
        <rFont val="Calibri"/>
        <family val="2"/>
        <charset val="238"/>
        <scheme val="minor"/>
      </rPr>
      <t xml:space="preserve"> odc. SPK "Ochota" - Bitwy Warszawskiej Dn 1,2/1,5 oraz Dn 1,3/1,625 L ca 1200 m, </t>
    </r>
    <r>
      <rPr>
        <b/>
        <i/>
        <u/>
        <sz val="11"/>
        <rFont val="Calibri"/>
        <family val="2"/>
        <charset val="238"/>
        <scheme val="minor"/>
      </rPr>
      <t>Dickensa</t>
    </r>
    <r>
      <rPr>
        <b/>
        <i/>
        <sz val="11"/>
        <rFont val="Calibri"/>
        <family val="2"/>
        <charset val="238"/>
        <scheme val="minor"/>
      </rPr>
      <t xml:space="preserve"> odc. Grójecka - Bohaterów Września Dn 1,7/2,125 L ca 743 m, </t>
    </r>
    <r>
      <rPr>
        <b/>
        <i/>
        <u/>
        <sz val="11"/>
        <rFont val="Calibri"/>
        <family val="2"/>
        <charset val="238"/>
        <scheme val="minor"/>
      </rPr>
      <t>Bitwy Warszawskiej</t>
    </r>
    <r>
      <rPr>
        <b/>
        <i/>
        <sz val="11"/>
        <rFont val="Calibri"/>
        <family val="2"/>
        <charset val="238"/>
        <scheme val="minor"/>
      </rPr>
      <t xml:space="preserve"> odc. Grójecka - Szczęśliwicka Dn 1,3/2,625 L ca 633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</si>
  <si>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Makowskiej</t>
    </r>
    <r>
      <rPr>
        <b/>
        <i/>
        <sz val="11"/>
        <rFont val="Calibri"/>
        <family val="2"/>
        <charset val="238"/>
        <scheme val="minor"/>
      </rPr>
      <t xml:space="preserve"> odc. Rondo Ks. Wacława Karłowicza - Marsa, Dn 0,30/0,40 L ca 194 m, ul. </t>
    </r>
    <r>
      <rPr>
        <b/>
        <i/>
        <u/>
        <sz val="11"/>
        <rFont val="Calibri"/>
        <family val="2"/>
        <charset val="238"/>
        <scheme val="minor"/>
      </rPr>
      <t xml:space="preserve">Kresowej </t>
    </r>
    <r>
      <rPr>
        <b/>
        <i/>
        <sz val="11"/>
        <rFont val="Calibri"/>
        <family val="2"/>
        <charset val="238"/>
        <scheme val="minor"/>
      </rPr>
      <t xml:space="preserve">odc.  Jordanowska- Marsa, Dn 0,30 L ca 150 m 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</si>
  <si>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Szaserów</t>
    </r>
    <r>
      <rPr>
        <b/>
        <i/>
        <sz val="11"/>
        <rFont val="Calibri"/>
        <family val="2"/>
        <charset val="238"/>
        <scheme val="minor"/>
      </rPr>
      <t xml:space="preserve"> odc. Podolska - Koprzywiańska, Dn 0,30/0,40 L ca 330 m</t>
    </r>
  </si>
  <si>
    <r>
      <t xml:space="preserve">Budowa kanalizacji ściekowej do studni przed budynkiem </t>
    </r>
    <r>
      <rPr>
        <b/>
        <i/>
        <u/>
        <sz val="11"/>
        <color theme="1"/>
        <rFont val="Calibri"/>
        <family val="2"/>
        <charset val="238"/>
        <scheme val="minor"/>
      </rPr>
      <t>Paca 39A</t>
    </r>
    <r>
      <rPr>
        <b/>
        <i/>
        <sz val="11"/>
        <color theme="1"/>
        <rFont val="Calibri"/>
        <family val="2"/>
        <charset val="238"/>
        <scheme val="minor"/>
      </rPr>
      <t xml:space="preserve"> (od kanału w ul. Kickiego), Dn 0,2 L ca 80 m</t>
    </r>
  </si>
  <si>
    <r>
      <t xml:space="preserve">Budowa sieci kanalizacyjnej w ul. </t>
    </r>
    <r>
      <rPr>
        <b/>
        <i/>
        <u/>
        <sz val="11"/>
        <rFont val="Calibri"/>
        <family val="2"/>
        <charset val="238"/>
        <scheme val="minor"/>
      </rPr>
      <t>Kwatery Głównej</t>
    </r>
    <r>
      <rPr>
        <b/>
        <i/>
        <sz val="11"/>
        <rFont val="Calibri"/>
        <family val="2"/>
        <charset val="238"/>
        <scheme val="minor"/>
      </rPr>
      <t xml:space="preserve"> odc. od istniejącego kanału ogólnospławnego IV w ul. Grochowskiej - Kwatery Głównej 30, Dn 0,30 L ca 340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</si>
  <si>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Siennickiej,</t>
    </r>
    <r>
      <rPr>
        <b/>
        <i/>
        <sz val="11"/>
        <rFont val="Calibri"/>
        <family val="2"/>
        <charset val="238"/>
        <scheme val="minor"/>
      </rPr>
      <t xml:space="preserve"> Dn 0,3 L ca 145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</si>
  <si>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Chłopickiego</t>
    </r>
    <r>
      <rPr>
        <b/>
        <i/>
        <sz val="11"/>
        <rFont val="Calibri"/>
        <family val="2"/>
        <charset val="238"/>
        <scheme val="minor"/>
      </rPr>
      <t xml:space="preserve"> odc. Chłopickiego 67 - Dudziarska, </t>
    </r>
    <r>
      <rPr>
        <b/>
        <i/>
        <u/>
        <sz val="11"/>
        <rFont val="Calibri"/>
        <family val="2"/>
        <charset val="238"/>
        <scheme val="minor"/>
      </rPr>
      <t>Dudziarskiej</t>
    </r>
    <r>
      <rPr>
        <b/>
        <i/>
        <sz val="11"/>
        <rFont val="Calibri"/>
        <family val="2"/>
        <charset val="238"/>
        <scheme val="minor"/>
      </rPr>
      <t xml:space="preserve"> odc. Chłopickiego - Dudziarska 9 Dn 0,2 L ca 1320 m</t>
    </r>
  </si>
  <si>
    <r>
      <t xml:space="preserve">Przebudowa kanalizacji ogólnospławnej w ul. </t>
    </r>
    <r>
      <rPr>
        <b/>
        <i/>
        <u/>
        <sz val="11"/>
        <color theme="1"/>
        <rFont val="Calibri"/>
        <family val="2"/>
        <charset val="238"/>
        <scheme val="minor"/>
      </rPr>
      <t>Przeworskiej</t>
    </r>
    <r>
      <rPr>
        <b/>
        <i/>
        <sz val="11"/>
        <color theme="1"/>
        <rFont val="Calibri"/>
        <family val="2"/>
        <charset val="238"/>
        <scheme val="minor"/>
      </rPr>
      <t xml:space="preserve"> odc. Chrzanowskiego - studzienka 24948, Dn 0,30/0,50 L ca 200 m</t>
    </r>
  </si>
  <si>
    <r>
      <t xml:space="preserve">Budowa sieci kanalizacyjnej na terenie </t>
    </r>
    <r>
      <rPr>
        <b/>
        <i/>
        <u/>
        <sz val="11"/>
        <color theme="1"/>
        <rFont val="Calibri"/>
        <family val="2"/>
        <charset val="238"/>
        <scheme val="minor"/>
      </rPr>
      <t>Portu Praskiego,</t>
    </r>
    <r>
      <rPr>
        <b/>
        <i/>
        <sz val="11"/>
        <color theme="1"/>
        <rFont val="Calibri"/>
        <family val="2"/>
        <charset val="238"/>
        <scheme val="minor"/>
      </rPr>
      <t xml:space="preserve"> odc. Wrzesińska -  Zamoyskiego, Dn 0,30 L ca 386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</si>
  <si>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Rozwojowej</t>
    </r>
    <r>
      <rPr>
        <b/>
        <i/>
        <sz val="11"/>
        <rFont val="Calibri"/>
        <family val="2"/>
        <charset val="238"/>
        <scheme val="minor"/>
      </rPr>
      <t xml:space="preserve"> dz. ew. nr 3/5 obręb 4-18-09, Dn 0,30 L ca 248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</si>
  <si>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Szerokiej 138L, </t>
    </r>
    <r>
      <rPr>
        <b/>
        <i/>
        <sz val="11"/>
        <rFont val="Calibri"/>
        <family val="2"/>
        <charset val="238"/>
        <scheme val="minor"/>
      </rPr>
      <t>Dn 0,2 L ca 350 m wraz z odcinkami sieci Dn 0,16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</si>
  <si>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Kołodziejskiej</t>
    </r>
    <r>
      <rPr>
        <b/>
        <i/>
        <sz val="11"/>
        <rFont val="Calibri"/>
        <family val="2"/>
        <charset val="238"/>
        <scheme val="minor"/>
      </rPr>
      <t xml:space="preserve"> odc. Chełmżyńska - Szeroka Dn 0,2 L 466,7 m wraz z odcinkami sieci Dn 0,16 L 96,7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</si>
  <si>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Strycharskiej</t>
    </r>
    <r>
      <rPr>
        <b/>
        <i/>
        <sz val="11"/>
        <rFont val="Calibri"/>
        <family val="2"/>
        <charset val="238"/>
        <scheme val="minor"/>
      </rPr>
      <t xml:space="preserve"> odc. droga dojazdowa do ul. Kadrowej 15/17 - Strycharska 61 oraz w drodze dojazdowej do ul. </t>
    </r>
    <r>
      <rPr>
        <b/>
        <i/>
        <u/>
        <sz val="11"/>
        <rFont val="Calibri"/>
        <family val="2"/>
        <charset val="238"/>
        <scheme val="minor"/>
      </rPr>
      <t>Strycharskiej 35C, 67A, 71A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</si>
  <si>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Chełmżyńskiej</t>
    </r>
    <r>
      <rPr>
        <b/>
        <i/>
        <sz val="11"/>
        <rFont val="Calibri"/>
        <family val="2"/>
        <charset val="238"/>
        <scheme val="minor"/>
      </rPr>
      <t xml:space="preserve"> odc. Chłopickiego - Niepołomicka Dn 0,2 L ca 1480 wraz z odcinkami sieci Dn 0,16 L ca 900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</si>
  <si>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Czwartaków 89A/91B</t>
    </r>
    <r>
      <rPr>
        <b/>
        <i/>
        <sz val="11"/>
        <rFont val="Calibri"/>
        <family val="2"/>
        <charset val="238"/>
        <scheme val="minor"/>
      </rPr>
      <t xml:space="preserve"> Dn 0,2 L ca 130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</si>
  <si>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Stelmachów 17A/17F</t>
    </r>
    <r>
      <rPr>
        <b/>
        <i/>
        <sz val="11"/>
        <rFont val="Calibri"/>
        <family val="2"/>
        <charset val="238"/>
        <scheme val="minor"/>
      </rPr>
      <t xml:space="preserve"> Dn 0,2 L ca 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</si>
  <si>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Chełmżyńskiej</t>
    </r>
    <r>
      <rPr>
        <b/>
        <i/>
        <sz val="11"/>
        <rFont val="Calibri"/>
        <family val="2"/>
        <charset val="238"/>
        <scheme val="minor"/>
      </rPr>
      <t xml:space="preserve"> odc. Gwarków - Strażacka, </t>
    </r>
    <r>
      <rPr>
        <b/>
        <i/>
        <u/>
        <sz val="11"/>
        <rFont val="Calibri"/>
        <family val="2"/>
        <charset val="238"/>
        <scheme val="minor"/>
      </rPr>
      <t>Strażackiej</t>
    </r>
    <r>
      <rPr>
        <b/>
        <i/>
        <sz val="11"/>
        <rFont val="Calibri"/>
        <family val="2"/>
        <charset val="238"/>
        <scheme val="minor"/>
      </rPr>
      <t xml:space="preserve"> odc. Chełmżyńska - Stężycka, </t>
    </r>
    <r>
      <rPr>
        <b/>
        <i/>
        <u/>
        <sz val="11"/>
        <rFont val="Calibri"/>
        <family val="2"/>
        <charset val="238"/>
        <scheme val="minor"/>
      </rPr>
      <t>Stężyckiej</t>
    </r>
    <r>
      <rPr>
        <b/>
        <i/>
        <sz val="11"/>
        <rFont val="Calibri"/>
        <family val="2"/>
        <charset val="238"/>
        <scheme val="minor"/>
      </rPr>
      <t xml:space="preserve"> odc. Strażacka - Stężycka 11 Dn 0,2/0,3 L ca 1925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</si>
  <si>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Zesłańców Polskich</t>
    </r>
    <r>
      <rPr>
        <b/>
        <i/>
        <sz val="11"/>
        <rFont val="Calibri"/>
        <family val="2"/>
        <charset val="238"/>
        <scheme val="minor"/>
      </rPr>
      <t xml:space="preserve"> odc. Czwartaków - Magenta, </t>
    </r>
    <r>
      <rPr>
        <b/>
        <i/>
        <u/>
        <sz val="11"/>
        <rFont val="Calibri"/>
        <family val="2"/>
        <charset val="238"/>
        <scheme val="minor"/>
      </rPr>
      <t>Dziewiarskiej</t>
    </r>
    <r>
      <rPr>
        <b/>
        <i/>
        <sz val="11"/>
        <rFont val="Calibri"/>
        <family val="2"/>
        <charset val="238"/>
        <scheme val="minor"/>
      </rPr>
      <t xml:space="preserve"> odc. Zesłańców Polskich - Dziewiarska 6,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Zesłańców Polskich - Magenta 105, </t>
    </r>
    <r>
      <rPr>
        <b/>
        <i/>
        <u/>
        <sz val="11"/>
        <rFont val="Calibri"/>
        <family val="2"/>
        <charset val="238"/>
        <scheme val="minor"/>
      </rPr>
      <t>w drodze dojazdowej do ul. Zesłańców Polskich działka 21/35 obręb 3-09-11</t>
    </r>
    <r>
      <rPr>
        <b/>
        <i/>
        <sz val="11"/>
        <rFont val="Calibri"/>
        <family val="2"/>
        <charset val="238"/>
        <scheme val="minor"/>
      </rPr>
      <t xml:space="preserve"> Dn 0,2 L ca 640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</si>
  <si>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Al. Sztandarów - Czwartaków 128, </t>
    </r>
    <r>
      <rPr>
        <b/>
        <i/>
        <u/>
        <sz val="11"/>
        <rFont val="Calibri"/>
        <family val="2"/>
        <charset val="238"/>
        <scheme val="minor"/>
      </rPr>
      <t>Czapniczej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Kapeluszniczej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Rękawiczniczej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Kapitańskiej</t>
    </r>
    <r>
      <rPr>
        <b/>
        <i/>
        <sz val="11"/>
        <rFont val="Calibri"/>
        <family val="2"/>
        <charset val="238"/>
        <scheme val="minor"/>
      </rPr>
      <t xml:space="preserve"> odc. Czwartaków - Al. Sztandarów, </t>
    </r>
    <r>
      <rPr>
        <b/>
        <i/>
        <u/>
        <sz val="11"/>
        <rFont val="Calibri"/>
        <family val="2"/>
        <charset val="238"/>
        <scheme val="minor"/>
      </rPr>
      <t>Buchalteryjnej, Solferino, Szewskiej</t>
    </r>
    <r>
      <rPr>
        <b/>
        <i/>
        <sz val="11"/>
        <rFont val="Calibri"/>
        <family val="2"/>
        <charset val="238"/>
        <scheme val="minor"/>
      </rPr>
      <t xml:space="preserve"> odc. Listonoszy - Solferino,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Magenta 32 - Kapitańska,</t>
    </r>
    <r>
      <rPr>
        <b/>
        <i/>
        <u/>
        <sz val="11"/>
        <rFont val="Calibri"/>
        <family val="2"/>
        <charset val="238"/>
        <scheme val="minor"/>
      </rPr>
      <t xml:space="preserve"> Al. Sztandarów</t>
    </r>
    <r>
      <rPr>
        <b/>
        <i/>
        <sz val="11"/>
        <rFont val="Calibri"/>
        <family val="2"/>
        <charset val="238"/>
        <scheme val="minor"/>
      </rPr>
      <t xml:space="preserve"> odc. Listonoszy - Czwartaków, </t>
    </r>
    <r>
      <rPr>
        <b/>
        <i/>
        <u/>
        <sz val="11"/>
        <rFont val="Calibri"/>
        <family val="2"/>
        <charset val="238"/>
        <scheme val="minor"/>
      </rPr>
      <t>droga dojazdowa do ul. Czwartaków 123/125</t>
    </r>
    <r>
      <rPr>
        <b/>
        <i/>
        <sz val="11"/>
        <rFont val="Calibri"/>
        <family val="2"/>
        <charset val="238"/>
        <scheme val="minor"/>
      </rPr>
      <t xml:space="preserve"> Dn 0,2/0,25 L ca 3900 m oraz budowa pompowni P5 wraz z przewodami tłocznymi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</si>
  <si>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Zdrowotnej, Dziewanowskiej, w drodze dojazdowej do ul. Paderewskiego 154C oraz 90 H</t>
    </r>
    <r>
      <rPr>
        <b/>
        <i/>
        <sz val="11"/>
        <rFont val="Calibri"/>
        <family val="2"/>
        <charset val="238"/>
        <scheme val="minor"/>
      </rPr>
      <t xml:space="preserve"> odc. Paderewskiego - Szafarzy, </t>
    </r>
    <r>
      <rPr>
        <b/>
        <i/>
        <u/>
        <sz val="11"/>
        <rFont val="Calibri"/>
        <family val="2"/>
        <charset val="238"/>
        <scheme val="minor"/>
      </rPr>
      <t>w drodze dojazdowej do ul. Szafarzy 55A, 61A, do posesji przy ul. Kadrowej 101</t>
    </r>
    <r>
      <rPr>
        <b/>
        <i/>
        <sz val="11"/>
        <rFont val="Calibri"/>
        <family val="2"/>
        <charset val="238"/>
        <scheme val="minor"/>
      </rPr>
      <t xml:space="preserve"> Dn 0,2 L ca 1500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</si>
  <si>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Sztukatorskiej 19E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</si>
  <si>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Traczy</t>
    </r>
    <r>
      <rPr>
        <b/>
        <i/>
        <sz val="11"/>
        <rFont val="Calibri"/>
        <family val="2"/>
        <charset val="238"/>
        <scheme val="minor"/>
      </rPr>
      <t xml:space="preserve"> odc. Chełmżyńska - działka nr ew. 54/3 obręb 3-07-04, </t>
    </r>
    <r>
      <rPr>
        <b/>
        <i/>
        <u/>
        <sz val="11"/>
        <rFont val="Calibri"/>
        <family val="2"/>
        <charset val="238"/>
        <scheme val="minor"/>
      </rPr>
      <t>Karlej, Jedwabnickiej, Szkutników</t>
    </r>
    <r>
      <rPr>
        <b/>
        <i/>
        <sz val="11"/>
        <rFont val="Calibri"/>
        <family val="2"/>
        <charset val="238"/>
        <scheme val="minor"/>
      </rPr>
      <t xml:space="preserve"> odc. Chełmżyńska - Szkutników 29, </t>
    </r>
    <r>
      <rPr>
        <b/>
        <i/>
        <u/>
        <sz val="11"/>
        <rFont val="Calibri"/>
        <family val="2"/>
        <charset val="238"/>
        <scheme val="minor"/>
      </rPr>
      <t>Stelmachów</t>
    </r>
    <r>
      <rPr>
        <b/>
        <i/>
        <sz val="11"/>
        <rFont val="Calibri"/>
        <family val="2"/>
        <charset val="238"/>
        <scheme val="minor"/>
      </rPr>
      <t xml:space="preserve"> odc. Chełmżyńska - Stelmachów 41, </t>
    </r>
    <r>
      <rPr>
        <b/>
        <i/>
        <u/>
        <sz val="11"/>
        <rFont val="Calibri"/>
        <family val="2"/>
        <charset val="238"/>
        <scheme val="minor"/>
      </rPr>
      <t>Gontarskiej</t>
    </r>
    <r>
      <rPr>
        <b/>
        <i/>
        <sz val="11"/>
        <rFont val="Calibri"/>
        <family val="2"/>
        <charset val="238"/>
        <scheme val="minor"/>
      </rPr>
      <t xml:space="preserve"> odc. Chełmżyńska - Gontarska 13A, </t>
    </r>
    <r>
      <rPr>
        <b/>
        <i/>
        <u/>
        <sz val="11"/>
        <rFont val="Calibri"/>
        <family val="2"/>
        <charset val="238"/>
        <scheme val="minor"/>
      </rPr>
      <t>Babie Lato</t>
    </r>
    <r>
      <rPr>
        <b/>
        <i/>
        <sz val="11"/>
        <rFont val="Calibri"/>
        <family val="2"/>
        <charset val="238"/>
        <scheme val="minor"/>
      </rPr>
      <t xml:space="preserve"> odc. Babie Lato 19 - Babie Lato 9A, </t>
    </r>
    <r>
      <rPr>
        <b/>
        <i/>
        <u/>
        <sz val="11"/>
        <rFont val="Calibri"/>
        <family val="2"/>
        <charset val="238"/>
        <scheme val="minor"/>
      </rPr>
      <t>w drogach dojazdowych do ul. Chełmżyńskiej 92C, 96C, 97A, 99/101A, 102B, 112C, 114B, 115A, 134C, 142E, 145F, 146G, 152A;</t>
    </r>
    <r>
      <rPr>
        <b/>
        <i/>
        <sz val="11"/>
        <rFont val="Calibri"/>
        <family val="2"/>
        <charset val="238"/>
        <scheme val="minor"/>
      </rPr>
      <t xml:space="preserve"> Dn 0,2 L ca 2300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</si>
  <si>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Powroźniczej</t>
    </r>
    <r>
      <rPr>
        <b/>
        <i/>
        <sz val="11"/>
        <rFont val="Calibri"/>
        <family val="2"/>
        <charset val="238"/>
        <scheme val="minor"/>
      </rPr>
      <t xml:space="preserve"> odc. Chełmżyńska - Powroźnicza 47 Dn 0,2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</si>
  <si>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Babie Lato</t>
    </r>
    <r>
      <rPr>
        <b/>
        <i/>
        <sz val="11"/>
        <rFont val="Calibri"/>
        <family val="2"/>
        <charset val="238"/>
        <scheme val="minor"/>
      </rPr>
      <t xml:space="preserve"> odc. ul. Niepołomicka - Szymańskiego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</si>
  <si>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Mokry Ług</t>
    </r>
    <r>
      <rPr>
        <b/>
        <i/>
        <sz val="11"/>
        <rFont val="Calibri"/>
        <family val="2"/>
        <charset val="238"/>
        <scheme val="minor"/>
      </rPr>
      <t xml:space="preserve"> wraz z drogami dojazdowymi, </t>
    </r>
    <r>
      <rPr>
        <b/>
        <i/>
        <u/>
        <sz val="11"/>
        <rFont val="Calibri"/>
        <family val="2"/>
        <charset val="238"/>
        <scheme val="minor"/>
      </rPr>
      <t>A9 KDD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A10 KDD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Pastuszków</t>
    </r>
    <r>
      <rPr>
        <b/>
        <i/>
        <sz val="11"/>
        <rFont val="Calibri"/>
        <family val="2"/>
        <charset val="238"/>
        <scheme val="minor"/>
      </rPr>
      <t xml:space="preserve"> odc. Mokry Ług - zasięg grawitacyjny Dn 0,2 L ca 2100 m oraz budowa pompowni </t>
    </r>
    <r>
      <rPr>
        <b/>
        <i/>
        <u/>
        <sz val="11"/>
        <rFont val="Calibri"/>
        <family val="2"/>
        <charset val="238"/>
        <scheme val="minor"/>
      </rPr>
      <t>P6</t>
    </r>
    <r>
      <rPr>
        <b/>
        <i/>
        <sz val="11"/>
        <rFont val="Calibri"/>
        <family val="2"/>
        <charset val="238"/>
        <scheme val="minor"/>
      </rPr>
      <t xml:space="preserve"> wraz z przewodami tłocznymi odc. pompownia P6 - Czwartaków 2 x Dn 0,2 L ca 850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</si>
  <si>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Paderewskiego</t>
    </r>
    <r>
      <rPr>
        <b/>
        <i/>
        <sz val="11"/>
        <rFont val="Calibri"/>
        <family val="2"/>
        <charset val="238"/>
        <scheme val="minor"/>
      </rPr>
      <t xml:space="preserve"> odc. Zdrowotna - Kadrowa Dn 0,2 L ca 500 m </t>
    </r>
  </si>
  <si>
    <r>
      <t xml:space="preserve">Przebudowa przykanalika w </t>
    </r>
    <r>
      <rPr>
        <b/>
        <i/>
        <u/>
        <sz val="11"/>
        <rFont val="Calibri"/>
        <family val="2"/>
        <charset val="238"/>
        <scheme val="minor"/>
      </rPr>
      <t>Al. Niepodległości 222,</t>
    </r>
    <r>
      <rPr>
        <b/>
        <i/>
        <sz val="11"/>
        <rFont val="Calibri"/>
        <family val="2"/>
        <charset val="238"/>
        <scheme val="minor"/>
      </rPr>
      <t xml:space="preserve"> Dn 0,15 L ca 22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</si>
  <si>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Pamiętajcie o Ogrodach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Słomińskiego</t>
    </r>
    <r>
      <rPr>
        <b/>
        <i/>
        <sz val="11"/>
        <rFont val="Calibri"/>
        <family val="2"/>
        <charset val="238"/>
        <scheme val="minor"/>
      </rPr>
      <t xml:space="preserve"> na dz. ew. nr 13/14 obręb 5-01-01, Dn 0,3 L 138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</si>
  <si>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 xml:space="preserve">Hoene-Wrońskiego </t>
    </r>
    <r>
      <rPr>
        <b/>
        <i/>
        <sz val="11"/>
        <rFont val="Calibri"/>
        <family val="2"/>
        <charset val="238"/>
        <scheme val="minor"/>
      </rPr>
      <t>odc. Górnośląska - Hoene-Wrońskiego 1, Dn 0,4 L ca 215 m</t>
    </r>
  </si>
  <si>
    <r>
      <t xml:space="preserve">Przebudowa kanalizacji ogólnospławnej w ul. </t>
    </r>
    <r>
      <rPr>
        <b/>
        <i/>
        <u/>
        <sz val="11"/>
        <rFont val="Calibri"/>
        <family val="2"/>
        <charset val="238"/>
        <scheme val="minor"/>
      </rPr>
      <t>Śniadeckich</t>
    </r>
    <r>
      <rPr>
        <b/>
        <i/>
        <sz val="11"/>
        <rFont val="Calibri"/>
        <family val="2"/>
        <charset val="238"/>
        <scheme val="minor"/>
      </rPr>
      <t xml:space="preserve"> odc. Śniadeckich 8 - Śniadeckich Dn 0,6xDn 1,1 L ca 37 m oraz 4 szt. przykanalików (L ca 28 m) ogólnospławnych znajdujących się na wysokości Instytutu Matematycznego PAN</t>
    </r>
  </si>
  <si>
    <r>
      <t xml:space="preserve">Renowacja kolektora betonowego w ul. </t>
    </r>
    <r>
      <rPr>
        <b/>
        <i/>
        <u/>
        <sz val="11"/>
        <rFont val="Calibri"/>
        <family val="2"/>
        <charset val="238"/>
        <scheme val="minor"/>
      </rPr>
      <t>Inflanckiej</t>
    </r>
    <r>
      <rPr>
        <b/>
        <i/>
        <sz val="11"/>
        <rFont val="Calibri"/>
        <family val="2"/>
        <charset val="238"/>
        <scheme val="minor"/>
      </rPr>
      <t xml:space="preserve"> odc. Pokorna - komora przy ul. Dawidowskiego Dn 0,5x0,9 L ca 200 m</t>
    </r>
  </si>
  <si>
    <r>
      <t xml:space="preserve">Renowacja kolektora E klasy II, III położonego w ul. </t>
    </r>
    <r>
      <rPr>
        <b/>
        <i/>
        <u/>
        <sz val="11"/>
        <rFont val="Calibri"/>
        <family val="2"/>
        <charset val="238"/>
        <scheme val="minor"/>
      </rPr>
      <t>Nowomiejskiej, Freta, Mierosławskiego, Słowackiego</t>
    </r>
    <r>
      <rPr>
        <b/>
        <i/>
        <sz val="11"/>
        <rFont val="Calibri"/>
        <family val="2"/>
        <charset val="238"/>
        <scheme val="minor"/>
      </rPr>
      <t xml:space="preserve"> odc. Podwale - Marymoncka L ca 3716 m</t>
    </r>
  </si>
  <si>
    <r>
      <t xml:space="preserve">Renowacja kolektora C klasy IV, V, VII, VIII położonego w </t>
    </r>
    <r>
      <rPr>
        <b/>
        <i/>
        <u/>
        <sz val="11"/>
        <rFont val="Calibri"/>
        <family val="2"/>
        <charset val="238"/>
        <scheme val="minor"/>
      </rPr>
      <t>Al. Ujazdowskie, Nowy Świat, Krakowskie Przedmieście, Bonifraterska, Kłopot</t>
    </r>
    <r>
      <rPr>
        <b/>
        <i/>
        <sz val="11"/>
        <rFont val="Calibri"/>
        <family val="2"/>
        <charset val="238"/>
        <scheme val="minor"/>
      </rPr>
      <t xml:space="preserve"> odc. Marszałkowska - Rydygiera L ca 6291 m</t>
    </r>
  </si>
  <si>
    <r>
      <t xml:space="preserve">Renowacja kolektora B klasy IV, V, VI, VII położonego w ul. </t>
    </r>
    <r>
      <rPr>
        <b/>
        <i/>
        <u/>
        <sz val="11"/>
        <rFont val="Calibri"/>
        <family val="2"/>
        <charset val="238"/>
        <scheme val="minor"/>
      </rPr>
      <t>Marszałkowskiej, Andersa, Dzikiej</t>
    </r>
    <r>
      <rPr>
        <b/>
        <i/>
        <sz val="11"/>
        <rFont val="Calibri"/>
        <family val="2"/>
        <charset val="238"/>
        <scheme val="minor"/>
      </rPr>
      <t xml:space="preserve"> odc. Mokotowska - Rondo Radosława L ca 4694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</si>
  <si>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Czarna Droga</t>
    </r>
    <r>
      <rPr>
        <b/>
        <i/>
        <sz val="11"/>
        <rFont val="Calibri"/>
        <family val="2"/>
        <charset val="238"/>
        <scheme val="minor"/>
      </rPr>
      <t xml:space="preserve"> L ca 47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</si>
  <si>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Fersta, Topazowej, Lewinowskiej, Pszczyńskiej, Perłowej, Płońskiej, Potulickiej, Wolbromskiej, Przewoźników, Malachitowej, Mosiężnej, Nowosądeckiej, Wschodniej, Chałupniczej, Nauczycielskiej,</t>
    </r>
    <r>
      <rPr>
        <b/>
        <i/>
        <sz val="11"/>
        <rFont val="Calibri"/>
        <family val="2"/>
        <charset val="238"/>
        <scheme val="minor"/>
      </rPr>
      <t xml:space="preserve"> Dn 0,16 L ca 660 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</si>
  <si>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Rzemieślników,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Mechaników,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Łany,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Zadroże,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Konarowej,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Strużańskiej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Lewinowskiej</t>
    </r>
    <r>
      <rPr>
        <b/>
        <i/>
        <sz val="11"/>
        <rFont val="Calibri"/>
        <family val="2"/>
        <charset val="238"/>
        <scheme val="minor"/>
      </rPr>
      <t xml:space="preserve"> Dn 0,2 L ca 1 900 m wraz z odcinkami sieci, Dn 0,16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</si>
  <si>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Zabranieckiej</t>
    </r>
    <r>
      <rPr>
        <b/>
        <i/>
        <sz val="11"/>
        <rFont val="Calibri"/>
        <family val="2"/>
        <charset val="238"/>
        <scheme val="minor"/>
      </rPr>
      <t xml:space="preserve"> odc. Księżnej Anny - w stronę torów, </t>
    </r>
    <r>
      <rPr>
        <b/>
        <i/>
        <u/>
        <sz val="11"/>
        <rFont val="Calibri"/>
        <family val="2"/>
        <charset val="238"/>
        <scheme val="minor"/>
      </rPr>
      <t>Księżnej Anny</t>
    </r>
    <r>
      <rPr>
        <b/>
        <i/>
        <sz val="11"/>
        <rFont val="Calibri"/>
        <family val="2"/>
        <charset val="238"/>
        <scheme val="minor"/>
      </rPr>
      <t xml:space="preserve"> odc. Zabraniecka - w stronę torów,  </t>
    </r>
    <r>
      <rPr>
        <b/>
        <i/>
        <u/>
        <sz val="11"/>
        <rFont val="Calibri"/>
        <family val="2"/>
        <charset val="238"/>
        <scheme val="minor"/>
      </rPr>
      <t>Ludwickiej, Beczkowej</t>
    </r>
    <r>
      <rPr>
        <b/>
        <i/>
        <sz val="11"/>
        <rFont val="Calibri"/>
        <family val="2"/>
        <charset val="238"/>
        <scheme val="minor"/>
      </rPr>
      <t xml:space="preserve"> Dn 0,2/0,3 L ca 950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</si>
  <si>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od studzienki w rejonie ul. Wacława Tokarza - wysokość posesji przy Ostródzkiej 21 Dn 0,2 L ca 260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</si>
  <si>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Trasa Toruńska - wysokość posesji przy ul. Ostródzkiej 23 Dn 0,2/0,3 L ca 600 m wraz z odcinkami sieci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</si>
  <si>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Chojnowskiej,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Dalanowskiej,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Dziewanny,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Lusińskiej,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Obwodowej,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Remiszewskiej,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 xml:space="preserve">Złotopolskiej, Radzymińskiej </t>
    </r>
    <r>
      <rPr>
        <b/>
        <i/>
        <sz val="11"/>
        <rFont val="Calibri"/>
        <family val="2"/>
        <charset val="238"/>
        <scheme val="minor"/>
      </rPr>
      <t>L ca 2200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</si>
  <si>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Birżańskiej</t>
    </r>
    <r>
      <rPr>
        <b/>
        <i/>
        <sz val="11"/>
        <rFont val="Calibri"/>
        <family val="2"/>
        <charset val="238"/>
        <scheme val="minor"/>
      </rPr>
      <t xml:space="preserve">  i ul. </t>
    </r>
    <r>
      <rPr>
        <b/>
        <i/>
        <u/>
        <sz val="11"/>
        <rFont val="Calibri"/>
        <family val="2"/>
        <charset val="238"/>
        <scheme val="minor"/>
      </rPr>
      <t>Ks. Ziemowita</t>
    </r>
    <r>
      <rPr>
        <b/>
        <i/>
        <sz val="11"/>
        <rFont val="Calibri"/>
        <family val="2"/>
        <charset val="238"/>
        <scheme val="minor"/>
      </rPr>
      <t xml:space="preserve"> odc. Chemiczna - Szklana Dn 0,2/0,3 L ca 660 m</t>
    </r>
  </si>
  <si>
    <r>
      <t xml:space="preserve">Budowa kanalizacji ściekowej w drodze dojazdowej do ul. </t>
    </r>
    <r>
      <rPr>
        <b/>
        <i/>
        <u/>
        <sz val="11"/>
        <color theme="1"/>
        <rFont val="Calibri"/>
        <family val="2"/>
        <charset val="238"/>
        <scheme val="minor"/>
      </rPr>
      <t>T. Piecyka 29</t>
    </r>
    <r>
      <rPr>
        <b/>
        <i/>
        <sz val="11"/>
        <color theme="1"/>
        <rFont val="Calibri"/>
        <family val="2"/>
        <charset val="238"/>
        <scheme val="minor"/>
      </rPr>
      <t xml:space="preserve"> Dn 0,2 L ca 100 m (etap II)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</si>
  <si>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Gilarskiej </t>
    </r>
    <r>
      <rPr>
        <b/>
        <i/>
        <sz val="11"/>
        <rFont val="Calibri"/>
        <family val="2"/>
        <charset val="238"/>
        <scheme val="minor"/>
      </rPr>
      <t>odc. Gilarska 37 - Władysława Łokietka Dn 0,2 L ca 70 m</t>
    </r>
  </si>
  <si>
    <r>
      <t xml:space="preserve">Przebudowa kanalizacji sanitarnej w ul. </t>
    </r>
    <r>
      <rPr>
        <b/>
        <i/>
        <u/>
        <sz val="11"/>
        <rFont val="Calibri"/>
        <family val="2"/>
        <charset val="238"/>
        <scheme val="minor"/>
      </rPr>
      <t>Nowotrockiej</t>
    </r>
    <r>
      <rPr>
        <b/>
        <i/>
        <sz val="11"/>
        <rFont val="Calibri"/>
        <family val="2"/>
        <charset val="238"/>
        <scheme val="minor"/>
      </rPr>
      <t xml:space="preserve"> odc. Samarytanka - Radzymińska z Dn 1,0 na Dn 0,5 L ca 850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</si>
  <si>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Jesiotrowej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Jeleniogórskiej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Palmirskiej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Klukowskiej </t>
    </r>
    <r>
      <rPr>
        <b/>
        <i/>
        <sz val="11"/>
        <rFont val="Calibri"/>
        <family val="2"/>
        <charset val="238"/>
        <scheme val="minor"/>
      </rPr>
      <t>Dn 0,2 L ca 1060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</si>
  <si>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Klementowickiej</t>
    </r>
    <r>
      <rPr>
        <b/>
        <i/>
        <sz val="11"/>
        <rFont val="Calibri"/>
        <family val="2"/>
        <charset val="238"/>
        <scheme val="minor"/>
      </rPr>
      <t xml:space="preserve"> Dn 0,2 L ca 175 m, w ul. </t>
    </r>
    <r>
      <rPr>
        <b/>
        <i/>
        <u/>
        <sz val="11"/>
        <rFont val="Calibri"/>
        <family val="2"/>
        <charset val="238"/>
        <scheme val="minor"/>
      </rPr>
      <t>Żmudzkiej</t>
    </r>
    <r>
      <rPr>
        <b/>
        <i/>
        <sz val="11"/>
        <rFont val="Calibri"/>
        <family val="2"/>
        <charset val="238"/>
        <scheme val="minor"/>
      </rPr>
      <t xml:space="preserve">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</si>
  <si>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Wysockiego</t>
    </r>
    <r>
      <rPr>
        <b/>
        <i/>
        <sz val="11"/>
        <rFont val="Calibri"/>
        <family val="2"/>
        <charset val="238"/>
        <scheme val="minor"/>
      </rPr>
      <t xml:space="preserve"> odc. Bazyliańska - posesja nr 49,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</si>
  <si>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Kraśnickiej</t>
    </r>
    <r>
      <rPr>
        <b/>
        <i/>
        <sz val="11"/>
        <rFont val="Calibri"/>
        <family val="2"/>
        <charset val="238"/>
        <scheme val="minor"/>
      </rPr>
      <t xml:space="preserve"> Dn 0,3 L ca 300 m</t>
    </r>
  </si>
  <si>
    <r>
      <t xml:space="preserve">Budowa kanalizacji ściekowej w ul. </t>
    </r>
    <r>
      <rPr>
        <b/>
        <i/>
        <u/>
        <sz val="11"/>
        <color theme="1"/>
        <rFont val="Calibri"/>
        <family val="2"/>
        <charset val="238"/>
        <scheme val="minor"/>
      </rPr>
      <t>Sterdyńskiej</t>
    </r>
    <r>
      <rPr>
        <b/>
        <i/>
        <sz val="11"/>
        <color theme="1"/>
        <rFont val="Calibri"/>
        <family val="2"/>
        <charset val="238"/>
        <scheme val="minor"/>
      </rPr>
      <t xml:space="preserve"> odc. Ziemowita - ost. posesja L ca 195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</si>
  <si>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Zabranieckiej</t>
    </r>
    <r>
      <rPr>
        <b/>
        <i/>
        <sz val="11"/>
        <rFont val="Calibri"/>
        <family val="2"/>
        <charset val="238"/>
        <scheme val="minor"/>
      </rPr>
      <t xml:space="preserve"> odc. Rybieńska - Zabraniecka 37, L ca 430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</si>
  <si>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Nieświeskiej</t>
    </r>
    <r>
      <rPr>
        <b/>
        <i/>
        <sz val="11"/>
        <rFont val="Calibri"/>
        <family val="2"/>
        <charset val="238"/>
        <scheme val="minor"/>
      </rPr>
      <t xml:space="preserve"> Dn 0,2 L ca 400 m</t>
    </r>
  </si>
  <si>
    <r>
      <t xml:space="preserve">Renowacja kolektora położonego w ul. </t>
    </r>
    <r>
      <rPr>
        <b/>
        <i/>
        <u/>
        <sz val="11"/>
        <rFont val="Calibri"/>
        <family val="2"/>
        <charset val="238"/>
        <scheme val="minor"/>
      </rPr>
      <t>Toruńskiej, Kondratowicza, Bystrej</t>
    </r>
    <r>
      <rPr>
        <b/>
        <i/>
        <sz val="11"/>
        <rFont val="Calibri"/>
        <family val="2"/>
        <charset val="238"/>
        <scheme val="minor"/>
      </rPr>
      <t xml:space="preserve"> (Kolektor z Ząbek) odc. granica miasta - Malborska Dn 2,5/1,7 L ca 5876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</si>
  <si>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Władysława Jagiełły</t>
    </r>
    <r>
      <rPr>
        <b/>
        <i/>
        <sz val="11"/>
        <rFont val="Calibri"/>
        <family val="2"/>
        <charset val="238"/>
        <scheme val="minor"/>
      </rPr>
      <t xml:space="preserve"> Dn 0,15/0,16 L 127 m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</si>
  <si>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Al. Jerozolimskie 232 - Starodęby Dn 0,4 L 895,5 m wraz z odcinkami sieci Dn 0,16 L 38,5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</si>
  <si>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Żywieckiej</t>
    </r>
    <r>
      <rPr>
        <b/>
        <i/>
        <sz val="11"/>
        <rFont val="Calibri"/>
        <family val="2"/>
        <charset val="238"/>
        <scheme val="minor"/>
      </rPr>
      <t xml:space="preserve"> odc. Żywiecka 3 - Żywiecka 8 Dn 0,2 L 235 m wraz z odcinkami sieci Dn 0,16 L 72,5 m oraz </t>
    </r>
    <r>
      <rPr>
        <b/>
        <i/>
        <u/>
        <sz val="11"/>
        <rFont val="Calibri"/>
        <family val="2"/>
        <charset val="238"/>
        <scheme val="minor"/>
      </rPr>
      <t>budowa pompowni ścieków Q = 8dm3/s przy ul. Żywieckiej</t>
    </r>
    <r>
      <rPr>
        <b/>
        <i/>
        <sz val="11"/>
        <rFont val="Calibri"/>
        <family val="2"/>
        <charset val="238"/>
        <scheme val="minor"/>
      </rPr>
      <t xml:space="preserve"> wraz z przewodami tłocznymi 2 x Dn 0,11 L 30,5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</si>
  <si>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Orłów Piastowskich</t>
    </r>
    <r>
      <rPr>
        <b/>
        <i/>
        <sz val="11"/>
        <rFont val="Calibri"/>
        <family val="2"/>
        <charset val="238"/>
        <scheme val="minor"/>
      </rPr>
      <t xml:space="preserve"> odc. Warszawska - Rakuszanki, </t>
    </r>
    <r>
      <rPr>
        <b/>
        <i/>
        <u/>
        <sz val="11"/>
        <rFont val="Calibri"/>
        <family val="2"/>
        <charset val="238"/>
        <scheme val="minor"/>
      </rPr>
      <t>Rakuszanki</t>
    </r>
    <r>
      <rPr>
        <b/>
        <i/>
        <sz val="11"/>
        <rFont val="Calibri"/>
        <family val="2"/>
        <charset val="238"/>
        <scheme val="minor"/>
      </rPr>
      <t xml:space="preserve"> odc. Orłów Piastowskich - Warszawska, </t>
    </r>
    <r>
      <rPr>
        <b/>
        <i/>
        <u/>
        <sz val="11"/>
        <rFont val="Calibri"/>
        <family val="2"/>
        <charset val="238"/>
        <scheme val="minor"/>
      </rPr>
      <t xml:space="preserve">Warszawskiej </t>
    </r>
    <r>
      <rPr>
        <b/>
        <i/>
        <sz val="11"/>
        <rFont val="Calibri"/>
        <family val="2"/>
        <charset val="238"/>
        <scheme val="minor"/>
      </rPr>
      <t xml:space="preserve">odc. Rakuszanki - Gierdziejewskiego, </t>
    </r>
    <r>
      <rPr>
        <b/>
        <i/>
        <u/>
        <sz val="11"/>
        <rFont val="Calibri"/>
        <family val="2"/>
        <charset val="238"/>
        <scheme val="minor"/>
      </rPr>
      <t>Gierdziejewskiego</t>
    </r>
    <r>
      <rPr>
        <b/>
        <i/>
        <sz val="11"/>
        <rFont val="Calibri"/>
        <family val="2"/>
        <charset val="238"/>
        <scheme val="minor"/>
      </rPr>
      <t xml:space="preserve"> odc. Warszawska - Posag 7 Panien, </t>
    </r>
    <r>
      <rPr>
        <b/>
        <i/>
        <u/>
        <sz val="11"/>
        <rFont val="Calibri"/>
        <family val="2"/>
        <charset val="238"/>
        <scheme val="minor"/>
      </rPr>
      <t>Posag 7 Panien</t>
    </r>
    <r>
      <rPr>
        <b/>
        <i/>
        <sz val="11"/>
        <rFont val="Calibri"/>
        <family val="2"/>
        <charset val="238"/>
        <scheme val="minor"/>
      </rPr>
      <t xml:space="preserve"> Dn 0,8/0,6/0,5/0,4/0,3/0,25/0,2/0,16 L 1821,7 m</t>
    </r>
  </si>
  <si>
    <r>
      <t xml:space="preserve">Budowa odcinka sieci kanalizacyjnej wraz z przyłączem kanalizacyjnym do budynku przy ul. </t>
    </r>
    <r>
      <rPr>
        <b/>
        <i/>
        <u/>
        <sz val="11"/>
        <rFont val="Calibri"/>
        <family val="2"/>
        <charset val="238"/>
        <scheme val="minor"/>
      </rPr>
      <t>Prawniczej 42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</si>
  <si>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Ryżowej</t>
    </r>
    <r>
      <rPr>
        <b/>
        <i/>
        <sz val="11"/>
        <rFont val="Calibri"/>
        <family val="2"/>
        <charset val="238"/>
        <scheme val="minor"/>
      </rPr>
      <t xml:space="preserve"> odc. Al. Jerozolimskie - Prystora Dn 0,2 L 256 m wraz z odcinkami sieci Dn 0,16/0,2 L 55,4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</si>
  <si>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Habicha</t>
    </r>
    <r>
      <rPr>
        <b/>
        <i/>
        <sz val="11"/>
        <rFont val="Calibri"/>
        <family val="2"/>
        <charset val="238"/>
        <scheme val="minor"/>
      </rPr>
      <t xml:space="preserve"> (40 KD-D), </t>
    </r>
    <r>
      <rPr>
        <b/>
        <i/>
        <u/>
        <sz val="11"/>
        <rFont val="Calibri"/>
        <family val="2"/>
        <charset val="238"/>
        <scheme val="minor"/>
      </rPr>
      <t>Kompanii AK "Goplana"</t>
    </r>
    <r>
      <rPr>
        <b/>
        <i/>
        <sz val="11"/>
        <rFont val="Calibri"/>
        <family val="2"/>
        <charset val="238"/>
        <scheme val="minor"/>
      </rPr>
      <t xml:space="preserve"> (39 KD-L) odc. Habicha - 9 KD-L; Dn 0,3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</si>
  <si>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Ogniowej</t>
    </r>
    <r>
      <rPr>
        <b/>
        <i/>
        <sz val="11"/>
        <rFont val="Calibri"/>
        <family val="2"/>
        <charset val="238"/>
        <scheme val="minor"/>
      </rPr>
      <t xml:space="preserve"> (18 KD-L) Dn 0,3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</si>
  <si>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Bohaterów Warszawy</t>
    </r>
    <r>
      <rPr>
        <b/>
        <i/>
        <sz val="11"/>
        <rFont val="Calibri"/>
        <family val="2"/>
        <charset val="238"/>
        <scheme val="minor"/>
      </rPr>
      <t xml:space="preserve"> odc. Rakietników - posesja nr 16 i 23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</si>
  <si>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Markerta</t>
    </r>
    <r>
      <rPr>
        <b/>
        <i/>
        <sz val="11"/>
        <rFont val="Calibri"/>
        <family val="2"/>
        <charset val="238"/>
        <scheme val="minor"/>
      </rPr>
      <t xml:space="preserve"> odc. Markerta 27 - działka 19/3 Dn 0,2 L ca 80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</si>
  <si>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Zielonogórskiej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</si>
  <si>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Żywieckiej</t>
    </r>
    <r>
      <rPr>
        <b/>
        <i/>
        <sz val="11"/>
        <rFont val="Calibri"/>
        <family val="2"/>
        <charset val="238"/>
        <scheme val="minor"/>
      </rPr>
      <t xml:space="preserve"> odc. Ryżowa - Żywiecka 19A, </t>
    </r>
    <r>
      <rPr>
        <b/>
        <i/>
        <u/>
        <sz val="11"/>
        <rFont val="Calibri"/>
        <family val="2"/>
        <charset val="238"/>
        <scheme val="minor"/>
      </rPr>
      <t>w drodze dojazdowej do ul. Żywieckiej 39A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Ryżowej</t>
    </r>
    <r>
      <rPr>
        <b/>
        <i/>
        <sz val="11"/>
        <rFont val="Calibri"/>
        <family val="2"/>
        <charset val="238"/>
        <scheme val="minor"/>
      </rPr>
      <t xml:space="preserve"> odc. Al. Jerozolimskie - granica m.st. Warszawy, </t>
    </r>
    <r>
      <rPr>
        <b/>
        <i/>
        <u/>
        <sz val="11"/>
        <rFont val="Calibri"/>
        <family val="2"/>
        <charset val="238"/>
        <scheme val="minor"/>
      </rPr>
      <t xml:space="preserve">Rawskiej, Al. Jerozolimskie </t>
    </r>
    <r>
      <rPr>
        <b/>
        <i/>
        <sz val="11"/>
        <rFont val="Calibri"/>
        <family val="2"/>
        <charset val="238"/>
        <scheme val="minor"/>
      </rPr>
      <t>odc. Dzieci Warszawy - Rawska Dn 0,2 L ca 1150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</si>
  <si>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Pużaka</t>
    </r>
    <r>
      <rPr>
        <b/>
        <i/>
        <sz val="11"/>
        <rFont val="Calibri"/>
        <family val="2"/>
        <charset val="238"/>
        <scheme val="minor"/>
      </rPr>
      <t xml:space="preserve"> odc. Wapowskiego - Sosnkowskiego, </t>
    </r>
    <r>
      <rPr>
        <b/>
        <i/>
        <u/>
        <sz val="11"/>
        <rFont val="Calibri"/>
        <family val="2"/>
        <charset val="238"/>
        <scheme val="minor"/>
      </rPr>
      <t>Wapowskiego</t>
    </r>
    <r>
      <rPr>
        <b/>
        <i/>
        <sz val="11"/>
        <rFont val="Calibri"/>
        <family val="2"/>
        <charset val="238"/>
        <scheme val="minor"/>
      </rPr>
      <t xml:space="preserve"> na odc. Pużaka - Obrońców Helu, </t>
    </r>
    <r>
      <rPr>
        <b/>
        <i/>
        <u/>
        <sz val="11"/>
        <rFont val="Calibri"/>
        <family val="2"/>
        <charset val="238"/>
        <scheme val="minor"/>
      </rPr>
      <t>Walerego Sławka</t>
    </r>
    <r>
      <rPr>
        <b/>
        <i/>
        <sz val="11"/>
        <rFont val="Calibri"/>
        <family val="2"/>
        <charset val="238"/>
        <scheme val="minor"/>
      </rPr>
      <t xml:space="preserve"> odc. Dzieci Warszawy - Wapowskiego Dn 0,2 L ca 870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</si>
  <si>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1 Maja</t>
    </r>
    <r>
      <rPr>
        <b/>
        <i/>
        <sz val="11"/>
        <rFont val="Calibri"/>
        <family val="2"/>
        <charset val="238"/>
        <scheme val="minor"/>
      </rPr>
      <t xml:space="preserve"> odc. Sosnkowskiego - Bohaterów Warszawy Dn 0,3 L ca 317 m</t>
    </r>
  </si>
  <si>
    <r>
      <t xml:space="preserve">Budowa i przebudowa kanalizacji ściekowej w rejonie ograniczonym ulicami: </t>
    </r>
    <r>
      <rPr>
        <b/>
        <i/>
        <u/>
        <sz val="11"/>
        <rFont val="Calibri"/>
        <family val="2"/>
        <charset val="238"/>
        <scheme val="minor"/>
      </rPr>
      <t>Silnikowa, Hennela, Pl. Czerwca 1976 r.</t>
    </r>
    <r>
      <rPr>
        <b/>
        <i/>
        <sz val="11"/>
        <rFont val="Calibri"/>
        <family val="2"/>
        <charset val="238"/>
        <scheme val="minor"/>
      </rPr>
      <t xml:space="preserve"> z włączeniem do kanału Dn 0,3/0,4 w ul. Silnikowej</t>
    </r>
  </si>
  <si>
    <r>
      <t>Budowa kanalizacji ściekowej w ul.</t>
    </r>
    <r>
      <rPr>
        <b/>
        <i/>
        <u/>
        <sz val="11"/>
        <rFont val="Calibri"/>
        <family val="2"/>
        <charset val="238"/>
        <scheme val="minor"/>
      </rPr>
      <t xml:space="preserve"> Żołny 48A, 48 B</t>
    </r>
    <r>
      <rPr>
        <b/>
        <i/>
        <sz val="11"/>
        <rFont val="Calibri"/>
        <family val="2"/>
        <charset val="238"/>
        <scheme val="minor"/>
      </rPr>
      <t xml:space="preserve"> Dn 0,2 L 41,5 m wraz z odcinkami sieci Dn 0,16 L 10,7 m i budową przewodu wodociągowego Dn 80 L ca 10,4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</si>
  <si>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Poloneza</t>
    </r>
    <r>
      <rPr>
        <b/>
        <i/>
        <sz val="11"/>
        <rFont val="Calibri"/>
        <family val="2"/>
        <charset val="238"/>
        <scheme val="minor"/>
      </rPr>
      <t xml:space="preserve"> odc. Kanał Grabowski (studnia S14) - Pląsy (studnia S16) Dn 0,6 L 83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</si>
  <si>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Jeziorki 27A</t>
    </r>
    <r>
      <rPr>
        <b/>
        <i/>
        <sz val="11"/>
        <rFont val="Calibri"/>
        <family val="2"/>
        <charset val="238"/>
        <scheme val="minor"/>
      </rPr>
      <t xml:space="preserve"> Dn 0,2 L ca 36,2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</si>
  <si>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projektowana studnia S7 - granica miasta Dn 0,4 L 91,8 m wraz odcinkami sieci Dn 0,2 L 25,4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</si>
  <si>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Gajdy</t>
    </r>
    <r>
      <rPr>
        <b/>
        <i/>
        <sz val="11"/>
        <rFont val="Calibri"/>
        <family val="2"/>
        <charset val="238"/>
        <scheme val="minor"/>
      </rPr>
      <t xml:space="preserve"> odc. studnia S13.1 - S13.22 Dn 0,2 L 93 m (budowa kanalizacji ściekowej (3,4 km) oraz pompowni ścieków P7 zakończono w 2020 i 2021 roku)</t>
    </r>
  </si>
  <si>
    <r>
      <t>Budowa kanalizacji ściekowej w ul.</t>
    </r>
    <r>
      <rPr>
        <b/>
        <i/>
        <u/>
        <sz val="11"/>
        <rFont val="Calibri"/>
        <family val="2"/>
        <charset val="238"/>
        <scheme val="minor"/>
      </rPr>
      <t xml:space="preserve"> Krasnowolskiej, Oberka, Kadryla, Kądziołeczki</t>
    </r>
    <r>
      <rPr>
        <b/>
        <i/>
        <sz val="11"/>
        <rFont val="Calibri"/>
        <family val="2"/>
        <charset val="238"/>
        <scheme val="minor"/>
      </rPr>
      <t xml:space="preserve"> oraz w drodze dojazdowej do ul. </t>
    </r>
    <r>
      <rPr>
        <b/>
        <i/>
        <u/>
        <sz val="11"/>
        <rFont val="Calibri"/>
        <family val="2"/>
        <charset val="238"/>
        <scheme val="minor"/>
      </rPr>
      <t>Krasnowolskiej</t>
    </r>
    <r>
      <rPr>
        <b/>
        <i/>
        <sz val="11"/>
        <rFont val="Calibri"/>
        <family val="2"/>
        <charset val="238"/>
        <scheme val="minor"/>
      </rPr>
      <t xml:space="preserve"> Dn 0,2 L 1234 m wraz z odcinkami sieci Dn 0,16/0,2 L 248,5 m wraz z Inżynierem Kontraktu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</si>
  <si>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Gawota</t>
    </r>
    <r>
      <rPr>
        <b/>
        <i/>
        <sz val="11"/>
        <rFont val="Calibri"/>
        <family val="2"/>
        <charset val="238"/>
        <scheme val="minor"/>
      </rPr>
      <t xml:space="preserve"> odc. 60KD-D - Kujawiaka, </t>
    </r>
    <r>
      <rPr>
        <b/>
        <i/>
        <u/>
        <sz val="11"/>
        <rFont val="Calibri"/>
        <family val="2"/>
        <charset val="238"/>
        <scheme val="minor"/>
      </rPr>
      <t>60 KDD</t>
    </r>
    <r>
      <rPr>
        <b/>
        <i/>
        <sz val="11"/>
        <rFont val="Calibri"/>
        <family val="2"/>
        <charset val="238"/>
        <scheme val="minor"/>
      </rPr>
      <t xml:space="preserve"> odc. Wędrowców - Gawota, w drogach dojazdowych do ul. </t>
    </r>
    <r>
      <rPr>
        <b/>
        <i/>
        <u/>
        <sz val="11"/>
        <rFont val="Calibri"/>
        <family val="2"/>
        <charset val="238"/>
        <scheme val="minor"/>
      </rPr>
      <t>Gawota 17/19 (dz. 25/14), 25-25D (dz. 10/12), 27-27H (dz. nr ew. 23/5, 23/11, 23/12)</t>
    </r>
    <r>
      <rPr>
        <b/>
        <i/>
        <sz val="11"/>
        <rFont val="Calibri"/>
        <family val="2"/>
        <charset val="238"/>
        <scheme val="minor"/>
      </rPr>
      <t xml:space="preserve">, w drodze dojazdowej do ul. </t>
    </r>
    <r>
      <rPr>
        <b/>
        <i/>
        <u/>
        <sz val="11"/>
        <rFont val="Calibri"/>
        <family val="2"/>
        <charset val="238"/>
        <scheme val="minor"/>
      </rPr>
      <t>Ludwinowskiej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52-54</t>
    </r>
    <r>
      <rPr>
        <b/>
        <i/>
        <sz val="11"/>
        <rFont val="Calibri"/>
        <family val="2"/>
        <charset val="238"/>
        <scheme val="minor"/>
      </rPr>
      <t xml:space="preserve">,  w drodze dojazdowej na dz. nr ew. </t>
    </r>
    <r>
      <rPr>
        <b/>
        <i/>
        <u/>
        <sz val="11"/>
        <rFont val="Calibri"/>
        <family val="2"/>
        <charset val="238"/>
        <scheme val="minor"/>
      </rPr>
      <t>107</t>
    </r>
    <r>
      <rPr>
        <b/>
        <i/>
        <sz val="11"/>
        <rFont val="Calibri"/>
        <family val="2"/>
        <charset val="238"/>
        <scheme val="minor"/>
      </rPr>
      <t xml:space="preserve"> Dn 0,3/0,2 L 1723,7 wraz z odcinkami sieci Dn 0,2/0,16 L 324,6 m wraz z Inżynierem Kontraktu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</si>
  <si>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Pląsy, Hołubcowej, Kadryla, Krasnowolskiej, Puchalskiej, Tramblanki, Kądziołeczki</t>
    </r>
    <r>
      <rPr>
        <b/>
        <i/>
        <sz val="11"/>
        <rFont val="Calibri"/>
        <family val="2"/>
        <charset val="238"/>
        <scheme val="minor"/>
      </rPr>
      <t xml:space="preserve"> oraz w drodze dojazdowej do ul. </t>
    </r>
    <r>
      <rPr>
        <b/>
        <i/>
        <u/>
        <sz val="11"/>
        <rFont val="Calibri"/>
        <family val="2"/>
        <charset val="238"/>
        <scheme val="minor"/>
      </rPr>
      <t>Hołubcowej</t>
    </r>
    <r>
      <rPr>
        <b/>
        <i/>
        <sz val="11"/>
        <rFont val="Calibri"/>
        <family val="2"/>
        <charset val="238"/>
        <scheme val="minor"/>
      </rPr>
      <t>, Dn 0,2 L 3321,5 m wraz z Inżynierem Kontraktu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</si>
  <si>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Jeża</t>
    </r>
    <r>
      <rPr>
        <b/>
        <i/>
        <sz val="11"/>
        <rFont val="Calibri"/>
        <family val="2"/>
        <charset val="238"/>
        <scheme val="minor"/>
      </rPr>
      <t xml:space="preserve"> odc. Relaksowa - posesja nr 12 Dn 0,2 L ca 170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</si>
  <si>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Gromowładnej</t>
    </r>
    <r>
      <rPr>
        <b/>
        <i/>
        <sz val="11"/>
        <rFont val="Calibri"/>
        <family val="2"/>
        <charset val="238"/>
        <scheme val="minor"/>
      </rPr>
      <t xml:space="preserve"> Dn 0,2 L ca 270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</si>
  <si>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Tramblanki 32-32 E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</si>
  <si>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Jaskółczej</t>
    </r>
    <r>
      <rPr>
        <b/>
        <i/>
        <sz val="11"/>
        <rFont val="Calibri"/>
        <family val="2"/>
        <charset val="238"/>
        <scheme val="minor"/>
      </rPr>
      <t xml:space="preserve"> odc. Puławska - posesja nr 10a Dn 0,2 L ca 235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</si>
  <si>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Gajdy 34</t>
    </r>
    <r>
      <rPr>
        <b/>
        <i/>
        <sz val="11"/>
        <rFont val="Calibri"/>
        <family val="2"/>
        <charset val="238"/>
        <scheme val="minor"/>
      </rPr>
      <t xml:space="preserve"> Dn 0,2 L ca 55 m</t>
    </r>
  </si>
  <si>
    <r>
      <t xml:space="preserve">Budowa kanalizacji ściekowej w sięgaczu do ul. </t>
    </r>
    <r>
      <rPr>
        <b/>
        <i/>
        <u/>
        <sz val="11"/>
        <rFont val="Calibri"/>
        <family val="2"/>
        <charset val="238"/>
        <scheme val="minor"/>
      </rPr>
      <t>Trombity 24F</t>
    </r>
    <r>
      <rPr>
        <b/>
        <i/>
        <sz val="11"/>
        <rFont val="Calibri"/>
        <family val="2"/>
        <charset val="238"/>
        <scheme val="minor"/>
      </rPr>
      <t>, Dn 0,2 L ca 265 m wraz z odcinkami sieci Dn 0,16 L ca 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</si>
  <si>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Wąski Jar 10/12 </t>
    </r>
    <r>
      <rPr>
        <b/>
        <i/>
        <sz val="11"/>
        <rFont val="Calibri"/>
        <family val="2"/>
        <charset val="238"/>
        <scheme val="minor"/>
      </rPr>
      <t xml:space="preserve">Dn 0,2 L ca 65 m (daw. Nowoursynowska 89,91) </t>
    </r>
  </si>
  <si>
    <r>
      <t xml:space="preserve">Budowa kanalizacji ściekowej na terenie Natolina Zachodniego: w ul. </t>
    </r>
    <r>
      <rPr>
        <b/>
        <i/>
        <u/>
        <sz val="11"/>
        <rFont val="Calibri"/>
        <family val="2"/>
        <charset val="238"/>
        <scheme val="minor"/>
      </rPr>
      <t>Belgradzkiej, 10 KUD, 11 KUD, 24 KUD, Perkalowej, Ziemskiej</t>
    </r>
    <r>
      <rPr>
        <b/>
        <i/>
        <sz val="11"/>
        <rFont val="Calibri"/>
        <family val="2"/>
        <charset val="238"/>
        <scheme val="minor"/>
      </rPr>
      <t xml:space="preserve"> Dn 0,2/0,3 L ca 200 m oraz przewodów tłocznych Dz 50-90 L ca 575 m wraz z odcinkami sieci</t>
    </r>
  </si>
  <si>
    <r>
      <t xml:space="preserve">Budowa pompowni ścieków PS1 przy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(dz. nr ew. 111 obręb 1-10-12) wraz z przewodami tłocznymi 2 x 110 L ca 220 m oraz kanalizacji ściekowej w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odc. Nowoursynowska - Rzodkiewki, w ul. </t>
    </r>
    <r>
      <rPr>
        <b/>
        <i/>
        <u/>
        <sz val="11"/>
        <rFont val="Calibri"/>
        <family val="2"/>
        <charset val="238"/>
        <scheme val="minor"/>
      </rPr>
      <t>Renety,</t>
    </r>
    <r>
      <rPr>
        <b/>
        <i/>
        <sz val="11"/>
        <rFont val="Calibri"/>
        <family val="2"/>
        <charset val="238"/>
        <scheme val="minor"/>
      </rPr>
      <t xml:space="preserve"> w drodze dojazdowej do ul. </t>
    </r>
    <r>
      <rPr>
        <b/>
        <i/>
        <u/>
        <sz val="11"/>
        <rFont val="Calibri"/>
        <family val="2"/>
        <charset val="238"/>
        <scheme val="minor"/>
      </rPr>
      <t>Arbuzowej 112/114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Anyżkowej</t>
    </r>
    <r>
      <rPr>
        <b/>
        <i/>
        <sz val="11"/>
        <rFont val="Calibri"/>
        <family val="2"/>
        <charset val="238"/>
        <scheme val="minor"/>
      </rPr>
      <t xml:space="preserve"> odc. Nowoursynowska - posesja nr 8 oraz odc. Arkadowa - ost. posesja Dn 0,2 L ca 904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</si>
  <si>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Poloneza</t>
    </r>
    <r>
      <rPr>
        <b/>
        <i/>
        <sz val="11"/>
        <rFont val="Calibri"/>
        <family val="2"/>
        <charset val="238"/>
        <scheme val="minor"/>
      </rPr>
      <t xml:space="preserve"> odc. Pląsy - Krasnowolska Dn 0,4 L ca 380 m oraz w ul. </t>
    </r>
    <r>
      <rPr>
        <b/>
        <i/>
        <u/>
        <sz val="11"/>
        <rFont val="Calibri"/>
        <family val="2"/>
        <charset val="238"/>
        <scheme val="minor"/>
      </rPr>
      <t>Mazura</t>
    </r>
    <r>
      <rPr>
        <b/>
        <i/>
        <sz val="11"/>
        <rFont val="Calibri"/>
        <family val="2"/>
        <charset val="238"/>
        <scheme val="minor"/>
      </rPr>
      <t xml:space="preserve"> odc. Krasnowolska - POW Dn 0,4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</si>
  <si>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Jagielskiej</t>
    </r>
    <r>
      <rPr>
        <b/>
        <i/>
        <sz val="11"/>
        <rFont val="Calibri"/>
        <family val="2"/>
        <charset val="238"/>
        <scheme val="minor"/>
      </rPr>
      <t xml:space="preserve"> odc. posesja nr 2 - posesja nr 6 L ca 200 m oraz w drodze dojazdowej do ul. </t>
    </r>
    <r>
      <rPr>
        <b/>
        <i/>
        <u/>
        <sz val="11"/>
        <rFont val="Calibri"/>
        <family val="2"/>
        <charset val="238"/>
        <scheme val="minor"/>
      </rPr>
      <t>Jagielskiej 1/3</t>
    </r>
    <r>
      <rPr>
        <b/>
        <i/>
        <sz val="11"/>
        <rFont val="Calibri"/>
        <family val="2"/>
        <charset val="238"/>
        <scheme val="minor"/>
      </rPr>
      <t xml:space="preserve"> L ca 200 m</t>
    </r>
  </si>
  <si>
    <r>
      <t xml:space="preserve">Budowa kanalizacji ściekowej w łączniku </t>
    </r>
    <r>
      <rPr>
        <b/>
        <i/>
        <u/>
        <sz val="11"/>
        <rFont val="Calibri"/>
        <family val="2"/>
        <charset val="238"/>
        <scheme val="minor"/>
      </rPr>
      <t>pomiędzy ul. Sarabandy i pompownią P7</t>
    </r>
    <r>
      <rPr>
        <b/>
        <i/>
        <sz val="11"/>
        <rFont val="Calibri"/>
        <family val="2"/>
        <charset val="238"/>
        <scheme val="minor"/>
      </rPr>
      <t xml:space="preserve"> na dz. nr ew. 4 z obrębu 1-09-59 Dn 0,3 L ca 199 m, w ul. </t>
    </r>
    <r>
      <rPr>
        <b/>
        <i/>
        <u/>
        <sz val="11"/>
        <rFont val="Calibri"/>
        <family val="2"/>
        <charset val="238"/>
        <scheme val="minor"/>
      </rPr>
      <t>Sarabandy</t>
    </r>
    <r>
      <rPr>
        <b/>
        <i/>
        <sz val="11"/>
        <rFont val="Calibri"/>
        <family val="2"/>
        <charset val="238"/>
        <scheme val="minor"/>
      </rPr>
      <t xml:space="preserve"> odc. posesja nr 90 - posesja nr 56 Dn 0,2 L ca 440 m, odc. Baletowa - posesja nr 90, Dn 0,2 L ca 485 m oraz odc. posesja nr 56 - posesja nr 27, Dn 0,2 L ca 420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</si>
  <si>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24-28</t>
    </r>
    <r>
      <rPr>
        <b/>
        <i/>
        <sz val="11"/>
        <rFont val="Calibri"/>
        <family val="2"/>
        <charset val="238"/>
        <scheme val="minor"/>
      </rPr>
      <t xml:space="preserve">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</si>
  <si>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Nawłockiej</t>
    </r>
    <r>
      <rPr>
        <b/>
        <i/>
        <sz val="11"/>
        <rFont val="Calibri"/>
        <family val="2"/>
        <charset val="238"/>
        <scheme val="minor"/>
      </rPr>
      <t xml:space="preserve"> odc. Trombity - działka nr 5/1 Dn 0,2 L ca 422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</si>
  <si>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Dumki</t>
    </r>
    <r>
      <rPr>
        <b/>
        <i/>
        <sz val="11"/>
        <rFont val="Calibri"/>
        <family val="2"/>
        <charset val="238"/>
        <scheme val="minor"/>
      </rPr>
      <t xml:space="preserve"> odc. Trombity - rów Zgorzała, Dn 0,2 L ca 380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</si>
  <si>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Czystej</t>
    </r>
    <r>
      <rPr>
        <b/>
        <i/>
        <sz val="11"/>
        <rFont val="Calibri"/>
        <family val="2"/>
        <charset val="238"/>
        <scheme val="minor"/>
      </rPr>
      <t xml:space="preserve"> odc. Farbiarska - ost. posesja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</si>
  <si>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Gogolińskiej</t>
    </r>
    <r>
      <rPr>
        <b/>
        <i/>
        <sz val="11"/>
        <rFont val="Calibri"/>
        <family val="2"/>
        <charset val="238"/>
        <scheme val="minor"/>
      </rPr>
      <t xml:space="preserve"> odc. Karczunkowska - dz. nr ew. 10/6 obręb 1-09-69, Dn 0,2 L ca 700 m oraz w ul. </t>
    </r>
    <r>
      <rPr>
        <b/>
        <i/>
        <u/>
        <sz val="11"/>
        <rFont val="Calibri"/>
        <family val="2"/>
        <charset val="238"/>
        <scheme val="minor"/>
      </rPr>
      <t>Kurantów</t>
    </r>
    <r>
      <rPr>
        <b/>
        <i/>
        <sz val="11"/>
        <rFont val="Calibri"/>
        <family val="2"/>
        <charset val="238"/>
        <scheme val="minor"/>
      </rPr>
      <t xml:space="preserve"> odc. dz. nr ew. 7/6 obręb 1-09-69 - Gogolińska Dn 0,2 L ca 215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</si>
  <si>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Krasnowolskiej</t>
    </r>
    <r>
      <rPr>
        <b/>
        <i/>
        <sz val="11"/>
        <rFont val="Calibri"/>
        <family val="2"/>
        <charset val="238"/>
        <scheme val="minor"/>
      </rPr>
      <t xml:space="preserve"> odc. posesja nr 28 A - posesja nr 20A Dn 0,2 L ca 57 m, w drodze dojazdowej do ul. </t>
    </r>
    <r>
      <rPr>
        <b/>
        <i/>
        <u/>
        <sz val="11"/>
        <rFont val="Calibri"/>
        <family val="2"/>
        <charset val="238"/>
        <scheme val="minor"/>
      </rPr>
      <t>Krasnowolskiej 20/20A</t>
    </r>
    <r>
      <rPr>
        <b/>
        <i/>
        <sz val="11"/>
        <rFont val="Calibri"/>
        <family val="2"/>
        <charset val="238"/>
        <scheme val="minor"/>
      </rPr>
      <t xml:space="preserve"> Dn 0,3 L ca 204 m oraz w ul. </t>
    </r>
    <r>
      <rPr>
        <b/>
        <i/>
        <u/>
        <sz val="11"/>
        <rFont val="Calibri"/>
        <family val="2"/>
        <charset val="238"/>
        <scheme val="minor"/>
      </rPr>
      <t>Pląsy</t>
    </r>
    <r>
      <rPr>
        <b/>
        <i/>
        <sz val="11"/>
        <rFont val="Calibri"/>
        <family val="2"/>
        <charset val="238"/>
        <scheme val="minor"/>
      </rPr>
      <t xml:space="preserve"> odc. droga dojazdowa do posesji 27/29 - Poloneza Dn 0,3 L ca 308 m wraz z likwidacją istniejących kanałów grawitacyjnych, przewodów tłocznych oraz pompowni ścieków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</si>
  <si>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Katarynki</t>
    </r>
    <r>
      <rPr>
        <b/>
        <i/>
        <sz val="11"/>
        <rFont val="Calibri"/>
        <family val="2"/>
        <charset val="238"/>
        <scheme val="minor"/>
      </rPr>
      <t xml:space="preserve"> odc. Puławska - posesja 44 Dn 0,25 L ca 555 m oraz w ul. </t>
    </r>
    <r>
      <rPr>
        <b/>
        <i/>
        <u/>
        <sz val="11"/>
        <rFont val="Calibri"/>
        <family val="2"/>
        <charset val="238"/>
        <scheme val="minor"/>
      </rPr>
      <t>Pozytywki</t>
    </r>
    <r>
      <rPr>
        <b/>
        <i/>
        <sz val="11"/>
        <rFont val="Calibri"/>
        <family val="2"/>
        <charset val="238"/>
        <scheme val="minor"/>
      </rPr>
      <t xml:space="preserve"> odc. Katarynki - posesja nr 15, Dn 0,2 L ca 234 m oraz w drodze dojazdowej do ul. </t>
    </r>
    <r>
      <rPr>
        <b/>
        <i/>
        <u/>
        <sz val="11"/>
        <rFont val="Calibri"/>
        <family val="2"/>
        <charset val="238"/>
        <scheme val="minor"/>
      </rPr>
      <t>Pozytywki 5, 5a, 5b</t>
    </r>
    <r>
      <rPr>
        <b/>
        <i/>
        <sz val="11"/>
        <rFont val="Calibri"/>
        <family val="2"/>
        <charset val="238"/>
        <scheme val="minor"/>
      </rPr>
      <t xml:space="preserve"> Dn 0,2 L ca 60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</si>
  <si>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Fosa</t>
    </r>
    <r>
      <rPr>
        <b/>
        <i/>
        <sz val="11"/>
        <rFont val="Calibri"/>
        <family val="2"/>
        <charset val="238"/>
        <scheme val="minor"/>
      </rPr>
      <t xml:space="preserve"> Dn 0,2 L ca 635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</si>
  <si>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Kurantów 13A-D</t>
    </r>
    <r>
      <rPr>
        <b/>
        <i/>
        <sz val="11"/>
        <rFont val="Calibri"/>
        <family val="2"/>
        <charset val="238"/>
        <scheme val="minor"/>
      </rPr>
      <t xml:space="preserve"> 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</si>
  <si>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Bażanciej 50/52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</si>
  <si>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Dźwiękowa - posesja nr 386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</si>
  <si>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Kobzy - posesja nr 484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</si>
  <si>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Kujawiaka</t>
    </r>
    <r>
      <rPr>
        <b/>
        <i/>
        <sz val="11"/>
        <rFont val="Calibri"/>
        <family val="2"/>
        <charset val="238"/>
        <scheme val="minor"/>
      </rPr>
      <t xml:space="preserve"> odc. Gawota - Ludwinowska, w ul. </t>
    </r>
    <r>
      <rPr>
        <b/>
        <i/>
        <u/>
        <sz val="11"/>
        <rFont val="Calibri"/>
        <family val="2"/>
        <charset val="238"/>
        <scheme val="minor"/>
      </rPr>
      <t>Ludwinowskiej</t>
    </r>
    <r>
      <rPr>
        <b/>
        <i/>
        <sz val="11"/>
        <rFont val="Calibri"/>
        <family val="2"/>
        <charset val="238"/>
        <scheme val="minor"/>
      </rPr>
      <t xml:space="preserve"> odc. Kujawiaka - Sztajerka, w ul. </t>
    </r>
    <r>
      <rPr>
        <b/>
        <i/>
        <u/>
        <sz val="11"/>
        <rFont val="Calibri"/>
        <family val="2"/>
        <charset val="238"/>
        <scheme val="minor"/>
      </rPr>
      <t>Sztajerka</t>
    </r>
    <r>
      <rPr>
        <b/>
        <i/>
        <sz val="11"/>
        <rFont val="Calibri"/>
        <family val="2"/>
        <charset val="238"/>
        <scheme val="minor"/>
      </rPr>
      <t xml:space="preserve"> odc. Ludwinowska - posesja nr 14, w ul. </t>
    </r>
    <r>
      <rPr>
        <b/>
        <i/>
        <u/>
        <sz val="11"/>
        <rFont val="Calibri"/>
        <family val="2"/>
        <charset val="238"/>
        <scheme val="minor"/>
      </rPr>
      <t>Krzesanego</t>
    </r>
    <r>
      <rPr>
        <b/>
        <i/>
        <sz val="11"/>
        <rFont val="Calibri"/>
        <family val="2"/>
        <charset val="238"/>
        <scheme val="minor"/>
      </rPr>
      <t xml:space="preserve"> Dn 0,2/0,3 L ca 1560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</si>
  <si>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47-49</t>
    </r>
    <r>
      <rPr>
        <b/>
        <i/>
        <sz val="11"/>
        <rFont val="Calibri"/>
        <family val="2"/>
        <charset val="238"/>
        <scheme val="minor"/>
      </rPr>
      <t xml:space="preserve"> Dn 0,2 L ca 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</si>
  <si>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91</t>
    </r>
    <r>
      <rPr>
        <b/>
        <i/>
        <sz val="11"/>
        <rFont val="Calibri"/>
        <family val="2"/>
        <charset val="238"/>
        <scheme val="minor"/>
      </rPr>
      <t>,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</si>
  <si>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92A-92S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</si>
  <si>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103 A-E</t>
    </r>
    <r>
      <rPr>
        <b/>
        <i/>
        <sz val="11"/>
        <rFont val="Calibri"/>
        <family val="2"/>
        <charset val="238"/>
        <scheme val="minor"/>
      </rPr>
      <t>,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</si>
  <si>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Krasnowolskiej 82-82T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</si>
  <si>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Katarynki 21</t>
    </r>
    <r>
      <rPr>
        <b/>
        <i/>
        <sz val="11"/>
        <rFont val="Calibri"/>
        <family val="2"/>
        <charset val="238"/>
        <scheme val="minor"/>
      </rPr>
      <t>,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</si>
  <si>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Jeziorki</t>
    </r>
    <r>
      <rPr>
        <b/>
        <i/>
        <sz val="11"/>
        <rFont val="Calibri"/>
        <family val="2"/>
        <charset val="238"/>
        <scheme val="minor"/>
      </rPr>
      <t xml:space="preserve"> odc. Baletowa - posesja 10 B Dn 0,2 L ca 250 m</t>
    </r>
  </si>
  <si>
    <r>
      <t xml:space="preserve">Budowa kanalizacji sanitarnej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Jeziorki 25 </t>
    </r>
    <r>
      <rPr>
        <b/>
        <i/>
        <sz val="11"/>
        <rFont val="Calibri"/>
        <family val="2"/>
        <charset val="238"/>
        <scheme val="minor"/>
      </rPr>
      <t>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</si>
  <si>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Baletowej</t>
    </r>
    <r>
      <rPr>
        <b/>
        <i/>
        <sz val="11"/>
        <rFont val="Calibri"/>
        <family val="2"/>
        <charset val="238"/>
        <scheme val="minor"/>
      </rPr>
      <t xml:space="preserve"> odc. posesja nr 23 - tory kolejowe, Dn 0,2 L ca 1345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</si>
  <si>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Baletowej 4A-4B, 6/8</t>
    </r>
    <r>
      <rPr>
        <b/>
        <i/>
        <sz val="11"/>
        <rFont val="Calibri"/>
        <family val="2"/>
        <charset val="238"/>
        <scheme val="minor"/>
      </rPr>
      <t xml:space="preserve"> Dn 0,2 L ca 232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</si>
  <si>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Farbiarskiej</t>
    </r>
    <r>
      <rPr>
        <b/>
        <i/>
        <sz val="11"/>
        <rFont val="Calibri"/>
        <family val="2"/>
        <charset val="238"/>
        <scheme val="minor"/>
      </rPr>
      <t xml:space="preserve"> na odc. Klubowa - Sporna 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</si>
  <si>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Farbiarskiej 39-41</t>
    </r>
    <r>
      <rPr>
        <b/>
        <i/>
        <sz val="11"/>
        <rFont val="Calibri"/>
        <family val="2"/>
        <charset val="238"/>
        <scheme val="minor"/>
      </rPr>
      <t xml:space="preserve"> (dz. 14 obręb 10940) Dn 0,2 L ca 190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</si>
  <si>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Gajdy 38- 38G</t>
    </r>
    <r>
      <rPr>
        <b/>
        <i/>
        <sz val="11"/>
        <rFont val="Calibri"/>
        <family val="2"/>
        <charset val="238"/>
        <scheme val="minor"/>
      </rPr>
      <t xml:space="preserve">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</si>
  <si>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Zięby</t>
    </r>
    <r>
      <rPr>
        <b/>
        <i/>
        <sz val="11"/>
        <rFont val="Calibri"/>
        <family val="2"/>
        <charset val="238"/>
        <scheme val="minor"/>
      </rPr>
      <t xml:space="preserve"> odc. posesja nr 41 - ost. posesja Dn 0,2 L ca 360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</si>
  <si>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Pozytywki 18</t>
    </r>
    <r>
      <rPr>
        <b/>
        <i/>
        <sz val="11"/>
        <rFont val="Calibri"/>
        <family val="2"/>
        <charset val="238"/>
        <scheme val="minor"/>
      </rPr>
      <t xml:space="preserve"> Dn 0,2 L ca 215 m wraz z odcinkami sieci</t>
    </r>
  </si>
  <si>
    <r>
      <t xml:space="preserve">Budowa kanalizacji ściekowej na osiedlu </t>
    </r>
    <r>
      <rPr>
        <b/>
        <i/>
        <u/>
        <sz val="11"/>
        <rFont val="Calibri"/>
        <family val="2"/>
        <charset val="238"/>
        <scheme val="minor"/>
      </rPr>
      <t xml:space="preserve">Nowe Jeziorki </t>
    </r>
    <r>
      <rPr>
        <b/>
        <i/>
        <sz val="11"/>
        <rFont val="Calibri"/>
        <family val="2"/>
        <charset val="238"/>
        <scheme val="minor"/>
      </rPr>
      <t>Dn 0,2 L ca 1820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</si>
  <si>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Kórnickiej</t>
    </r>
    <r>
      <rPr>
        <b/>
        <i/>
        <sz val="11"/>
        <rFont val="Calibri"/>
        <family val="2"/>
        <charset val="238"/>
        <scheme val="minor"/>
      </rPr>
      <t xml:space="preserve"> odc. Baletowa - Trombity Dn 0,2 L ca 475 m i w ul. </t>
    </r>
    <r>
      <rPr>
        <b/>
        <i/>
        <u/>
        <sz val="11"/>
        <rFont val="Calibri"/>
        <family val="2"/>
        <charset val="238"/>
        <scheme val="minor"/>
      </rPr>
      <t>Trombity</t>
    </r>
    <r>
      <rPr>
        <b/>
        <i/>
        <sz val="11"/>
        <rFont val="Calibri"/>
        <family val="2"/>
        <charset val="238"/>
        <scheme val="minor"/>
      </rPr>
      <t xml:space="preserve"> odc. Kórnicka - posesja 61, Dn 0,2 L ca 440 m oraz budowa </t>
    </r>
    <r>
      <rPr>
        <b/>
        <i/>
        <u/>
        <sz val="11"/>
        <rFont val="Calibri"/>
        <family val="2"/>
        <charset val="238"/>
        <scheme val="minor"/>
      </rPr>
      <t>Pompowni P8.1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</si>
  <si>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Jaskółczej</t>
    </r>
    <r>
      <rPr>
        <b/>
        <i/>
        <sz val="11"/>
        <rFont val="Calibri"/>
        <family val="2"/>
        <charset val="238"/>
        <scheme val="minor"/>
      </rPr>
      <t xml:space="preserve"> odc. posesja nr 9 - posesja nr 1a Dn 0,2 L ca 129 m oraz </t>
    </r>
    <r>
      <rPr>
        <b/>
        <i/>
        <u/>
        <sz val="11"/>
        <rFont val="Calibri"/>
        <family val="2"/>
        <charset val="238"/>
        <scheme val="minor"/>
      </rPr>
      <t>w ciągu dojazdowym od posesji 1a do ul. Bażanciej</t>
    </r>
    <r>
      <rPr>
        <b/>
        <i/>
        <sz val="11"/>
        <rFont val="Calibri"/>
        <family val="2"/>
        <charset val="238"/>
        <scheme val="minor"/>
      </rPr>
      <t xml:space="preserve"> Dn 0,2 L ca 176 m, odc. posesja nr 2b - Bażancia Dn 0,2 L ca 250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</si>
  <si>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Wąski Jar 12 B - 12D </t>
    </r>
    <r>
      <rPr>
        <b/>
        <i/>
        <sz val="11"/>
        <rFont val="Calibri"/>
        <family val="2"/>
        <charset val="238"/>
        <scheme val="minor"/>
      </rPr>
      <t xml:space="preserve">Dn 0,2 L ca 55 m (daw. Nowoursynowska 91,93)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</si>
  <si>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Gawota 12A-12B</t>
    </r>
    <r>
      <rPr>
        <b/>
        <i/>
        <sz val="11"/>
        <rFont val="Calibri"/>
        <family val="2"/>
        <charset val="238"/>
        <scheme val="minor"/>
      </rPr>
      <t xml:space="preserve"> Dn 0,2 L ca 66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</si>
  <si>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Katarynki 33/35</t>
    </r>
    <r>
      <rPr>
        <b/>
        <i/>
        <sz val="11"/>
        <rFont val="Calibri"/>
        <family val="2"/>
        <charset val="238"/>
        <scheme val="minor"/>
      </rPr>
      <t xml:space="preserve"> ( dz. 25/3 obręb 10977)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</si>
  <si>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Baletowej</t>
    </r>
    <r>
      <rPr>
        <b/>
        <i/>
        <sz val="11"/>
        <rFont val="Calibri"/>
        <family val="2"/>
        <charset val="238"/>
        <scheme val="minor"/>
      </rPr>
      <t xml:space="preserve"> odc. tory kolejowe - granica m.st. Warszawy, Dn 0,2 L ca 935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</si>
  <si>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Baletowej 5C-F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</si>
  <si>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Poduchownej</t>
    </r>
    <r>
      <rPr>
        <b/>
        <i/>
        <sz val="11"/>
        <rFont val="Calibri"/>
        <family val="2"/>
        <charset val="238"/>
        <scheme val="minor"/>
      </rPr>
      <t xml:space="preserve"> odc. Karczunkowska - posesja nr 12E Dn 0,2 L ca 340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</si>
  <si>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Dawidowskiej</t>
    </r>
    <r>
      <rPr>
        <b/>
        <i/>
        <sz val="11"/>
        <rFont val="Calibri"/>
        <family val="2"/>
        <charset val="238"/>
        <scheme val="minor"/>
      </rPr>
      <t xml:space="preserve"> (dz. ew. nr 15/16 obręb 1-09-57) Dn 0,2 L ca 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</si>
  <si>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Prawdziwka</t>
    </r>
    <r>
      <rPr>
        <b/>
        <i/>
        <sz val="11"/>
        <rFont val="Calibri"/>
        <family val="2"/>
        <charset val="238"/>
        <scheme val="minor"/>
      </rPr>
      <t xml:space="preserve"> odc. Muchomora - granica dzielnicy Dn 0,2 L ca 825 m </t>
    </r>
  </si>
  <si>
    <r>
      <t xml:space="preserve">Budowa kanalizacji ściekowej na Skarpie Wiślanej: w ul. </t>
    </r>
    <r>
      <rPr>
        <b/>
        <i/>
        <u/>
        <sz val="11"/>
        <rFont val="Calibri"/>
        <family val="2"/>
        <charset val="238"/>
        <scheme val="minor"/>
      </rPr>
      <t>Boczniaków,</t>
    </r>
    <r>
      <rPr>
        <b/>
        <i/>
        <sz val="11"/>
        <rFont val="Calibri"/>
        <family val="2"/>
        <charset val="238"/>
        <scheme val="minor"/>
      </rPr>
      <t xml:space="preserve"> w drodze dojazdowej do ul. </t>
    </r>
    <r>
      <rPr>
        <b/>
        <i/>
        <u/>
        <sz val="11"/>
        <rFont val="Calibri"/>
        <family val="2"/>
        <charset val="238"/>
        <scheme val="minor"/>
      </rPr>
      <t>Nowoursynowskiej 52B, 52A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Rzekotki</t>
    </r>
    <r>
      <rPr>
        <b/>
        <i/>
        <sz val="11"/>
        <rFont val="Calibri"/>
        <family val="2"/>
        <charset val="238"/>
        <scheme val="minor"/>
      </rPr>
      <t xml:space="preserve"> Dn 0,2 L ca 340 m</t>
    </r>
  </si>
  <si>
    <r>
      <t xml:space="preserve">Przebudowa kolektora </t>
    </r>
    <r>
      <rPr>
        <b/>
        <i/>
        <u/>
        <sz val="11"/>
        <rFont val="Calibri"/>
        <family val="2"/>
        <charset val="238"/>
        <scheme val="minor"/>
      </rPr>
      <t>Wschodniego Pasa Uzbrojenia</t>
    </r>
    <r>
      <rPr>
        <b/>
        <i/>
        <sz val="11"/>
        <rFont val="Calibri"/>
        <family val="2"/>
        <charset val="238"/>
        <scheme val="minor"/>
      </rPr>
      <t xml:space="preserve"> na odc. Ciszewskiego - Bacha Dn 1,0x1,5 L1135,5 m, Dn 1,4x1,75 L 771 m, Dn 2x1,2 L ca 28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</si>
  <si>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Baletowej 23-23C</t>
    </r>
    <r>
      <rPr>
        <b/>
        <i/>
        <sz val="11"/>
        <rFont val="Calibri"/>
        <family val="2"/>
        <charset val="238"/>
        <scheme val="minor"/>
      </rPr>
      <t xml:space="preserve"> Dn 0,2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</si>
  <si>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Sztajerka</t>
    </r>
    <r>
      <rPr>
        <b/>
        <i/>
        <sz val="11"/>
        <rFont val="Calibri"/>
        <family val="2"/>
        <charset val="238"/>
        <scheme val="minor"/>
      </rPr>
      <t xml:space="preserve"> odc. Hołubcowa - posesja nr 16 Dn 0,2 L ca 410 m, </t>
    </r>
    <r>
      <rPr>
        <b/>
        <i/>
        <u/>
        <sz val="11"/>
        <rFont val="Calibri"/>
        <family val="2"/>
        <charset val="238"/>
        <scheme val="minor"/>
      </rPr>
      <t>Hołubcowa</t>
    </r>
    <r>
      <rPr>
        <b/>
        <i/>
        <sz val="11"/>
        <rFont val="Calibri"/>
        <family val="2"/>
        <charset val="238"/>
        <scheme val="minor"/>
      </rPr>
      <t xml:space="preserve"> odc. Sztajerka - Karnawał Dn 0,2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</si>
  <si>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Korowodu</t>
    </r>
    <r>
      <rPr>
        <b/>
        <i/>
        <sz val="11"/>
        <rFont val="Calibri"/>
        <family val="2"/>
        <charset val="238"/>
        <scheme val="minor"/>
      </rPr>
      <t xml:space="preserve"> odc. Taneczna - posesja nr 16,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</si>
  <si>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Hołubcowej</t>
    </r>
    <r>
      <rPr>
        <b/>
        <i/>
        <sz val="11"/>
        <rFont val="Calibri"/>
        <family val="2"/>
        <charset val="238"/>
        <scheme val="minor"/>
      </rPr>
      <t xml:space="preserve">  24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</si>
  <si>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Krasnowolskiej 56/58 oraz 48B/51G</t>
    </r>
    <r>
      <rPr>
        <b/>
        <i/>
        <sz val="11"/>
        <rFont val="Calibri"/>
        <family val="2"/>
        <charset val="238"/>
        <scheme val="minor"/>
      </rPr>
      <t>, Dn 0,2 L ca 335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</si>
  <si>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Poloneza</t>
    </r>
    <r>
      <rPr>
        <b/>
        <i/>
        <sz val="11"/>
        <rFont val="Calibri"/>
        <family val="2"/>
        <charset val="238"/>
        <scheme val="minor"/>
      </rPr>
      <t xml:space="preserve"> odc. Krasnowolskiej - posesja 48, Dn 0,2 L ca 165 m</t>
    </r>
  </si>
  <si>
    <r>
      <t xml:space="preserve">Renowacja kolektora Zachodniego Pasa Uzbrojenia oraz w ul. </t>
    </r>
    <r>
      <rPr>
        <b/>
        <i/>
        <u/>
        <sz val="11"/>
        <rFont val="Calibri"/>
        <family val="2"/>
        <charset val="238"/>
        <scheme val="minor"/>
      </rPr>
      <t>Romera</t>
    </r>
    <r>
      <rPr>
        <b/>
        <i/>
        <sz val="11"/>
        <rFont val="Calibri"/>
        <family val="2"/>
        <charset val="238"/>
        <scheme val="minor"/>
      </rPr>
      <t xml:space="preserve"> odc. Tarniny - Ciszewskiego Dn 1,4x1,75 L ca 1800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</si>
  <si>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Jagienki 18C</t>
    </r>
    <r>
      <rPr>
        <b/>
        <i/>
        <sz val="11"/>
        <rFont val="Calibri"/>
        <family val="2"/>
        <charset val="238"/>
        <scheme val="minor"/>
      </rPr>
      <t xml:space="preserve"> Dn 0,2 L 32,3 m wraz z odcinkami sieci Dn 0,16 L 17,3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</si>
  <si>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Kresowej</t>
    </r>
    <r>
      <rPr>
        <b/>
        <i/>
        <sz val="11"/>
        <rFont val="Calibri"/>
        <family val="2"/>
        <charset val="238"/>
        <scheme val="minor"/>
      </rPr>
      <t xml:space="preserve"> odc. Marsa - Tytoniowa Dn 0,3 L 55 m wraz z odcinkami sieci Dn 0,16 L 6,2 m</t>
    </r>
  </si>
  <si>
    <r>
      <t>Budowa kanalizacji ściekowej w ul.</t>
    </r>
    <r>
      <rPr>
        <b/>
        <i/>
        <u/>
        <sz val="11"/>
        <rFont val="Calibri"/>
        <family val="2"/>
        <charset val="238"/>
        <scheme val="minor"/>
      </rPr>
      <t xml:space="preserve"> Masłowieckiej</t>
    </r>
    <r>
      <rPr>
        <b/>
        <i/>
        <sz val="11"/>
        <rFont val="Calibri"/>
        <family val="2"/>
        <charset val="238"/>
        <scheme val="minor"/>
      </rPr>
      <t xml:space="preserve"> odc. Masłowiecka 21 - Masłowiecka 11 Dn 0,2 L 100,9 m wraz z odcinkami sieci Dn 0,15/0,2 L 32,8 m </t>
    </r>
  </si>
  <si>
    <r>
      <t xml:space="preserve">Budowa odcinków sieci kanalizacyjnej od kanału głównego do granicy nieruchomości położonej przy ul. </t>
    </r>
    <r>
      <rPr>
        <b/>
        <i/>
        <u/>
        <sz val="11"/>
        <rFont val="Calibri"/>
        <family val="2"/>
        <charset val="238"/>
        <scheme val="minor"/>
      </rPr>
      <t>Trakt Lubelski 374-380</t>
    </r>
    <r>
      <rPr>
        <b/>
        <i/>
        <sz val="11"/>
        <rFont val="Calibri"/>
        <family val="2"/>
        <charset val="238"/>
        <scheme val="minor"/>
      </rPr>
      <t xml:space="preserve"> Dn 0,16 L 87,5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</si>
  <si>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Węglarskiej</t>
    </r>
    <r>
      <rPr>
        <b/>
        <i/>
        <sz val="11"/>
        <rFont val="Calibri"/>
        <family val="2"/>
        <charset val="238"/>
        <scheme val="minor"/>
      </rPr>
      <t xml:space="preserve"> odc. Lucerny - Węglarska 80, </t>
    </r>
    <r>
      <rPr>
        <b/>
        <i/>
        <u/>
        <sz val="11"/>
        <rFont val="Calibri"/>
        <family val="2"/>
        <charset val="238"/>
        <scheme val="minor"/>
      </rPr>
      <t>Murarskiej</t>
    </r>
    <r>
      <rPr>
        <b/>
        <i/>
        <sz val="11"/>
        <rFont val="Calibri"/>
        <family val="2"/>
        <charset val="238"/>
        <scheme val="minor"/>
      </rPr>
      <t xml:space="preserve"> odc. Węglarska - Węglarska 96 Dn 0,2  L 431,4 m wraz z odcinkami sieci Dn 0,16 L 158,8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</si>
  <si>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414 B</t>
    </r>
    <r>
      <rPr>
        <b/>
        <i/>
        <sz val="11"/>
        <rFont val="Calibri"/>
        <family val="2"/>
        <charset val="238"/>
        <scheme val="minor"/>
      </rPr>
      <t xml:space="preserve"> Dn 0,2 L 358 m wraz z odcinkami sieci kanalizacyjnej Dn 0,16 L 103,5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</si>
  <si>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Włókienniczej </t>
    </r>
    <r>
      <rPr>
        <b/>
        <i/>
        <sz val="11"/>
        <rFont val="Calibri"/>
        <family val="2"/>
        <charset val="238"/>
        <scheme val="minor"/>
      </rPr>
      <t xml:space="preserve">i </t>
    </r>
    <r>
      <rPr>
        <b/>
        <i/>
        <u/>
        <sz val="11"/>
        <rFont val="Calibri"/>
        <family val="2"/>
        <charset val="238"/>
        <scheme val="minor"/>
      </rPr>
      <t>Trzebnickiej</t>
    </r>
    <r>
      <rPr>
        <b/>
        <i/>
        <sz val="11"/>
        <rFont val="Calibri"/>
        <family val="2"/>
        <charset val="238"/>
        <scheme val="minor"/>
      </rPr>
      <t xml:space="preserve"> odc. Kosodrzewiny - posesji przy ul. Derkaczy 19 Dn 0,2 L 450,6 m wraz z przebudową istniejącej sieci gazowej w ul. </t>
    </r>
    <r>
      <rPr>
        <b/>
        <i/>
        <u/>
        <sz val="11"/>
        <rFont val="Calibri"/>
        <family val="2"/>
        <charset val="238"/>
        <scheme val="minor"/>
      </rPr>
      <t>Trzebnickiej</t>
    </r>
    <r>
      <rPr>
        <b/>
        <i/>
        <sz val="11"/>
        <rFont val="Calibri"/>
        <family val="2"/>
        <charset val="238"/>
        <scheme val="minor"/>
      </rPr>
      <t xml:space="preserve"> Dn 40 L 36,5 m wraz z odcinkami sieci Dn 0,16 L 91,5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</si>
  <si>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Filmowej </t>
    </r>
    <r>
      <rPr>
        <b/>
        <i/>
        <sz val="11"/>
        <rFont val="Calibri"/>
        <family val="2"/>
        <charset val="238"/>
        <scheme val="minor"/>
      </rPr>
      <t xml:space="preserve">odc. Bartoszycka - Biernacka, w ul. </t>
    </r>
    <r>
      <rPr>
        <b/>
        <i/>
        <u/>
        <sz val="11"/>
        <rFont val="Calibri"/>
        <family val="2"/>
        <charset val="238"/>
        <scheme val="minor"/>
      </rPr>
      <t>Biernackiej</t>
    </r>
    <r>
      <rPr>
        <b/>
        <i/>
        <sz val="11"/>
        <rFont val="Calibri"/>
        <family val="2"/>
        <charset val="238"/>
        <scheme val="minor"/>
      </rPr>
      <t xml:space="preserve"> odc. Filmowa - ost. posesja przed ul. Narcyzowa, </t>
    </r>
    <r>
      <rPr>
        <b/>
        <i/>
        <u/>
        <sz val="11"/>
        <rFont val="Calibri"/>
        <family val="2"/>
        <charset val="238"/>
        <scheme val="minor"/>
      </rPr>
      <t>w drodze dojazdowej do ul. Biernackiej 26 i 29</t>
    </r>
    <r>
      <rPr>
        <b/>
        <i/>
        <sz val="11"/>
        <rFont val="Calibri"/>
        <family val="2"/>
        <charset val="238"/>
        <scheme val="minor"/>
      </rPr>
      <t xml:space="preserve"> Dn 0,2 L 411,5 wraz z odcinkami sieci Dn 0,16 L 167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</si>
  <si>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Bystrzyckiej </t>
    </r>
    <r>
      <rPr>
        <b/>
        <i/>
        <sz val="11"/>
        <rFont val="Calibri"/>
        <family val="2"/>
        <charset val="238"/>
        <scheme val="minor"/>
      </rPr>
      <t xml:space="preserve">odc. Frenkla - Wrzosowa, </t>
    </r>
    <r>
      <rPr>
        <b/>
        <i/>
        <u/>
        <sz val="11"/>
        <rFont val="Calibri"/>
        <family val="2"/>
        <charset val="238"/>
        <scheme val="minor"/>
      </rPr>
      <t>Wrzosowej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Filmowej</t>
    </r>
    <r>
      <rPr>
        <b/>
        <i/>
        <sz val="11"/>
        <rFont val="Calibri"/>
        <family val="2"/>
        <charset val="238"/>
        <scheme val="minor"/>
      </rPr>
      <t xml:space="preserve"> odc. Frenkla - Filmowa 72, </t>
    </r>
    <r>
      <rPr>
        <b/>
        <i/>
        <u/>
        <sz val="11"/>
        <rFont val="Calibri"/>
        <family val="2"/>
        <charset val="238"/>
        <scheme val="minor"/>
      </rPr>
      <t>Frenkla</t>
    </r>
    <r>
      <rPr>
        <b/>
        <i/>
        <sz val="11"/>
        <rFont val="Calibri"/>
        <family val="2"/>
        <charset val="238"/>
        <scheme val="minor"/>
      </rPr>
      <t xml:space="preserve"> odc. Bystrzycka - Kłodzka, w drodze dojazdowej do ul. </t>
    </r>
    <r>
      <rPr>
        <b/>
        <i/>
        <u/>
        <sz val="11"/>
        <rFont val="Calibri"/>
        <family val="2"/>
        <charset val="238"/>
        <scheme val="minor"/>
      </rPr>
      <t>Frenkla 28B/30B</t>
    </r>
    <r>
      <rPr>
        <b/>
        <i/>
        <sz val="11"/>
        <rFont val="Calibri"/>
        <family val="2"/>
        <charset val="238"/>
        <scheme val="minor"/>
      </rPr>
      <t xml:space="preserve"> Dn 0,2 L 696,7 m wraz z odcinkami sieci Dn 0,15 L 222,2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</si>
  <si>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Bartoszyckiej</t>
    </r>
    <r>
      <rPr>
        <b/>
        <i/>
        <sz val="11"/>
        <rFont val="Calibri"/>
        <family val="2"/>
        <charset val="238"/>
        <scheme val="minor"/>
      </rPr>
      <t xml:space="preserve"> odc. Filmowa - Przełęczy, Petunii odc. Bartoszycka - Petunii 1 C, </t>
    </r>
    <r>
      <rPr>
        <b/>
        <i/>
        <u/>
        <sz val="11"/>
        <rFont val="Calibri"/>
        <family val="2"/>
        <charset val="238"/>
        <scheme val="minor"/>
      </rPr>
      <t>w drodze dojazdowej do osiedla "Polsport" 56A-56Z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Bartoszycka - Przełęczy 23 Dn 0,3/0,25/0,2 L 840 m wraz z odcinkami sieci Dn 0,15 L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</si>
  <si>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i</t>
    </r>
    <r>
      <rPr>
        <b/>
        <i/>
        <u/>
        <sz val="11"/>
        <rFont val="Calibri"/>
        <family val="2"/>
        <charset val="238"/>
        <scheme val="minor"/>
      </rPr>
      <t xml:space="preserve"> Panny Wodnej</t>
    </r>
    <r>
      <rPr>
        <b/>
        <i/>
        <sz val="11"/>
        <rFont val="Calibri"/>
        <family val="2"/>
        <charset val="238"/>
        <scheme val="minor"/>
      </rPr>
      <t xml:space="preserve"> (w pasie drogowym) odc. Trakt Lubelski - Mrówcza/Mozaikowa Dn 0,6/0,4/0,3/0,2 L 2833,5 m wraz z odcinkami sieci Dn 0,16/0,15 L 463 m wraz z Inżynierem Kontraktu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</si>
  <si>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Popradzkiej </t>
    </r>
    <r>
      <rPr>
        <b/>
        <i/>
        <sz val="11"/>
        <rFont val="Calibri"/>
        <family val="2"/>
        <charset val="238"/>
        <scheme val="minor"/>
      </rPr>
      <t xml:space="preserve">odc. posesja 3 - posesja 14, </t>
    </r>
    <r>
      <rPr>
        <b/>
        <i/>
        <u/>
        <sz val="11"/>
        <rFont val="Calibri"/>
        <family val="2"/>
        <charset val="238"/>
        <scheme val="minor"/>
      </rPr>
      <t>Brzostowskiej</t>
    </r>
    <r>
      <rPr>
        <b/>
        <i/>
        <sz val="11"/>
        <rFont val="Calibri"/>
        <family val="2"/>
        <charset val="238"/>
        <scheme val="minor"/>
      </rPr>
      <t xml:space="preserve"> odc. Popradzka - Zapomniana, </t>
    </r>
    <r>
      <rPr>
        <b/>
        <i/>
        <u/>
        <sz val="11"/>
        <rFont val="Calibri"/>
        <family val="2"/>
        <charset val="238"/>
        <scheme val="minor"/>
      </rPr>
      <t xml:space="preserve">Dmuchawcowej </t>
    </r>
    <r>
      <rPr>
        <b/>
        <i/>
        <sz val="11"/>
        <rFont val="Calibri"/>
        <family val="2"/>
        <charset val="238"/>
        <scheme val="minor"/>
      </rPr>
      <t>odc. Brzostowska - Dmuchawcowa 11,</t>
    </r>
    <r>
      <rPr>
        <b/>
        <i/>
        <u/>
        <sz val="11"/>
        <rFont val="Calibri"/>
        <family val="2"/>
        <charset val="238"/>
        <scheme val="minor"/>
      </rPr>
      <t xml:space="preserve"> Porębskiej</t>
    </r>
    <r>
      <rPr>
        <b/>
        <i/>
        <sz val="11"/>
        <rFont val="Calibri"/>
        <family val="2"/>
        <charset val="238"/>
        <scheme val="minor"/>
      </rPr>
      <t xml:space="preserve"> odc. Brzostowska - Porębska 9 Dn 0,2 L ca 847,6 m wraz z odcinkami sieci Dn 0,16 L ca 185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</si>
  <si>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Jeziorowej 48/1 </t>
    </r>
    <r>
      <rPr>
        <b/>
        <i/>
        <sz val="11"/>
        <rFont val="Calibri"/>
        <family val="2"/>
        <charset val="238"/>
        <scheme val="minor"/>
      </rPr>
      <t>Dn 0,2 L 472 m wraz z odcinkami sieci Dn 0,16 L 153,5 m</t>
    </r>
  </si>
  <si>
    <r>
      <t xml:space="preserve">Budowa pompowni ścieków P4 przy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dz. ew. nr 1/12 obrębu 3-13-57 oraz przewodów tłocznych w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oraz budowa kanalizacji ściekowej Dn 0,6 L ca 310 m w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odc. pompownia ścieków P4 - Wał Miedzeszyński wraz z odcinkami sieci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</si>
  <si>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Skalnicowa - Trakt Lubelski, Dn 0,6 L ca 2155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</si>
  <si>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Bez Nazwy</t>
    </r>
    <r>
      <rPr>
        <b/>
        <i/>
        <sz val="11"/>
        <rFont val="Calibri"/>
        <family val="2"/>
        <charset val="238"/>
        <scheme val="minor"/>
      </rPr>
      <t xml:space="preserve"> (dz. nr ew. 5/2 obręb 3-14-08) odc. Wał Miedzeszyński - Trakt Lubelski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</si>
  <si>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Trakt Lubelski</t>
    </r>
    <r>
      <rPr>
        <b/>
        <i/>
        <sz val="11"/>
        <rFont val="Calibri"/>
        <family val="2"/>
        <charset val="238"/>
        <scheme val="minor"/>
      </rPr>
      <t xml:space="preserve"> odc. Wał Miedzeszyński - posesja 54, Dn 0,2/0,3 L ca 720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</si>
  <si>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Paczkowskiej</t>
    </r>
    <r>
      <rPr>
        <b/>
        <i/>
        <sz val="11"/>
        <rFont val="Calibri"/>
        <family val="2"/>
        <charset val="238"/>
        <scheme val="minor"/>
      </rPr>
      <t xml:space="preserve"> odc. Kwidzyńska - Mrówcza Dn 0,2 L ca 225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</si>
  <si>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Mieleckiej</t>
    </r>
    <r>
      <rPr>
        <b/>
        <i/>
        <sz val="11"/>
        <rFont val="Calibri"/>
        <family val="2"/>
        <charset val="238"/>
        <scheme val="minor"/>
      </rPr>
      <t xml:space="preserve"> odc. Lucerny - Paczkowska Dn 0,2 L ca 410 m oraz w ul. </t>
    </r>
    <r>
      <rPr>
        <b/>
        <i/>
        <u/>
        <sz val="11"/>
        <rFont val="Calibri"/>
        <family val="2"/>
        <charset val="238"/>
        <scheme val="minor"/>
      </rPr>
      <t>Paczkowskiej</t>
    </r>
    <r>
      <rPr>
        <b/>
        <i/>
        <sz val="11"/>
        <rFont val="Calibri"/>
        <family val="2"/>
        <charset val="238"/>
        <scheme val="minor"/>
      </rPr>
      <t xml:space="preserve"> odc. posesja nr 4  - nr 41 Dn 0,2 L ca 210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</si>
  <si>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Piechurów</t>
    </r>
    <r>
      <rPr>
        <b/>
        <i/>
        <sz val="11"/>
        <rFont val="Calibri"/>
        <family val="2"/>
        <charset val="238"/>
        <scheme val="minor"/>
      </rPr>
      <t xml:space="preserve"> odc. Mrówcza - Chorzowska Dn 0,2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</si>
  <si>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Kwidzyńskiej</t>
    </r>
    <r>
      <rPr>
        <b/>
        <i/>
        <sz val="11"/>
        <rFont val="Calibri"/>
        <family val="2"/>
        <charset val="238"/>
        <scheme val="minor"/>
      </rPr>
      <t xml:space="preserve"> odc. Paczkowska - Piechurów Dn 0,2 L ca 265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</si>
  <si>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Strzygłowskiej</t>
    </r>
    <r>
      <rPr>
        <b/>
        <i/>
        <sz val="11"/>
        <rFont val="Calibri"/>
        <family val="2"/>
        <charset val="238"/>
        <scheme val="minor"/>
      </rPr>
      <t xml:space="preserve"> odc. Wał Miedzeszyński - Przewodowa Dn 0,6 L ca 750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</si>
  <si>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Jachowicza</t>
    </r>
    <r>
      <rPr>
        <b/>
        <i/>
        <sz val="11"/>
        <rFont val="Calibri"/>
        <family val="2"/>
        <charset val="238"/>
        <scheme val="minor"/>
      </rPr>
      <t xml:space="preserve"> odc.  Poezji - Werbeny Dn 0,3 L ca 610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</si>
  <si>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Oleckiej</t>
    </r>
    <r>
      <rPr>
        <b/>
        <i/>
        <sz val="11"/>
        <rFont val="Calibri"/>
        <family val="2"/>
        <charset val="238"/>
        <scheme val="minor"/>
      </rPr>
      <t xml:space="preserve"> odc. Jachowicza - Włókiennicza, Dn 0,3 L ca 615 m, w ul.</t>
    </r>
    <r>
      <rPr>
        <b/>
        <i/>
        <u/>
        <sz val="11"/>
        <rFont val="Calibri"/>
        <family val="2"/>
        <charset val="238"/>
        <scheme val="minor"/>
      </rPr>
      <t xml:space="preserve"> Brzostowskiej</t>
    </r>
    <r>
      <rPr>
        <b/>
        <i/>
        <sz val="11"/>
        <rFont val="Calibri"/>
        <family val="2"/>
        <charset val="238"/>
        <scheme val="minor"/>
      </rPr>
      <t xml:space="preserve"> odc. Olecka  - posesja 9 L ca 100 m oraz w ul. </t>
    </r>
    <r>
      <rPr>
        <b/>
        <i/>
        <u/>
        <sz val="11"/>
        <rFont val="Calibri"/>
        <family val="2"/>
        <charset val="238"/>
        <scheme val="minor"/>
      </rPr>
      <t>Szymbarskiej</t>
    </r>
    <r>
      <rPr>
        <b/>
        <i/>
        <sz val="11"/>
        <rFont val="Calibri"/>
        <family val="2"/>
        <charset val="238"/>
        <scheme val="minor"/>
      </rPr>
      <t xml:space="preserve">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</si>
  <si>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Początkowej</t>
    </r>
    <r>
      <rPr>
        <b/>
        <i/>
        <sz val="11"/>
        <rFont val="Calibri"/>
        <family val="2"/>
        <charset val="238"/>
        <scheme val="minor"/>
      </rPr>
      <t xml:space="preserve"> odc. Olecka - Początkowa 1/7, Dn 0,2 L ca 220 m, w ul. </t>
    </r>
    <r>
      <rPr>
        <b/>
        <i/>
        <u/>
        <sz val="11"/>
        <rFont val="Calibri"/>
        <family val="2"/>
        <charset val="238"/>
        <scheme val="minor"/>
      </rPr>
      <t>Ratynieckiej</t>
    </r>
    <r>
      <rPr>
        <b/>
        <i/>
        <sz val="11"/>
        <rFont val="Calibri"/>
        <family val="2"/>
        <charset val="238"/>
        <scheme val="minor"/>
      </rPr>
      <t xml:space="preserve"> L ca 140 m oraz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Początkowa - posesja 41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</si>
  <si>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Olecka - Werbeny Dn 0,2 L ca 300 m, w ul. </t>
    </r>
    <r>
      <rPr>
        <b/>
        <i/>
        <u/>
        <sz val="11"/>
        <rFont val="Calibri"/>
        <family val="2"/>
        <charset val="238"/>
        <scheme val="minor"/>
      </rPr>
      <t>Żakowskiej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240 m oraz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Żakowska - Ziarnista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</si>
  <si>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Michalinki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300 m,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Michalinki - posesja 11 Dn 0,2 L ca 75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Michalinki - posesja 1/3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</si>
  <si>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Zapomnianej</t>
    </r>
    <r>
      <rPr>
        <b/>
        <i/>
        <sz val="11"/>
        <rFont val="Calibri"/>
        <family val="2"/>
        <charset val="238"/>
        <scheme val="minor"/>
      </rPr>
      <t xml:space="preserve"> odc. Początkowa - Jachowicza, Dn 0,2 L ca 485 m, w ul. </t>
    </r>
    <r>
      <rPr>
        <b/>
        <i/>
        <u/>
        <sz val="11"/>
        <rFont val="Calibri"/>
        <family val="2"/>
        <charset val="238"/>
        <scheme val="minor"/>
      </rPr>
      <t xml:space="preserve">Brzostowskiej </t>
    </r>
    <r>
      <rPr>
        <b/>
        <i/>
        <sz val="11"/>
        <rFont val="Calibri"/>
        <family val="2"/>
        <charset val="238"/>
        <scheme val="minor"/>
      </rPr>
      <t>odc. Zapomniana - Olecka L ca 100 m oraz w ul.</t>
    </r>
    <r>
      <rPr>
        <b/>
        <i/>
        <u/>
        <sz val="11"/>
        <rFont val="Calibri"/>
        <family val="2"/>
        <charset val="238"/>
        <scheme val="minor"/>
      </rPr>
      <t xml:space="preserve"> Początkowej </t>
    </r>
    <r>
      <rPr>
        <b/>
        <i/>
        <sz val="11"/>
        <rFont val="Calibri"/>
        <family val="2"/>
        <charset val="238"/>
        <scheme val="minor"/>
      </rPr>
      <t>odc. Zapomniana - posesja 20 L ca 130 m</t>
    </r>
  </si>
  <si>
    <r>
      <t xml:space="preserve">Budowa pompowni ścieków w rejonie ul. Kobryńskiej (na dz. 13/1 obręb 3-13-03) wraz z przewodami tłocznymi L ca 352 m oraz kanalizacji ściekowej w ul. </t>
    </r>
    <r>
      <rPr>
        <b/>
        <i/>
        <u/>
        <sz val="11"/>
        <rFont val="Calibri"/>
        <family val="2"/>
        <charset val="238"/>
        <scheme val="minor"/>
      </rPr>
      <t>Kobryńskiej</t>
    </r>
    <r>
      <rPr>
        <b/>
        <i/>
        <sz val="11"/>
        <rFont val="Calibri"/>
        <family val="2"/>
        <charset val="238"/>
        <scheme val="minor"/>
      </rPr>
      <t xml:space="preserve"> odc. planowana pompownia ścieków - kanał Nowa Ulga, w ul. </t>
    </r>
    <r>
      <rPr>
        <b/>
        <i/>
        <u/>
        <sz val="11"/>
        <rFont val="Calibri"/>
        <family val="2"/>
        <charset val="238"/>
        <scheme val="minor"/>
      </rPr>
      <t>Leśniczówka</t>
    </r>
    <r>
      <rPr>
        <b/>
        <i/>
        <sz val="11"/>
        <rFont val="Calibri"/>
        <family val="2"/>
        <charset val="238"/>
        <scheme val="minor"/>
      </rPr>
      <t xml:space="preserve"> odc. kanał Nowa Ulga - posesja nr 13 Dn 0,2 L ca 370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</si>
  <si>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Zwoleńskiej 94/92 N,</t>
    </r>
    <r>
      <rPr>
        <b/>
        <i/>
        <sz val="11"/>
        <rFont val="Calibri"/>
        <family val="2"/>
        <charset val="238"/>
        <scheme val="minor"/>
      </rPr>
      <t xml:space="preserve"> Dn 0,2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</si>
  <si>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XI Poprzeczna - dz. ew. 44/2 Dn 0,2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</si>
  <si>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Kamieńskiego</t>
    </r>
    <r>
      <rPr>
        <b/>
        <i/>
        <sz val="11"/>
        <rFont val="Calibri"/>
        <family val="2"/>
        <charset val="238"/>
        <scheme val="minor"/>
      </rPr>
      <t xml:space="preserve"> odc. Włókiennicza - posesja 5,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</si>
  <si>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Łysakowskiej</t>
    </r>
    <r>
      <rPr>
        <b/>
        <i/>
        <sz val="11"/>
        <rFont val="Calibri"/>
        <family val="2"/>
        <charset val="238"/>
        <scheme val="minor"/>
      </rPr>
      <t xml:space="preserve"> odc. Bychowska - posesja nr 7 Dn 0,2 L ca 145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</si>
  <si>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Mrówczej 141</t>
    </r>
    <r>
      <rPr>
        <b/>
        <i/>
        <sz val="11"/>
        <rFont val="Calibri"/>
        <family val="2"/>
        <charset val="238"/>
        <scheme val="minor"/>
      </rPr>
      <t xml:space="preserve"> Dn 0,2 L ca 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</si>
  <si>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Osadniczej</t>
    </r>
    <r>
      <rPr>
        <b/>
        <i/>
        <sz val="11"/>
        <rFont val="Calibri"/>
        <family val="2"/>
        <charset val="238"/>
        <scheme val="minor"/>
      </rPr>
      <t xml:space="preserve"> odc. Mielecka - posesja 2 wraz z odcinkami sieci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</si>
  <si>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Kędzierzyńskiej</t>
    </r>
    <r>
      <rPr>
        <b/>
        <i/>
        <sz val="11"/>
        <rFont val="Calibri"/>
        <family val="2"/>
        <charset val="238"/>
        <scheme val="minor"/>
      </rPr>
      <t xml:space="preserve"> odc. Walcownicza - Frenkla Dn 0,2 L ca 130 m, w ul. </t>
    </r>
    <r>
      <rPr>
        <b/>
        <i/>
        <u/>
        <sz val="11"/>
        <rFont val="Calibri"/>
        <family val="2"/>
        <charset val="238"/>
        <scheme val="minor"/>
      </rPr>
      <t>Kronikarskiej</t>
    </r>
    <r>
      <rPr>
        <b/>
        <i/>
        <sz val="11"/>
        <rFont val="Calibri"/>
        <family val="2"/>
        <charset val="238"/>
        <scheme val="minor"/>
      </rPr>
      <t xml:space="preserve"> odc. Kędzierzyńska - Patriotów Dn 0,2 L ca 43 m oraz w ul. </t>
    </r>
    <r>
      <rPr>
        <b/>
        <i/>
        <u/>
        <sz val="11"/>
        <rFont val="Calibri"/>
        <family val="2"/>
        <charset val="238"/>
        <scheme val="minor"/>
      </rPr>
      <t>Firletki</t>
    </r>
    <r>
      <rPr>
        <b/>
        <i/>
        <sz val="11"/>
        <rFont val="Calibri"/>
        <family val="2"/>
        <charset val="238"/>
        <scheme val="minor"/>
      </rPr>
      <t xml:space="preserve"> odc. Patriotów - Bystrzycka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</si>
  <si>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Przewodowej</t>
    </r>
    <r>
      <rPr>
        <b/>
        <i/>
        <sz val="11"/>
        <rFont val="Calibri"/>
        <family val="2"/>
        <charset val="238"/>
        <scheme val="minor"/>
      </rPr>
      <t xml:space="preserve"> odc. posesja nr 3 - Strzygłowska Dn 0,2/0,3 L ca 453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</si>
  <si>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Dąbrowa</t>
    </r>
    <r>
      <rPr>
        <b/>
        <i/>
        <sz val="11"/>
        <rFont val="Calibri"/>
        <family val="2"/>
        <charset val="238"/>
        <scheme val="minor"/>
      </rPr>
      <t xml:space="preserve"> odc. Bielika - posesja nr 34 Dn 0,2 L ca 284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</si>
  <si>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Sęczkowej 72</t>
    </r>
    <r>
      <rPr>
        <b/>
        <i/>
        <sz val="11"/>
        <rFont val="Calibri"/>
        <family val="2"/>
        <charset val="238"/>
        <scheme val="minor"/>
      </rPr>
      <t xml:space="preserve"> odc. Łasaka 17B - Sęczkowa 72B, Dn 0,2 L ca 125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</si>
  <si>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Żwanowieckiej</t>
    </r>
    <r>
      <rPr>
        <b/>
        <i/>
        <sz val="11"/>
        <rFont val="Calibri"/>
        <family val="2"/>
        <charset val="238"/>
        <scheme val="minor"/>
      </rPr>
      <t xml:space="preserve"> odc. Agrestowa - Lawinowa Dn 0,2 L ca 295 m, odc. Popiołów  - Agrestowa Dn 0,2 L ca 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</si>
  <si>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XI Poprzecznej</t>
    </r>
    <r>
      <rPr>
        <b/>
        <i/>
        <sz val="11"/>
        <rFont val="Calibri"/>
        <family val="2"/>
        <charset val="238"/>
        <scheme val="minor"/>
      </rPr>
      <t xml:space="preserve"> odc. Rzeźbiarska -Szpotańskiego wys. dz. 25/1, Dn 0,2 L ca 89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</si>
  <si>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Pożaryskiego</t>
    </r>
    <r>
      <rPr>
        <b/>
        <i/>
        <sz val="11"/>
        <rFont val="Calibri"/>
        <family val="2"/>
        <charset val="238"/>
        <scheme val="minor"/>
      </rPr>
      <t xml:space="preserve"> odc. Kajki - posesja nr 52,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</si>
  <si>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Dychowskiej</t>
    </r>
    <r>
      <rPr>
        <b/>
        <i/>
        <sz val="11"/>
        <rFont val="Calibri"/>
        <family val="2"/>
        <charset val="238"/>
        <scheme val="minor"/>
      </rPr>
      <t xml:space="preserve"> odc. Trakt Lubelski - ost. przył. kan. w ul. Dychowskiej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</si>
  <si>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Arniki</t>
    </r>
    <r>
      <rPr>
        <b/>
        <i/>
        <sz val="11"/>
        <rFont val="Calibri"/>
        <family val="2"/>
        <charset val="238"/>
        <scheme val="minor"/>
      </rPr>
      <t xml:space="preserve"> odc. Patriotów - Arniki 32 Dn 0,2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</si>
  <si>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Szumnej</t>
    </r>
    <r>
      <rPr>
        <b/>
        <i/>
        <sz val="11"/>
        <rFont val="Calibri"/>
        <family val="2"/>
        <charset val="238"/>
        <scheme val="minor"/>
      </rPr>
      <t xml:space="preserve"> odc. Kalinowska 2 - posesja nr 20 Dn 0,2 L ca 170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</si>
  <si>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Lebiodowej 27/29</t>
    </r>
    <r>
      <rPr>
        <b/>
        <i/>
        <sz val="11"/>
        <rFont val="Calibri"/>
        <family val="2"/>
        <charset val="238"/>
        <scheme val="minor"/>
      </rPr>
      <t xml:space="preserve"> Dn 0,2 L ca 225 m</t>
    </r>
  </si>
  <si>
    <r>
      <t xml:space="preserve">Budowa kanalizacji ciśnieniowej w drodze dojazdowej do ul. </t>
    </r>
    <r>
      <rPr>
        <b/>
        <i/>
        <u/>
        <sz val="11"/>
        <rFont val="Calibri"/>
        <family val="2"/>
        <charset val="238"/>
        <scheme val="minor"/>
      </rPr>
      <t>Północnej 25/27</t>
    </r>
    <r>
      <rPr>
        <b/>
        <i/>
        <sz val="11"/>
        <rFont val="Calibri"/>
        <family val="2"/>
        <charset val="238"/>
        <scheme val="minor"/>
      </rPr>
      <t xml:space="preserve"> (do posesji 25H, 25K, 25L, 27H L ca 156 m)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</si>
  <si>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Frenkla 11 i 13</t>
    </r>
    <r>
      <rPr>
        <b/>
        <i/>
        <sz val="11"/>
        <rFont val="Calibri"/>
        <family val="2"/>
        <charset val="238"/>
        <scheme val="minor"/>
      </rPr>
      <t>,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</si>
  <si>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Węglarskiej 84-90</t>
    </r>
    <r>
      <rPr>
        <b/>
        <i/>
        <sz val="11"/>
        <rFont val="Calibri"/>
        <family val="2"/>
        <charset val="238"/>
        <scheme val="minor"/>
      </rPr>
      <t xml:space="preserve"> Dn 0,2 L ca 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</si>
  <si>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Pielęgniarek</t>
    </r>
    <r>
      <rPr>
        <b/>
        <i/>
        <sz val="11"/>
        <rFont val="Calibri"/>
        <family val="2"/>
        <charset val="238"/>
        <scheme val="minor"/>
      </rPr>
      <t xml:space="preserve"> odc. posesja 22 - posesja 8 Dn 0,2 L ca 175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</si>
  <si>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Klimontowskiej 21E/2, 21R </t>
    </r>
    <r>
      <rPr>
        <b/>
        <i/>
        <sz val="11"/>
        <rFont val="Calibri"/>
        <family val="2"/>
        <charset val="238"/>
        <scheme val="minor"/>
      </rPr>
      <t xml:space="preserve">Dn 0,2 L ca 285 m oraz w ul. </t>
    </r>
    <r>
      <rPr>
        <b/>
        <i/>
        <u/>
        <sz val="11"/>
        <rFont val="Calibri"/>
        <family val="2"/>
        <charset val="238"/>
        <scheme val="minor"/>
      </rPr>
      <t>Zakładowej</t>
    </r>
    <r>
      <rPr>
        <b/>
        <i/>
        <sz val="11"/>
        <rFont val="Calibri"/>
        <family val="2"/>
        <charset val="238"/>
        <scheme val="minor"/>
      </rPr>
      <t xml:space="preserve"> odc. Wichrowa - Kanał Wawerski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</si>
  <si>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Kanał Nowe Ujście - wysokość posesji nr 422 wraz z odcinkami sieci, Dn 0,2/0,4 L ca 460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</si>
  <si>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Ligustrowej</t>
    </r>
    <r>
      <rPr>
        <b/>
        <i/>
        <sz val="11"/>
        <rFont val="Calibri"/>
        <family val="2"/>
        <charset val="238"/>
        <scheme val="minor"/>
      </rPr>
      <t xml:space="preserve"> odc. Wał Miedzeszyński - Bronowska Dn 0,2 L ca 630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</si>
  <si>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Strzygłowskiej</t>
    </r>
    <r>
      <rPr>
        <b/>
        <i/>
        <sz val="11"/>
        <rFont val="Calibri"/>
        <family val="2"/>
        <charset val="238"/>
        <scheme val="minor"/>
      </rPr>
      <t xml:space="preserve"> odc. Wał Miedzeszyński - Rychnowska Dn 0,2 L ca 330 m oraz w ul. </t>
    </r>
    <r>
      <rPr>
        <b/>
        <i/>
        <u/>
        <sz val="11"/>
        <rFont val="Calibri"/>
        <family val="2"/>
        <charset val="238"/>
        <scheme val="minor"/>
      </rPr>
      <t>Rychnowskiej</t>
    </r>
    <r>
      <rPr>
        <b/>
        <i/>
        <sz val="11"/>
        <rFont val="Calibri"/>
        <family val="2"/>
        <charset val="238"/>
        <scheme val="minor"/>
      </rPr>
      <t xml:space="preserve"> odc. Strzygłowska - Rychnowska 15 Dn 0,2 L ca 555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</si>
  <si>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Juhasów</t>
    </r>
    <r>
      <rPr>
        <b/>
        <i/>
        <sz val="11"/>
        <rFont val="Calibri"/>
        <family val="2"/>
        <charset val="238"/>
        <scheme val="minor"/>
      </rPr>
      <t xml:space="preserve"> odc. Mrówcza - Borków Dn 0,8 L ca 965 m oraz w ul. </t>
    </r>
    <r>
      <rPr>
        <b/>
        <i/>
        <u/>
        <sz val="11"/>
        <rFont val="Calibri"/>
        <family val="2"/>
        <charset val="238"/>
        <scheme val="minor"/>
      </rPr>
      <t>Borków</t>
    </r>
    <r>
      <rPr>
        <b/>
        <i/>
        <sz val="11"/>
        <rFont val="Calibri"/>
        <family val="2"/>
        <charset val="238"/>
        <scheme val="minor"/>
      </rPr>
      <t xml:space="preserve"> odc. Trakt Lubelski - Juhasów, Dn 0,8 L ca 1200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</si>
  <si>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Odeska - Juhasów Dn 0,4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</si>
  <si>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Juhasów - Króla Kazimierza Dn 0,8 L ca 605 m, w ul. </t>
    </r>
    <r>
      <rPr>
        <b/>
        <i/>
        <u/>
        <sz val="11"/>
        <rFont val="Calibri"/>
        <family val="2"/>
        <charset val="238"/>
        <scheme val="minor"/>
      </rPr>
      <t xml:space="preserve">Króla Kazimierza </t>
    </r>
    <r>
      <rPr>
        <b/>
        <i/>
        <sz val="11"/>
        <rFont val="Calibri"/>
        <family val="2"/>
        <charset val="238"/>
        <scheme val="minor"/>
      </rPr>
      <t>odc. Bajkowa - Mrówcza, Dn 0,8 L ca 378 m oraz odc. Bajkowa - Patriotów, Dn 0,6 L ca 395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</si>
  <si>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Papierowej</t>
    </r>
    <r>
      <rPr>
        <b/>
        <i/>
        <sz val="11"/>
        <rFont val="Calibri"/>
        <family val="2"/>
        <charset val="238"/>
        <scheme val="minor"/>
      </rPr>
      <t xml:space="preserve"> odc. Sęczkowa - Poprawna Dn 0,4 L ca 415 m, </t>
    </r>
    <r>
      <rPr>
        <b/>
        <i/>
        <u/>
        <sz val="11"/>
        <rFont val="Calibri"/>
        <family val="2"/>
        <charset val="238"/>
        <scheme val="minor"/>
      </rPr>
      <t>Zabielskiej</t>
    </r>
    <r>
      <rPr>
        <b/>
        <i/>
        <sz val="11"/>
        <rFont val="Calibri"/>
        <family val="2"/>
        <charset val="238"/>
        <scheme val="minor"/>
      </rPr>
      <t xml:space="preserve"> odc. Papierowa - ost. przyłącze, Dn 0,3/0,4 L ca 450 m, </t>
    </r>
    <r>
      <rPr>
        <b/>
        <i/>
        <u/>
        <sz val="11"/>
        <rFont val="Calibri"/>
        <family val="2"/>
        <charset val="238"/>
        <scheme val="minor"/>
      </rPr>
      <t xml:space="preserve">Poprawnej </t>
    </r>
    <r>
      <rPr>
        <b/>
        <i/>
        <sz val="11"/>
        <rFont val="Calibri"/>
        <family val="2"/>
        <charset val="238"/>
        <scheme val="minor"/>
      </rPr>
      <t>odc. Kadetów - Papierowa Dn 0,3 L ca 570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</si>
  <si>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Łabędzia</t>
    </r>
    <r>
      <rPr>
        <b/>
        <i/>
        <sz val="11"/>
        <rFont val="Calibri"/>
        <family val="2"/>
        <charset val="238"/>
        <scheme val="minor"/>
      </rPr>
      <t xml:space="preserve"> odc. Trakt Napoleoński - Patriotów, Dn 0,2 L ca 985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</si>
  <si>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Ezopa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</si>
  <si>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Wolęcińska - Planetowa Dn 0,25/0,3 L ca 680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</si>
  <si>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Pajęczej</t>
    </r>
    <r>
      <rPr>
        <b/>
        <i/>
        <sz val="11"/>
        <rFont val="Calibri"/>
        <family val="2"/>
        <charset val="238"/>
        <scheme val="minor"/>
      </rPr>
      <t xml:space="preserve"> odc. Patriotów - Trakt  Napoleoński Dn 0,2 L ca 1200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</si>
  <si>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Sobierajskiej</t>
    </r>
    <r>
      <rPr>
        <b/>
        <i/>
        <sz val="11"/>
        <rFont val="Calibri"/>
        <family val="2"/>
        <charset val="238"/>
        <scheme val="minor"/>
      </rPr>
      <t xml:space="preserve"> odc. Planetowa - Sobierajska 15, odc. Łabędzia - Sobierajska 21A, odc. Ezopa - Sobierajska 28, Dn 0,2 L ca 390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</si>
  <si>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Warsztatowej</t>
    </r>
    <r>
      <rPr>
        <b/>
        <i/>
        <sz val="11"/>
        <rFont val="Calibri"/>
        <family val="2"/>
        <charset val="238"/>
        <scheme val="minor"/>
      </rPr>
      <t xml:space="preserve"> odc. Planetowa - Pajęcza Dn 0,2 L ca 185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</si>
  <si>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Warsztatowej</t>
    </r>
    <r>
      <rPr>
        <b/>
        <i/>
        <sz val="11"/>
        <rFont val="Calibri"/>
        <family val="2"/>
        <charset val="238"/>
        <scheme val="minor"/>
      </rPr>
      <t xml:space="preserve"> odc. Pajęcza - Wolęcińska Dn 0,2 L ca 475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</si>
  <si>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1085 m, w ul. </t>
    </r>
    <r>
      <rPr>
        <b/>
        <i/>
        <u/>
        <sz val="11"/>
        <rFont val="Calibri"/>
        <family val="2"/>
        <charset val="238"/>
        <scheme val="minor"/>
      </rPr>
      <t>Przyleśnej</t>
    </r>
    <r>
      <rPr>
        <b/>
        <i/>
        <sz val="11"/>
        <rFont val="Calibri"/>
        <family val="2"/>
        <charset val="238"/>
        <scheme val="minor"/>
      </rPr>
      <t xml:space="preserve"> odc. Trakt Napoleoński - posesja nr 4 Dn 0,2 L ca 370 m, w ul. </t>
    </r>
    <r>
      <rPr>
        <b/>
        <i/>
        <u/>
        <sz val="11"/>
        <rFont val="Calibri"/>
        <family val="2"/>
        <charset val="238"/>
        <scheme val="minor"/>
      </rPr>
      <t>Lipkowskiej</t>
    </r>
    <r>
      <rPr>
        <b/>
        <i/>
        <sz val="11"/>
        <rFont val="Calibri"/>
        <family val="2"/>
        <charset val="238"/>
        <scheme val="minor"/>
      </rPr>
      <t xml:space="preserve"> odc. Trakt Napoleoński - posesja nr 65 Dn 0,2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</si>
  <si>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Lipkowskiej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1150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</si>
  <si>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Zbójnogórskiej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1185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</si>
  <si>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Osterwy</t>
    </r>
    <r>
      <rPr>
        <b/>
        <i/>
        <sz val="11"/>
        <rFont val="Calibri"/>
        <family val="2"/>
        <charset val="238"/>
        <scheme val="minor"/>
      </rPr>
      <t xml:space="preserve"> odc. Planetowa - Zbójnogórska Dn 0,2 L ca 256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</si>
  <si>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Patriotów 194A</t>
    </r>
    <r>
      <rPr>
        <b/>
        <i/>
        <sz val="11"/>
        <rFont val="Calibri"/>
        <family val="2"/>
        <charset val="238"/>
        <scheme val="minor"/>
      </rPr>
      <t>, Dn 0,2 L ca 120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</si>
  <si>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Sobierajskiej 15B,</t>
    </r>
    <r>
      <rPr>
        <b/>
        <i/>
        <sz val="11"/>
        <rFont val="Calibri"/>
        <family val="2"/>
        <charset val="238"/>
        <scheme val="minor"/>
      </rPr>
      <t xml:space="preserve"> Dn 0,2 L ca 105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</si>
  <si>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Sobierajskiej 18B</t>
    </r>
    <r>
      <rPr>
        <b/>
        <i/>
        <sz val="11"/>
        <rFont val="Calibri"/>
        <family val="2"/>
        <charset val="238"/>
        <scheme val="minor"/>
      </rPr>
      <t>,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</si>
  <si>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Sobierajskiej 8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Osterwy 29A</t>
    </r>
    <r>
      <rPr>
        <b/>
        <i/>
        <sz val="11"/>
        <rFont val="Calibri"/>
        <family val="2"/>
        <charset val="238"/>
        <scheme val="minor"/>
      </rPr>
      <t>, Dn 0,2 L ca 250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</si>
  <si>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Warsztatowej 6B</t>
    </r>
    <r>
      <rPr>
        <b/>
        <i/>
        <sz val="11"/>
        <rFont val="Calibri"/>
        <family val="2"/>
        <charset val="238"/>
        <scheme val="minor"/>
      </rPr>
      <t>, Dn 0,2 L ca 205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</si>
  <si>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Warsztatowej 11/13</t>
    </r>
    <r>
      <rPr>
        <b/>
        <i/>
        <sz val="11"/>
        <rFont val="Calibri"/>
        <family val="2"/>
        <charset val="238"/>
        <scheme val="minor"/>
      </rPr>
      <t>,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</si>
  <si>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Warsztatowej 12/14,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</si>
  <si>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Lipkowskiej 18/20</t>
    </r>
    <r>
      <rPr>
        <b/>
        <i/>
        <sz val="11"/>
        <rFont val="Calibri"/>
        <family val="2"/>
        <charset val="238"/>
        <scheme val="minor"/>
      </rPr>
      <t>,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</si>
  <si>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Lipkowskiej 22/22A/24,</t>
    </r>
    <r>
      <rPr>
        <b/>
        <i/>
        <sz val="11"/>
        <rFont val="Calibri"/>
        <family val="2"/>
        <charset val="238"/>
        <scheme val="minor"/>
      </rPr>
      <t xml:space="preserve"> Dn 0,2 L ca 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</si>
  <si>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Dzięcioła</t>
    </r>
    <r>
      <rPr>
        <b/>
        <i/>
        <sz val="11"/>
        <rFont val="Calibri"/>
        <family val="2"/>
        <charset val="238"/>
        <scheme val="minor"/>
      </rPr>
      <t xml:space="preserve"> odc. Przewodowa - posesja nr 7 Dn 0,2 L ca 390 m, odc. posesja nr 5 - Rosiczki Dn 0,2 L ca 121 m oraz w ul. </t>
    </r>
    <r>
      <rPr>
        <b/>
        <i/>
        <u/>
        <sz val="11"/>
        <rFont val="Calibri"/>
        <family val="2"/>
        <charset val="238"/>
        <scheme val="minor"/>
      </rPr>
      <t>Rosiczki</t>
    </r>
    <r>
      <rPr>
        <b/>
        <i/>
        <sz val="11"/>
        <rFont val="Calibri"/>
        <family val="2"/>
        <charset val="238"/>
        <scheme val="minor"/>
      </rPr>
      <t xml:space="preserve"> odc. Dzięcioła - dz. nr ew. 44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</si>
  <si>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Łysakowskiej</t>
    </r>
    <r>
      <rPr>
        <b/>
        <i/>
        <sz val="11"/>
        <rFont val="Calibri"/>
        <family val="2"/>
        <charset val="238"/>
        <scheme val="minor"/>
      </rPr>
      <t xml:space="preserve"> odc. Korkowa - dz. ew. nr 11 obręb 3-07-26 Dn 0,2 L ca 180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</si>
  <si>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Lipkowskiej 48/50B</t>
    </r>
    <r>
      <rPr>
        <b/>
        <i/>
        <sz val="11"/>
        <rFont val="Calibri"/>
        <family val="2"/>
        <charset val="238"/>
        <scheme val="minor"/>
      </rPr>
      <t>, Dn 0,2 L ca 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</si>
  <si>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Wapiennej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Gajowej</t>
    </r>
    <r>
      <rPr>
        <b/>
        <i/>
        <sz val="11"/>
        <rFont val="Calibri"/>
        <family val="2"/>
        <charset val="238"/>
        <scheme val="minor"/>
      </rPr>
      <t xml:space="preserve"> odc. Osadnicza - Paczkowska Dn 0,2 L ca 620 m oraz w ul. </t>
    </r>
    <r>
      <rPr>
        <b/>
        <i/>
        <u/>
        <sz val="11"/>
        <rFont val="Calibri"/>
        <family val="2"/>
        <charset val="238"/>
        <scheme val="minor"/>
      </rPr>
      <t>Snopowej</t>
    </r>
    <r>
      <rPr>
        <b/>
        <i/>
        <sz val="11"/>
        <rFont val="Calibri"/>
        <family val="2"/>
        <charset val="238"/>
        <scheme val="minor"/>
      </rPr>
      <t xml:space="preserve"> odc. posesja 17 - Wapienna Dn 0,2 L ca 110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</si>
  <si>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Snopowej</t>
    </r>
    <r>
      <rPr>
        <b/>
        <i/>
        <sz val="11"/>
        <rFont val="Calibri"/>
        <family val="2"/>
        <charset val="238"/>
        <scheme val="minor"/>
      </rPr>
      <t xml:space="preserve"> odc. Mydlarska - Wapienna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</si>
  <si>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Wapiennej</t>
    </r>
    <r>
      <rPr>
        <b/>
        <i/>
        <sz val="11"/>
        <rFont val="Calibri"/>
        <family val="2"/>
        <charset val="238"/>
        <scheme val="minor"/>
      </rPr>
      <t xml:space="preserve"> 2, Dn 0,2 L ca 90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</si>
  <si>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Snopowej</t>
    </r>
    <r>
      <rPr>
        <b/>
        <i/>
        <sz val="11"/>
        <rFont val="Calibri"/>
        <family val="2"/>
        <charset val="238"/>
        <scheme val="minor"/>
      </rPr>
      <t xml:space="preserve"> odc. Mydlarska - Węglarska Dn 0,2 L ca 110 m oraz w ul. </t>
    </r>
    <r>
      <rPr>
        <b/>
        <i/>
        <u/>
        <sz val="11"/>
        <rFont val="Calibri"/>
        <family val="2"/>
        <charset val="238"/>
        <scheme val="minor"/>
      </rPr>
      <t>Węglarskiej</t>
    </r>
    <r>
      <rPr>
        <b/>
        <i/>
        <sz val="11"/>
        <rFont val="Calibri"/>
        <family val="2"/>
        <charset val="238"/>
        <scheme val="minor"/>
      </rPr>
      <t xml:space="preserve"> odc. posesja nr 76 - nr 33A Dn 0,2 L ca 280 m oraz w drodze dojazdowej do ul. </t>
    </r>
    <r>
      <rPr>
        <b/>
        <i/>
        <u/>
        <sz val="11"/>
        <rFont val="Calibri"/>
        <family val="2"/>
        <charset val="238"/>
        <scheme val="minor"/>
      </rPr>
      <t>Węglarskiej</t>
    </r>
    <r>
      <rPr>
        <b/>
        <i/>
        <sz val="11"/>
        <rFont val="Calibri"/>
        <family val="2"/>
        <charset val="238"/>
        <scheme val="minor"/>
      </rPr>
      <t xml:space="preserve"> 34 i 38 Dn 0,2 L ca 125 m wraz z odcinkami sieci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</si>
  <si>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Chorzowskiej</t>
    </r>
    <r>
      <rPr>
        <b/>
        <i/>
        <sz val="11"/>
        <rFont val="Calibri"/>
        <family val="2"/>
        <charset val="238"/>
        <scheme val="minor"/>
      </rPr>
      <t xml:space="preserve"> odc. Paczkowska - Piechurów Dn 0,2 L ca 280 m wraz z odcinkami sieci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</si>
  <si>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Ligustrowej 21, 23, 25</t>
    </r>
    <r>
      <rPr>
        <b/>
        <i/>
        <sz val="11"/>
        <rFont val="Calibri"/>
        <family val="2"/>
        <charset val="238"/>
        <scheme val="minor"/>
      </rPr>
      <t xml:space="preserve">, Dn 0,2 L ca 240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</si>
  <si>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Ciepielowska - posesja nr 73 Dn 0,2 L ca 225 m oraz w ul. </t>
    </r>
    <r>
      <rPr>
        <b/>
        <i/>
        <u/>
        <sz val="11"/>
        <rFont val="Calibri"/>
        <family val="2"/>
        <charset val="238"/>
        <scheme val="minor"/>
      </rPr>
      <t>Małowiejskiej</t>
    </r>
    <r>
      <rPr>
        <b/>
        <i/>
        <sz val="11"/>
        <rFont val="Calibri"/>
        <family val="2"/>
        <charset val="238"/>
        <scheme val="minor"/>
      </rPr>
      <t xml:space="preserve"> odc. pompownia P1 - posesja nr 59A,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</si>
  <si>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Floksów</t>
    </r>
    <r>
      <rPr>
        <b/>
        <i/>
        <sz val="11"/>
        <rFont val="Calibri"/>
        <family val="2"/>
        <charset val="238"/>
        <scheme val="minor"/>
      </rPr>
      <t xml:space="preserve"> odc. Pielęgniarek - na wschód i na zachód 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</si>
  <si>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26/28</t>
    </r>
    <r>
      <rPr>
        <b/>
        <i/>
        <sz val="11"/>
        <rFont val="Calibri"/>
        <family val="2"/>
        <charset val="238"/>
        <scheme val="minor"/>
      </rPr>
      <t xml:space="preserve"> Dn 0,2 L ca 380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</si>
  <si>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Kłodzkiej 24B</t>
    </r>
    <r>
      <rPr>
        <b/>
        <i/>
        <sz val="11"/>
        <rFont val="Calibri"/>
        <family val="2"/>
        <charset val="238"/>
        <scheme val="minor"/>
      </rPr>
      <t xml:space="preserve"> Dn 0,2 L ca 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</si>
  <si>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Edisona</t>
    </r>
    <r>
      <rPr>
        <b/>
        <i/>
        <sz val="11"/>
        <rFont val="Calibri"/>
        <family val="2"/>
        <charset val="238"/>
        <scheme val="minor"/>
      </rPr>
      <t xml:space="preserve"> odc. Płowiecka - Hermanowska Dn 0,2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</si>
  <si>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Wisienki</t>
    </r>
    <r>
      <rPr>
        <b/>
        <i/>
        <sz val="11"/>
        <rFont val="Calibri"/>
        <family val="2"/>
        <charset val="238"/>
        <scheme val="minor"/>
      </rPr>
      <t xml:space="preserve"> odc. Al. Dzieci Polskich - posesja 1B oraz w drodze dojazdowej </t>
    </r>
    <r>
      <rPr>
        <b/>
        <i/>
        <u/>
        <sz val="11"/>
        <rFont val="Calibri"/>
        <family val="2"/>
        <charset val="238"/>
        <scheme val="minor"/>
      </rPr>
      <t>do posesji nr 2A</t>
    </r>
    <r>
      <rPr>
        <b/>
        <i/>
        <sz val="11"/>
        <rFont val="Calibri"/>
        <family val="2"/>
        <charset val="238"/>
        <scheme val="minor"/>
      </rPr>
      <t xml:space="preserve"> Dn 0,2 L ca 740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</si>
  <si>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odc. Kadetów - dz. nr ew. 35/4 obręb 3-13-07 Dn 0,2 L ca 180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</si>
  <si>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(droga serwisowa) odc. Kadetów - dz. nr ew. 36/14 obręb 3-13-14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</si>
  <si>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Wojsławickiej</t>
    </r>
    <r>
      <rPr>
        <b/>
        <i/>
        <sz val="11"/>
        <rFont val="Calibri"/>
        <family val="2"/>
        <charset val="238"/>
        <scheme val="minor"/>
      </rPr>
      <t xml:space="preserve"> odc. Sęczkowa - Wał Miedzeszyński Dn 0,3 L ca 81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</si>
  <si>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(droga serwisowa) odc. posesja 544 - Wojsławicka Dn 0,3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</si>
  <si>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odc. Wojsławicka - posesja 520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</si>
  <si>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Lebiodowej 33/35</t>
    </r>
    <r>
      <rPr>
        <b/>
        <i/>
        <sz val="11"/>
        <rFont val="Calibri"/>
        <family val="2"/>
        <charset val="238"/>
        <scheme val="minor"/>
      </rPr>
      <t xml:space="preserve"> Dn 0,2 L ca 275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</si>
  <si>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Widłaków</t>
    </r>
    <r>
      <rPr>
        <b/>
        <i/>
        <sz val="11"/>
        <rFont val="Calibri"/>
        <family val="2"/>
        <charset val="238"/>
        <scheme val="minor"/>
      </rPr>
      <t xml:space="preserve"> odc. Trakt Lubelski - posesja nr 11 Dn 0,2 L ca 235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</si>
  <si>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Sporyszowej</t>
    </r>
    <r>
      <rPr>
        <b/>
        <i/>
        <sz val="11"/>
        <rFont val="Calibri"/>
        <family val="2"/>
        <charset val="238"/>
        <scheme val="minor"/>
      </rPr>
      <t xml:space="preserve"> odc. Trakt Lubelski - Sporyszowa nr 17 A Dn 0,2 L ca 220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</si>
  <si>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Źródlanej 5</t>
    </r>
    <r>
      <rPr>
        <b/>
        <i/>
        <sz val="11"/>
        <rFont val="Calibri"/>
        <family val="2"/>
        <charset val="238"/>
        <scheme val="minor"/>
      </rPr>
      <t>,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</si>
  <si>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Wodniaków</t>
    </r>
    <r>
      <rPr>
        <b/>
        <i/>
        <sz val="11"/>
        <rFont val="Calibri"/>
        <family val="2"/>
        <charset val="238"/>
        <scheme val="minor"/>
      </rPr>
      <t xml:space="preserve"> odc. Bronowska - Wodniaków nr 48 Dn 0,2 L ca 450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</si>
  <si>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Wodniaków 16/20, 21/23</t>
    </r>
    <r>
      <rPr>
        <b/>
        <i/>
        <sz val="11"/>
        <rFont val="Calibri"/>
        <family val="2"/>
        <charset val="238"/>
        <scheme val="minor"/>
      </rPr>
      <t xml:space="preserve"> Dn 0,2 L ca 305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</si>
  <si>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odc. Czekanowska - Petunii, w ul. </t>
    </r>
    <r>
      <rPr>
        <b/>
        <i/>
        <u/>
        <sz val="11"/>
        <rFont val="Calibri"/>
        <family val="2"/>
        <charset val="238"/>
        <scheme val="minor"/>
      </rPr>
      <t>Petunii</t>
    </r>
    <r>
      <rPr>
        <b/>
        <i/>
        <sz val="11"/>
        <rFont val="Calibri"/>
        <family val="2"/>
        <charset val="238"/>
        <scheme val="minor"/>
      </rPr>
      <t xml:space="preserve"> odc. projektowana studnia S18 - Kłodzka wraz z odcinkami sieci Dn 0,2 L ca 150 m oraz w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na odc. Petunii (ZL 37867) - Przełęczy Dn 0,2 L ca 230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</si>
  <si>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Jeziorowej 15A, 41A/43, 49A, 67, 70 </t>
    </r>
    <r>
      <rPr>
        <b/>
        <i/>
        <sz val="11"/>
        <rFont val="Calibri"/>
        <family val="2"/>
        <charset val="238"/>
        <scheme val="minor"/>
      </rPr>
      <t xml:space="preserve">w ul. </t>
    </r>
    <r>
      <rPr>
        <b/>
        <i/>
        <u/>
        <sz val="11"/>
        <rFont val="Calibri"/>
        <family val="2"/>
        <charset val="238"/>
        <scheme val="minor"/>
      </rPr>
      <t>Kaszmirowej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Kaszmirowej - dz. ew. 9/50 (obręb 3-13-34), odc. Jeziorowa - posesja 376A, w drogach dojazdowych do ul. </t>
    </r>
    <r>
      <rPr>
        <b/>
        <i/>
        <u/>
        <sz val="11"/>
        <rFont val="Calibri"/>
        <family val="2"/>
        <charset val="238"/>
        <scheme val="minor"/>
      </rPr>
      <t>Wał Miedzeszyński 414/414A</t>
    </r>
    <r>
      <rPr>
        <b/>
        <i/>
        <sz val="11"/>
        <rFont val="Calibri"/>
        <family val="2"/>
        <charset val="238"/>
        <scheme val="minor"/>
      </rPr>
      <t xml:space="preserve"> Dn 0,2 m L ca 3085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</si>
  <si>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171/173, 177, 206/208, 223/225, 227/229, 235/237B, 237, 253, 255A/257, 265/267, 268/270, 318/320 Dn 0,2</t>
    </r>
    <r>
      <rPr>
        <b/>
        <i/>
        <sz val="11"/>
        <rFont val="Calibri"/>
        <family val="2"/>
        <charset val="238"/>
        <scheme val="minor"/>
      </rPr>
      <t xml:space="preserve"> L ca 2850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</si>
  <si>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Trakt Lubelski 283/285, 289/291, 295/297, 301, 317/319, 328/330, 329/331, 333/335, 335/337 Dn 0,2 </t>
    </r>
    <r>
      <rPr>
        <b/>
        <i/>
        <sz val="11"/>
        <rFont val="Calibri"/>
        <family val="2"/>
        <charset val="238"/>
        <scheme val="minor"/>
      </rPr>
      <t xml:space="preserve"> L ca 1161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</si>
  <si>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Wiązanej 17, 20, 22/24, 23/25, 26, 28 (do dz. nr ew. 6/17), 34, 35/37, 50/54, 51/53 56, 57, 58/60, 59, 61/63, 65/67</t>
    </r>
    <r>
      <rPr>
        <b/>
        <i/>
        <sz val="11"/>
        <rFont val="Calibri"/>
        <family val="2"/>
        <charset val="238"/>
        <scheme val="minor"/>
      </rPr>
      <t>, Dn 0,2 L ca 5125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</si>
  <si>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Króla Kazimierza - Wielostronna Dn 0,4 L ca 320 m, w ul. </t>
    </r>
    <r>
      <rPr>
        <b/>
        <i/>
        <u/>
        <sz val="11"/>
        <rFont val="Calibri"/>
        <family val="2"/>
        <charset val="238"/>
        <scheme val="minor"/>
      </rPr>
      <t>Klimatycznej</t>
    </r>
    <r>
      <rPr>
        <b/>
        <i/>
        <sz val="11"/>
        <rFont val="Calibri"/>
        <family val="2"/>
        <charset val="238"/>
        <scheme val="minor"/>
      </rPr>
      <t xml:space="preserve"> odc. Bajkowa - Mrówcza, Dn 0,2 L ca 260 m oraz w ul. </t>
    </r>
    <r>
      <rPr>
        <b/>
        <i/>
        <u/>
        <sz val="11"/>
        <rFont val="Calibri"/>
        <family val="2"/>
        <charset val="238"/>
        <scheme val="minor"/>
      </rPr>
      <t>Wielostronnej</t>
    </r>
    <r>
      <rPr>
        <b/>
        <i/>
        <sz val="11"/>
        <rFont val="Calibri"/>
        <family val="2"/>
        <charset val="238"/>
        <scheme val="minor"/>
      </rPr>
      <t xml:space="preserve"> odc. Glicynii - Mrówcza, Dn 0,2 L ca 360 m, w ul. </t>
    </r>
    <r>
      <rPr>
        <b/>
        <i/>
        <u/>
        <sz val="11"/>
        <rFont val="Calibri"/>
        <family val="2"/>
        <charset val="238"/>
        <scheme val="minor"/>
      </rPr>
      <t>Bajkowej</t>
    </r>
    <r>
      <rPr>
        <b/>
        <i/>
        <sz val="11"/>
        <rFont val="Calibri"/>
        <family val="2"/>
        <charset val="238"/>
        <scheme val="minor"/>
      </rPr>
      <t xml:space="preserve"> odc. Króla Kazimierza - Klimatyczna Dn 0,2 L ca 128 m, odc. Wielostronna - Klimatyczna Dn 0,2 L ca 128 m oraz </t>
    </r>
    <r>
      <rPr>
        <b/>
        <i/>
        <u/>
        <sz val="11"/>
        <rFont val="Calibri"/>
        <family val="2"/>
        <charset val="238"/>
        <scheme val="minor"/>
      </rPr>
      <t>w drodze dojazdowej do ul. Klimatycznej 8/10</t>
    </r>
    <r>
      <rPr>
        <b/>
        <i/>
        <sz val="11"/>
        <rFont val="Calibri"/>
        <family val="2"/>
        <charset val="238"/>
        <scheme val="minor"/>
      </rPr>
      <t xml:space="preserve"> Dn 0,2 L ca 128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</si>
  <si>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Olchy - Czołgistów, Dn 0,2 L ca 685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</si>
  <si>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Czołgistów </t>
    </r>
    <r>
      <rPr>
        <b/>
        <i/>
        <sz val="11"/>
        <rFont val="Calibri"/>
        <family val="2"/>
        <charset val="238"/>
        <scheme val="minor"/>
      </rPr>
      <t xml:space="preserve">odc. Izbicka - Wolęcińska, Dn 0,3 L ca 1350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</si>
  <si>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Serdecznej</t>
    </r>
    <r>
      <rPr>
        <b/>
        <i/>
        <sz val="11"/>
        <rFont val="Calibri"/>
        <family val="2"/>
        <charset val="238"/>
        <scheme val="minor"/>
      </rPr>
      <t xml:space="preserve"> odc. Izbicka - Wilgi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</si>
  <si>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Zimowej</t>
    </r>
    <r>
      <rPr>
        <b/>
        <i/>
        <sz val="11"/>
        <rFont val="Calibri"/>
        <family val="2"/>
        <charset val="238"/>
        <scheme val="minor"/>
      </rPr>
      <t xml:space="preserve"> odc. Izbicka - Wilgi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</si>
  <si>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Jontka</t>
    </r>
    <r>
      <rPr>
        <b/>
        <i/>
        <sz val="11"/>
        <rFont val="Calibri"/>
        <family val="2"/>
        <charset val="238"/>
        <scheme val="minor"/>
      </rPr>
      <t xml:space="preserve"> odc. Izbicka - Wilgi Dn 0,2 L ca 250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</si>
  <si>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Zabielskiej 1/3, 9, 13/15, 16-16B, 23, 30, 42/44,</t>
    </r>
    <r>
      <rPr>
        <b/>
        <i/>
        <sz val="11"/>
        <rFont val="Calibri"/>
        <family val="2"/>
        <charset val="238"/>
        <scheme val="minor"/>
      </rPr>
      <t xml:space="preserve"> Dn 0,2 L ca 950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</si>
  <si>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Poprawnej 4, 10, 14/12, 16/16T, 18, 27, 27/29, 30B/30E, 32, 38/40, 39/41, 43, 44/46, 46/48,</t>
    </r>
    <r>
      <rPr>
        <b/>
        <i/>
        <sz val="11"/>
        <rFont val="Calibri"/>
        <family val="2"/>
        <charset val="238"/>
        <scheme val="minor"/>
      </rPr>
      <t xml:space="preserve"> Dn 0,2 L ca 3210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</si>
  <si>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474, 480A, 488/490A, 494, 504/A/506, 506/508 </t>
    </r>
    <r>
      <rPr>
        <b/>
        <i/>
        <sz val="11"/>
        <rFont val="Calibri"/>
        <family val="2"/>
        <charset val="238"/>
        <scheme val="minor"/>
      </rPr>
      <t>do ul. Zabielskiej Dn 0,2/0,3 L ca 865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</si>
  <si>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464-504A</t>
    </r>
    <r>
      <rPr>
        <b/>
        <i/>
        <sz val="11"/>
        <rFont val="Calibri"/>
        <family val="2"/>
        <charset val="238"/>
        <scheme val="minor"/>
      </rPr>
      <t xml:space="preserve"> Dn 0,2/0,3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</si>
  <si>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 xml:space="preserve">odc. posesja 504A/506 do posesji 516 wraz z odcinkami sieci DN 0,2 L ca 135 m oraz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464-466,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</si>
  <si>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Malczycka</t>
    </r>
    <r>
      <rPr>
        <b/>
        <i/>
        <sz val="11"/>
        <rFont val="Calibri"/>
        <family val="2"/>
        <charset val="238"/>
        <scheme val="minor"/>
      </rPr>
      <t xml:space="preserve"> odc. Ciepielowska - Halna Dn 0,2 L ca 325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</si>
  <si>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Prasowa - Ciepielowska Dn 0,2 L ca 420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</si>
  <si>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Szczytnowskiej</t>
    </r>
    <r>
      <rPr>
        <b/>
        <i/>
        <sz val="11"/>
        <rFont val="Calibri"/>
        <family val="2"/>
        <charset val="238"/>
        <scheme val="minor"/>
      </rPr>
      <t xml:space="preserve"> odc. Planetowa - Wolęcińska, Dn 0,2 L ca 740 m, w ul. </t>
    </r>
    <r>
      <rPr>
        <b/>
        <i/>
        <u/>
        <sz val="11"/>
        <rFont val="Calibri"/>
        <family val="2"/>
        <charset val="238"/>
        <scheme val="minor"/>
      </rPr>
      <t>Fromborskiej</t>
    </r>
    <r>
      <rPr>
        <b/>
        <i/>
        <sz val="11"/>
        <rFont val="Calibri"/>
        <family val="2"/>
        <charset val="238"/>
        <scheme val="minor"/>
      </rPr>
      <t xml:space="preserve"> odc. Szczytnowska - Bachusa Dn 0,2 L ca 380 m w ul. </t>
    </r>
    <r>
      <rPr>
        <b/>
        <i/>
        <u/>
        <sz val="11"/>
        <rFont val="Calibri"/>
        <family val="2"/>
        <charset val="238"/>
        <scheme val="minor"/>
      </rPr>
      <t>Bachusa</t>
    </r>
    <r>
      <rPr>
        <b/>
        <i/>
        <sz val="11"/>
        <rFont val="Calibri"/>
        <family val="2"/>
        <charset val="238"/>
        <scheme val="minor"/>
      </rPr>
      <t xml:space="preserve"> odc. Fromborska - Wolęcińska L ca 700 m, w ul. </t>
    </r>
    <r>
      <rPr>
        <b/>
        <i/>
        <u/>
        <sz val="11"/>
        <rFont val="Calibri"/>
        <family val="2"/>
        <charset val="238"/>
        <scheme val="minor"/>
      </rPr>
      <t>Astry</t>
    </r>
    <r>
      <rPr>
        <b/>
        <i/>
        <sz val="11"/>
        <rFont val="Calibri"/>
        <family val="2"/>
        <charset val="238"/>
        <scheme val="minor"/>
      </rPr>
      <t xml:space="preserve"> odc. Bachusa - posesja nr 11 Dn 0,2 L ca 80 m w ul. </t>
    </r>
    <r>
      <rPr>
        <b/>
        <i/>
        <u/>
        <sz val="11"/>
        <rFont val="Calibri"/>
        <family val="2"/>
        <charset val="238"/>
        <scheme val="minor"/>
      </rPr>
      <t>Trakt Napoleoński</t>
    </r>
    <r>
      <rPr>
        <b/>
        <i/>
        <sz val="11"/>
        <rFont val="Calibri"/>
        <family val="2"/>
        <charset val="238"/>
        <scheme val="minor"/>
      </rPr>
      <t xml:space="preserve"> odc. Planetowa - posesja nr 26 L ca 60 m oraz w ul. </t>
    </r>
    <r>
      <rPr>
        <b/>
        <i/>
        <u/>
        <sz val="11"/>
        <rFont val="Calibri"/>
        <family val="2"/>
        <charset val="238"/>
        <scheme val="minor"/>
      </rPr>
      <t>Marty</t>
    </r>
    <r>
      <rPr>
        <b/>
        <i/>
        <sz val="11"/>
        <rFont val="Calibri"/>
        <family val="2"/>
        <charset val="238"/>
        <scheme val="minor"/>
      </rPr>
      <t xml:space="preserve"> Dn 0,2 L ca 680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</si>
  <si>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Herbacianej</t>
    </r>
    <r>
      <rPr>
        <b/>
        <i/>
        <sz val="11"/>
        <rFont val="Calibri"/>
        <family val="2"/>
        <charset val="238"/>
        <scheme val="minor"/>
      </rPr>
      <t xml:space="preserve"> odc. Drwali - Rozszerzona Dn 0,2 L ca 155 m, w ul. </t>
    </r>
    <r>
      <rPr>
        <b/>
        <i/>
        <u/>
        <sz val="11"/>
        <rFont val="Calibri"/>
        <family val="2"/>
        <charset val="238"/>
        <scheme val="minor"/>
      </rPr>
      <t>Rozszerzonej</t>
    </r>
    <r>
      <rPr>
        <b/>
        <i/>
        <sz val="11"/>
        <rFont val="Calibri"/>
        <family val="2"/>
        <charset val="238"/>
        <scheme val="minor"/>
      </rPr>
      <t xml:space="preserve"> odc. Sztygarów - Aleksandrowska Dn 0,2 L ca 310 m, w ul. </t>
    </r>
    <r>
      <rPr>
        <b/>
        <i/>
        <u/>
        <sz val="11"/>
        <rFont val="Calibri"/>
        <family val="2"/>
        <charset val="238"/>
        <scheme val="minor"/>
      </rPr>
      <t>Sztygarów</t>
    </r>
    <r>
      <rPr>
        <b/>
        <i/>
        <sz val="11"/>
        <rFont val="Calibri"/>
        <family val="2"/>
        <charset val="238"/>
        <scheme val="minor"/>
      </rPr>
      <t xml:space="preserve"> odc. Hufcowa - Chylicka Dn 0,2 L ca 100 m,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Hufcowa - Chylicka Dn 0,2 L ca 80 m,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Chylicka - Młodzieży Dn 0,2 L ca 90 m,  w ul. </t>
    </r>
    <r>
      <rPr>
        <b/>
        <i/>
        <u/>
        <sz val="11"/>
        <rFont val="Calibri"/>
        <family val="2"/>
        <charset val="238"/>
        <scheme val="minor"/>
      </rPr>
      <t>Aleksandrowskiej</t>
    </r>
    <r>
      <rPr>
        <b/>
        <i/>
        <sz val="11"/>
        <rFont val="Calibri"/>
        <family val="2"/>
        <charset val="238"/>
        <scheme val="minor"/>
      </rPr>
      <t xml:space="preserve"> odc. Rozszerzona - Derwida Dn 0,2 L ca 190 m, w ul. </t>
    </r>
    <r>
      <rPr>
        <b/>
        <i/>
        <u/>
        <sz val="11"/>
        <rFont val="Calibri"/>
        <family val="2"/>
        <charset val="238"/>
        <scheme val="minor"/>
      </rPr>
      <t>Hufcowej</t>
    </r>
    <r>
      <rPr>
        <b/>
        <i/>
        <sz val="11"/>
        <rFont val="Calibri"/>
        <family val="2"/>
        <charset val="238"/>
        <scheme val="minor"/>
      </rPr>
      <t xml:space="preserve"> Dn 0,2 L ca 380 m oraz w ul. </t>
    </r>
    <r>
      <rPr>
        <b/>
        <i/>
        <u/>
        <sz val="11"/>
        <rFont val="Calibri"/>
        <family val="2"/>
        <charset val="238"/>
        <scheme val="minor"/>
      </rPr>
      <t>Chylickiej</t>
    </r>
    <r>
      <rPr>
        <b/>
        <i/>
        <sz val="11"/>
        <rFont val="Calibri"/>
        <family val="2"/>
        <charset val="238"/>
        <scheme val="minor"/>
      </rPr>
      <t xml:space="preserve"> odc. Rozszerzona - Sztygarów Dn 0,2 L ca 490 m 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</si>
  <si>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Filmowej nr 91, 93, 97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</si>
  <si>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Koprowej </t>
    </r>
    <r>
      <rPr>
        <b/>
        <i/>
        <sz val="11"/>
        <rFont val="Calibri"/>
        <family val="2"/>
        <charset val="238"/>
        <scheme val="minor"/>
      </rPr>
      <t>Dn 0,2 L ca 930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</si>
  <si>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Mrągowskiej</t>
    </r>
    <r>
      <rPr>
        <b/>
        <i/>
        <sz val="11"/>
        <rFont val="Calibri"/>
        <family val="2"/>
        <charset val="238"/>
        <scheme val="minor"/>
      </rPr>
      <t xml:space="preserve"> Dn 0,3 L ca 590 m oraz w drodze dojazdowej do ul. </t>
    </r>
    <r>
      <rPr>
        <b/>
        <i/>
        <u/>
        <sz val="11"/>
        <rFont val="Calibri"/>
        <family val="2"/>
        <charset val="238"/>
        <scheme val="minor"/>
      </rPr>
      <t>Mrągowskiej 20</t>
    </r>
    <r>
      <rPr>
        <b/>
        <i/>
        <sz val="11"/>
        <rFont val="Calibri"/>
        <family val="2"/>
        <charset val="238"/>
        <scheme val="minor"/>
      </rPr>
      <t xml:space="preserve"> Dn 0,2 L ca 260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</si>
  <si>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Wędkarskiej</t>
    </r>
    <r>
      <rPr>
        <b/>
        <i/>
        <sz val="11"/>
        <rFont val="Calibri"/>
        <family val="2"/>
        <charset val="238"/>
        <scheme val="minor"/>
      </rPr>
      <t xml:space="preserve"> odc. posesja nr 2 - Wał Miedzeszyński Dn 0,2  L ca 100 m oraz w drogach dojazdowych do ul. </t>
    </r>
    <r>
      <rPr>
        <b/>
        <i/>
        <u/>
        <sz val="11"/>
        <rFont val="Calibri"/>
        <family val="2"/>
        <charset val="238"/>
        <scheme val="minor"/>
      </rPr>
      <t>Wędkarskiej 2, 4, 6</t>
    </r>
    <r>
      <rPr>
        <b/>
        <i/>
        <sz val="11"/>
        <rFont val="Calibri"/>
        <family val="2"/>
        <charset val="238"/>
        <scheme val="minor"/>
      </rPr>
      <t xml:space="preserve"> Dn 0,2 L ca 145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</si>
  <si>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Stoczniowców 2 E</t>
    </r>
    <r>
      <rPr>
        <b/>
        <i/>
        <sz val="11"/>
        <rFont val="Calibri"/>
        <family val="2"/>
        <charset val="238"/>
        <scheme val="minor"/>
      </rPr>
      <t xml:space="preserve"> Dn 0,2 L ca 260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</si>
  <si>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Łańcuckiej</t>
    </r>
    <r>
      <rPr>
        <b/>
        <i/>
        <sz val="11"/>
        <rFont val="Calibri"/>
        <family val="2"/>
        <charset val="238"/>
        <scheme val="minor"/>
      </rPr>
      <t xml:space="preserve"> odc. Patriotów - Łańcucka nr 2 i odc. Łańcucka nr 1 - Odeska Dn 0,2 L ca 440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</si>
  <si>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Jachowicza - posesja nr 2F Dn 0,2 L ca 430 m</t>
    </r>
  </si>
  <si>
    <r>
      <t xml:space="preserve">Budowa kanalizacji sanitarnej w drodze dojazdowej do ul. </t>
    </r>
    <r>
      <rPr>
        <b/>
        <i/>
        <u/>
        <sz val="11"/>
        <rFont val="Calibri"/>
        <family val="2"/>
        <charset val="238"/>
        <scheme val="minor"/>
      </rPr>
      <t>Poprawnej 61/63, 65/67, 79, 81, 93</t>
    </r>
    <r>
      <rPr>
        <b/>
        <i/>
        <sz val="11"/>
        <rFont val="Calibri"/>
        <family val="2"/>
        <charset val="238"/>
        <scheme val="minor"/>
      </rPr>
      <t xml:space="preserve"> Dn 0,2 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</si>
  <si>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Technicznej</t>
    </r>
    <r>
      <rPr>
        <b/>
        <i/>
        <sz val="11"/>
        <rFont val="Calibri"/>
        <family val="2"/>
        <charset val="238"/>
        <scheme val="minor"/>
      </rPr>
      <t xml:space="preserve"> odc. Lokalna - Napoleona Bonaparte Dn 0,3 L ca 285 m, w drodze dojazdowej do ul. </t>
    </r>
    <r>
      <rPr>
        <b/>
        <i/>
        <u/>
        <sz val="11"/>
        <rFont val="Calibri"/>
        <family val="2"/>
        <charset val="238"/>
        <scheme val="minor"/>
      </rPr>
      <t>Technicznej 4</t>
    </r>
    <r>
      <rPr>
        <b/>
        <i/>
        <sz val="11"/>
        <rFont val="Calibri"/>
        <family val="2"/>
        <charset val="238"/>
        <scheme val="minor"/>
      </rPr>
      <t xml:space="preserve"> Dn 0,2 L ca 60 m  oraz w ul. </t>
    </r>
    <r>
      <rPr>
        <b/>
        <i/>
        <u/>
        <sz val="11"/>
        <rFont val="Calibri"/>
        <family val="2"/>
        <charset val="238"/>
        <scheme val="minor"/>
      </rPr>
      <t>Zagórzańskiej</t>
    </r>
    <r>
      <rPr>
        <b/>
        <i/>
        <sz val="11"/>
        <rFont val="Calibri"/>
        <family val="2"/>
        <charset val="238"/>
        <scheme val="minor"/>
      </rPr>
      <t xml:space="preserve"> odc. Napoleona Bonaparte - Zagórzańska nr 27 (rondo) Dn 0,2/0,3 L ca 410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</si>
  <si>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Podbiałowej</t>
    </r>
    <r>
      <rPr>
        <b/>
        <i/>
        <sz val="11"/>
        <rFont val="Calibri"/>
        <family val="2"/>
        <charset val="238"/>
        <scheme val="minor"/>
      </rPr>
      <t xml:space="preserve"> odc. odc. Podbiałowa 8 - Podbiałowa 28 Dn 0,2 L ca 470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</si>
  <si>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Dzięcioła 2/6, 8, 9, 20 B-J</t>
    </r>
    <r>
      <rPr>
        <b/>
        <i/>
        <sz val="11"/>
        <rFont val="Calibri"/>
        <family val="2"/>
        <charset val="238"/>
        <scheme val="minor"/>
      </rPr>
      <t xml:space="preserve"> Dn 0,2 L ca 470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</si>
  <si>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Włodzickiej</t>
    </r>
    <r>
      <rPr>
        <b/>
        <i/>
        <sz val="11"/>
        <rFont val="Calibri"/>
        <family val="2"/>
        <charset val="238"/>
        <scheme val="minor"/>
      </rPr>
      <t xml:space="preserve"> odc. Zwoleńska - Włodzicka nr 2 oraz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Włodzickiej 22/28 </t>
    </r>
    <r>
      <rPr>
        <b/>
        <i/>
        <sz val="11"/>
        <rFont val="Calibri"/>
        <family val="2"/>
        <charset val="238"/>
        <scheme val="minor"/>
      </rPr>
      <t xml:space="preserve">i w drodze dojazdowej do nr </t>
    </r>
    <r>
      <rPr>
        <b/>
        <i/>
        <u/>
        <sz val="11"/>
        <rFont val="Calibri"/>
        <family val="2"/>
        <charset val="238"/>
        <scheme val="minor"/>
      </rPr>
      <t xml:space="preserve">6/8 </t>
    </r>
    <r>
      <rPr>
        <b/>
        <i/>
        <sz val="11"/>
        <rFont val="Calibri"/>
        <family val="2"/>
        <charset val="238"/>
        <scheme val="minor"/>
      </rPr>
      <t xml:space="preserve">wraz z odcinkami sieci Dn 0,2 L ca 640 m oraz w ul. </t>
    </r>
    <r>
      <rPr>
        <b/>
        <i/>
        <u/>
        <sz val="11"/>
        <rFont val="Calibri"/>
        <family val="2"/>
        <charset val="238"/>
        <scheme val="minor"/>
      </rPr>
      <t>Niebieskiej</t>
    </r>
    <r>
      <rPr>
        <b/>
        <i/>
        <sz val="11"/>
        <rFont val="Calibri"/>
        <family val="2"/>
        <charset val="238"/>
        <scheme val="minor"/>
      </rPr>
      <t xml:space="preserve"> odc. Włodzicka - posesja nr 64 i 66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</si>
  <si>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Młodej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330 m,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Bysławska - posesja 40 L ca 280 m, w drodze dojazdowej do ul. </t>
    </r>
    <r>
      <rPr>
        <b/>
        <i/>
        <u/>
        <sz val="11"/>
        <rFont val="Calibri"/>
        <family val="2"/>
        <charset val="238"/>
        <scheme val="minor"/>
      </rPr>
      <t>Derkaczy 40</t>
    </r>
    <r>
      <rPr>
        <b/>
        <i/>
        <sz val="11"/>
        <rFont val="Calibri"/>
        <family val="2"/>
        <charset val="238"/>
        <scheme val="minor"/>
      </rPr>
      <t xml:space="preserve"> L ca 85 m, w ul. </t>
    </r>
    <r>
      <rPr>
        <b/>
        <i/>
        <u/>
        <sz val="11"/>
        <rFont val="Calibri"/>
        <family val="2"/>
        <charset val="238"/>
        <scheme val="minor"/>
      </rPr>
      <t>Obszarowej</t>
    </r>
    <r>
      <rPr>
        <b/>
        <i/>
        <sz val="11"/>
        <rFont val="Calibri"/>
        <family val="2"/>
        <charset val="238"/>
        <scheme val="minor"/>
      </rPr>
      <t xml:space="preserve"> odc. posesja 1 - Młoda L ca 100 m, w ul. </t>
    </r>
    <r>
      <rPr>
        <b/>
        <i/>
        <u/>
        <sz val="11"/>
        <rFont val="Calibri"/>
        <family val="2"/>
        <charset val="238"/>
        <scheme val="minor"/>
      </rPr>
      <t>Żywokostowej</t>
    </r>
    <r>
      <rPr>
        <b/>
        <i/>
        <sz val="11"/>
        <rFont val="Calibri"/>
        <family val="2"/>
        <charset val="238"/>
        <scheme val="minor"/>
      </rPr>
      <t xml:space="preserve"> L ca 250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Młoda - posesja 45 L ca 170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</si>
  <si>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Owocowej</t>
    </r>
    <r>
      <rPr>
        <b/>
        <i/>
        <sz val="11"/>
        <rFont val="Calibri"/>
        <family val="2"/>
        <charset val="238"/>
        <scheme val="minor"/>
      </rPr>
      <t xml:space="preserve"> odc. Patriotów - Włókiennicza, Dn 0,2 L ca 300 m oraz w ul. Derkaczy odc. posesja 41 - posesja 19 Dn 0,2 L ca 390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</si>
  <si>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Śpiewnej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310 m, w ul. </t>
    </r>
    <r>
      <rPr>
        <b/>
        <i/>
        <u/>
        <sz val="11"/>
        <rFont val="Calibri"/>
        <family val="2"/>
        <charset val="238"/>
        <scheme val="minor"/>
      </rPr>
      <t>Obszarowej</t>
    </r>
    <r>
      <rPr>
        <b/>
        <i/>
        <sz val="11"/>
        <rFont val="Calibri"/>
        <family val="2"/>
        <charset val="238"/>
        <scheme val="minor"/>
      </rPr>
      <t xml:space="preserve"> odc. posesja 7a - Owocowa L ca 290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posesja 43 - posesja 17/25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</si>
  <si>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Jachowicza - Początkowa, Dn 0,2 L ca 430 m oraz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Sztumskiej 21 - 21A</t>
    </r>
    <r>
      <rPr>
        <b/>
        <i/>
        <sz val="11"/>
        <rFont val="Calibri"/>
        <family val="2"/>
        <charset val="238"/>
        <scheme val="minor"/>
      </rPr>
      <t xml:space="preserve">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</si>
  <si>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Przylaszczkowej</t>
    </r>
    <r>
      <rPr>
        <b/>
        <i/>
        <sz val="11"/>
        <rFont val="Calibri"/>
        <family val="2"/>
        <charset val="238"/>
        <scheme val="minor"/>
      </rPr>
      <t xml:space="preserve"> odc. Poezji - posesja 50 Dn 0,2 L ca 240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</si>
  <si>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Zwoleńskiej 82</t>
    </r>
    <r>
      <rPr>
        <b/>
        <i/>
        <sz val="11"/>
        <rFont val="Calibri"/>
        <family val="2"/>
        <charset val="238"/>
        <scheme val="minor"/>
      </rPr>
      <t xml:space="preserve"> Dn 0,2 L ca 125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</si>
  <si>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Zwoleńskiej 104/106 </t>
    </r>
    <r>
      <rPr>
        <b/>
        <i/>
        <sz val="11"/>
        <rFont val="Calibri"/>
        <family val="2"/>
        <charset val="238"/>
        <scheme val="minor"/>
      </rPr>
      <t>do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nr 104 L oraz </t>
    </r>
    <r>
      <rPr>
        <b/>
        <i/>
        <u/>
        <sz val="11"/>
        <rFont val="Calibri"/>
        <family val="2"/>
        <charset val="238"/>
        <scheme val="minor"/>
      </rPr>
      <t xml:space="preserve">100A/102 </t>
    </r>
    <r>
      <rPr>
        <b/>
        <i/>
        <sz val="11"/>
        <rFont val="Calibri"/>
        <family val="2"/>
        <charset val="238"/>
        <scheme val="minor"/>
      </rPr>
      <t>do nr 102 R Dn 0,2 L ca 895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</si>
  <si>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nr 305 A-E</t>
    </r>
    <r>
      <rPr>
        <b/>
        <i/>
        <sz val="11"/>
        <rFont val="Calibri"/>
        <family val="2"/>
        <charset val="238"/>
        <scheme val="minor"/>
      </rPr>
      <t xml:space="preserve"> Dn 0,2 L ca 155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</si>
  <si>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Rogatkowej 4</t>
    </r>
    <r>
      <rPr>
        <b/>
        <i/>
        <sz val="11"/>
        <rFont val="Calibri"/>
        <family val="2"/>
        <charset val="238"/>
        <scheme val="minor"/>
      </rPr>
      <t>, Dn 0,2 L ca 95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</si>
  <si>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Kajki 3</t>
    </r>
    <r>
      <rPr>
        <b/>
        <i/>
        <sz val="11"/>
        <rFont val="Calibri"/>
        <family val="2"/>
        <charset val="238"/>
        <scheme val="minor"/>
      </rPr>
      <t xml:space="preserve"> odc. XII Poprzecznej do rej. pos. Kajki 3, Dn 0,2 L ca 90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</si>
  <si>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Kosynierów</t>
    </r>
    <r>
      <rPr>
        <b/>
        <i/>
        <sz val="11"/>
        <rFont val="Calibri"/>
        <family val="2"/>
        <charset val="238"/>
        <scheme val="minor"/>
      </rPr>
      <t xml:space="preserve"> odc.  IX Poprzeczna - ost. przykanalik na południe w ul. Kosynierów Dn 0,2 L ca 383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</si>
  <si>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IX Poprzecznej</t>
    </r>
    <r>
      <rPr>
        <b/>
        <i/>
        <sz val="11"/>
        <rFont val="Calibri"/>
        <family val="2"/>
        <charset val="238"/>
        <scheme val="minor"/>
      </rPr>
      <t xml:space="preserve"> odc. posesja nr 28 - Kosynierów, Dn 0,2 L ca 57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</si>
  <si>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Jeżynowej</t>
    </r>
    <r>
      <rPr>
        <b/>
        <i/>
        <sz val="11"/>
        <rFont val="Calibri"/>
        <family val="2"/>
        <charset val="238"/>
        <scheme val="minor"/>
      </rPr>
      <t xml:space="preserve"> odc. Jeżynowa 3 - Patriotów Dn 0,2 L ca 240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Zwoleńska - Odeska Dn 0,2 L ca 540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</si>
  <si>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Odeskiej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290 m</t>
    </r>
  </si>
  <si>
    <r>
      <t xml:space="preserve">Budowa pompowni ścieków P1 "Falenica" posadowionej na dz.ew. nr 78/2, 78/3 z obrębu 3-12-79 przy ul. </t>
    </r>
    <r>
      <rPr>
        <b/>
        <i/>
        <u/>
        <sz val="11"/>
        <rFont val="Calibri"/>
        <family val="2"/>
        <charset val="238"/>
        <scheme val="minor"/>
      </rPr>
      <t>Małowiejskiej</t>
    </r>
    <r>
      <rPr>
        <b/>
        <i/>
        <sz val="11"/>
        <rFont val="Calibri"/>
        <family val="2"/>
        <charset val="238"/>
        <scheme val="minor"/>
      </rPr>
      <t xml:space="preserve"> o wydajności 7 dm3/s, kanałów tłocznych 2 x Dz 100 L ca 35 m w ul. </t>
    </r>
    <r>
      <rPr>
        <b/>
        <i/>
        <u/>
        <sz val="11"/>
        <rFont val="Calibri"/>
        <family val="2"/>
        <charset val="238"/>
        <scheme val="minor"/>
      </rPr>
      <t>Małowiejskiej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</si>
  <si>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posesja nr 75 - posesja nr 79 Dn 0,2 L ca 75 m, w drodze dojazdowej do ul. </t>
    </r>
    <r>
      <rPr>
        <b/>
        <i/>
        <u/>
        <sz val="11"/>
        <rFont val="Calibri"/>
        <family val="2"/>
        <charset val="238"/>
        <scheme val="minor"/>
      </rPr>
      <t>Derkaczy i Włókienniczej 73A</t>
    </r>
    <r>
      <rPr>
        <b/>
        <i/>
        <sz val="11"/>
        <rFont val="Calibri"/>
        <family val="2"/>
        <charset val="238"/>
        <scheme val="minor"/>
      </rPr>
      <t xml:space="preserve"> Dn 0,2 L ca 160 m, w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Małowiejska - posesja nr 77A Dn 0,2 L ca 160 m oraz w ul. </t>
    </r>
    <r>
      <rPr>
        <b/>
        <i/>
        <u/>
        <sz val="11"/>
        <rFont val="Calibri"/>
        <family val="2"/>
        <charset val="238"/>
        <scheme val="minor"/>
      </rPr>
      <t>Małowiejskiej</t>
    </r>
    <r>
      <rPr>
        <b/>
        <i/>
        <sz val="11"/>
        <rFont val="Calibri"/>
        <family val="2"/>
        <charset val="238"/>
        <scheme val="minor"/>
      </rPr>
      <t xml:space="preserve"> odc. Mozaikowa - pompownia P1,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</si>
  <si>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Halnej</t>
    </r>
    <r>
      <rPr>
        <b/>
        <i/>
        <sz val="11"/>
        <rFont val="Calibri"/>
        <family val="2"/>
        <charset val="238"/>
        <scheme val="minor"/>
      </rPr>
      <t xml:space="preserve"> odc. XXV LO (posesja 20) - Patriotów Dn 0,2 L ca 375 m, w ul.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Prasowa - posesja 94 Dn 0,2 L ca 60 m,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Włókienniczej 94-98 </t>
    </r>
    <r>
      <rPr>
        <b/>
        <i/>
        <sz val="11"/>
        <rFont val="Calibri"/>
        <family val="2"/>
        <charset val="238"/>
        <scheme val="minor"/>
      </rPr>
      <t xml:space="preserve">Dn 0,2 L ca 65 m oraz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Prasowa - posesja nr 80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</si>
  <si>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Brodnicka - posesja 16 Dn 0,2 L ca 535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</si>
  <si>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Brodnickiej</t>
    </r>
    <r>
      <rPr>
        <b/>
        <i/>
        <sz val="11"/>
        <rFont val="Calibri"/>
        <family val="2"/>
        <charset val="238"/>
        <scheme val="minor"/>
      </rPr>
      <t xml:space="preserve"> odc. Patriotów - Mozaikowa Dn 0,2 L ca 385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</si>
  <si>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Prasowej</t>
    </r>
    <r>
      <rPr>
        <b/>
        <i/>
        <sz val="11"/>
        <rFont val="Calibri"/>
        <family val="2"/>
        <charset val="238"/>
        <scheme val="minor"/>
      </rPr>
      <t xml:space="preserve"> odc. Mozaikowa - Patriotów Dn 0,2 L ca 340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</si>
  <si>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Jachowicza 15H</t>
    </r>
    <r>
      <rPr>
        <b/>
        <i/>
        <sz val="11"/>
        <rFont val="Calibri"/>
        <family val="2"/>
        <charset val="238"/>
        <scheme val="minor"/>
      </rPr>
      <t xml:space="preserve">, Dn 0,2 L ca 205 m oraz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38Z/8</t>
    </r>
    <r>
      <rPr>
        <b/>
        <i/>
        <sz val="11"/>
        <rFont val="Calibri"/>
        <family val="2"/>
        <charset val="238"/>
        <scheme val="minor"/>
      </rPr>
      <t>, Dn 0,2 L ca 885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</si>
  <si>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Motylkowej</t>
    </r>
    <r>
      <rPr>
        <b/>
        <i/>
        <sz val="11"/>
        <rFont val="Calibri"/>
        <family val="2"/>
        <charset val="238"/>
        <scheme val="minor"/>
      </rPr>
      <t xml:space="preserve"> odc. Zwoleńska - Cylichowska Dn 0,2 L ca 530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</si>
  <si>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Motylkowej 3 - 3 R/2</t>
    </r>
    <r>
      <rPr>
        <b/>
        <i/>
        <sz val="11"/>
        <rFont val="Calibri"/>
        <family val="2"/>
        <charset val="238"/>
        <scheme val="minor"/>
      </rPr>
      <t xml:space="preserve"> Dn 0,2 L ca 440 m oraz w ul. </t>
    </r>
    <r>
      <rPr>
        <b/>
        <i/>
        <u/>
        <sz val="11"/>
        <rFont val="Calibri"/>
        <family val="2"/>
        <charset val="238"/>
        <scheme val="minor"/>
      </rPr>
      <t>Motylkowej 11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</si>
  <si>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Motylkowej 57/65 - 59 H</t>
    </r>
    <r>
      <rPr>
        <b/>
        <i/>
        <sz val="11"/>
        <rFont val="Calibri"/>
        <family val="2"/>
        <charset val="238"/>
        <scheme val="minor"/>
      </rPr>
      <t xml:space="preserve"> Dn 0,2 L ca 220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</si>
  <si>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Strzygłowskiej 67, 69, 71/73/75,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Kwiatowa Polana</t>
    </r>
    <r>
      <rPr>
        <b/>
        <i/>
        <sz val="11"/>
        <rFont val="Calibri"/>
        <family val="2"/>
        <charset val="238"/>
        <scheme val="minor"/>
      </rPr>
      <t xml:space="preserve"> oraz na dz. nr ew. 281 obręb 3-14-13 Dn 0,2/Dn 0,3 L ca 2235 m</t>
    </r>
  </si>
  <si>
    <r>
      <t xml:space="preserve">Budowa pompowni ścieków "Falenica" o wydajności 5 l/s przy ul. </t>
    </r>
    <r>
      <rPr>
        <b/>
        <i/>
        <u/>
        <sz val="11"/>
        <rFont val="Calibri"/>
        <family val="2"/>
        <charset val="238"/>
        <scheme val="minor"/>
      </rPr>
      <t>Rzeczyckiej</t>
    </r>
    <r>
      <rPr>
        <b/>
        <i/>
        <sz val="11"/>
        <rFont val="Calibri"/>
        <family val="2"/>
        <charset val="238"/>
        <scheme val="minor"/>
      </rPr>
      <t xml:space="preserve"> wraz z dwoma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</si>
  <si>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Narcyzowej</t>
    </r>
    <r>
      <rPr>
        <b/>
        <i/>
        <sz val="11"/>
        <rFont val="Calibri"/>
        <family val="2"/>
        <charset val="238"/>
        <scheme val="minor"/>
      </rPr>
      <t xml:space="preserve"> odc. Rzeczycka – Ochocza, w drodze dojazdowej do ul. </t>
    </r>
    <r>
      <rPr>
        <b/>
        <i/>
        <u/>
        <sz val="11"/>
        <rFont val="Calibri"/>
        <family val="2"/>
        <charset val="238"/>
        <scheme val="minor"/>
      </rPr>
      <t>Rzeczyckiej 25</t>
    </r>
    <r>
      <rPr>
        <b/>
        <i/>
        <sz val="11"/>
        <rFont val="Calibri"/>
        <family val="2"/>
        <charset val="238"/>
        <scheme val="minor"/>
      </rPr>
      <t xml:space="preserve">, ul. </t>
    </r>
    <r>
      <rPr>
        <b/>
        <i/>
        <u/>
        <sz val="11"/>
        <rFont val="Calibri"/>
        <family val="2"/>
        <charset val="238"/>
        <scheme val="minor"/>
      </rPr>
      <t xml:space="preserve">Filmowej </t>
    </r>
    <r>
      <rPr>
        <b/>
        <i/>
        <sz val="11"/>
        <rFont val="Calibri"/>
        <family val="2"/>
        <charset val="238"/>
        <scheme val="minor"/>
      </rPr>
      <t xml:space="preserve">odc. Oliwkowa - Ochocza, ul. </t>
    </r>
    <r>
      <rPr>
        <b/>
        <i/>
        <u/>
        <sz val="11"/>
        <rFont val="Calibri"/>
        <family val="2"/>
        <charset val="238"/>
        <scheme val="minor"/>
      </rPr>
      <t>Sieniawskiej</t>
    </r>
    <r>
      <rPr>
        <b/>
        <i/>
        <sz val="11"/>
        <rFont val="Calibri"/>
        <family val="2"/>
        <charset val="238"/>
        <scheme val="minor"/>
      </rPr>
      <t xml:space="preserve"> odc. Oliwkowa - Ochocza, ul.</t>
    </r>
    <r>
      <rPr>
        <b/>
        <i/>
        <u/>
        <sz val="11"/>
        <rFont val="Calibri"/>
        <family val="2"/>
        <charset val="238"/>
        <scheme val="minor"/>
      </rPr>
      <t xml:space="preserve"> Bystrzyckiej</t>
    </r>
    <r>
      <rPr>
        <b/>
        <i/>
        <sz val="11"/>
        <rFont val="Calibri"/>
        <family val="2"/>
        <charset val="238"/>
        <scheme val="minor"/>
      </rPr>
      <t xml:space="preserve"> odc. Oliwkowa - Ochocza, w ul. </t>
    </r>
    <r>
      <rPr>
        <b/>
        <i/>
        <u/>
        <sz val="11"/>
        <rFont val="Calibri"/>
        <family val="2"/>
        <charset val="238"/>
        <scheme val="minor"/>
      </rPr>
      <t xml:space="preserve">Żmigrodzkiej </t>
    </r>
    <r>
      <rPr>
        <b/>
        <i/>
        <sz val="11"/>
        <rFont val="Calibri"/>
        <family val="2"/>
        <charset val="238"/>
        <scheme val="minor"/>
      </rPr>
      <t>Dn 0,2 L ca 695 m</t>
    </r>
  </si>
  <si>
    <r>
      <t>Budowa kanalizacji ściekowej w ul.</t>
    </r>
    <r>
      <rPr>
        <b/>
        <i/>
        <u/>
        <sz val="11"/>
        <rFont val="Calibri"/>
        <family val="2"/>
        <charset val="238"/>
        <scheme val="minor"/>
      </rPr>
      <t xml:space="preserve"> Podkowy </t>
    </r>
    <r>
      <rPr>
        <b/>
        <i/>
        <sz val="11"/>
        <rFont val="Calibri"/>
        <family val="2"/>
        <charset val="238"/>
        <scheme val="minor"/>
      </rPr>
      <t>odc. Patriotów - posesja 51, ul.</t>
    </r>
    <r>
      <rPr>
        <b/>
        <i/>
        <u/>
        <sz val="11"/>
        <rFont val="Calibri"/>
        <family val="2"/>
        <charset val="238"/>
        <scheme val="minor"/>
      </rPr>
      <t xml:space="preserve"> Kudowskiej</t>
    </r>
    <r>
      <rPr>
        <b/>
        <i/>
        <sz val="11"/>
        <rFont val="Calibri"/>
        <family val="2"/>
        <charset val="238"/>
        <scheme val="minor"/>
      </rPr>
      <t xml:space="preserve"> odc. posesja nr 25 A - Podkowy, ul.</t>
    </r>
    <r>
      <rPr>
        <b/>
        <i/>
        <u/>
        <sz val="11"/>
        <rFont val="Calibri"/>
        <family val="2"/>
        <charset val="238"/>
        <scheme val="minor"/>
      </rPr>
      <t xml:space="preserve"> Patriotów</t>
    </r>
    <r>
      <rPr>
        <b/>
        <i/>
        <sz val="11"/>
        <rFont val="Calibri"/>
        <family val="2"/>
        <charset val="238"/>
        <scheme val="minor"/>
      </rPr>
      <t xml:space="preserve"> odc. Kąsek - Świtezianki, ul.</t>
    </r>
    <r>
      <rPr>
        <b/>
        <i/>
        <u/>
        <sz val="11"/>
        <rFont val="Calibri"/>
        <family val="2"/>
        <charset val="238"/>
        <scheme val="minor"/>
      </rPr>
      <t xml:space="preserve"> Oliwkowej </t>
    </r>
    <r>
      <rPr>
        <b/>
        <i/>
        <sz val="11"/>
        <rFont val="Calibri"/>
        <family val="2"/>
        <charset val="238"/>
        <scheme val="minor"/>
      </rPr>
      <t xml:space="preserve">odc. Patriotów - Narcyzowa, w drogach dojazdowych do ul. </t>
    </r>
    <r>
      <rPr>
        <b/>
        <i/>
        <u/>
        <sz val="11"/>
        <rFont val="Calibri"/>
        <family val="2"/>
        <charset val="238"/>
        <scheme val="minor"/>
      </rPr>
      <t>Oliwkowej 25, 27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 xml:space="preserve">Narcyzowej </t>
    </r>
    <r>
      <rPr>
        <b/>
        <i/>
        <sz val="11"/>
        <rFont val="Calibri"/>
        <family val="2"/>
        <charset val="238"/>
        <scheme val="minor"/>
      </rPr>
      <t xml:space="preserve">odc. Wasilkowska – Rzeczycka, ul. </t>
    </r>
    <r>
      <rPr>
        <b/>
        <i/>
        <u/>
        <sz val="11"/>
        <rFont val="Calibri"/>
        <family val="2"/>
        <charset val="238"/>
        <scheme val="minor"/>
      </rPr>
      <t>Rzeczyckiej</t>
    </r>
    <r>
      <rPr>
        <b/>
        <i/>
        <sz val="11"/>
        <rFont val="Calibri"/>
        <family val="2"/>
        <charset val="238"/>
        <scheme val="minor"/>
      </rPr>
      <t xml:space="preserve"> odc. Narcyzowa – posesja 30, ul. </t>
    </r>
    <r>
      <rPr>
        <b/>
        <i/>
        <u/>
        <sz val="11"/>
        <rFont val="Calibri"/>
        <family val="2"/>
        <charset val="238"/>
        <scheme val="minor"/>
      </rPr>
      <t>Narcyzowej</t>
    </r>
    <r>
      <rPr>
        <b/>
        <i/>
        <sz val="11"/>
        <rFont val="Calibri"/>
        <family val="2"/>
        <charset val="238"/>
        <scheme val="minor"/>
      </rPr>
      <t xml:space="preserve"> odc. Wasilkowska - Podkowy, ul. </t>
    </r>
    <r>
      <rPr>
        <b/>
        <i/>
        <u/>
        <sz val="11"/>
        <rFont val="Calibri"/>
        <family val="2"/>
        <charset val="238"/>
        <scheme val="minor"/>
      </rPr>
      <t>Tamaryszków</t>
    </r>
    <r>
      <rPr>
        <b/>
        <i/>
        <sz val="11"/>
        <rFont val="Calibri"/>
        <family val="2"/>
        <charset val="238"/>
        <scheme val="minor"/>
      </rPr>
      <t xml:space="preserve">, ul. </t>
    </r>
    <r>
      <rPr>
        <b/>
        <i/>
        <u/>
        <sz val="11"/>
        <rFont val="Calibri"/>
        <family val="2"/>
        <charset val="238"/>
        <scheme val="minor"/>
      </rPr>
      <t>Wasilkowskiej</t>
    </r>
    <r>
      <rPr>
        <b/>
        <i/>
        <sz val="11"/>
        <rFont val="Calibri"/>
        <family val="2"/>
        <charset val="238"/>
        <scheme val="minor"/>
      </rPr>
      <t xml:space="preserve">, w drodze dojazdowej do ul. </t>
    </r>
    <r>
      <rPr>
        <b/>
        <i/>
        <u/>
        <sz val="11"/>
        <rFont val="Calibri"/>
        <family val="2"/>
        <charset val="238"/>
        <scheme val="minor"/>
      </rPr>
      <t>Narcyzowej 14A</t>
    </r>
    <r>
      <rPr>
        <b/>
        <i/>
        <sz val="11"/>
        <rFont val="Calibri"/>
        <family val="2"/>
        <charset val="238"/>
        <scheme val="minor"/>
      </rPr>
      <t>, ul.</t>
    </r>
    <r>
      <rPr>
        <b/>
        <i/>
        <u/>
        <sz val="11"/>
        <rFont val="Calibri"/>
        <family val="2"/>
        <charset val="238"/>
        <scheme val="minor"/>
      </rPr>
      <t xml:space="preserve"> Filmowej</t>
    </r>
    <r>
      <rPr>
        <b/>
        <i/>
        <sz val="11"/>
        <rFont val="Calibri"/>
        <family val="2"/>
        <charset val="238"/>
        <scheme val="minor"/>
      </rPr>
      <t xml:space="preserve"> odc. Oliwkowa - Podkowy, ul. </t>
    </r>
    <r>
      <rPr>
        <b/>
        <i/>
        <u/>
        <sz val="11"/>
        <rFont val="Calibri"/>
        <family val="2"/>
        <charset val="238"/>
        <scheme val="minor"/>
      </rPr>
      <t>Sieniawskiej</t>
    </r>
    <r>
      <rPr>
        <b/>
        <i/>
        <sz val="11"/>
        <rFont val="Calibri"/>
        <family val="2"/>
        <charset val="238"/>
        <scheme val="minor"/>
      </rPr>
      <t xml:space="preserve"> odc. Stawiszyńska - Podkowy, ul. </t>
    </r>
    <r>
      <rPr>
        <b/>
        <i/>
        <u/>
        <sz val="11"/>
        <rFont val="Calibri"/>
        <family val="2"/>
        <charset val="238"/>
        <scheme val="minor"/>
      </rPr>
      <t>Stawiszyńskiej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Ropczyckiej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Chorzelskie</t>
    </r>
    <r>
      <rPr>
        <b/>
        <i/>
        <sz val="11"/>
        <rFont val="Calibri"/>
        <family val="2"/>
        <charset val="238"/>
        <scheme val="minor"/>
      </rPr>
      <t>j, ul.</t>
    </r>
    <r>
      <rPr>
        <b/>
        <i/>
        <u/>
        <sz val="11"/>
        <rFont val="Calibri"/>
        <family val="2"/>
        <charset val="238"/>
        <scheme val="minor"/>
      </rPr>
      <t xml:space="preserve"> Bystrzyckiej</t>
    </r>
    <r>
      <rPr>
        <b/>
        <i/>
        <sz val="11"/>
        <rFont val="Calibri"/>
        <family val="2"/>
        <charset val="238"/>
        <scheme val="minor"/>
      </rPr>
      <t xml:space="preserve"> odc. Oliwkowa - Podkowy Dn 0,2/0,3 L ca 3822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</si>
  <si>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Ochoczej</t>
    </r>
    <r>
      <rPr>
        <b/>
        <i/>
        <sz val="11"/>
        <rFont val="Calibri"/>
        <family val="2"/>
        <charset val="238"/>
        <scheme val="minor"/>
      </rPr>
      <t xml:space="preserve"> odc. Narcyzowa - Patriotów Dn 0,3 L ca 590 m, w ul. </t>
    </r>
    <r>
      <rPr>
        <b/>
        <i/>
        <u/>
        <sz val="11"/>
        <rFont val="Calibri"/>
        <family val="2"/>
        <charset val="238"/>
        <scheme val="minor"/>
      </rPr>
      <t>Filmowej</t>
    </r>
    <r>
      <rPr>
        <b/>
        <i/>
        <sz val="11"/>
        <rFont val="Calibri"/>
        <family val="2"/>
        <charset val="238"/>
        <scheme val="minor"/>
      </rPr>
      <t xml:space="preserve"> odc. Świtezianki - Ochocza Dn 0,25 L ca 140 m, w ul. </t>
    </r>
    <r>
      <rPr>
        <b/>
        <i/>
        <u/>
        <sz val="11"/>
        <rFont val="Calibri"/>
        <family val="2"/>
        <charset val="238"/>
        <scheme val="minor"/>
      </rPr>
      <t>Centurii</t>
    </r>
    <r>
      <rPr>
        <b/>
        <i/>
        <sz val="11"/>
        <rFont val="Calibri"/>
        <family val="2"/>
        <charset val="238"/>
        <scheme val="minor"/>
      </rPr>
      <t xml:space="preserve"> odc. posesja nr 11 - Filmowa Dn 0,2 L ca 110 m, w ul. </t>
    </r>
    <r>
      <rPr>
        <b/>
        <i/>
        <u/>
        <sz val="11"/>
        <rFont val="Calibri"/>
        <family val="2"/>
        <charset val="238"/>
        <scheme val="minor"/>
      </rPr>
      <t>Rusinowskiej</t>
    </r>
    <r>
      <rPr>
        <b/>
        <i/>
        <sz val="11"/>
        <rFont val="Calibri"/>
        <family val="2"/>
        <charset val="238"/>
        <scheme val="minor"/>
      </rPr>
      <t xml:space="preserve"> Dn 0,2 L ca 80 m oraz w drodze dojazdowej do ul. </t>
    </r>
    <r>
      <rPr>
        <b/>
        <i/>
        <u/>
        <sz val="11"/>
        <rFont val="Calibri"/>
        <family val="2"/>
        <charset val="238"/>
        <scheme val="minor"/>
      </rPr>
      <t>Ochoczej 34</t>
    </r>
    <r>
      <rPr>
        <b/>
        <i/>
        <sz val="11"/>
        <rFont val="Calibri"/>
        <family val="2"/>
        <charset val="238"/>
        <scheme val="minor"/>
      </rPr>
      <t xml:space="preserve">, Dn 0,2 L ca 80 m, w ul. </t>
    </r>
    <r>
      <rPr>
        <b/>
        <i/>
        <u/>
        <sz val="11"/>
        <rFont val="Calibri"/>
        <family val="2"/>
        <charset val="238"/>
        <scheme val="minor"/>
      </rPr>
      <t>Narcyzowej</t>
    </r>
    <r>
      <rPr>
        <b/>
        <i/>
        <sz val="11"/>
        <rFont val="Calibri"/>
        <family val="2"/>
        <charset val="238"/>
        <scheme val="minor"/>
      </rPr>
      <t xml:space="preserve"> odc. Ochocza - Parterowa Dn 0,2/0,3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</si>
  <si>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Parterowej</t>
    </r>
    <r>
      <rPr>
        <b/>
        <i/>
        <sz val="11"/>
        <rFont val="Calibri"/>
        <family val="2"/>
        <charset val="238"/>
        <scheme val="minor"/>
      </rPr>
      <t xml:space="preserve"> odc. Tyszowiecka - posesja nr 16 Dn 0,2 L ca 95 m, w ul. </t>
    </r>
    <r>
      <rPr>
        <b/>
        <i/>
        <u/>
        <sz val="11"/>
        <rFont val="Calibri"/>
        <family val="2"/>
        <charset val="238"/>
        <scheme val="minor"/>
      </rPr>
      <t>Haczowskiej</t>
    </r>
    <r>
      <rPr>
        <b/>
        <i/>
        <sz val="11"/>
        <rFont val="Calibri"/>
        <family val="2"/>
        <charset val="238"/>
        <scheme val="minor"/>
      </rPr>
      <t xml:space="preserve"> Dn 0,2 L ca 135 m, w ul. </t>
    </r>
    <r>
      <rPr>
        <b/>
        <i/>
        <u/>
        <sz val="11"/>
        <rFont val="Calibri"/>
        <family val="2"/>
        <charset val="238"/>
        <scheme val="minor"/>
      </rPr>
      <t>Wyszatyckiej</t>
    </r>
    <r>
      <rPr>
        <b/>
        <i/>
        <sz val="11"/>
        <rFont val="Calibri"/>
        <family val="2"/>
        <charset val="238"/>
        <scheme val="minor"/>
      </rPr>
      <t xml:space="preserve"> odc. posesja nr 24 - Haczowska Dn 0,2 L ca 55 m, w ul. </t>
    </r>
    <r>
      <rPr>
        <b/>
        <i/>
        <u/>
        <sz val="11"/>
        <rFont val="Calibri"/>
        <family val="2"/>
        <charset val="238"/>
        <scheme val="minor"/>
      </rPr>
      <t>Zagorzyckiej</t>
    </r>
    <r>
      <rPr>
        <b/>
        <i/>
        <sz val="11"/>
        <rFont val="Calibri"/>
        <family val="2"/>
        <charset val="238"/>
        <scheme val="minor"/>
      </rPr>
      <t xml:space="preserve"> Dn 0,2 L ca 130 m, w ul. </t>
    </r>
    <r>
      <rPr>
        <b/>
        <i/>
        <u/>
        <sz val="11"/>
        <rFont val="Calibri"/>
        <family val="2"/>
        <charset val="238"/>
        <scheme val="minor"/>
      </rPr>
      <t>Wyszatyckiej</t>
    </r>
    <r>
      <rPr>
        <b/>
        <i/>
        <sz val="11"/>
        <rFont val="Calibri"/>
        <family val="2"/>
        <charset val="238"/>
        <scheme val="minor"/>
      </rPr>
      <t xml:space="preserve"> odc. posesja nr 40 - Zagorzycka Dn 0,2 L ca 60 m, w ul. </t>
    </r>
    <r>
      <rPr>
        <b/>
        <i/>
        <u/>
        <sz val="11"/>
        <rFont val="Calibri"/>
        <family val="2"/>
        <charset val="238"/>
        <scheme val="minor"/>
      </rPr>
      <t>Nachyłkowej</t>
    </r>
    <r>
      <rPr>
        <b/>
        <i/>
        <sz val="11"/>
        <rFont val="Calibri"/>
        <family val="2"/>
        <charset val="238"/>
        <scheme val="minor"/>
      </rPr>
      <t xml:space="preserve"> odc. posesja nr 36 - Tyszowiecka Dn 0,2 L ca 130 m, w ul. </t>
    </r>
    <r>
      <rPr>
        <b/>
        <i/>
        <u/>
        <sz val="11"/>
        <rFont val="Calibri"/>
        <family val="2"/>
        <charset val="238"/>
        <scheme val="minor"/>
      </rPr>
      <t>Wyszatyckiej</t>
    </r>
    <r>
      <rPr>
        <b/>
        <i/>
        <sz val="11"/>
        <rFont val="Calibri"/>
        <family val="2"/>
        <charset val="238"/>
        <scheme val="minor"/>
      </rPr>
      <t xml:space="preserve"> odc. Ochocza - Haczowska Dn 0,2 L ca 315 m, w ul. </t>
    </r>
    <r>
      <rPr>
        <b/>
        <i/>
        <u/>
        <sz val="11"/>
        <rFont val="Calibri"/>
        <family val="2"/>
        <charset val="238"/>
        <scheme val="minor"/>
      </rPr>
      <t>Parterowej</t>
    </r>
    <r>
      <rPr>
        <b/>
        <i/>
        <sz val="11"/>
        <rFont val="Calibri"/>
        <family val="2"/>
        <charset val="238"/>
        <scheme val="minor"/>
      </rPr>
      <t xml:space="preserve"> odc. Wyszatycka - posesja nr 14 Dn 0,2 L ca 60 m, odc. Przełęczy - Wyszatycka Dn 0,2 L ca 100 m oraz w ul. </t>
    </r>
    <r>
      <rPr>
        <b/>
        <i/>
        <u/>
        <sz val="11"/>
        <rFont val="Calibri"/>
        <family val="2"/>
        <charset val="238"/>
        <scheme val="minor"/>
      </rPr>
      <t>Dulczyńskiej</t>
    </r>
    <r>
      <rPr>
        <b/>
        <i/>
        <sz val="11"/>
        <rFont val="Calibri"/>
        <family val="2"/>
        <charset val="238"/>
        <scheme val="minor"/>
      </rPr>
      <t xml:space="preserve"> Dn 0,2 L ca 115 m</t>
    </r>
  </si>
  <si>
    <r>
      <t xml:space="preserve">Budowa kanalizacji ściekowej w  ul. </t>
    </r>
    <r>
      <rPr>
        <b/>
        <i/>
        <u/>
        <sz val="11"/>
        <rFont val="Calibri"/>
        <family val="2"/>
        <charset val="238"/>
        <scheme val="minor"/>
      </rPr>
      <t>Świtezianki</t>
    </r>
    <r>
      <rPr>
        <b/>
        <i/>
        <sz val="11"/>
        <rFont val="Calibri"/>
        <family val="2"/>
        <charset val="238"/>
        <scheme val="minor"/>
      </rPr>
      <t xml:space="preserve"> odc. Bystrzycka - Patriotów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</si>
  <si>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Rzeczyckiej</t>
    </r>
    <r>
      <rPr>
        <b/>
        <i/>
        <sz val="11"/>
        <rFont val="Calibri"/>
        <family val="2"/>
        <charset val="238"/>
        <scheme val="minor"/>
      </rPr>
      <t xml:space="preserve"> odc. Tyszowiecka - pompownia "Falenica" Dn 0,2 L ca 95 m, w ul. </t>
    </r>
    <r>
      <rPr>
        <b/>
        <i/>
        <u/>
        <sz val="11"/>
        <rFont val="Calibri"/>
        <family val="2"/>
        <charset val="238"/>
        <scheme val="minor"/>
      </rPr>
      <t>Kisielickiej</t>
    </r>
    <r>
      <rPr>
        <b/>
        <i/>
        <sz val="11"/>
        <rFont val="Calibri"/>
        <family val="2"/>
        <charset val="238"/>
        <scheme val="minor"/>
      </rPr>
      <t xml:space="preserve"> Dn 0,2 L ca 250 m, w ul. </t>
    </r>
    <r>
      <rPr>
        <b/>
        <i/>
        <u/>
        <sz val="11"/>
        <rFont val="Calibri"/>
        <family val="2"/>
        <charset val="238"/>
        <scheme val="minor"/>
      </rPr>
      <t>Ochoczej</t>
    </r>
    <r>
      <rPr>
        <b/>
        <i/>
        <sz val="11"/>
        <rFont val="Calibri"/>
        <family val="2"/>
        <charset val="238"/>
        <scheme val="minor"/>
      </rPr>
      <t xml:space="preserve"> odc. Tyszowiecka - posesja nr 46 Dn 0,2 L ca 210 m oraz w ul. </t>
    </r>
    <r>
      <rPr>
        <b/>
        <i/>
        <u/>
        <sz val="11"/>
        <rFont val="Calibri"/>
        <family val="2"/>
        <charset val="238"/>
        <scheme val="minor"/>
      </rPr>
      <t>Tyszowieckiej</t>
    </r>
    <r>
      <rPr>
        <b/>
        <i/>
        <sz val="11"/>
        <rFont val="Calibri"/>
        <family val="2"/>
        <charset val="238"/>
        <scheme val="minor"/>
      </rPr>
      <t xml:space="preserve"> odc. Rzeczycka - posesja nr 1 Dn 0,3 L ca 525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</si>
  <si>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Wielostronna - Panny Wodnej, Dn 0,4 L ca 410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</si>
  <si>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Zasadowej</t>
    </r>
    <r>
      <rPr>
        <b/>
        <i/>
        <sz val="11"/>
        <rFont val="Calibri"/>
        <family val="2"/>
        <charset val="238"/>
        <scheme val="minor"/>
      </rPr>
      <t xml:space="preserve"> odc. Panny Wodnej - Lawendowa Dn 0,2 L ca 200 m, w ul. </t>
    </r>
    <r>
      <rPr>
        <b/>
        <i/>
        <u/>
        <sz val="11"/>
        <rFont val="Calibri"/>
        <family val="2"/>
        <charset val="238"/>
        <scheme val="minor"/>
      </rPr>
      <t>Lawendowej</t>
    </r>
    <r>
      <rPr>
        <b/>
        <i/>
        <sz val="11"/>
        <rFont val="Calibri"/>
        <family val="2"/>
        <charset val="238"/>
        <scheme val="minor"/>
      </rPr>
      <t xml:space="preserve"> odc. Mrówcza - Zasadowa Dn 0,2 L ca 180 m, w ul. </t>
    </r>
    <r>
      <rPr>
        <b/>
        <i/>
        <u/>
        <sz val="11"/>
        <rFont val="Calibri"/>
        <family val="2"/>
        <charset val="238"/>
        <scheme val="minor"/>
      </rPr>
      <t>Lubianej</t>
    </r>
    <r>
      <rPr>
        <b/>
        <i/>
        <sz val="11"/>
        <rFont val="Calibri"/>
        <family val="2"/>
        <charset val="238"/>
        <scheme val="minor"/>
      </rPr>
      <t xml:space="preserve"> odc. Mrówcza - Zasadowa Dn 0,2 L ca 245 m, w ul. </t>
    </r>
    <r>
      <rPr>
        <b/>
        <i/>
        <u/>
        <sz val="11"/>
        <rFont val="Calibri"/>
        <family val="2"/>
        <charset val="238"/>
        <scheme val="minor"/>
      </rPr>
      <t>Zegrzyńskiej</t>
    </r>
    <r>
      <rPr>
        <b/>
        <i/>
        <sz val="11"/>
        <rFont val="Calibri"/>
        <family val="2"/>
        <charset val="238"/>
        <scheme val="minor"/>
      </rPr>
      <t xml:space="preserve"> odc. Panny Wodnej - Lubiana Dn 0,2 L ca 105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</si>
  <si>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Pomologicznej</t>
    </r>
    <r>
      <rPr>
        <b/>
        <i/>
        <sz val="11"/>
        <rFont val="Calibri"/>
        <family val="2"/>
        <charset val="238"/>
        <scheme val="minor"/>
      </rPr>
      <t xml:space="preserve"> odc. Patriotów - Mrówcza, Dn 0,2 L ca 735 m oraz w ul. </t>
    </r>
    <r>
      <rPr>
        <b/>
        <i/>
        <u/>
        <sz val="11"/>
        <rFont val="Calibri"/>
        <family val="2"/>
        <charset val="238"/>
        <scheme val="minor"/>
      </rPr>
      <t>Słotnej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800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</si>
  <si>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Wielostronnej</t>
    </r>
    <r>
      <rPr>
        <b/>
        <i/>
        <sz val="11"/>
        <rFont val="Calibri"/>
        <family val="2"/>
        <charset val="238"/>
        <scheme val="minor"/>
      </rPr>
      <t xml:space="preserve"> odc. Glicynii - Patriotów, Dn 0,2 L ca 420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</si>
  <si>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Wspomnień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795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</si>
  <si>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Junaków</t>
    </r>
    <r>
      <rPr>
        <b/>
        <i/>
        <sz val="11"/>
        <rFont val="Calibri"/>
        <family val="2"/>
        <charset val="238"/>
        <scheme val="minor"/>
      </rPr>
      <t xml:space="preserve"> odc. Mrówcza - Patriotów Dn 0,2 L ca 770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</si>
  <si>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Panny Wodnej</t>
    </r>
    <r>
      <rPr>
        <b/>
        <i/>
        <sz val="11"/>
        <rFont val="Calibri"/>
        <family val="2"/>
        <charset val="238"/>
        <scheme val="minor"/>
      </rPr>
      <t xml:space="preserve"> odc. Mrówcza - Patriotów Dn 0,2 L ca 795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Panny Wodnej - Będzińska Dn 0,2 L ca 215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</si>
  <si>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Panny Wodnej - Tuberozy Dn 0,2/0,4/0,6 L ca 2400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</si>
  <si>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Hafciarskiej</t>
    </r>
    <r>
      <rPr>
        <b/>
        <i/>
        <sz val="11"/>
        <rFont val="Calibri"/>
        <family val="2"/>
        <charset val="238"/>
        <scheme val="minor"/>
      </rPr>
      <t xml:space="preserve"> odc. Skowronkowa - Bielszowicka Dn 0,2 L ca 345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</si>
  <si>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Hafciarskiej 37 </t>
    </r>
    <r>
      <rPr>
        <b/>
        <i/>
        <sz val="11"/>
        <rFont val="Calibri"/>
        <family val="2"/>
        <charset val="238"/>
        <scheme val="minor"/>
      </rPr>
      <t>E Dn 0,2 L ca 120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</si>
  <si>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Hafciarskiej 52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</si>
  <si>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Bielszowickiej</t>
    </r>
    <r>
      <rPr>
        <b/>
        <i/>
        <sz val="11"/>
        <rFont val="Calibri"/>
        <family val="2"/>
        <charset val="238"/>
        <scheme val="minor"/>
      </rPr>
      <t xml:space="preserve"> odc. Hafciarska - Kanał Wawerski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</si>
  <si>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Skowronkowej</t>
    </r>
    <r>
      <rPr>
        <b/>
        <i/>
        <sz val="11"/>
        <rFont val="Calibri"/>
        <family val="2"/>
        <charset val="238"/>
        <scheme val="minor"/>
      </rPr>
      <t xml:space="preserve"> odc. Hafciarska do nr 3 Dn 0,2 L ca 180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</si>
  <si>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Przewodowej</t>
    </r>
    <r>
      <rPr>
        <b/>
        <i/>
        <sz val="11"/>
        <rFont val="Calibri"/>
        <family val="2"/>
        <charset val="238"/>
        <scheme val="minor"/>
      </rPr>
      <t xml:space="preserve"> odc. Strzygłowska - Mozaikowa Dn 0,2/0,6 L ca 1590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</si>
  <si>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Cylichowskiej</t>
    </r>
    <r>
      <rPr>
        <b/>
        <i/>
        <sz val="11"/>
        <rFont val="Calibri"/>
        <family val="2"/>
        <charset val="238"/>
        <scheme val="minor"/>
      </rPr>
      <t xml:space="preserve"> odc. Mrówcza - Cylichowska 53 Dn 0,4/0,2 L ca 930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</si>
  <si>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Cylichowskiej 55A </t>
    </r>
    <r>
      <rPr>
        <b/>
        <i/>
        <sz val="11"/>
        <rFont val="Calibri"/>
        <family val="2"/>
        <charset val="238"/>
        <scheme val="minor"/>
      </rPr>
      <t>Dn 0,2 L ca 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</si>
  <si>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Tadżyckiej</t>
    </r>
    <r>
      <rPr>
        <b/>
        <i/>
        <sz val="11"/>
        <rFont val="Calibri"/>
        <family val="2"/>
        <charset val="238"/>
        <scheme val="minor"/>
      </rPr>
      <t xml:space="preserve"> Dn 0,4 L ca 430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</si>
  <si>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Gruszy</t>
    </r>
    <r>
      <rPr>
        <b/>
        <i/>
        <sz val="11"/>
        <rFont val="Calibri"/>
        <family val="2"/>
        <charset val="238"/>
        <scheme val="minor"/>
      </rPr>
      <t xml:space="preserve"> odc. Mrówcza - Gruszy nr 2 Dn 0,2 L ca 930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</si>
  <si>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Kartonowej</t>
    </r>
    <r>
      <rPr>
        <b/>
        <i/>
        <sz val="11"/>
        <rFont val="Calibri"/>
        <family val="2"/>
        <charset val="238"/>
        <scheme val="minor"/>
      </rPr>
      <t xml:space="preserve"> odc. Mrówcza - posesja nr 4 Dn 0,2 L ca 895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</si>
  <si>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Pomarańczowej</t>
    </r>
    <r>
      <rPr>
        <b/>
        <i/>
        <sz val="11"/>
        <rFont val="Calibri"/>
        <family val="2"/>
        <charset val="238"/>
        <scheme val="minor"/>
      </rPr>
      <t xml:space="preserve"> odc. Mrówcza - Tadżycka Dn 0,2 L ca 580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</si>
  <si>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Rogatkowej</t>
    </r>
    <r>
      <rPr>
        <b/>
        <i/>
        <sz val="11"/>
        <rFont val="Calibri"/>
        <family val="2"/>
        <charset val="238"/>
        <scheme val="minor"/>
      </rPr>
      <t xml:space="preserve"> odc. Cylichowska - Gruszy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</si>
  <si>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Brzoskiwiniowej</t>
    </r>
    <r>
      <rPr>
        <b/>
        <i/>
        <sz val="11"/>
        <rFont val="Calibri"/>
        <family val="2"/>
        <charset val="238"/>
        <scheme val="minor"/>
      </rPr>
      <t xml:space="preserve"> odc. Tadżycka - Mrówcza, Dn 0,2 L ca 570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</si>
  <si>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Zasadowej</t>
    </r>
    <r>
      <rPr>
        <b/>
        <i/>
        <sz val="11"/>
        <rFont val="Calibri"/>
        <family val="2"/>
        <charset val="238"/>
        <scheme val="minor"/>
      </rPr>
      <t xml:space="preserve"> odc. Panny Wodnej - Ślimaka Dn 0,2 L ca 365 m, w ul. </t>
    </r>
    <r>
      <rPr>
        <b/>
        <i/>
        <u/>
        <sz val="11"/>
        <rFont val="Calibri"/>
        <family val="2"/>
        <charset val="238"/>
        <scheme val="minor"/>
      </rPr>
      <t>Ślimaka</t>
    </r>
    <r>
      <rPr>
        <b/>
        <i/>
        <sz val="11"/>
        <rFont val="Calibri"/>
        <family val="2"/>
        <charset val="238"/>
        <scheme val="minor"/>
      </rPr>
      <t xml:space="preserve"> odc. Zasadowa - Halki Dn 0,2 L ca 930 m oraz w ul. </t>
    </r>
    <r>
      <rPr>
        <b/>
        <i/>
        <u/>
        <sz val="11"/>
        <rFont val="Calibri"/>
        <family val="2"/>
        <charset val="238"/>
        <scheme val="minor"/>
      </rPr>
      <t>Zasobnej</t>
    </r>
    <r>
      <rPr>
        <b/>
        <i/>
        <sz val="11"/>
        <rFont val="Calibri"/>
        <family val="2"/>
        <charset val="238"/>
        <scheme val="minor"/>
      </rPr>
      <t xml:space="preserve"> Dn 0,2 L ca 1150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</si>
  <si>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Tadżyckiej 17</t>
    </r>
    <r>
      <rPr>
        <b/>
        <i/>
        <sz val="11"/>
        <rFont val="Calibri"/>
        <family val="2"/>
        <charset val="238"/>
        <scheme val="minor"/>
      </rPr>
      <t>, Dn 0,2 L ca 350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</si>
  <si>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Kudowskiej</t>
    </r>
    <r>
      <rPr>
        <b/>
        <i/>
        <sz val="11"/>
        <rFont val="Calibri"/>
        <family val="2"/>
        <charset val="238"/>
        <scheme val="minor"/>
      </rPr>
      <t xml:space="preserve"> odc. posesja nr 25 - Wakacyjna Dn 0,2 L ca 40 m, odc. Rościszewska - Wakacyjna Dn 0,2 L ca 50 m, w drodze dojazdowej do ul. </t>
    </r>
    <r>
      <rPr>
        <b/>
        <i/>
        <u/>
        <sz val="11"/>
        <rFont val="Calibri"/>
        <family val="2"/>
        <charset val="238"/>
        <scheme val="minor"/>
      </rPr>
      <t>Kudowskiej 42</t>
    </r>
    <r>
      <rPr>
        <b/>
        <i/>
        <sz val="11"/>
        <rFont val="Calibri"/>
        <family val="2"/>
        <charset val="238"/>
        <scheme val="minor"/>
      </rPr>
      <t xml:space="preserve"> Dn 0,2 L ca 85 m, w ul. </t>
    </r>
    <r>
      <rPr>
        <b/>
        <i/>
        <u/>
        <sz val="11"/>
        <rFont val="Calibri"/>
        <family val="2"/>
        <charset val="238"/>
        <scheme val="minor"/>
      </rPr>
      <t>Ratoszyńskiej</t>
    </r>
    <r>
      <rPr>
        <b/>
        <i/>
        <sz val="11"/>
        <rFont val="Calibri"/>
        <family val="2"/>
        <charset val="238"/>
        <scheme val="minor"/>
      </rPr>
      <t xml:space="preserve"> Dn 0,2 L ca 70 m, w ul. </t>
    </r>
    <r>
      <rPr>
        <b/>
        <i/>
        <u/>
        <sz val="11"/>
        <rFont val="Calibri"/>
        <family val="2"/>
        <charset val="238"/>
        <scheme val="minor"/>
      </rPr>
      <t>Gorajskiej</t>
    </r>
    <r>
      <rPr>
        <b/>
        <i/>
        <sz val="11"/>
        <rFont val="Calibri"/>
        <family val="2"/>
        <charset val="238"/>
        <scheme val="minor"/>
      </rPr>
      <t xml:space="preserve"> Dn 0,2 L ca 80 m, w ul. </t>
    </r>
    <r>
      <rPr>
        <b/>
        <i/>
        <u/>
        <sz val="11"/>
        <rFont val="Calibri"/>
        <family val="2"/>
        <charset val="238"/>
        <scheme val="minor"/>
      </rPr>
      <t>Frysztackiej</t>
    </r>
    <r>
      <rPr>
        <b/>
        <i/>
        <sz val="11"/>
        <rFont val="Calibri"/>
        <family val="2"/>
        <charset val="238"/>
        <scheme val="minor"/>
      </rPr>
      <t xml:space="preserve"> Dn 0,2 L ca 75 m, w ul. </t>
    </r>
    <r>
      <rPr>
        <b/>
        <i/>
        <u/>
        <sz val="11"/>
        <rFont val="Calibri"/>
        <family val="2"/>
        <charset val="238"/>
        <scheme val="minor"/>
      </rPr>
      <t>Wakacyjnej</t>
    </r>
    <r>
      <rPr>
        <b/>
        <i/>
        <sz val="11"/>
        <rFont val="Calibri"/>
        <family val="2"/>
        <charset val="238"/>
        <scheme val="minor"/>
      </rPr>
      <t xml:space="preserve"> Dn 0,2 L ca 75 m, w ul. </t>
    </r>
    <r>
      <rPr>
        <b/>
        <i/>
        <u/>
        <sz val="11"/>
        <rFont val="Calibri"/>
        <family val="2"/>
        <charset val="238"/>
        <scheme val="minor"/>
      </rPr>
      <t>Rościszewskiej</t>
    </r>
    <r>
      <rPr>
        <b/>
        <i/>
        <sz val="11"/>
        <rFont val="Calibri"/>
        <family val="2"/>
        <charset val="238"/>
        <scheme val="minor"/>
      </rPr>
      <t xml:space="preserve"> Dn 0,2 L ca 130 m, w ul. </t>
    </r>
    <r>
      <rPr>
        <b/>
        <i/>
        <u/>
        <sz val="11"/>
        <rFont val="Calibri"/>
        <family val="2"/>
        <charset val="238"/>
        <scheme val="minor"/>
      </rPr>
      <t>Chełchowskiej</t>
    </r>
    <r>
      <rPr>
        <b/>
        <i/>
        <sz val="11"/>
        <rFont val="Calibri"/>
        <family val="2"/>
        <charset val="238"/>
        <scheme val="minor"/>
      </rPr>
      <t xml:space="preserve"> Dn 0,2 L ca 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</si>
  <si>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Rogatkowej 32/34 do nr 34 A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</si>
  <si>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Zabłudowskiej</t>
    </r>
    <r>
      <rPr>
        <b/>
        <i/>
        <sz val="11"/>
        <rFont val="Calibri"/>
        <family val="2"/>
        <charset val="238"/>
        <scheme val="minor"/>
      </rPr>
      <t xml:space="preserve"> odc. Zerzeńska - Borków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</si>
  <si>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Zerzeńskiej</t>
    </r>
    <r>
      <rPr>
        <b/>
        <i/>
        <sz val="11"/>
        <rFont val="Calibri"/>
        <family val="2"/>
        <charset val="238"/>
        <scheme val="minor"/>
      </rPr>
      <t xml:space="preserve"> odc. Cylichowska - Borków Dn 0,2 L ca 635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</si>
  <si>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Leśniczówka</t>
    </r>
    <r>
      <rPr>
        <b/>
        <i/>
        <sz val="11"/>
        <rFont val="Calibri"/>
        <family val="2"/>
        <charset val="238"/>
        <scheme val="minor"/>
      </rPr>
      <t xml:space="preserve"> odc. Białoborska - posesja nr 24 Dn 0,2 L ca 100 m oraz w ul. </t>
    </r>
    <r>
      <rPr>
        <b/>
        <i/>
        <u/>
        <sz val="11"/>
        <rFont val="Calibri"/>
        <family val="2"/>
        <charset val="238"/>
        <scheme val="minor"/>
      </rPr>
      <t>Białoborskiej</t>
    </r>
    <r>
      <rPr>
        <b/>
        <i/>
        <sz val="11"/>
        <rFont val="Calibri"/>
        <family val="2"/>
        <charset val="238"/>
        <scheme val="minor"/>
      </rPr>
      <t xml:space="preserve"> odc. Trakt Lubelski - Leśniczówka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</si>
  <si>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Kobryńskiej</t>
    </r>
    <r>
      <rPr>
        <b/>
        <i/>
        <sz val="11"/>
        <rFont val="Calibri"/>
        <family val="2"/>
        <charset val="238"/>
        <scheme val="minor"/>
      </rPr>
      <t xml:space="preserve"> odc. posesja nr 22 - Dzielnicowa, w ul. </t>
    </r>
    <r>
      <rPr>
        <b/>
        <i/>
        <u/>
        <sz val="11"/>
        <rFont val="Calibri"/>
        <family val="2"/>
        <charset val="238"/>
        <scheme val="minor"/>
      </rPr>
      <t>Dzielnicowej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Spadowej</t>
    </r>
    <r>
      <rPr>
        <b/>
        <i/>
        <sz val="11"/>
        <rFont val="Calibri"/>
        <family val="2"/>
        <charset val="238"/>
        <scheme val="minor"/>
      </rPr>
      <t xml:space="preserve"> odc. Trakt Lubelski - posesja nr 16 Dn 0,2 L ca 525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</si>
  <si>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Technicznej</t>
    </r>
    <r>
      <rPr>
        <b/>
        <i/>
        <sz val="11"/>
        <rFont val="Calibri"/>
        <family val="2"/>
        <charset val="238"/>
        <scheme val="minor"/>
      </rPr>
      <t xml:space="preserve"> Dn 0,2 L ca 110 m,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Dn 0,2 L ca 235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</si>
  <si>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Cedzyńskiej</t>
    </r>
    <r>
      <rPr>
        <b/>
        <i/>
        <sz val="11"/>
        <rFont val="Calibri"/>
        <family val="2"/>
        <charset val="238"/>
        <scheme val="minor"/>
      </rPr>
      <t xml:space="preserve"> odc. Kościuszkowców - posesja nr 57 Dn 0,2 L ca 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</si>
  <si>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Czołgistów - Kwitnącej Akacji Dn 0,2 L ca 470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</si>
  <si>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Kockiej</t>
    </r>
    <r>
      <rPr>
        <b/>
        <i/>
        <sz val="11"/>
        <rFont val="Calibri"/>
        <family val="2"/>
        <charset val="238"/>
        <scheme val="minor"/>
      </rPr>
      <t xml:space="preserve"> odc. Izbicka -posesja nr 1 Dn 0,2 L ca 300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</si>
  <si>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Izbickiej 53A/55B, 61-61C</t>
    </r>
    <r>
      <rPr>
        <b/>
        <i/>
        <sz val="11"/>
        <rFont val="Calibri"/>
        <family val="2"/>
        <charset val="238"/>
        <scheme val="minor"/>
      </rPr>
      <t xml:space="preserve"> Dn 0,2 L ca 250 m, w ul. </t>
    </r>
    <r>
      <rPr>
        <b/>
        <i/>
        <u/>
        <sz val="11"/>
        <rFont val="Calibri"/>
        <family val="2"/>
        <charset val="238"/>
        <scheme val="minor"/>
      </rPr>
      <t>Sztygarów</t>
    </r>
    <r>
      <rPr>
        <b/>
        <i/>
        <sz val="11"/>
        <rFont val="Calibri"/>
        <family val="2"/>
        <charset val="238"/>
        <scheme val="minor"/>
      </rPr>
      <t xml:space="preserve"> odc. Rozszerzona - Hufcowa Dn 0,2 L ca 320 m,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Izbicka - posesja nr 26 Dn 0,2 L ca 150 m oraz w ul. </t>
    </r>
    <r>
      <rPr>
        <b/>
        <i/>
        <u/>
        <sz val="11"/>
        <rFont val="Calibri"/>
        <family val="2"/>
        <charset val="238"/>
        <scheme val="minor"/>
      </rPr>
      <t>Rozszerzonej</t>
    </r>
    <r>
      <rPr>
        <b/>
        <i/>
        <sz val="11"/>
        <rFont val="Calibri"/>
        <family val="2"/>
        <charset val="238"/>
        <scheme val="minor"/>
      </rPr>
      <t xml:space="preserve"> odc. Izbicka - posesja nr 16 Dn 0,2 L ca 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</si>
  <si>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Koszęcińskiej</t>
    </r>
    <r>
      <rPr>
        <b/>
        <i/>
        <sz val="11"/>
        <rFont val="Calibri"/>
        <family val="2"/>
        <charset val="238"/>
        <scheme val="minor"/>
      </rPr>
      <t xml:space="preserve"> odc. Izbicka - Koszęcińska 25 Dn 0,2 L ca 480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</si>
  <si>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Żeglarskiej</t>
    </r>
    <r>
      <rPr>
        <b/>
        <i/>
        <sz val="11"/>
        <rFont val="Calibri"/>
        <family val="2"/>
        <charset val="238"/>
        <scheme val="minor"/>
      </rPr>
      <t xml:space="preserve"> odc. Patriotów - Kąkolowa oraz odc. Pleciona - Orzechowskiego Dn 0,2 L ca 385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</si>
  <si>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Żwanowieckiej</t>
    </r>
    <r>
      <rPr>
        <b/>
        <i/>
        <sz val="11"/>
        <rFont val="Calibri"/>
        <family val="2"/>
        <charset val="238"/>
        <scheme val="minor"/>
      </rPr>
      <t xml:space="preserve"> odc. Żeglarska - Derwida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</si>
  <si>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Południowej</t>
    </r>
    <r>
      <rPr>
        <b/>
        <i/>
        <sz val="11"/>
        <rFont val="Calibri"/>
        <family val="2"/>
        <charset val="238"/>
        <scheme val="minor"/>
      </rPr>
      <t xml:space="preserve"> odc. posesja 28 - dz nr ew 345/2 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</si>
  <si>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Zabawnej</t>
    </r>
    <r>
      <rPr>
        <b/>
        <i/>
        <sz val="11"/>
        <rFont val="Calibri"/>
        <family val="2"/>
        <charset val="238"/>
        <scheme val="minor"/>
      </rPr>
      <t xml:space="preserve"> odc. Gruntowa - Margerytki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</si>
  <si>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233 A</t>
    </r>
    <r>
      <rPr>
        <b/>
        <i/>
        <sz val="11"/>
        <rFont val="Calibri"/>
        <family val="2"/>
        <charset val="238"/>
        <scheme val="minor"/>
      </rPr>
      <t xml:space="preserve"> Dn 0,3 L ca 190 m</t>
    </r>
  </si>
  <si>
    <r>
      <t>Budowa kanalizacji ściekowej w drodze serwisowej w ul.</t>
    </r>
    <r>
      <rPr>
        <b/>
        <i/>
        <u/>
        <sz val="11"/>
        <rFont val="Calibri"/>
        <family val="2"/>
        <charset val="238"/>
        <scheme val="minor"/>
      </rPr>
      <t xml:space="preserve"> Wał Miedzeszyński</t>
    </r>
    <r>
      <rPr>
        <b/>
        <i/>
        <sz val="11"/>
        <rFont val="Calibri"/>
        <family val="2"/>
        <charset val="238"/>
        <scheme val="minor"/>
      </rPr>
      <t xml:space="preserve"> odc. posesja nr 233 - Romantyczna Dn 0,2 L ca 640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</si>
  <si>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Trakt Napoleoński - posesja nr 78 Dn 0,2 L ca 460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</si>
  <si>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Narodowej</t>
    </r>
    <r>
      <rPr>
        <b/>
        <i/>
        <sz val="11"/>
        <rFont val="Calibri"/>
        <family val="2"/>
        <charset val="238"/>
        <scheme val="minor"/>
      </rPr>
      <t xml:space="preserve"> odc. Sęczkowa - Wał Miedzeszyński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</si>
  <si>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nr 198/200, 202/204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</si>
  <si>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301/303, 339/341, 345/347, 349/351</t>
    </r>
    <r>
      <rPr>
        <b/>
        <i/>
        <sz val="11"/>
        <rFont val="Calibri"/>
        <family val="2"/>
        <charset val="238"/>
        <scheme val="minor"/>
      </rPr>
      <t xml:space="preserve"> Dn 0,2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</si>
  <si>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Wjazdowa</t>
    </r>
    <r>
      <rPr>
        <b/>
        <i/>
        <sz val="11"/>
        <rFont val="Calibri"/>
        <family val="2"/>
        <charset val="238"/>
        <scheme val="minor"/>
      </rPr>
      <t xml:space="preserve"> odc. Trakt Lubelski - posesja nr 12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</si>
  <si>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Mirtowej 1S-1D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</si>
  <si>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Dąbrowa</t>
    </r>
    <r>
      <rPr>
        <b/>
        <i/>
        <sz val="11"/>
        <rFont val="Calibri"/>
        <family val="2"/>
        <charset val="238"/>
        <scheme val="minor"/>
      </rPr>
      <t xml:space="preserve"> odc. Celulozy - posesja nr 36 Dn 0,2 L ca 586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</si>
  <si>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Wierzchowskiego</t>
    </r>
    <r>
      <rPr>
        <b/>
        <i/>
        <sz val="11"/>
        <rFont val="Calibri"/>
        <family val="2"/>
        <charset val="238"/>
        <scheme val="minor"/>
      </rPr>
      <t xml:space="preserve"> odc. posesja nr 3 - posesja nr 11 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</si>
  <si>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Zasadowej 10/12</t>
    </r>
    <r>
      <rPr>
        <b/>
        <i/>
        <sz val="11"/>
        <rFont val="Calibri"/>
        <family val="2"/>
        <charset val="238"/>
        <scheme val="minor"/>
      </rPr>
      <t>, Dn 0,2 L ca 170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</si>
  <si>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Ezopa 53A/57</t>
    </r>
    <r>
      <rPr>
        <b/>
        <i/>
        <sz val="11"/>
        <rFont val="Calibri"/>
        <family val="2"/>
        <charset val="238"/>
        <scheme val="minor"/>
      </rPr>
      <t>, Dn 0,2 L ca 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</si>
  <si>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Pod Brzozami</t>
    </r>
    <r>
      <rPr>
        <b/>
        <i/>
        <sz val="11"/>
        <rFont val="Calibri"/>
        <family val="2"/>
        <charset val="238"/>
        <scheme val="minor"/>
      </rPr>
      <t xml:space="preserve"> odc. Wał Miedzeszyński nr 422 - Pod Brzozami nr 88 Dn 0,2 L ca 545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</si>
  <si>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420</t>
    </r>
    <r>
      <rPr>
        <b/>
        <i/>
        <sz val="11"/>
        <rFont val="Calibri"/>
        <family val="2"/>
        <charset val="238"/>
        <scheme val="minor"/>
      </rPr>
      <t xml:space="preserve"> wraz z odcinkami sieci Dn 0,2/0,3 L ca 745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</si>
  <si>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Żwanowieckiej 30, 44</t>
    </r>
    <r>
      <rPr>
        <b/>
        <i/>
        <sz val="11"/>
        <rFont val="Calibri"/>
        <family val="2"/>
        <charset val="238"/>
        <scheme val="minor"/>
      </rPr>
      <t xml:space="preserve"> Dn 0,2 L ca 225 m 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</si>
  <si>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Osterwy 38</t>
    </r>
    <r>
      <rPr>
        <b/>
        <i/>
        <sz val="11"/>
        <rFont val="Calibri"/>
        <family val="2"/>
        <charset val="238"/>
        <scheme val="minor"/>
      </rPr>
      <t>, Dn 0,2 L ca 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</si>
  <si>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Osterwy 39C</t>
    </r>
    <r>
      <rPr>
        <b/>
        <i/>
        <sz val="11"/>
        <rFont val="Calibri"/>
        <family val="2"/>
        <charset val="238"/>
        <scheme val="minor"/>
      </rPr>
      <t>, Dn 0,2 L ca 75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</si>
  <si>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Wiązanej 8/10</t>
    </r>
    <r>
      <rPr>
        <b/>
        <i/>
        <sz val="11"/>
        <rFont val="Calibri"/>
        <family val="2"/>
        <charset val="238"/>
        <scheme val="minor"/>
      </rPr>
      <t xml:space="preserve"> wraz z odcinkami sieci Dn 0,2 L ca 350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</si>
  <si>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Wiązanej 11/15</t>
    </r>
    <r>
      <rPr>
        <b/>
        <i/>
        <sz val="11"/>
        <rFont val="Calibri"/>
        <family val="2"/>
        <charset val="238"/>
        <scheme val="minor"/>
      </rPr>
      <t xml:space="preserve"> Dn 0,2 L ca 232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</si>
  <si>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Borowieckiej</t>
    </r>
    <r>
      <rPr>
        <b/>
        <i/>
        <sz val="11"/>
        <rFont val="Calibri"/>
        <family val="2"/>
        <charset val="238"/>
        <scheme val="minor"/>
      </rPr>
      <t xml:space="preserve"> odc. posesja 43 - posesja nr 75/77 Dn 0,3/0,4 L ca 625 m oraz budowa pompowni ścieków P6 wraz z przewodami tłocznymi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</si>
  <si>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Borowieckiej  47, 49/51, 53/55, 57/59, 61/63, 65/67, 69/71 (ul. Wojtyszki 72), 71/73, 75/77, 79/81, 83/85 (ul. Gawronia)</t>
    </r>
    <r>
      <rPr>
        <b/>
        <i/>
        <sz val="11"/>
        <rFont val="Calibri"/>
        <family val="2"/>
        <charset val="238"/>
        <scheme val="minor"/>
      </rPr>
      <t xml:space="preserve"> Dn 0,2/0,4 L ca 3290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</si>
  <si>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Ogórkowej</t>
    </r>
    <r>
      <rPr>
        <b/>
        <i/>
        <sz val="11"/>
        <rFont val="Calibri"/>
        <family val="2"/>
        <charset val="238"/>
        <scheme val="minor"/>
      </rPr>
      <t xml:space="preserve"> odc. Wał Miedzeszyński - Bysławska Dn 0,2 L ca 1200 m oraz w drogach dojazdowych do ul. </t>
    </r>
    <r>
      <rPr>
        <b/>
        <i/>
        <u/>
        <sz val="11"/>
        <rFont val="Calibri"/>
        <family val="2"/>
        <charset val="238"/>
        <scheme val="minor"/>
      </rPr>
      <t>Ogórkowej 20, 34/36, 42/44, 45, 47/49, 48, 51/55, 59/61, 60/64, 63, 65, 67</t>
    </r>
    <r>
      <rPr>
        <b/>
        <i/>
        <sz val="11"/>
        <rFont val="Calibri"/>
        <family val="2"/>
        <charset val="238"/>
        <scheme val="minor"/>
      </rPr>
      <t xml:space="preserve"> Dn 0,2 L ca 2200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</si>
  <si>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POW - Werbeny, Dn 0,4/0,6 L ca 2500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</si>
  <si>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Zagórzańskiej</t>
    </r>
    <r>
      <rPr>
        <b/>
        <i/>
        <sz val="11"/>
        <rFont val="Calibri"/>
        <family val="2"/>
        <charset val="238"/>
        <scheme val="minor"/>
      </rPr>
      <t xml:space="preserve"> odc. Zagórzańska 27 (rondo) - Odmienna Dn 0,2 L ca 720 m, odc. Odmienna - Niecodzienna Dn 0,2 L ca 195 m,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Zagórzańska - posesja nr 166 Dn 0,2 L ca 145 m oraz w ul. </t>
    </r>
    <r>
      <rPr>
        <b/>
        <i/>
        <u/>
        <sz val="11"/>
        <rFont val="Calibri"/>
        <family val="2"/>
        <charset val="238"/>
        <scheme val="minor"/>
      </rPr>
      <t>A. Śląskiej</t>
    </r>
    <r>
      <rPr>
        <b/>
        <i/>
        <sz val="11"/>
        <rFont val="Calibri"/>
        <family val="2"/>
        <charset val="238"/>
        <scheme val="minor"/>
      </rPr>
      <t xml:space="preserve"> Dn 0,2 L ca 800 m oraz w ul. </t>
    </r>
    <r>
      <rPr>
        <b/>
        <i/>
        <u/>
        <sz val="11"/>
        <rFont val="Calibri"/>
        <family val="2"/>
        <charset val="238"/>
        <scheme val="minor"/>
      </rPr>
      <t>Niecodziennej</t>
    </r>
    <r>
      <rPr>
        <b/>
        <i/>
        <sz val="11"/>
        <rFont val="Calibri"/>
        <family val="2"/>
        <charset val="238"/>
        <scheme val="minor"/>
      </rPr>
      <t xml:space="preserve"> Dn 0,2 L ca 365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</si>
  <si>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odc. Podkowy 51 - Złotej Jesieni Dn 0,2 L ca 1150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</si>
  <si>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Napoleona Bonaparte - Umowna Dn 0,2 L ca 240 m, odc. Napoleona Bonaparte - Optymistów Dn 0,2 L ca 350 m, w ul. </t>
    </r>
    <r>
      <rPr>
        <b/>
        <i/>
        <u/>
        <sz val="11"/>
        <rFont val="Calibri"/>
        <family val="2"/>
        <charset val="238"/>
        <scheme val="minor"/>
      </rPr>
      <t>Napoleona Bonaparte</t>
    </r>
    <r>
      <rPr>
        <b/>
        <i/>
        <sz val="11"/>
        <rFont val="Calibri"/>
        <family val="2"/>
        <charset val="238"/>
        <scheme val="minor"/>
      </rPr>
      <t xml:space="preserve"> odc. Przełęczy - Zagórzańska Dn 0,2 L ca 260 m, odc. Zagórzańska - posesja nr 37B Dn 0,2 L ca 250 m, w ul. </t>
    </r>
    <r>
      <rPr>
        <b/>
        <i/>
        <u/>
        <sz val="11"/>
        <rFont val="Calibri"/>
        <family val="2"/>
        <charset val="238"/>
        <scheme val="minor"/>
      </rPr>
      <t>Falenickiej</t>
    </r>
    <r>
      <rPr>
        <b/>
        <i/>
        <sz val="11"/>
        <rFont val="Calibri"/>
        <family val="2"/>
        <charset val="238"/>
        <scheme val="minor"/>
      </rPr>
      <t xml:space="preserve"> DN 0,2 L ca 260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</si>
  <si>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Mrówczej 31/33, 37/39, 61/77, 79, 85, 91</t>
    </r>
    <r>
      <rPr>
        <b/>
        <i/>
        <sz val="11"/>
        <rFont val="Calibri"/>
        <family val="2"/>
        <charset val="238"/>
        <scheme val="minor"/>
      </rPr>
      <t xml:space="preserve"> Dn 0,2 L ca 1660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</si>
  <si>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Borkowskiej</t>
    </r>
    <r>
      <rPr>
        <b/>
        <i/>
        <sz val="11"/>
        <rFont val="Calibri"/>
        <family val="2"/>
        <charset val="238"/>
        <scheme val="minor"/>
      </rPr>
      <t xml:space="preserve"> odc. Patriotów - Łosicka Dn 0,2 L ca 505 m, </t>
    </r>
    <r>
      <rPr>
        <b/>
        <i/>
        <u/>
        <sz val="11"/>
        <rFont val="Calibri"/>
        <family val="2"/>
        <charset val="238"/>
        <scheme val="minor"/>
      </rPr>
      <t>Łosickiej</t>
    </r>
    <r>
      <rPr>
        <b/>
        <i/>
        <sz val="11"/>
        <rFont val="Calibri"/>
        <family val="2"/>
        <charset val="238"/>
        <scheme val="minor"/>
      </rPr>
      <t xml:space="preserve"> odc. Króla Kazimierza - Zagajnikowa Dn 0,2 L ca 360 m, w drodze dojazdowej do ul. </t>
    </r>
    <r>
      <rPr>
        <b/>
        <i/>
        <u/>
        <sz val="11"/>
        <rFont val="Calibri"/>
        <family val="2"/>
        <charset val="238"/>
        <scheme val="minor"/>
      </rPr>
      <t>Łosickiej 16</t>
    </r>
    <r>
      <rPr>
        <b/>
        <i/>
        <sz val="11"/>
        <rFont val="Calibri"/>
        <family val="2"/>
        <charset val="238"/>
        <scheme val="minor"/>
      </rPr>
      <t xml:space="preserve"> Dn 0,2 L ca 100 m, </t>
    </r>
    <r>
      <rPr>
        <b/>
        <i/>
        <u/>
        <sz val="11"/>
        <rFont val="Calibri"/>
        <family val="2"/>
        <charset val="238"/>
        <scheme val="minor"/>
      </rPr>
      <t>Zagajnikowej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580 m, </t>
    </r>
    <r>
      <rPr>
        <b/>
        <i/>
        <u/>
        <sz val="11"/>
        <rFont val="Calibri"/>
        <family val="2"/>
        <charset val="238"/>
        <scheme val="minor"/>
      </rPr>
      <t>Montażowej</t>
    </r>
    <r>
      <rPr>
        <b/>
        <i/>
        <sz val="11"/>
        <rFont val="Calibri"/>
        <family val="2"/>
        <charset val="238"/>
        <scheme val="minor"/>
      </rPr>
      <t xml:space="preserve"> Dn 0,2 L ca 250 m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</si>
  <si>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Al. Dzieci Polskich</t>
    </r>
    <r>
      <rPr>
        <b/>
        <i/>
        <sz val="11"/>
        <rFont val="Calibri"/>
        <family val="2"/>
        <charset val="238"/>
        <scheme val="minor"/>
      </rPr>
      <t xml:space="preserve"> odc. posesja nr 78 - posesja nr 92 Dn 0,2  L ca 270 m, w drodze dojazdowej do </t>
    </r>
    <r>
      <rPr>
        <b/>
        <i/>
        <u/>
        <sz val="11"/>
        <rFont val="Calibri"/>
        <family val="2"/>
        <charset val="238"/>
        <scheme val="minor"/>
      </rPr>
      <t>Al. Dzieci Polskich 84 - 84C Dn 0,2</t>
    </r>
    <r>
      <rPr>
        <b/>
        <i/>
        <sz val="11"/>
        <rFont val="Calibri"/>
        <family val="2"/>
        <charset val="238"/>
        <scheme val="minor"/>
      </rPr>
      <t xml:space="preserve"> L ca 200 m oraz w ul. </t>
    </r>
    <r>
      <rPr>
        <b/>
        <i/>
        <u/>
        <sz val="11"/>
        <rFont val="Calibri"/>
        <family val="2"/>
        <charset val="238"/>
        <scheme val="minor"/>
      </rPr>
      <t>Kociszewskich</t>
    </r>
    <r>
      <rPr>
        <b/>
        <i/>
        <sz val="11"/>
        <rFont val="Calibri"/>
        <family val="2"/>
        <charset val="238"/>
        <scheme val="minor"/>
      </rPr>
      <t xml:space="preserve"> odc. posesja nr 1 - posesja nr 26/28 Dn 0,2 L ca 645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</si>
  <si>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Kwitnącej Akacji</t>
    </r>
    <r>
      <rPr>
        <b/>
        <i/>
        <sz val="11"/>
        <rFont val="Calibri"/>
        <family val="2"/>
        <charset val="238"/>
        <scheme val="minor"/>
      </rPr>
      <t xml:space="preserve"> odc. Izbicka - Wolęcińska Dn 0,2 L ca 1560 m, </t>
    </r>
    <r>
      <rPr>
        <b/>
        <i/>
        <u/>
        <sz val="11"/>
        <rFont val="Calibri"/>
        <family val="2"/>
        <charset val="238"/>
        <scheme val="minor"/>
      </rPr>
      <t>Cygańskiej</t>
    </r>
    <r>
      <rPr>
        <b/>
        <i/>
        <sz val="11"/>
        <rFont val="Calibri"/>
        <family val="2"/>
        <charset val="238"/>
        <scheme val="minor"/>
      </rPr>
      <t xml:space="preserve"> odc. Kwitnącej Akacji - Przełęczy Dn 0,2 L ca 610 m, </t>
    </r>
    <r>
      <rPr>
        <b/>
        <i/>
        <u/>
        <sz val="11"/>
        <rFont val="Calibri"/>
        <family val="2"/>
        <charset val="238"/>
        <scheme val="minor"/>
      </rPr>
      <t>Artystycznej</t>
    </r>
    <r>
      <rPr>
        <b/>
        <i/>
        <sz val="11"/>
        <rFont val="Calibri"/>
        <family val="2"/>
        <charset val="238"/>
        <scheme val="minor"/>
      </rPr>
      <t xml:space="preserve"> odc. Cygańska - Janosika Dn 0,2 L ca 890 m, </t>
    </r>
    <r>
      <rPr>
        <b/>
        <i/>
        <u/>
        <sz val="11"/>
        <rFont val="Calibri"/>
        <family val="2"/>
        <charset val="238"/>
        <scheme val="minor"/>
      </rPr>
      <t>Podmokłej</t>
    </r>
    <r>
      <rPr>
        <b/>
        <i/>
        <sz val="11"/>
        <rFont val="Calibri"/>
        <family val="2"/>
        <charset val="238"/>
        <scheme val="minor"/>
      </rPr>
      <t xml:space="preserve"> odc. Cygańska - Prabucka Dn 0,2 L ca 1280 m, </t>
    </r>
    <r>
      <rPr>
        <b/>
        <i/>
        <u/>
        <sz val="11"/>
        <rFont val="Calibri"/>
        <family val="2"/>
        <charset val="238"/>
        <scheme val="minor"/>
      </rPr>
      <t>Prabuckiej</t>
    </r>
    <r>
      <rPr>
        <b/>
        <i/>
        <sz val="11"/>
        <rFont val="Calibri"/>
        <family val="2"/>
        <charset val="238"/>
        <scheme val="minor"/>
      </rPr>
      <t xml:space="preserve"> odc. Podmokła - posesji nr 11 Dn 0,2 L ca 70 m, </t>
    </r>
    <r>
      <rPr>
        <b/>
        <i/>
        <u/>
        <sz val="11"/>
        <rFont val="Calibri"/>
        <family val="2"/>
        <charset val="238"/>
        <scheme val="minor"/>
      </rPr>
      <t>Powiatowej</t>
    </r>
    <r>
      <rPr>
        <b/>
        <i/>
        <sz val="11"/>
        <rFont val="Calibri"/>
        <family val="2"/>
        <charset val="238"/>
        <scheme val="minor"/>
      </rPr>
      <t xml:space="preserve"> Dn 0,2 L ca 630 m, </t>
    </r>
    <r>
      <rPr>
        <b/>
        <i/>
        <u/>
        <sz val="11"/>
        <rFont val="Calibri"/>
        <family val="2"/>
        <charset val="238"/>
        <scheme val="minor"/>
      </rPr>
      <t>Snycerskiej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Szczytowej</t>
    </r>
    <r>
      <rPr>
        <b/>
        <i/>
        <sz val="11"/>
        <rFont val="Calibri"/>
        <family val="2"/>
        <charset val="238"/>
        <scheme val="minor"/>
      </rPr>
      <t xml:space="preserve"> Dn 0,2 L ca 500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</si>
  <si>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Ciepielowskiej</t>
    </r>
    <r>
      <rPr>
        <b/>
        <i/>
        <sz val="11"/>
        <rFont val="Calibri"/>
        <family val="2"/>
        <charset val="238"/>
        <scheme val="minor"/>
      </rPr>
      <t xml:space="preserve"> odc. Włókiennicza - posesja nr 16  L ca 65 m oraz w ul.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Ciepielowska - Małowiejska Dn 0,2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</si>
  <si>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Bysławskiej</t>
    </r>
    <r>
      <rPr>
        <b/>
        <i/>
        <sz val="11"/>
        <rFont val="Calibri"/>
        <family val="2"/>
        <charset val="238"/>
        <scheme val="minor"/>
      </rPr>
      <t xml:space="preserve"> odc. Patriotów - Włókiennicza, Dn 0,2 L ca 275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</si>
  <si>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Deptak</t>
    </r>
    <r>
      <rPr>
        <b/>
        <i/>
        <sz val="11"/>
        <rFont val="Calibri"/>
        <family val="2"/>
        <charset val="238"/>
        <scheme val="minor"/>
      </rPr>
      <t xml:space="preserve"> odc. Patriotów - Mozaikowa Dn 0,2 L ca 430 m oraz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Deptak - Brodnicka Dn 0,2 L ca 115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</si>
  <si>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Sęczkowej 78 </t>
    </r>
    <r>
      <rPr>
        <b/>
        <i/>
        <sz val="11"/>
        <rFont val="Calibri"/>
        <family val="2"/>
        <charset val="238"/>
        <scheme val="minor"/>
      </rPr>
      <t>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</si>
  <si>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Lebiodowej</t>
    </r>
    <r>
      <rPr>
        <b/>
        <i/>
        <sz val="11"/>
        <rFont val="Calibri"/>
        <family val="2"/>
        <charset val="238"/>
        <scheme val="minor"/>
      </rPr>
      <t xml:space="preserve"> odc. posesja 35 - posesja 44 Dn 0,3 L ca 275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</si>
  <si>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Optycznej</t>
    </r>
    <r>
      <rPr>
        <b/>
        <i/>
        <sz val="11"/>
        <rFont val="Calibri"/>
        <family val="2"/>
        <charset val="238"/>
        <scheme val="minor"/>
      </rPr>
      <t xml:space="preserve"> odc. Szpacza - ost. posesja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</si>
  <si>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Magnolii</t>
    </r>
    <r>
      <rPr>
        <b/>
        <i/>
        <sz val="11"/>
        <rFont val="Calibri"/>
        <family val="2"/>
        <charset val="238"/>
        <scheme val="minor"/>
      </rPr>
      <t xml:space="preserve"> odc. Bychowska - Reszelska nr 2 Dn 0,2 L ca 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</si>
  <si>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Niebieskiej</t>
    </r>
    <r>
      <rPr>
        <b/>
        <i/>
        <sz val="11"/>
        <rFont val="Calibri"/>
        <family val="2"/>
        <charset val="238"/>
        <scheme val="minor"/>
      </rPr>
      <t xml:space="preserve"> odc. Włodzicka - posesja nr 52 i 74 L ca 60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</si>
  <si>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Północnej 12 - 12A</t>
    </r>
    <r>
      <rPr>
        <b/>
        <i/>
        <sz val="11"/>
        <rFont val="Calibri"/>
        <family val="2"/>
        <charset val="238"/>
        <scheme val="minor"/>
      </rPr>
      <t>,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</si>
  <si>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Kosmatki 24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</si>
  <si>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Mydlarskiej (dz. nr ew. 67/19 obręb 31132)</t>
    </r>
    <r>
      <rPr>
        <b/>
        <i/>
        <sz val="11"/>
        <rFont val="Calibri"/>
        <family val="2"/>
        <charset val="238"/>
        <scheme val="minor"/>
      </rPr>
      <t xml:space="preserve"> Dn 0,2 L ca 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</si>
  <si>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Sęczkowej 101</t>
    </r>
    <r>
      <rPr>
        <b/>
        <i/>
        <sz val="11"/>
        <rFont val="Calibri"/>
        <family val="2"/>
        <charset val="238"/>
        <scheme val="minor"/>
      </rPr>
      <t xml:space="preserve"> Dn 0,2 L ca 35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</si>
  <si>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Sęczkowej 85/87, 86, 100/102, 110A</t>
    </r>
    <r>
      <rPr>
        <b/>
        <i/>
        <sz val="11"/>
        <rFont val="Calibri"/>
        <family val="2"/>
        <charset val="238"/>
        <scheme val="minor"/>
      </rPr>
      <t xml:space="preserve"> Dn 0,2 L ca 465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</si>
  <si>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Szafirowej</t>
    </r>
    <r>
      <rPr>
        <b/>
        <i/>
        <sz val="11"/>
        <rFont val="Calibri"/>
        <family val="2"/>
        <charset val="238"/>
        <scheme val="minor"/>
      </rPr>
      <t xml:space="preserve"> odc. Patriotów - Iglasta Dn 0,2 L ca 500 m i </t>
    </r>
    <r>
      <rPr>
        <b/>
        <i/>
        <u/>
        <sz val="11"/>
        <rFont val="Calibri"/>
        <family val="2"/>
        <charset val="238"/>
        <scheme val="minor"/>
      </rPr>
      <t xml:space="preserve">Tuberozy </t>
    </r>
    <r>
      <rPr>
        <b/>
        <i/>
        <sz val="11"/>
        <rFont val="Calibri"/>
        <family val="2"/>
        <charset val="238"/>
        <scheme val="minor"/>
      </rPr>
      <t>odc. Patriotów - posesja nr 7 Dn 0,2 L ca 430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</si>
  <si>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Regera</t>
    </r>
    <r>
      <rPr>
        <b/>
        <i/>
        <sz val="11"/>
        <rFont val="Calibri"/>
        <family val="2"/>
        <charset val="238"/>
        <scheme val="minor"/>
      </rPr>
      <t xml:space="preserve"> Dn 0,3 L ca 370 m, ul. </t>
    </r>
    <r>
      <rPr>
        <b/>
        <i/>
        <u/>
        <sz val="11"/>
        <rFont val="Calibri"/>
        <family val="2"/>
        <charset val="238"/>
        <scheme val="minor"/>
      </rPr>
      <t>Halki</t>
    </r>
    <r>
      <rPr>
        <b/>
        <i/>
        <sz val="11"/>
        <rFont val="Calibri"/>
        <family val="2"/>
        <charset val="238"/>
        <scheme val="minor"/>
      </rPr>
      <t xml:space="preserve"> odc. posesja 43 - 52 KDD (dz. nr ew. 146/1 obręb 31239) Dn 0,2 L ca 250 m, w drodze dojazdowej do ul. </t>
    </r>
    <r>
      <rPr>
        <b/>
        <i/>
        <u/>
        <sz val="11"/>
        <rFont val="Calibri"/>
        <family val="2"/>
        <charset val="238"/>
        <scheme val="minor"/>
      </rPr>
      <t>Halki 29 A</t>
    </r>
    <r>
      <rPr>
        <b/>
        <i/>
        <sz val="11"/>
        <rFont val="Calibri"/>
        <family val="2"/>
        <charset val="238"/>
        <scheme val="minor"/>
      </rPr>
      <t xml:space="preserve"> (52 KDD) Dn 0,2 L ca 70 m, ul. </t>
    </r>
    <r>
      <rPr>
        <b/>
        <i/>
        <u/>
        <sz val="11"/>
        <rFont val="Calibri"/>
        <family val="2"/>
        <charset val="238"/>
        <scheme val="minor"/>
      </rPr>
      <t>Godziszowskiej</t>
    </r>
    <r>
      <rPr>
        <b/>
        <i/>
        <sz val="11"/>
        <rFont val="Calibri"/>
        <family val="2"/>
        <charset val="238"/>
        <scheme val="minor"/>
      </rPr>
      <t xml:space="preserve"> odc. Regera - posesja nr 10 Dn 0,2 L ca 140 m, w ul. </t>
    </r>
    <r>
      <rPr>
        <b/>
        <i/>
        <u/>
        <sz val="11"/>
        <rFont val="Calibri"/>
        <family val="2"/>
        <charset val="238"/>
        <scheme val="minor"/>
      </rPr>
      <t>Jagody</t>
    </r>
    <r>
      <rPr>
        <b/>
        <i/>
        <sz val="11"/>
        <rFont val="Calibri"/>
        <family val="2"/>
        <charset val="238"/>
        <scheme val="minor"/>
      </rPr>
      <t xml:space="preserve"> odc. Halki - posesja nr 24 Dn 0,2 L ca 90 m oraz w drodze dojazdowej do ul. </t>
    </r>
    <r>
      <rPr>
        <b/>
        <i/>
        <u/>
        <sz val="11"/>
        <rFont val="Calibri"/>
        <family val="2"/>
        <charset val="238"/>
        <scheme val="minor"/>
      </rPr>
      <t>Jagody 20/22</t>
    </r>
    <r>
      <rPr>
        <b/>
        <i/>
        <sz val="11"/>
        <rFont val="Calibri"/>
        <family val="2"/>
        <charset val="238"/>
        <scheme val="minor"/>
      </rPr>
      <t xml:space="preserve">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</si>
  <si>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Frezji</t>
    </r>
    <r>
      <rPr>
        <b/>
        <i/>
        <sz val="11"/>
        <rFont val="Calibri"/>
        <family val="2"/>
        <charset val="238"/>
        <scheme val="minor"/>
      </rPr>
      <t xml:space="preserve"> odc. Mozaikowa – Halki Dn 0,3 L ca 350 m, ul. </t>
    </r>
    <r>
      <rPr>
        <b/>
        <i/>
        <u/>
        <sz val="11"/>
        <rFont val="Calibri"/>
        <family val="2"/>
        <charset val="238"/>
        <scheme val="minor"/>
      </rPr>
      <t>Halki</t>
    </r>
    <r>
      <rPr>
        <b/>
        <i/>
        <sz val="11"/>
        <rFont val="Calibri"/>
        <family val="2"/>
        <charset val="238"/>
        <scheme val="minor"/>
      </rPr>
      <t xml:space="preserve"> odc. posesja nr 11 – posesja nr 27 Dn 0,2 L ca 320 m, ul. </t>
    </r>
    <r>
      <rPr>
        <b/>
        <i/>
        <u/>
        <sz val="11"/>
        <rFont val="Calibri"/>
        <family val="2"/>
        <charset val="238"/>
        <scheme val="minor"/>
      </rPr>
      <t>Wysokomazowieckiej</t>
    </r>
    <r>
      <rPr>
        <b/>
        <i/>
        <sz val="11"/>
        <rFont val="Calibri"/>
        <family val="2"/>
        <charset val="238"/>
        <scheme val="minor"/>
      </rPr>
      <t xml:space="preserve"> odc. Halki – posesja 4A Dn 0,2 L ca 70 m, ul. </t>
    </r>
    <r>
      <rPr>
        <b/>
        <i/>
        <u/>
        <sz val="11"/>
        <rFont val="Calibri"/>
        <family val="2"/>
        <charset val="238"/>
        <scheme val="minor"/>
      </rPr>
      <t>Wysokomazowieckiej</t>
    </r>
    <r>
      <rPr>
        <b/>
        <i/>
        <sz val="11"/>
        <rFont val="Calibri"/>
        <family val="2"/>
        <charset val="238"/>
        <scheme val="minor"/>
      </rPr>
      <t xml:space="preserve"> odc. Morąska – posesja nr 6 Dn 0,2 L ca 110 m, w ul. </t>
    </r>
    <r>
      <rPr>
        <b/>
        <i/>
        <u/>
        <sz val="11"/>
        <rFont val="Calibri"/>
        <family val="2"/>
        <charset val="238"/>
        <scheme val="minor"/>
      </rPr>
      <t>Morąskiej</t>
    </r>
    <r>
      <rPr>
        <b/>
        <i/>
        <sz val="11"/>
        <rFont val="Calibri"/>
        <family val="2"/>
        <charset val="238"/>
        <scheme val="minor"/>
      </rPr>
      <t xml:space="preserve"> odc. Frezji – Wysokomazowiecka Dn 0,2 L ca 140 m oraz w ul. </t>
    </r>
    <r>
      <rPr>
        <b/>
        <i/>
        <u/>
        <sz val="11"/>
        <rFont val="Calibri"/>
        <family val="2"/>
        <charset val="238"/>
        <scheme val="minor"/>
      </rPr>
      <t>Rozkosznej</t>
    </r>
    <r>
      <rPr>
        <b/>
        <i/>
        <sz val="11"/>
        <rFont val="Calibri"/>
        <family val="2"/>
        <charset val="238"/>
        <scheme val="minor"/>
      </rPr>
      <t xml:space="preserve"> odc. Halki - posesja nr 12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</si>
  <si>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Strzelińskiej</t>
    </r>
    <r>
      <rPr>
        <b/>
        <i/>
        <sz val="11"/>
        <rFont val="Calibri"/>
        <family val="2"/>
        <charset val="238"/>
        <scheme val="minor"/>
      </rPr>
      <t xml:space="preserve"> odc. Mozaikowa – posesja nr 22 Dn 0,2 L ca 320 m, w ul. </t>
    </r>
    <r>
      <rPr>
        <b/>
        <i/>
        <u/>
        <sz val="11"/>
        <rFont val="Calibri"/>
        <family val="2"/>
        <charset val="238"/>
        <scheme val="minor"/>
      </rPr>
      <t>Kruszwickiej</t>
    </r>
    <r>
      <rPr>
        <b/>
        <i/>
        <sz val="11"/>
        <rFont val="Calibri"/>
        <family val="2"/>
        <charset val="238"/>
        <scheme val="minor"/>
      </rPr>
      <t xml:space="preserve"> odc. Mozaikowa – posesja nr 1 Dn 0,2 L ca 340 m, w ul. </t>
    </r>
    <r>
      <rPr>
        <b/>
        <i/>
        <u/>
        <sz val="11"/>
        <rFont val="Calibri"/>
        <family val="2"/>
        <charset val="238"/>
        <scheme val="minor"/>
      </rPr>
      <t>Morąskiej</t>
    </r>
    <r>
      <rPr>
        <b/>
        <i/>
        <sz val="11"/>
        <rFont val="Calibri"/>
        <family val="2"/>
        <charset val="238"/>
        <scheme val="minor"/>
      </rPr>
      <t xml:space="preserve"> odc. Mozaikowa – posesja nr 11 Dn 0,2 L ca 80 m, w ul. </t>
    </r>
    <r>
      <rPr>
        <b/>
        <i/>
        <u/>
        <sz val="11"/>
        <rFont val="Calibri"/>
        <family val="2"/>
        <charset val="238"/>
        <scheme val="minor"/>
      </rPr>
      <t>Jagody</t>
    </r>
    <r>
      <rPr>
        <b/>
        <i/>
        <sz val="11"/>
        <rFont val="Calibri"/>
        <family val="2"/>
        <charset val="238"/>
        <scheme val="minor"/>
      </rPr>
      <t xml:space="preserve"> odc. Mozaikowa – posesja nr 19 Dn 0,2 L ca 310 m oraz w ul. </t>
    </r>
    <r>
      <rPr>
        <b/>
        <i/>
        <u/>
        <sz val="11"/>
        <rFont val="Calibri"/>
        <family val="2"/>
        <charset val="238"/>
        <scheme val="minor"/>
      </rPr>
      <t>Wągrowieckiej</t>
    </r>
    <r>
      <rPr>
        <b/>
        <i/>
        <sz val="11"/>
        <rFont val="Calibri"/>
        <family val="2"/>
        <charset val="238"/>
        <scheme val="minor"/>
      </rPr>
      <t xml:space="preserve"> Dn 0,2 L ca 420 m oraz w ul. </t>
    </r>
    <r>
      <rPr>
        <b/>
        <i/>
        <u/>
        <sz val="11"/>
        <rFont val="Calibri"/>
        <family val="2"/>
        <charset val="238"/>
        <scheme val="minor"/>
      </rPr>
      <t>Halki</t>
    </r>
    <r>
      <rPr>
        <b/>
        <i/>
        <sz val="11"/>
        <rFont val="Calibri"/>
        <family val="2"/>
        <charset val="238"/>
        <scheme val="minor"/>
      </rPr>
      <t xml:space="preserve"> odc. Wągrowiecka – posesja nr 50 Dn 0,2 L ca 25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</si>
  <si>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Walcowniczej 25, 27, 29, 31, 33, 35, </t>
    </r>
    <r>
      <rPr>
        <b/>
        <i/>
        <sz val="11"/>
        <rFont val="Calibri"/>
        <family val="2"/>
        <charset val="238"/>
        <scheme val="minor"/>
      </rPr>
      <t>Dn 0,2 L ca 468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</si>
  <si>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Jelenia</t>
    </r>
    <r>
      <rPr>
        <b/>
        <i/>
        <sz val="11"/>
        <rFont val="Calibri"/>
        <family val="2"/>
        <charset val="238"/>
        <scheme val="minor"/>
      </rPr>
      <t xml:space="preserve"> odc. Al. Dzieci Polskich - ostatn. przyłącze kanalizacyjne, Dn 0,2 L ca 310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</si>
  <si>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Malczycka</t>
    </r>
    <r>
      <rPr>
        <b/>
        <i/>
        <sz val="11"/>
        <rFont val="Calibri"/>
        <family val="2"/>
        <charset val="238"/>
        <scheme val="minor"/>
      </rPr>
      <t xml:space="preserve"> odc. Halna - posesja nr 31 Dn 0,2 L ca 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</si>
  <si>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posesja 11 - Bysławska Dn 0,2 L ca 200 m</t>
    </r>
  </si>
  <si>
    <r>
      <t xml:space="preserve">Budowa kanalizacji sanitarnej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Wał Miedzeszyński 466-466Z/4 </t>
    </r>
    <r>
      <rPr>
        <b/>
        <i/>
        <sz val="11"/>
        <rFont val="Calibri"/>
        <family val="2"/>
        <charset val="238"/>
        <scheme val="minor"/>
      </rPr>
      <t>Dn 0,2 L ca 280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</si>
  <si>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Bluszczowej</t>
    </r>
    <r>
      <rPr>
        <b/>
        <i/>
        <sz val="11"/>
        <rFont val="Calibri"/>
        <family val="2"/>
        <charset val="238"/>
        <scheme val="minor"/>
      </rPr>
      <t xml:space="preserve"> odc. Stepowa - posesja 50,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</si>
  <si>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Okularowej</t>
    </r>
    <r>
      <rPr>
        <b/>
        <i/>
        <sz val="11"/>
        <rFont val="Calibri"/>
        <family val="2"/>
        <charset val="238"/>
        <scheme val="minor"/>
      </rPr>
      <t xml:space="preserve"> odc. Bluszczowa - Marsa Dn 0,2 L ca 285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</si>
  <si>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Goździków</t>
    </r>
    <r>
      <rPr>
        <b/>
        <i/>
        <sz val="11"/>
        <rFont val="Calibri"/>
        <family val="2"/>
        <charset val="238"/>
        <scheme val="minor"/>
      </rPr>
      <t xml:space="preserve"> odc. Rekrucka - posesja 33A,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</si>
  <si>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Klimontowskiej</t>
    </r>
    <r>
      <rPr>
        <b/>
        <i/>
        <sz val="11"/>
        <rFont val="Calibri"/>
        <family val="2"/>
        <charset val="238"/>
        <scheme val="minor"/>
      </rPr>
      <t xml:space="preserve"> 17 A-N Dn 0,2 L 152,8 m wraz z odcinkami sieci Dn 0,16 L 47,7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</si>
  <si>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Południowej</t>
    </r>
    <r>
      <rPr>
        <b/>
        <i/>
        <sz val="11"/>
        <rFont val="Calibri"/>
        <family val="2"/>
        <charset val="238"/>
        <scheme val="minor"/>
      </rPr>
      <t xml:space="preserve"> odc. Borków - droga dojazdowa do ul. Południowej 36/38 Dn 0,2 L ca 175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</si>
  <si>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Południowej</t>
    </r>
    <r>
      <rPr>
        <b/>
        <i/>
        <sz val="11"/>
        <rFont val="Calibri"/>
        <family val="2"/>
        <charset val="238"/>
        <scheme val="minor"/>
      </rPr>
      <t xml:space="preserve"> odc. posesja 29 - Trakt Lubelski 140 Dn 0,2 L ca 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</si>
  <si>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Południowej 29,</t>
    </r>
    <r>
      <rPr>
        <b/>
        <i/>
        <sz val="11"/>
        <rFont val="Calibri"/>
        <family val="2"/>
        <charset val="238"/>
        <scheme val="minor"/>
      </rPr>
      <t xml:space="preserve">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</si>
  <si>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Juhasów 4A-6K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</si>
  <si>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Juhasów 38/42</t>
    </r>
    <r>
      <rPr>
        <b/>
        <i/>
        <sz val="11"/>
        <rFont val="Calibri"/>
        <family val="2"/>
        <charset val="238"/>
        <scheme val="minor"/>
      </rPr>
      <t xml:space="preserve"> Dn 0,2 L ca 290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</si>
  <si>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Borków 42/44-44 N </t>
    </r>
    <r>
      <rPr>
        <b/>
        <i/>
        <sz val="11"/>
        <rFont val="Calibri"/>
        <family val="2"/>
        <charset val="238"/>
        <scheme val="minor"/>
      </rPr>
      <t>Dn 0,2 L ca 375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</si>
  <si>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Borków 46 A - 46 J, 51 A-E </t>
    </r>
    <r>
      <rPr>
        <b/>
        <i/>
        <sz val="11"/>
        <rFont val="Calibri"/>
        <family val="2"/>
        <charset val="238"/>
        <scheme val="minor"/>
      </rPr>
      <t xml:space="preserve">oraz w ul. </t>
    </r>
    <r>
      <rPr>
        <b/>
        <i/>
        <u/>
        <sz val="11"/>
        <rFont val="Calibri"/>
        <family val="2"/>
        <charset val="238"/>
        <scheme val="minor"/>
      </rPr>
      <t>Przyjacielskiej</t>
    </r>
    <r>
      <rPr>
        <b/>
        <i/>
        <sz val="11"/>
        <rFont val="Calibri"/>
        <family val="2"/>
        <charset val="238"/>
        <scheme val="minor"/>
      </rPr>
      <t xml:space="preserve"> Dn 0,2 L ca 1010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</si>
  <si>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Przewodowej</t>
    </r>
    <r>
      <rPr>
        <b/>
        <i/>
        <sz val="11"/>
        <rFont val="Calibri"/>
        <family val="2"/>
        <charset val="238"/>
        <scheme val="minor"/>
      </rPr>
      <t xml:space="preserve"> odc. Mozaikowa - Patriotów Dn 0,2/0,4 L ca 940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</si>
  <si>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Kanał Wawerski - VIII Poprzeczna Dn 0,2 L ca 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</si>
  <si>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Przodowników Dn 0,2</t>
    </r>
    <r>
      <rPr>
        <b/>
        <i/>
        <sz val="11"/>
        <rFont val="Calibri"/>
        <family val="2"/>
        <charset val="238"/>
        <scheme val="minor"/>
      </rPr>
      <t xml:space="preserve"> L ca 200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</si>
  <si>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Zabielskiej</t>
    </r>
    <r>
      <rPr>
        <b/>
        <i/>
        <sz val="11"/>
        <rFont val="Calibri"/>
        <family val="2"/>
        <charset val="238"/>
        <scheme val="minor"/>
      </rPr>
      <t xml:space="preserve"> 29 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</si>
  <si>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Minerskiej</t>
    </r>
    <r>
      <rPr>
        <b/>
        <i/>
        <sz val="11"/>
        <rFont val="Calibri"/>
        <family val="2"/>
        <charset val="238"/>
        <scheme val="minor"/>
      </rPr>
      <t xml:space="preserve"> na dz. nr ew. 82 i 83 obręb 3-07-29 Dn 0,2 L ca 90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</si>
  <si>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34 Dn 0,2 L ca 55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</si>
  <si>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Wiązanej 47/49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</si>
  <si>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Lucerny 85</t>
    </r>
    <r>
      <rPr>
        <b/>
        <i/>
        <sz val="11"/>
        <rFont val="Calibri"/>
        <family val="2"/>
        <charset val="238"/>
        <scheme val="minor"/>
      </rPr>
      <t xml:space="preserve">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</si>
  <si>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Poprawnej 66F</t>
    </r>
    <r>
      <rPr>
        <b/>
        <i/>
        <sz val="11"/>
        <rFont val="Calibri"/>
        <family val="2"/>
        <charset val="238"/>
        <scheme val="minor"/>
      </rPr>
      <t xml:space="preserve"> - ost. posesja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</si>
  <si>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Dymkowskiej</t>
    </r>
    <r>
      <rPr>
        <b/>
        <i/>
        <sz val="11"/>
        <rFont val="Calibri"/>
        <family val="2"/>
        <charset val="238"/>
        <scheme val="minor"/>
      </rPr>
      <t xml:space="preserve"> Dn 0,2 L ca 330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</si>
  <si>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Trakt Lubelski 74B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</si>
  <si>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Czołgistów 18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</si>
  <si>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Czeladniczej</t>
    </r>
    <r>
      <rPr>
        <b/>
        <i/>
        <sz val="11"/>
        <rFont val="Calibri"/>
        <family val="2"/>
        <charset val="238"/>
        <scheme val="minor"/>
      </rPr>
      <t xml:space="preserve"> odc. Smardzewska - Hafciarska Dn 0,2 L ca 420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</si>
  <si>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Nowowiśniowej</t>
    </r>
    <r>
      <rPr>
        <b/>
        <i/>
        <sz val="11"/>
        <rFont val="Calibri"/>
        <family val="2"/>
        <charset val="238"/>
        <scheme val="minor"/>
      </rPr>
      <t xml:space="preserve"> odc. Barbórki - Sępia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</si>
  <si>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Kuligowskiej</t>
    </r>
    <r>
      <rPr>
        <b/>
        <i/>
        <sz val="11"/>
        <rFont val="Calibri"/>
        <family val="2"/>
        <charset val="238"/>
        <scheme val="minor"/>
      </rPr>
      <t xml:space="preserve"> odc. Heliotropów - Skalnicowa Dn 0,2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</si>
  <si>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Peonii</t>
    </r>
    <r>
      <rPr>
        <b/>
        <i/>
        <sz val="11"/>
        <rFont val="Calibri"/>
        <family val="2"/>
        <charset val="238"/>
        <scheme val="minor"/>
      </rPr>
      <t xml:space="preserve"> oraz drodze wewnętrznej do </t>
    </r>
    <r>
      <rPr>
        <b/>
        <i/>
        <u/>
        <sz val="11"/>
        <rFont val="Calibri"/>
        <family val="2"/>
        <charset val="238"/>
        <scheme val="minor"/>
      </rPr>
      <t>posesji 20/35</t>
    </r>
    <r>
      <rPr>
        <b/>
        <i/>
        <sz val="11"/>
        <rFont val="Calibri"/>
        <family val="2"/>
        <charset val="238"/>
        <scheme val="minor"/>
      </rPr>
      <t xml:space="preserve"> Dn 0,2 L ca 830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</si>
  <si>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Garncarskiej i Wielowiejskiej i drodze dojazdowej</t>
    </r>
    <r>
      <rPr>
        <b/>
        <i/>
        <sz val="11"/>
        <rFont val="Calibri"/>
        <family val="2"/>
        <charset val="238"/>
        <scheme val="minor"/>
      </rPr>
      <t xml:space="preserve"> Dn 0,2/0,25 L 465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Wielowiejska - posesja nr 171 Dn 0,2 L ca 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</si>
  <si>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Podkowy 120A-T, 120/1-7, 122, 126/128 </t>
    </r>
    <r>
      <rPr>
        <b/>
        <i/>
        <sz val="11"/>
        <rFont val="Calibri"/>
        <family val="2"/>
        <charset val="238"/>
        <scheme val="minor"/>
      </rPr>
      <t>Dn 0,2 L ca 1200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</si>
  <si>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Ptaków Leśnych, Kowalika, Sóweczki, Brzegówki, Sosnówki, Pliszki</t>
    </r>
    <r>
      <rPr>
        <b/>
        <i/>
        <sz val="11"/>
        <rFont val="Calibri"/>
        <family val="2"/>
        <charset val="238"/>
        <scheme val="minor"/>
      </rPr>
      <t xml:space="preserve"> Dn 0,2 L ca 1500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</si>
  <si>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Zagórzańskiej 60 i 62/64</t>
    </r>
    <r>
      <rPr>
        <b/>
        <i/>
        <sz val="11"/>
        <rFont val="Calibri"/>
        <family val="2"/>
        <charset val="238"/>
        <scheme val="minor"/>
      </rPr>
      <t xml:space="preserve"> Dn 0,2 L ca 355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</si>
  <si>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Napoleona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Bonaparte</t>
    </r>
    <r>
      <rPr>
        <b/>
        <i/>
        <sz val="11"/>
        <rFont val="Calibri"/>
        <family val="2"/>
        <charset val="238"/>
        <scheme val="minor"/>
      </rPr>
      <t xml:space="preserve"> odc. Szulczyka - posesja nr 87 Dn 0,2 L ca 1300 m,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Napoleona Bonaparte 71A - 92M </t>
    </r>
    <r>
      <rPr>
        <b/>
        <i/>
        <sz val="11"/>
        <rFont val="Calibri"/>
        <family val="2"/>
        <charset val="238"/>
        <scheme val="minor"/>
      </rPr>
      <t xml:space="preserve">Dn 0,2 L ca 380 m, w ul. </t>
    </r>
    <r>
      <rPr>
        <b/>
        <i/>
        <u/>
        <sz val="11"/>
        <rFont val="Calibri"/>
        <family val="2"/>
        <charset val="238"/>
        <scheme val="minor"/>
      </rPr>
      <t>Polany</t>
    </r>
    <r>
      <rPr>
        <b/>
        <i/>
        <sz val="11"/>
        <rFont val="Calibri"/>
        <family val="2"/>
        <charset val="238"/>
        <scheme val="minor"/>
      </rPr>
      <t xml:space="preserve"> odc. Podkowy - Zapole Dn 0,2 L ca 620 m, w ul. </t>
    </r>
    <r>
      <rPr>
        <b/>
        <i/>
        <u/>
        <sz val="11"/>
        <rFont val="Calibri"/>
        <family val="2"/>
        <charset val="238"/>
        <scheme val="minor"/>
      </rPr>
      <t>Skrzypów</t>
    </r>
    <r>
      <rPr>
        <b/>
        <i/>
        <sz val="11"/>
        <rFont val="Calibri"/>
        <family val="2"/>
        <charset val="238"/>
        <scheme val="minor"/>
      </rPr>
      <t xml:space="preserve"> Dn 0,2 L ca 150 m oraz w ul. </t>
    </r>
    <r>
      <rPr>
        <b/>
        <i/>
        <u/>
        <sz val="11"/>
        <rFont val="Calibri"/>
        <family val="2"/>
        <charset val="238"/>
        <scheme val="minor"/>
      </rPr>
      <t>Wierzby</t>
    </r>
    <r>
      <rPr>
        <b/>
        <i/>
        <sz val="11"/>
        <rFont val="Calibri"/>
        <family val="2"/>
        <charset val="238"/>
        <scheme val="minor"/>
      </rPr>
      <t xml:space="preserve"> Dn 0,2 L ca 150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</si>
  <si>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Złotej Jesieni</t>
    </r>
    <r>
      <rPr>
        <b/>
        <i/>
        <sz val="11"/>
        <rFont val="Calibri"/>
        <family val="2"/>
        <charset val="238"/>
        <scheme val="minor"/>
      </rPr>
      <t xml:space="preserve"> Dn 0,25 L ca 1000 m, w ul. </t>
    </r>
    <r>
      <rPr>
        <b/>
        <i/>
        <u/>
        <sz val="11"/>
        <rFont val="Calibri"/>
        <family val="2"/>
        <charset val="238"/>
        <scheme val="minor"/>
      </rPr>
      <t>Szulczyka</t>
    </r>
    <r>
      <rPr>
        <b/>
        <i/>
        <sz val="11"/>
        <rFont val="Calibri"/>
        <family val="2"/>
        <charset val="238"/>
        <scheme val="minor"/>
      </rPr>
      <t xml:space="preserve"> Dn 0,2 L ca 1300 m, w ul. 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odc. Złotej Jesieni - posesja nr 189 Dn 0,2 L ca 1500 m, w ul. </t>
    </r>
    <r>
      <rPr>
        <b/>
        <i/>
        <u/>
        <sz val="11"/>
        <rFont val="Calibri"/>
        <family val="2"/>
        <charset val="238"/>
        <scheme val="minor"/>
      </rPr>
      <t>Wiązowskiej</t>
    </r>
    <r>
      <rPr>
        <b/>
        <i/>
        <sz val="11"/>
        <rFont val="Calibri"/>
        <family val="2"/>
        <charset val="238"/>
        <scheme val="minor"/>
      </rPr>
      <t xml:space="preserve"> Dn 0,2 L ca 750 m oraz w drodze dojazdowej do ul. </t>
    </r>
    <r>
      <rPr>
        <b/>
        <i/>
        <u/>
        <sz val="11"/>
        <rFont val="Calibri"/>
        <family val="2"/>
        <charset val="238"/>
        <scheme val="minor"/>
      </rPr>
      <t>Wiązowskiej</t>
    </r>
    <r>
      <rPr>
        <b/>
        <i/>
        <sz val="11"/>
        <rFont val="Calibri"/>
        <family val="2"/>
        <charset val="238"/>
        <scheme val="minor"/>
      </rPr>
      <t xml:space="preserve"> odc. posesja nr 15 - Szulczyka Dn 0,2 L ca 620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</si>
  <si>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Podkowy 109/111, 115/117</t>
    </r>
    <r>
      <rPr>
        <b/>
        <i/>
        <sz val="11"/>
        <rFont val="Calibri"/>
        <family val="2"/>
        <charset val="238"/>
        <scheme val="minor"/>
      </rPr>
      <t xml:space="preserve"> Dn 0,2 L ca 1000 m oraz w ul. </t>
    </r>
    <r>
      <rPr>
        <b/>
        <i/>
        <u/>
        <sz val="11"/>
        <rFont val="Calibri"/>
        <family val="2"/>
        <charset val="238"/>
        <scheme val="minor"/>
      </rPr>
      <t>Krajobrazowej</t>
    </r>
    <r>
      <rPr>
        <b/>
        <i/>
        <sz val="11"/>
        <rFont val="Calibri"/>
        <family val="2"/>
        <charset val="238"/>
        <scheme val="minor"/>
      </rPr>
      <t xml:space="preserve"> Dn 0,2 L ca 400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</si>
  <si>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Optymistów - Izbickiej Dn 0,2 L ca 675 m,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Przełęczy - posesja nr 166 Dn 0,2 L ca 470 m, w ul. </t>
    </r>
    <r>
      <rPr>
        <b/>
        <i/>
        <u/>
        <sz val="11"/>
        <rFont val="Calibri"/>
        <family val="2"/>
        <charset val="238"/>
        <scheme val="minor"/>
      </rPr>
      <t>Bodo</t>
    </r>
    <r>
      <rPr>
        <b/>
        <i/>
        <sz val="11"/>
        <rFont val="Calibri"/>
        <family val="2"/>
        <charset val="238"/>
        <scheme val="minor"/>
      </rPr>
      <t xml:space="preserve"> Dn 0,2 L ca 290 m, ul. </t>
    </r>
    <r>
      <rPr>
        <b/>
        <i/>
        <u/>
        <sz val="11"/>
        <rFont val="Calibri"/>
        <family val="2"/>
        <charset val="238"/>
        <scheme val="minor"/>
      </rPr>
      <t>Bardiniego</t>
    </r>
    <r>
      <rPr>
        <b/>
        <i/>
        <sz val="11"/>
        <rFont val="Calibri"/>
        <family val="2"/>
        <charset val="238"/>
        <scheme val="minor"/>
      </rPr>
      <t xml:space="preserve"> Dn 0,2 L ca 280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</si>
  <si>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Panoramy</t>
    </r>
    <r>
      <rPr>
        <b/>
        <i/>
        <sz val="11"/>
        <rFont val="Calibri"/>
        <family val="2"/>
        <charset val="238"/>
        <scheme val="minor"/>
      </rPr>
      <t xml:space="preserve"> odc. posesja 34 - Kuligowska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</si>
  <si>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Drohobyckiej</t>
    </r>
    <r>
      <rPr>
        <b/>
        <i/>
        <sz val="11"/>
        <rFont val="Calibri"/>
        <family val="2"/>
        <charset val="238"/>
        <scheme val="minor"/>
      </rPr>
      <t xml:space="preserve"> Dn 0,2 L ca 370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</si>
  <si>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Izbicka - Porośle Dn 0,2 L ca 370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</si>
  <si>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Polany</t>
    </r>
    <r>
      <rPr>
        <b/>
        <i/>
        <sz val="11"/>
        <rFont val="Calibri"/>
        <family val="2"/>
        <charset val="238"/>
        <scheme val="minor"/>
      </rPr>
      <t xml:space="preserve"> odc. Zapole - Złotej Jesieni nr 58 Dn 0,2 L ca 700 m, w ul. </t>
    </r>
    <r>
      <rPr>
        <b/>
        <i/>
        <u/>
        <sz val="11"/>
        <rFont val="Calibri"/>
        <family val="2"/>
        <charset val="238"/>
        <scheme val="minor"/>
      </rPr>
      <t>Ostrogi</t>
    </r>
    <r>
      <rPr>
        <b/>
        <i/>
        <sz val="11"/>
        <rFont val="Calibri"/>
        <family val="2"/>
        <charset val="238"/>
        <scheme val="minor"/>
      </rPr>
      <t xml:space="preserve"> odc. Polany - Ostrogi 10 Dn 0,2 L ca 150 m, w ul. </t>
    </r>
    <r>
      <rPr>
        <b/>
        <i/>
        <u/>
        <sz val="11"/>
        <rFont val="Calibri"/>
        <family val="2"/>
        <charset val="238"/>
        <scheme val="minor"/>
      </rPr>
      <t>Żurawiny</t>
    </r>
    <r>
      <rPr>
        <b/>
        <i/>
        <sz val="11"/>
        <rFont val="Calibri"/>
        <family val="2"/>
        <charset val="238"/>
        <scheme val="minor"/>
      </rPr>
      <t xml:space="preserve"> odc. Polany - koniec ulicy Dn 0,2 L ca 155 m oraz w ul. </t>
    </r>
    <r>
      <rPr>
        <b/>
        <i/>
        <u/>
        <sz val="11"/>
        <rFont val="Calibri"/>
        <family val="2"/>
        <charset val="238"/>
        <scheme val="minor"/>
      </rPr>
      <t>Zapole</t>
    </r>
    <r>
      <rPr>
        <b/>
        <i/>
        <sz val="11"/>
        <rFont val="Calibri"/>
        <family val="2"/>
        <charset val="238"/>
        <scheme val="minor"/>
      </rPr>
      <t xml:space="preserve"> odc. Polany - koniec ulicy Dn 0,2 L ca 150 m oraz w drodze dojazdowej do ul. </t>
    </r>
    <r>
      <rPr>
        <b/>
        <i/>
        <u/>
        <sz val="11"/>
        <rFont val="Calibri"/>
        <family val="2"/>
        <charset val="238"/>
        <scheme val="minor"/>
      </rPr>
      <t>Polany 50</t>
    </r>
    <r>
      <rPr>
        <b/>
        <i/>
        <sz val="11"/>
        <rFont val="Calibri"/>
        <family val="2"/>
        <charset val="238"/>
        <scheme val="minor"/>
      </rPr>
      <t xml:space="preserve"> Dn 0,2 L ca 380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</si>
  <si>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Rozkosznej</t>
    </r>
    <r>
      <rPr>
        <b/>
        <i/>
        <sz val="11"/>
        <rFont val="Calibri"/>
        <family val="2"/>
        <charset val="238"/>
        <scheme val="minor"/>
      </rPr>
      <t xml:space="preserve"> odc. Garncarska - Patriotów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</si>
  <si>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Młodzieży</t>
    </r>
    <r>
      <rPr>
        <b/>
        <i/>
        <sz val="11"/>
        <rFont val="Calibri"/>
        <family val="2"/>
        <charset val="238"/>
        <scheme val="minor"/>
      </rPr>
      <t xml:space="preserve"> odc. posesja nr 1 - Sztygarów Dn 0,2 L ca 470 m,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Młodzieży - Truskolaska Dn 0,3 L ca 360 m oraz  w ul. </t>
    </r>
    <r>
      <rPr>
        <b/>
        <i/>
        <u/>
        <sz val="11"/>
        <rFont val="Calibri"/>
        <family val="2"/>
        <charset val="238"/>
        <scheme val="minor"/>
      </rPr>
      <t>Średniej</t>
    </r>
    <r>
      <rPr>
        <b/>
        <i/>
        <sz val="11"/>
        <rFont val="Calibri"/>
        <family val="2"/>
        <charset val="238"/>
        <scheme val="minor"/>
      </rPr>
      <t xml:space="preserve"> Dn 0,2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</si>
  <si>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Trzykrotki</t>
    </r>
    <r>
      <rPr>
        <b/>
        <i/>
        <sz val="11"/>
        <rFont val="Calibri"/>
        <family val="2"/>
        <charset val="238"/>
        <scheme val="minor"/>
      </rPr>
      <t xml:space="preserve"> odc. Al. Dzieci Polskich - Trzykrotki nr 51 Dn 0,2 L ca 1115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</si>
  <si>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Masłowieckiej 5 - 5G</t>
    </r>
    <r>
      <rPr>
        <b/>
        <i/>
        <sz val="11"/>
        <rFont val="Calibri"/>
        <family val="2"/>
        <charset val="238"/>
        <scheme val="minor"/>
      </rPr>
      <t xml:space="preserve"> Dn 0,2 L ca 78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</si>
  <si>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Heliotropów,</t>
    </r>
    <r>
      <rPr>
        <b/>
        <i/>
        <sz val="11"/>
        <rFont val="Calibri"/>
        <family val="2"/>
        <charset val="238"/>
        <scheme val="minor"/>
      </rPr>
      <t xml:space="preserve"> w drogach dojazdowych do ul. </t>
    </r>
    <r>
      <rPr>
        <b/>
        <i/>
        <u/>
        <sz val="11"/>
        <rFont val="Calibri"/>
        <family val="2"/>
        <charset val="238"/>
        <scheme val="minor"/>
      </rPr>
      <t>Cyklamenów 6-6C</t>
    </r>
    <r>
      <rPr>
        <b/>
        <i/>
        <sz val="11"/>
        <rFont val="Calibri"/>
        <family val="2"/>
        <charset val="238"/>
        <scheme val="minor"/>
      </rPr>
      <t>,</t>
    </r>
    <r>
      <rPr>
        <b/>
        <i/>
        <u/>
        <sz val="11"/>
        <rFont val="Calibri"/>
        <family val="2"/>
        <charset val="238"/>
        <scheme val="minor"/>
      </rPr>
      <t xml:space="preserve"> 7</t>
    </r>
    <r>
      <rPr>
        <b/>
        <i/>
        <sz val="11"/>
        <rFont val="Calibri"/>
        <family val="2"/>
        <charset val="238"/>
        <scheme val="minor"/>
      </rPr>
      <t xml:space="preserve"> odc. Skalnicowa - posesja nr 7 Dn 0,2 L ca  1420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</si>
  <si>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Bysławskiej 15</t>
    </r>
    <r>
      <rPr>
        <b/>
        <i/>
        <sz val="11"/>
        <rFont val="Calibri"/>
        <family val="2"/>
        <charset val="238"/>
        <scheme val="minor"/>
      </rPr>
      <t xml:space="preserve">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</si>
  <si>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Zagrodowej</t>
    </r>
    <r>
      <rPr>
        <b/>
        <i/>
        <sz val="11"/>
        <rFont val="Calibri"/>
        <family val="2"/>
        <charset val="238"/>
        <scheme val="minor"/>
      </rPr>
      <t xml:space="preserve"> odc. Wiślanego Nurtu - posesja 33A Dn 0,2 L ca 690 m oraz w ul. </t>
    </r>
    <r>
      <rPr>
        <b/>
        <i/>
        <u/>
        <sz val="11"/>
        <rFont val="Calibri"/>
        <family val="2"/>
        <charset val="238"/>
        <scheme val="minor"/>
      </rPr>
      <t>Połanieckiej</t>
    </r>
    <r>
      <rPr>
        <b/>
        <i/>
        <sz val="11"/>
        <rFont val="Calibri"/>
        <family val="2"/>
        <charset val="238"/>
        <scheme val="minor"/>
      </rPr>
      <t xml:space="preserve"> Dn 0,2 L ca 540 m</t>
    </r>
  </si>
  <si>
    <r>
      <t xml:space="preserve">Budowa kanalizacji ściekowej w drodze dojazdowej w rejonie posesji przy ul. </t>
    </r>
    <r>
      <rPr>
        <b/>
        <i/>
        <u/>
        <sz val="11"/>
        <rFont val="Calibri"/>
        <family val="2"/>
        <charset val="238"/>
        <scheme val="minor"/>
      </rPr>
      <t>I Poprzeczna 13</t>
    </r>
    <r>
      <rPr>
        <b/>
        <i/>
        <sz val="11"/>
        <rFont val="Calibri"/>
        <family val="2"/>
        <charset val="238"/>
        <scheme val="minor"/>
      </rPr>
      <t>, Dn 0,16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</si>
  <si>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Trakt Napoleoński</t>
    </r>
    <r>
      <rPr>
        <b/>
        <i/>
        <sz val="11"/>
        <rFont val="Calibri"/>
        <family val="2"/>
        <charset val="238"/>
        <scheme val="minor"/>
      </rPr>
      <t xml:space="preserve"> odc. Wolęcińska - Izbicka Dn 0,2 L ca 1700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</si>
  <si>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Perzowej, Ślazowej, Barwinkowej, Piołunowej, Dzięgielowej, Ostów</t>
    </r>
    <r>
      <rPr>
        <b/>
        <i/>
        <sz val="11"/>
        <rFont val="Calibri"/>
        <family val="2"/>
        <charset val="238"/>
        <scheme val="minor"/>
      </rPr>
      <t xml:space="preserve"> Dn 0,2 L ca 3000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</si>
  <si>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Północnej 26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</si>
  <si>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Werbeny</t>
    </r>
    <r>
      <rPr>
        <b/>
        <i/>
        <sz val="11"/>
        <rFont val="Calibri"/>
        <family val="2"/>
        <charset val="238"/>
        <scheme val="minor"/>
      </rPr>
      <t xml:space="preserve"> odc. Włókiennicza - Jachowicza Dn 0,2 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</si>
  <si>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Kadetów</t>
    </r>
    <r>
      <rPr>
        <b/>
        <i/>
        <sz val="11"/>
        <rFont val="Calibri"/>
        <family val="2"/>
        <charset val="238"/>
        <scheme val="minor"/>
      </rPr>
      <t xml:space="preserve"> odc. Wąbrzeska - dz. nr ew. 7/3 obręb 3-13-17 i</t>
    </r>
    <r>
      <rPr>
        <b/>
        <i/>
        <u/>
        <sz val="11"/>
        <rFont val="Calibri"/>
        <family val="2"/>
        <charset val="238"/>
        <scheme val="minor"/>
      </rPr>
      <t xml:space="preserve"> w drodze dojazdowej do dz. nr ew. 10/1 obręb 3-13-17</t>
    </r>
    <r>
      <rPr>
        <b/>
        <i/>
        <sz val="11"/>
        <rFont val="Calibri"/>
        <family val="2"/>
        <charset val="238"/>
        <scheme val="minor"/>
      </rPr>
      <t xml:space="preserve"> Dn 0,2 L ca 520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</si>
  <si>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Nasturcjowej</t>
    </r>
    <r>
      <rPr>
        <b/>
        <i/>
        <sz val="11"/>
        <rFont val="Calibri"/>
        <family val="2"/>
        <charset val="238"/>
        <scheme val="minor"/>
      </rPr>
      <t xml:space="preserve"> odc. Narodowa - Nasturcjowa nr 14 Dn 0,2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</si>
  <si>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Pomiechowskiej</t>
    </r>
    <r>
      <rPr>
        <b/>
        <i/>
        <sz val="11"/>
        <rFont val="Calibri"/>
        <family val="2"/>
        <charset val="238"/>
        <scheme val="minor"/>
      </rPr>
      <t xml:space="preserve"> odc. Lucerny - Mirtowa Dn 0,2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</si>
  <si>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Mirtowej</t>
    </r>
    <r>
      <rPr>
        <b/>
        <i/>
        <sz val="11"/>
        <rFont val="Calibri"/>
        <family val="2"/>
        <charset val="238"/>
        <scheme val="minor"/>
      </rPr>
      <t xml:space="preserve"> odc. Pomiechowska - Mydlarska Dn 0,3 L ca 485 m oraz w ul. </t>
    </r>
    <r>
      <rPr>
        <b/>
        <i/>
        <u/>
        <sz val="11"/>
        <rFont val="Calibri"/>
        <family val="2"/>
        <charset val="238"/>
        <scheme val="minor"/>
      </rPr>
      <t>Piechurów</t>
    </r>
    <r>
      <rPr>
        <b/>
        <i/>
        <sz val="11"/>
        <rFont val="Calibri"/>
        <family val="2"/>
        <charset val="238"/>
        <scheme val="minor"/>
      </rPr>
      <t xml:space="preserve"> odc. Chorzowska - Pomiechowska Dn 0,3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</si>
  <si>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Wesołowskiego</t>
    </r>
    <r>
      <rPr>
        <b/>
        <i/>
        <sz val="11"/>
        <rFont val="Calibri"/>
        <family val="2"/>
        <charset val="238"/>
        <scheme val="minor"/>
      </rPr>
      <t xml:space="preserve"> odc. Pomiechowska - Gajowa Dn 0,2 L ca 225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</si>
  <si>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Paczkowskiej</t>
    </r>
    <r>
      <rPr>
        <b/>
        <i/>
        <sz val="11"/>
        <rFont val="Calibri"/>
        <family val="2"/>
        <charset val="238"/>
        <scheme val="minor"/>
      </rPr>
      <t xml:space="preserve"> odc. posesja 41 - Kwidzyńska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</si>
  <si>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Kwidzyńskiej</t>
    </r>
    <r>
      <rPr>
        <b/>
        <i/>
        <sz val="11"/>
        <rFont val="Calibri"/>
        <family val="2"/>
        <charset val="238"/>
        <scheme val="minor"/>
      </rPr>
      <t xml:space="preserve"> odc. Lucerny - Paczkowska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</si>
  <si>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Chorzowskiej</t>
    </r>
    <r>
      <rPr>
        <b/>
        <i/>
        <sz val="11"/>
        <rFont val="Calibri"/>
        <family val="2"/>
        <charset val="238"/>
        <scheme val="minor"/>
      </rPr>
      <t xml:space="preserve"> odc. Lucerny - Paczkowska Dn 0,2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</si>
  <si>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Gułowskiej</t>
    </r>
    <r>
      <rPr>
        <b/>
        <i/>
        <sz val="11"/>
        <rFont val="Calibri"/>
        <family val="2"/>
        <charset val="238"/>
        <scheme val="minor"/>
      </rPr>
      <t xml:space="preserve"> odc. Łasaka - Poprawna Dn 0,3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</si>
  <si>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Gułowskiej</t>
    </r>
    <r>
      <rPr>
        <b/>
        <i/>
        <sz val="11"/>
        <rFont val="Calibri"/>
        <family val="2"/>
        <charset val="238"/>
        <scheme val="minor"/>
      </rPr>
      <t xml:space="preserve"> odc. Poprawna - posesja nr 102 L w ul. Sęczkowej Dn 0,2 L ca 380 m</t>
    </r>
  </si>
  <si>
    <r>
      <t xml:space="preserve">Budowa kanalizacji sanitarnej w drodze dojazdowej do ul. </t>
    </r>
    <r>
      <rPr>
        <b/>
        <i/>
        <u/>
        <sz val="11"/>
        <rFont val="Calibri"/>
        <family val="2"/>
        <charset val="238"/>
        <scheme val="minor"/>
      </rPr>
      <t>Poprawnej 76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78</t>
    </r>
    <r>
      <rPr>
        <b/>
        <i/>
        <sz val="11"/>
        <rFont val="Calibri"/>
        <family val="2"/>
        <charset val="238"/>
        <scheme val="minor"/>
      </rPr>
      <t xml:space="preserve"> Dn 0,2 L ca 150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</si>
  <si>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Cylichowskiej</t>
    </r>
    <r>
      <rPr>
        <b/>
        <i/>
        <sz val="11"/>
        <rFont val="Calibri"/>
        <family val="2"/>
        <charset val="238"/>
        <scheme val="minor"/>
      </rPr>
      <t xml:space="preserve"> odc. Kwiatów Polskich - Cylichowska nr 38 Dn 0,4/0,3 L ca 450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</si>
  <si>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Cylichowskiej</t>
    </r>
    <r>
      <rPr>
        <b/>
        <i/>
        <sz val="11"/>
        <rFont val="Calibri"/>
        <family val="2"/>
        <charset val="238"/>
        <scheme val="minor"/>
      </rPr>
      <t xml:space="preserve"> odc. Trakt Lubelski - Kwiatów Polskich Dn 0,4 L ca 430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</si>
  <si>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Szafranów</t>
    </r>
    <r>
      <rPr>
        <b/>
        <i/>
        <sz val="11"/>
        <rFont val="Calibri"/>
        <family val="2"/>
        <charset val="238"/>
        <scheme val="minor"/>
      </rPr>
      <t xml:space="preserve"> odc. Cylichowska - posesja nr 46 Dn 0,2 L ca 750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</si>
  <si>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Garncarskiej</t>
    </r>
    <r>
      <rPr>
        <b/>
        <i/>
        <sz val="11"/>
        <rFont val="Calibri"/>
        <family val="2"/>
        <charset val="238"/>
        <scheme val="minor"/>
      </rPr>
      <t xml:space="preserve"> odc. Macierzanki - Rusałki Dn 0,2 L ca 300 m oraz w ul. </t>
    </r>
    <r>
      <rPr>
        <b/>
        <i/>
        <u/>
        <sz val="11"/>
        <rFont val="Calibri"/>
        <family val="2"/>
        <charset val="238"/>
        <scheme val="minor"/>
      </rPr>
      <t>Rusałki</t>
    </r>
    <r>
      <rPr>
        <b/>
        <i/>
        <sz val="11"/>
        <rFont val="Calibri"/>
        <family val="2"/>
        <charset val="238"/>
        <scheme val="minor"/>
      </rPr>
      <t xml:space="preserve"> odc. Garncarska - Ciekawa Dn 0,2 L ca 320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</si>
  <si>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Garncarskiej</t>
    </r>
    <r>
      <rPr>
        <b/>
        <i/>
        <sz val="11"/>
        <rFont val="Calibri"/>
        <family val="2"/>
        <charset val="238"/>
        <scheme val="minor"/>
      </rPr>
      <t xml:space="preserve"> odc. Macierzanki - Przewodowa L ca 390 m, w ul. </t>
    </r>
    <r>
      <rPr>
        <b/>
        <i/>
        <u/>
        <sz val="11"/>
        <rFont val="Calibri"/>
        <family val="2"/>
        <charset val="238"/>
        <scheme val="minor"/>
      </rPr>
      <t>Pasażerskiej</t>
    </r>
    <r>
      <rPr>
        <b/>
        <i/>
        <sz val="11"/>
        <rFont val="Calibri"/>
        <family val="2"/>
        <charset val="238"/>
        <scheme val="minor"/>
      </rPr>
      <t xml:space="preserve"> odc. Garncarska - Patriotów L ca 160 m oraz w drodze dojazdowej do ul. </t>
    </r>
    <r>
      <rPr>
        <b/>
        <i/>
        <u/>
        <sz val="11"/>
        <rFont val="Calibri"/>
        <family val="2"/>
        <charset val="238"/>
        <scheme val="minor"/>
      </rPr>
      <t>Pasażerskiej 3A do 3E</t>
    </r>
    <r>
      <rPr>
        <b/>
        <i/>
        <sz val="11"/>
        <rFont val="Calibri"/>
        <family val="2"/>
        <charset val="238"/>
        <scheme val="minor"/>
      </rPr>
      <t>,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</si>
  <si>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Geranii</t>
    </r>
    <r>
      <rPr>
        <b/>
        <i/>
        <sz val="11"/>
        <rFont val="Calibri"/>
        <family val="2"/>
        <charset val="238"/>
        <scheme val="minor"/>
      </rPr>
      <t xml:space="preserve"> Dn 0,2 L ca 300 m oraz w ul. </t>
    </r>
    <r>
      <rPr>
        <b/>
        <i/>
        <u/>
        <sz val="11"/>
        <rFont val="Calibri"/>
        <family val="2"/>
        <charset val="238"/>
        <scheme val="minor"/>
      </rPr>
      <t>Hortensji</t>
    </r>
    <r>
      <rPr>
        <b/>
        <i/>
        <sz val="11"/>
        <rFont val="Calibri"/>
        <family val="2"/>
        <charset val="238"/>
        <scheme val="minor"/>
      </rPr>
      <t xml:space="preserve"> Dn 0,2 L ca 690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</si>
  <si>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Draceny</t>
    </r>
    <r>
      <rPr>
        <b/>
        <i/>
        <sz val="11"/>
        <rFont val="Calibri"/>
        <family val="2"/>
        <charset val="238"/>
        <scheme val="minor"/>
      </rPr>
      <t xml:space="preserve"> odc. Mozaikowa - ostatnia posesja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</si>
  <si>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Rejowieckiej</t>
    </r>
    <r>
      <rPr>
        <b/>
        <i/>
        <sz val="11"/>
        <rFont val="Calibri"/>
        <family val="2"/>
        <charset val="238"/>
        <scheme val="minor"/>
      </rPr>
      <t xml:space="preserve"> odc. Rejowiecka 1 - Garncarska Dn 0,2 L ca 1085 m oraz w drodze dojazdowej do ul. </t>
    </r>
    <r>
      <rPr>
        <b/>
        <i/>
        <u/>
        <sz val="11"/>
        <rFont val="Calibri"/>
        <family val="2"/>
        <charset val="238"/>
        <scheme val="minor"/>
      </rPr>
      <t>Rejowieckiej 1C</t>
    </r>
    <r>
      <rPr>
        <b/>
        <i/>
        <sz val="11"/>
        <rFont val="Calibri"/>
        <family val="2"/>
        <charset val="238"/>
        <scheme val="minor"/>
      </rPr>
      <t xml:space="preserve">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</si>
  <si>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Chodzieskiej</t>
    </r>
    <r>
      <rPr>
        <b/>
        <i/>
        <sz val="11"/>
        <rFont val="Calibri"/>
        <family val="2"/>
        <charset val="238"/>
        <scheme val="minor"/>
      </rPr>
      <t xml:space="preserve"> odc. Chodzieska 57 - Panoramy Dn 0,3 L ca 896 m oraz w drodze dojazdowej do ul. </t>
    </r>
    <r>
      <rPr>
        <b/>
        <i/>
        <u/>
        <sz val="11"/>
        <rFont val="Calibri"/>
        <family val="2"/>
        <charset val="238"/>
        <scheme val="minor"/>
      </rPr>
      <t>Chodzieskiej 18, 20, 24/26</t>
    </r>
    <r>
      <rPr>
        <b/>
        <i/>
        <sz val="11"/>
        <rFont val="Calibri"/>
        <family val="2"/>
        <charset val="238"/>
        <scheme val="minor"/>
      </rPr>
      <t xml:space="preserve"> Dn 0,2 L ca 410 m oraz budowa przepompowni ścieków Q=20 l/s przy ul. </t>
    </r>
    <r>
      <rPr>
        <b/>
        <i/>
        <u/>
        <sz val="11"/>
        <rFont val="Calibri"/>
        <family val="2"/>
        <charset val="238"/>
        <scheme val="minor"/>
      </rPr>
      <t>Chodzieskiej</t>
    </r>
    <r>
      <rPr>
        <b/>
        <i/>
        <sz val="11"/>
        <rFont val="Calibri"/>
        <family val="2"/>
        <charset val="238"/>
        <scheme val="minor"/>
      </rPr>
      <t xml:space="preserve"> (dz. nr. ew. 42 obręb 3-13-47) wraz z przewodami tłocznymi 2 x L ca 300 m w ul. </t>
    </r>
    <r>
      <rPr>
        <b/>
        <i/>
        <u/>
        <sz val="11"/>
        <rFont val="Calibri"/>
        <family val="2"/>
        <charset val="238"/>
        <scheme val="minor"/>
      </rPr>
      <t>Chodzieskiej</t>
    </r>
    <r>
      <rPr>
        <b/>
        <i/>
        <sz val="11"/>
        <rFont val="Calibri"/>
        <family val="2"/>
        <charset val="238"/>
        <scheme val="minor"/>
      </rPr>
      <t xml:space="preserve"> włączonymi do istniejącego kanału ogólnospławnego przy posesji u. Trakt Lubelski 115A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</si>
  <si>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Morawskiej</t>
    </r>
    <r>
      <rPr>
        <b/>
        <i/>
        <sz val="11"/>
        <rFont val="Calibri"/>
        <family val="2"/>
        <charset val="238"/>
        <scheme val="minor"/>
      </rPr>
      <t xml:space="preserve"> Dn 0,2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</si>
  <si>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Panoramy</t>
    </r>
    <r>
      <rPr>
        <b/>
        <i/>
        <sz val="11"/>
        <rFont val="Calibri"/>
        <family val="2"/>
        <charset val="238"/>
        <scheme val="minor"/>
      </rPr>
      <t xml:space="preserve"> odc. posesja 64 - posesja 42 Dn 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</si>
  <si>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Zasadowej</t>
    </r>
    <r>
      <rPr>
        <b/>
        <i/>
        <sz val="11"/>
        <rFont val="Calibri"/>
        <family val="2"/>
        <charset val="238"/>
        <scheme val="minor"/>
      </rPr>
      <t xml:space="preserve"> odc. posesja nr 9 - posesja nr 46 oraz odc. posesja nr 48 - Przewodowa Dn 0,2 L ca 1065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</si>
  <si>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Majerankowej</t>
    </r>
    <r>
      <rPr>
        <b/>
        <i/>
        <sz val="11"/>
        <rFont val="Calibri"/>
        <family val="2"/>
        <charset val="238"/>
        <scheme val="minor"/>
      </rPr>
      <t xml:space="preserve"> odc. Lewkonii - Przewodowa Dn 0,2 L ca 425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</si>
  <si>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Sitowie</t>
    </r>
    <r>
      <rPr>
        <b/>
        <i/>
        <sz val="11"/>
        <rFont val="Calibri"/>
        <family val="2"/>
        <charset val="238"/>
        <scheme val="minor"/>
      </rPr>
      <t xml:space="preserve"> odc. Wał Miedzeszyński - ost. działka, Dn 0,2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</si>
  <si>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Małowiejskiej</t>
    </r>
    <r>
      <rPr>
        <b/>
        <i/>
        <sz val="11"/>
        <rFont val="Calibri"/>
        <family val="2"/>
        <charset val="238"/>
        <scheme val="minor"/>
      </rPr>
      <t xml:space="preserve"> odc. posesja nr 25 - posesja nr 43B Dn 0,2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</si>
  <si>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Bylicowej</t>
    </r>
    <r>
      <rPr>
        <b/>
        <i/>
        <sz val="11"/>
        <rFont val="Calibri"/>
        <family val="2"/>
        <charset val="238"/>
        <scheme val="minor"/>
      </rPr>
      <t xml:space="preserve"> odc. Al. Dzieci Polskich - posesja nr 43 B Dn 0,2 L ca 195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</si>
  <si>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Bylicowej</t>
    </r>
    <r>
      <rPr>
        <b/>
        <i/>
        <sz val="11"/>
        <rFont val="Calibri"/>
        <family val="2"/>
        <charset val="238"/>
        <scheme val="minor"/>
      </rPr>
      <t xml:space="preserve"> odc. posesja 43B - Perzowa Dn 0,2 L ca 600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</si>
  <si>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14</t>
    </r>
    <r>
      <rPr>
        <b/>
        <i/>
        <sz val="11"/>
        <rFont val="Calibri"/>
        <family val="2"/>
        <charset val="238"/>
        <scheme val="minor"/>
      </rPr>
      <t xml:space="preserve"> Dn 0,2 L ca 440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</si>
  <si>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Zatrzebie</t>
    </r>
    <r>
      <rPr>
        <b/>
        <i/>
        <sz val="11"/>
        <rFont val="Calibri"/>
        <family val="2"/>
        <charset val="238"/>
        <scheme val="minor"/>
      </rPr>
      <t xml:space="preserve"> odc. Kminkowa - Bysławska Dn 0,2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</si>
  <si>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Celulozy</t>
    </r>
    <r>
      <rPr>
        <b/>
        <i/>
        <sz val="11"/>
        <rFont val="Calibri"/>
        <family val="2"/>
        <charset val="238"/>
        <scheme val="minor"/>
      </rPr>
      <t xml:space="preserve"> odc. Przewodowa - posesja 102 L ca 560 m, odc. Rozchodnikowa - Celulozy 9 L ca 340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</si>
  <si>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Liliowej </t>
    </r>
    <r>
      <rPr>
        <b/>
        <i/>
        <sz val="11"/>
        <rFont val="Calibri"/>
        <family val="2"/>
        <charset val="238"/>
        <scheme val="minor"/>
      </rPr>
      <t xml:space="preserve">odc. POW - Bysławska Dn 0,3 L ca 900 m i w ul. </t>
    </r>
    <r>
      <rPr>
        <b/>
        <i/>
        <u/>
        <sz val="11"/>
        <rFont val="Calibri"/>
        <family val="2"/>
        <charset val="238"/>
        <scheme val="minor"/>
      </rPr>
      <t>Bysławskiej</t>
    </r>
    <r>
      <rPr>
        <b/>
        <i/>
        <sz val="11"/>
        <rFont val="Calibri"/>
        <family val="2"/>
        <charset val="238"/>
        <scheme val="minor"/>
      </rPr>
      <t xml:space="preserve"> odc. Poezji - Wał Miedzeszyński Dn 0,4 L ca 1440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</si>
  <si>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Brodnickiej</t>
    </r>
    <r>
      <rPr>
        <b/>
        <i/>
        <sz val="11"/>
        <rFont val="Calibri"/>
        <family val="2"/>
        <charset val="238"/>
        <scheme val="minor"/>
      </rPr>
      <t xml:space="preserve"> odc. Mozaikowa - Tawułkowa Dn 0,2 L ca 820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</si>
  <si>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Regionalnej</t>
    </r>
    <r>
      <rPr>
        <b/>
        <i/>
        <sz val="11"/>
        <rFont val="Calibri"/>
        <family val="2"/>
        <charset val="238"/>
        <scheme val="minor"/>
      </rPr>
      <t xml:space="preserve"> odc. Bysławska - posesja nr 10 i odc. Bysławska - posesja nr 9  Dn 0,2 L ca 530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</si>
  <si>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Arkadii</t>
    </r>
    <r>
      <rPr>
        <b/>
        <i/>
        <sz val="11"/>
        <rFont val="Calibri"/>
        <family val="2"/>
        <charset val="238"/>
        <scheme val="minor"/>
      </rPr>
      <t xml:space="preserve"> Dn 0,2 L ca 400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</si>
  <si>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Złotej Jesieni 22</t>
    </r>
    <r>
      <rPr>
        <b/>
        <i/>
        <sz val="11"/>
        <rFont val="Calibri"/>
        <family val="2"/>
        <charset val="238"/>
        <scheme val="minor"/>
      </rPr>
      <t xml:space="preserve"> Dn 100 L ca 180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</si>
  <si>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Bonisławskiej</t>
    </r>
    <r>
      <rPr>
        <b/>
        <i/>
        <sz val="11"/>
        <rFont val="Calibri"/>
        <family val="2"/>
        <charset val="238"/>
        <scheme val="minor"/>
      </rPr>
      <t xml:space="preserve"> Dn 0,2 L ca 540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</si>
  <si>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Przylaszczkowej</t>
    </r>
    <r>
      <rPr>
        <b/>
        <i/>
        <sz val="11"/>
        <rFont val="Calibri"/>
        <family val="2"/>
        <charset val="238"/>
        <scheme val="minor"/>
      </rPr>
      <t xml:space="preserve"> odc. posesja 48 - Wał Miedzeszyński Dn 0,2 L ca 900 m oraz w ul. </t>
    </r>
    <r>
      <rPr>
        <b/>
        <i/>
        <u/>
        <sz val="11"/>
        <rFont val="Calibri"/>
        <family val="2"/>
        <charset val="238"/>
        <scheme val="minor"/>
      </rPr>
      <t xml:space="preserve">Przedmiejskiej </t>
    </r>
    <r>
      <rPr>
        <b/>
        <i/>
        <sz val="11"/>
        <rFont val="Calibri"/>
        <family val="2"/>
        <charset val="238"/>
        <scheme val="minor"/>
      </rPr>
      <t>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</si>
  <si>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Celulozy 34 A-F Dn 0,2</t>
    </r>
    <r>
      <rPr>
        <b/>
        <i/>
        <sz val="11"/>
        <rFont val="Calibri"/>
        <family val="2"/>
        <charset val="238"/>
        <scheme val="minor"/>
      </rPr>
      <t xml:space="preserve"> L ca 185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</si>
  <si>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Celulozy 119/121 </t>
    </r>
    <r>
      <rPr>
        <b/>
        <i/>
        <sz val="11"/>
        <rFont val="Calibri"/>
        <family val="2"/>
        <charset val="238"/>
        <scheme val="minor"/>
      </rPr>
      <t xml:space="preserve">oraz </t>
    </r>
    <r>
      <rPr>
        <b/>
        <i/>
        <u/>
        <sz val="11"/>
        <rFont val="Calibri"/>
        <family val="2"/>
        <charset val="238"/>
        <scheme val="minor"/>
      </rPr>
      <t>Mrągowska 2</t>
    </r>
    <r>
      <rPr>
        <b/>
        <i/>
        <sz val="11"/>
        <rFont val="Calibri"/>
        <family val="2"/>
        <charset val="238"/>
        <scheme val="minor"/>
      </rPr>
      <t xml:space="preserve"> Dn 0,2 L ca 525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</si>
  <si>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Nad Wisłą</t>
    </r>
    <r>
      <rPr>
        <b/>
        <i/>
        <sz val="11"/>
        <rFont val="Calibri"/>
        <family val="2"/>
        <charset val="238"/>
        <scheme val="minor"/>
      </rPr>
      <t xml:space="preserve"> odc. Wał Miedzeszyński - posesja 41 Dn 0,2 L ca 710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</si>
  <si>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Wiślanego Nurtu</t>
    </r>
    <r>
      <rPr>
        <b/>
        <i/>
        <sz val="11"/>
        <rFont val="Calibri"/>
        <family val="2"/>
        <charset val="238"/>
        <scheme val="minor"/>
      </rPr>
      <t xml:space="preserve"> odc. Wał Miedzeszyński - posesja nr 61 Dn 0,2 L ca 650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</si>
  <si>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Retmańskiej</t>
    </r>
    <r>
      <rPr>
        <b/>
        <i/>
        <sz val="11"/>
        <rFont val="Calibri"/>
        <family val="2"/>
        <charset val="238"/>
        <scheme val="minor"/>
      </rPr>
      <t xml:space="preserve"> odc. posesja nr 2 - posesja 22 oraz posesja nr 26 - posesja nr 48 Dn 0,2 L ca 500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</si>
  <si>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Wiślanego Nurtu</t>
    </r>
    <r>
      <rPr>
        <b/>
        <i/>
        <sz val="11"/>
        <rFont val="Calibri"/>
        <family val="2"/>
        <charset val="238"/>
        <scheme val="minor"/>
      </rPr>
      <t xml:space="preserve"> odc. posesja nr 3 - granica dzielnicy Dn 0,2 L ca 440 m</t>
    </r>
  </si>
  <si>
    <r>
      <t xml:space="preserve">Budowa kanalizacji ściekowej w drodze dojazdowej na wysokości  ul. </t>
    </r>
    <r>
      <rPr>
        <b/>
        <i/>
        <u/>
        <sz val="11"/>
        <rFont val="Calibri"/>
        <family val="2"/>
        <charset val="238"/>
        <scheme val="minor"/>
      </rPr>
      <t>Celulozy</t>
    </r>
    <r>
      <rPr>
        <b/>
        <i/>
        <sz val="11"/>
        <rFont val="Calibri"/>
        <family val="2"/>
        <charset val="238"/>
        <scheme val="minor"/>
      </rPr>
      <t xml:space="preserve"> 134-134A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</si>
  <si>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Zwoleńskiej 16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</si>
  <si>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Zwoleńskiej 58-58S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</si>
  <si>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Bysławskiej </t>
    </r>
    <r>
      <rPr>
        <b/>
        <i/>
        <sz val="11"/>
        <rFont val="Calibri"/>
        <family val="2"/>
        <charset val="238"/>
        <scheme val="minor"/>
      </rPr>
      <t>(przedłużenie ulicy Ogórkowej) odc. Bysławska - granica dzielnicy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</si>
  <si>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Pelargonii</t>
    </r>
    <r>
      <rPr>
        <b/>
        <i/>
        <sz val="11"/>
        <rFont val="Calibri"/>
        <family val="2"/>
        <charset val="238"/>
        <scheme val="minor"/>
      </rPr>
      <t xml:space="preserve"> odc. Rozchodnikowa - posesja nr 11 oraz odc. Czarnuszki - posesja nr 7 Dn 0,2 L ca 245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</si>
  <si>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Przyjacielskiej 6</t>
    </r>
    <r>
      <rPr>
        <b/>
        <i/>
        <sz val="11"/>
        <rFont val="Calibri"/>
        <family val="2"/>
        <charset val="238"/>
        <scheme val="minor"/>
      </rPr>
      <t xml:space="preserve"> (dz. ew. 348, ob. 3-13-49), Dn 0,2 L ca 415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</si>
  <si>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Śnieguliczki </t>
    </r>
    <r>
      <rPr>
        <b/>
        <i/>
        <sz val="11"/>
        <rFont val="Calibri"/>
        <family val="2"/>
        <charset val="238"/>
        <scheme val="minor"/>
      </rPr>
      <t>odc. Wał Miedzeszyński - dz. nr ew. 10/4 obręb 3-14-06, Dn 0,2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</si>
  <si>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Tawułkowej</t>
    </r>
    <r>
      <rPr>
        <b/>
        <i/>
        <sz val="11"/>
        <rFont val="Calibri"/>
        <family val="2"/>
        <charset val="238"/>
        <scheme val="minor"/>
      </rPr>
      <t xml:space="preserve"> odc. Przewodowa - POW Dn 0,3 L ca 850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</si>
  <si>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Krasickiego</t>
    </r>
    <r>
      <rPr>
        <b/>
        <i/>
        <sz val="11"/>
        <rFont val="Calibri"/>
        <family val="2"/>
        <charset val="238"/>
        <scheme val="minor"/>
      </rPr>
      <t xml:space="preserve"> odc. Warszawska - Kraskiciego 21, </t>
    </r>
    <r>
      <rPr>
        <b/>
        <i/>
        <u/>
        <sz val="11"/>
        <rFont val="Calibri"/>
        <family val="2"/>
        <charset val="238"/>
        <scheme val="minor"/>
      </rPr>
      <t>Piaskowej</t>
    </r>
    <r>
      <rPr>
        <b/>
        <i/>
        <sz val="11"/>
        <rFont val="Calibri"/>
        <family val="2"/>
        <charset val="238"/>
        <scheme val="minor"/>
      </rPr>
      <t xml:space="preserve"> odc. Piaskowa 51A - Piaskowa 64,  </t>
    </r>
    <r>
      <rPr>
        <b/>
        <i/>
        <u/>
        <sz val="11"/>
        <rFont val="Calibri"/>
        <family val="2"/>
        <charset val="238"/>
        <scheme val="minor"/>
      </rPr>
      <t>Zacisznej</t>
    </r>
    <r>
      <rPr>
        <b/>
        <i/>
        <sz val="11"/>
        <rFont val="Calibri"/>
        <family val="2"/>
        <charset val="238"/>
        <scheme val="minor"/>
      </rPr>
      <t xml:space="preserve"> odc. Zaciszna 9 - Zaciszna 1, </t>
    </r>
    <r>
      <rPr>
        <b/>
        <i/>
        <u/>
        <sz val="11"/>
        <rFont val="Calibri"/>
        <family val="2"/>
        <charset val="238"/>
        <scheme val="minor"/>
      </rPr>
      <t>Wschodniej</t>
    </r>
    <r>
      <rPr>
        <b/>
        <i/>
        <sz val="11"/>
        <rFont val="Calibri"/>
        <family val="2"/>
        <charset val="238"/>
        <scheme val="minor"/>
      </rPr>
      <t xml:space="preserve">  odc. Krasickiego - Matejki, </t>
    </r>
    <r>
      <rPr>
        <b/>
        <i/>
        <u/>
        <sz val="11"/>
        <rFont val="Calibri"/>
        <family val="2"/>
        <charset val="238"/>
        <scheme val="minor"/>
      </rPr>
      <t>Dobrej</t>
    </r>
    <r>
      <rPr>
        <b/>
        <i/>
        <sz val="11"/>
        <rFont val="Calibri"/>
        <family val="2"/>
        <charset val="238"/>
        <scheme val="minor"/>
      </rPr>
      <t xml:space="preserve"> odc. Matejki - Dobra 55 Dn 0,2 L 1070,6 m wraz z odcinkami sieci Dn 0,16 L 274,9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</si>
  <si>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Berenta</t>
    </r>
    <r>
      <rPr>
        <b/>
        <i/>
        <sz val="11"/>
        <rFont val="Calibri"/>
        <family val="2"/>
        <charset val="238"/>
        <scheme val="minor"/>
      </rPr>
      <t xml:space="preserve"> odc. Berenta 1 - Berenta 23 Dn 0,2 L ca 390 m</t>
    </r>
  </si>
  <si>
    <r>
      <t xml:space="preserve">Budowa kanalizacji ciśnieniowej w ul. </t>
    </r>
    <r>
      <rPr>
        <b/>
        <i/>
        <u/>
        <sz val="11"/>
        <rFont val="Calibri"/>
        <family val="2"/>
        <charset val="238"/>
        <scheme val="minor"/>
      </rPr>
      <t>Głowackiego</t>
    </r>
    <r>
      <rPr>
        <b/>
        <i/>
        <sz val="11"/>
        <rFont val="Calibri"/>
        <family val="2"/>
        <charset val="238"/>
        <scheme val="minor"/>
      </rPr>
      <t xml:space="preserve"> odc. Głowackiego 166 - Głowackiego 170 Dn 0,2 L ca 70 m</t>
    </r>
  </si>
  <si>
    <r>
      <t xml:space="preserve">Budowa kanalizacji ściekowej i ciśnieniowej w ul. </t>
    </r>
    <r>
      <rPr>
        <b/>
        <i/>
        <u/>
        <sz val="11"/>
        <rFont val="Calibri"/>
        <family val="2"/>
        <charset val="238"/>
        <scheme val="minor"/>
      </rPr>
      <t>Gazowej</t>
    </r>
    <r>
      <rPr>
        <b/>
        <i/>
        <sz val="11"/>
        <rFont val="Calibri"/>
        <family val="2"/>
        <charset val="238"/>
        <scheme val="minor"/>
      </rPr>
      <t xml:space="preserve"> odc. Kasprowicza - Krasickiego Dn 0,2 L ca 205 m</t>
    </r>
  </si>
  <si>
    <r>
      <t xml:space="preserve">Budowa sieci kanalizacyjnej w osiedlu Groszówka w ulicach (obszar I): </t>
    </r>
    <r>
      <rPr>
        <b/>
        <i/>
        <u/>
        <sz val="11"/>
        <rFont val="Calibri"/>
        <family val="2"/>
        <charset val="238"/>
        <scheme val="minor"/>
      </rPr>
      <t>Narutowicza</t>
    </r>
    <r>
      <rPr>
        <b/>
        <i/>
        <sz val="11"/>
        <rFont val="Calibri"/>
        <family val="2"/>
        <charset val="238"/>
        <scheme val="minor"/>
      </rPr>
      <t xml:space="preserve"> odc. Niemcewicza - Mickiewicza, </t>
    </r>
    <r>
      <rPr>
        <b/>
        <i/>
        <u/>
        <sz val="11"/>
        <rFont val="Calibri"/>
        <family val="2"/>
        <charset val="238"/>
        <scheme val="minor"/>
      </rPr>
      <t>1 Maja,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Niemcewicza</t>
    </r>
    <r>
      <rPr>
        <b/>
        <i/>
        <sz val="11"/>
        <rFont val="Calibri"/>
        <family val="2"/>
        <charset val="238"/>
        <scheme val="minor"/>
      </rPr>
      <t xml:space="preserve"> odc. Matejki - 1 Praskiego Pułku, </t>
    </r>
    <r>
      <rPr>
        <b/>
        <i/>
        <u/>
        <sz val="11"/>
        <rFont val="Calibri"/>
        <family val="2"/>
        <charset val="238"/>
        <scheme val="minor"/>
      </rPr>
      <t>Asnyka, Skłodowskiej-Curie, Rejtana</t>
    </r>
    <r>
      <rPr>
        <b/>
        <i/>
        <sz val="11"/>
        <rFont val="Calibri"/>
        <family val="2"/>
        <charset val="238"/>
        <scheme val="minor"/>
      </rPr>
      <t xml:space="preserve"> odc. Niemcewicza - Mickiewicza Dn 0,2/0,3 L ca 2500 m oraz budowa pompowni przy ul. Szerokiej Q=2,2 l/s wraz przewodami tłocznymi w ul. Niemcewicza i Narutowicza 2 x Dn 0,15 L ca 450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</si>
  <si>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Długiej 70C</t>
    </r>
    <r>
      <rPr>
        <b/>
        <i/>
        <sz val="11"/>
        <rFont val="Calibri"/>
        <family val="2"/>
        <charset val="238"/>
        <scheme val="minor"/>
      </rPr>
      <t xml:space="preserve"> Dn 0,2 L ca 85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</si>
  <si>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Uroczej</t>
    </r>
    <r>
      <rPr>
        <b/>
        <i/>
        <sz val="11"/>
        <rFont val="Calibri"/>
        <family val="2"/>
        <charset val="238"/>
        <scheme val="minor"/>
      </rPr>
      <t xml:space="preserve"> 70-82 Dn 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</si>
  <si>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Kostki Napierskiego</t>
    </r>
    <r>
      <rPr>
        <b/>
        <i/>
        <sz val="11"/>
        <rFont val="Calibri"/>
        <family val="2"/>
        <charset val="238"/>
        <scheme val="minor"/>
      </rPr>
      <t xml:space="preserve"> odc. Świerkowa - Sikorskiego 120A Dn 0,2 L ca 80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</si>
  <si>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Warszawskiej 67A</t>
    </r>
    <r>
      <rPr>
        <b/>
        <i/>
        <sz val="11"/>
        <rFont val="Calibri"/>
        <family val="2"/>
        <charset val="238"/>
        <scheme val="minor"/>
      </rPr>
      <t xml:space="preserve"> odc. Szeroka - Warszawska 67A Dn 0,2 L ca 100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</si>
  <si>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Warszawskiej 71B</t>
    </r>
    <r>
      <rPr>
        <b/>
        <i/>
        <sz val="11"/>
        <rFont val="Calibri"/>
        <family val="2"/>
        <charset val="238"/>
        <scheme val="minor"/>
      </rPr>
      <t xml:space="preserve"> odc. Warszawska - Warszawska 71B Dn 0,2 L ca 90 m</t>
    </r>
  </si>
  <si>
    <r>
      <t xml:space="preserve">Budowa kanalizacji ściekowej na </t>
    </r>
    <r>
      <rPr>
        <b/>
        <i/>
        <u/>
        <sz val="11"/>
        <rFont val="Calibri"/>
        <family val="2"/>
        <charset val="238"/>
        <scheme val="minor"/>
      </rPr>
      <t>Osiedlu Pl. Wojska Polskiego</t>
    </r>
    <r>
      <rPr>
        <b/>
        <i/>
        <sz val="11"/>
        <rFont val="Calibri"/>
        <family val="2"/>
        <charset val="238"/>
        <scheme val="minor"/>
      </rPr>
      <t xml:space="preserve"> Dn 0,2 L ca 1000 m</t>
    </r>
  </si>
  <si>
    <r>
      <t xml:space="preserve">Budowa sieci kanalizacyjnej na Osiedlu Groszówka (obszar III) w ul.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1 Praskiego Pułku - Lotnicza, </t>
    </r>
    <r>
      <rPr>
        <b/>
        <i/>
        <u/>
        <sz val="11"/>
        <rFont val="Calibri"/>
        <family val="2"/>
        <charset val="238"/>
        <scheme val="minor"/>
      </rPr>
      <t>Dębowej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Literatów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Grabiny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Koziej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Sienkiewicza</t>
    </r>
    <r>
      <rPr>
        <b/>
        <i/>
        <sz val="11"/>
        <rFont val="Calibri"/>
        <family val="2"/>
        <charset val="238"/>
        <scheme val="minor"/>
      </rPr>
      <t xml:space="preserve"> odc. Mickiewicza - Słowackiego, </t>
    </r>
    <r>
      <rPr>
        <b/>
        <i/>
        <u/>
        <sz val="11"/>
        <rFont val="Calibri"/>
        <family val="2"/>
        <charset val="238"/>
        <scheme val="minor"/>
      </rPr>
      <t>Lotniczej</t>
    </r>
    <r>
      <rPr>
        <b/>
        <i/>
        <sz val="11"/>
        <rFont val="Calibri"/>
        <family val="2"/>
        <charset val="238"/>
        <scheme val="minor"/>
      </rPr>
      <t xml:space="preserve"> odc. Słowackiego - Broniewskiego, </t>
    </r>
    <r>
      <rPr>
        <b/>
        <i/>
        <u/>
        <sz val="11"/>
        <rFont val="Calibri"/>
        <family val="2"/>
        <charset val="238"/>
        <scheme val="minor"/>
      </rPr>
      <t>w drodze dojazdowej do ul. Słowackiego 70C</t>
    </r>
    <r>
      <rPr>
        <b/>
        <i/>
        <sz val="11"/>
        <rFont val="Calibri"/>
        <family val="2"/>
        <charset val="238"/>
        <scheme val="minor"/>
      </rPr>
      <t>, Dn 0,2 L ca 1620 m</t>
    </r>
  </si>
  <si>
    <r>
      <t xml:space="preserve">Budowa sieci kanalizacyjnej w osiedlu Groszówka w ulicach (obszar II): </t>
    </r>
    <r>
      <rPr>
        <b/>
        <i/>
        <u/>
        <sz val="11"/>
        <rFont val="Calibri"/>
        <family val="2"/>
        <charset val="238"/>
        <scheme val="minor"/>
      </rPr>
      <t>Broniewskiego</t>
    </r>
    <r>
      <rPr>
        <b/>
        <i/>
        <sz val="11"/>
        <rFont val="Calibri"/>
        <family val="2"/>
        <charset val="238"/>
        <scheme val="minor"/>
      </rPr>
      <t xml:space="preserve"> odc. Narutowicza - I Praskiego Pułku, </t>
    </r>
    <r>
      <rPr>
        <b/>
        <i/>
        <u/>
        <sz val="11"/>
        <rFont val="Calibri"/>
        <family val="2"/>
        <charset val="238"/>
        <scheme val="minor"/>
      </rPr>
      <t>Staszica</t>
    </r>
    <r>
      <rPr>
        <b/>
        <i/>
        <sz val="11"/>
        <rFont val="Calibri"/>
        <family val="2"/>
        <charset val="238"/>
        <scheme val="minor"/>
      </rPr>
      <t xml:space="preserve"> odc. Narutowicza - I Praskiego Pułku, </t>
    </r>
    <r>
      <rPr>
        <b/>
        <i/>
        <u/>
        <sz val="11"/>
        <rFont val="Calibri"/>
        <family val="2"/>
        <charset val="238"/>
        <scheme val="minor"/>
      </rPr>
      <t>Narutowicza</t>
    </r>
    <r>
      <rPr>
        <b/>
        <i/>
        <sz val="11"/>
        <rFont val="Calibri"/>
        <family val="2"/>
        <charset val="238"/>
        <scheme val="minor"/>
      </rPr>
      <t xml:space="preserve"> odc. Mickiewicza - Narutowicza 19, </t>
    </r>
    <r>
      <rPr>
        <b/>
        <i/>
        <u/>
        <sz val="11"/>
        <rFont val="Calibri"/>
        <family val="2"/>
        <charset val="238"/>
        <scheme val="minor"/>
      </rPr>
      <t>Prusa</t>
    </r>
    <r>
      <rPr>
        <b/>
        <i/>
        <sz val="11"/>
        <rFont val="Calibri"/>
        <family val="2"/>
        <charset val="238"/>
        <scheme val="minor"/>
      </rPr>
      <t xml:space="preserve"> odc. Kościuszki - 1 Praskiego Pułku, </t>
    </r>
    <r>
      <rPr>
        <b/>
        <i/>
        <u/>
        <sz val="11"/>
        <rFont val="Calibri"/>
        <family val="2"/>
        <charset val="238"/>
        <scheme val="minor"/>
      </rPr>
      <t>I Praskiego Pułku</t>
    </r>
    <r>
      <rPr>
        <b/>
        <i/>
        <sz val="11"/>
        <rFont val="Calibri"/>
        <family val="2"/>
        <charset val="238"/>
        <scheme val="minor"/>
      </rPr>
      <t xml:space="preserve"> odc. Słowackiego - Prusa, </t>
    </r>
    <r>
      <rPr>
        <b/>
        <i/>
        <u/>
        <sz val="11"/>
        <rFont val="Calibri"/>
        <family val="2"/>
        <charset val="238"/>
        <scheme val="minor"/>
      </rPr>
      <t>Kościuszki</t>
    </r>
    <r>
      <rPr>
        <b/>
        <i/>
        <sz val="11"/>
        <rFont val="Calibri"/>
        <family val="2"/>
        <charset val="238"/>
        <scheme val="minor"/>
      </rPr>
      <t xml:space="preserve"> odc. Broniewskiego - Staszica, </t>
    </r>
    <r>
      <rPr>
        <b/>
        <i/>
        <u/>
        <sz val="11"/>
        <rFont val="Calibri"/>
        <family val="2"/>
        <charset val="238"/>
        <scheme val="minor"/>
      </rPr>
      <t>Tuwima, Rejtana</t>
    </r>
    <r>
      <rPr>
        <b/>
        <i/>
        <sz val="11"/>
        <rFont val="Calibri"/>
        <family val="2"/>
        <charset val="238"/>
        <scheme val="minor"/>
      </rPr>
      <t xml:space="preserve"> odc. Słowackiego - Broniewskiego, </t>
    </r>
    <r>
      <rPr>
        <b/>
        <i/>
        <u/>
        <sz val="11"/>
        <rFont val="Calibri"/>
        <family val="2"/>
        <charset val="238"/>
        <scheme val="minor"/>
      </rPr>
      <t>Wrońskiego</t>
    </r>
    <r>
      <rPr>
        <b/>
        <i/>
        <sz val="11"/>
        <rFont val="Calibri"/>
        <family val="2"/>
        <charset val="238"/>
        <scheme val="minor"/>
      </rPr>
      <t xml:space="preserve"> odc. Wrońskiego 5 - Staszica Dn 0,2/0,3 L ca 4000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</si>
  <si>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Żytniej 23</t>
    </r>
    <r>
      <rPr>
        <b/>
        <i/>
        <sz val="11"/>
        <rFont val="Calibri"/>
        <family val="2"/>
        <charset val="238"/>
        <scheme val="minor"/>
      </rPr>
      <t xml:space="preserve"> (dz. ew. nr 205/2) Dn 0,2 L ca 35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</si>
  <si>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37</t>
    </r>
    <r>
      <rPr>
        <b/>
        <i/>
        <sz val="11"/>
        <rFont val="Calibri"/>
        <family val="2"/>
        <charset val="238"/>
        <scheme val="minor"/>
      </rPr>
      <t xml:space="preserve"> Dn 0,2 L 289 m wraz z odcinkami sieci Dn 0,16 L 44 m</t>
    </r>
  </si>
  <si>
    <r>
      <t xml:space="preserve">Budowa kanału ściekowego w ul. </t>
    </r>
    <r>
      <rPr>
        <b/>
        <i/>
        <u/>
        <sz val="11"/>
        <rFont val="Calibri"/>
        <family val="2"/>
        <charset val="238"/>
        <scheme val="minor"/>
      </rPr>
      <t>Lercha</t>
    </r>
    <r>
      <rPr>
        <b/>
        <i/>
        <sz val="11"/>
        <rFont val="Calibri"/>
        <family val="2"/>
        <charset val="238"/>
        <scheme val="minor"/>
      </rPr>
      <t xml:space="preserve"> odc. Bruzdowa - Lercha 12 Dn 0,2 L 376,7 m wraz z odcinkami sieci Dn 0,16/0,2 L 65,9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</si>
  <si>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Rosochatej</t>
    </r>
    <r>
      <rPr>
        <b/>
        <i/>
        <sz val="11"/>
        <rFont val="Calibri"/>
        <family val="2"/>
        <charset val="238"/>
        <scheme val="minor"/>
      </rPr>
      <t xml:space="preserve"> odc. Zakamarek - Rów Powsinkowy Dn 0,4/0,2 L 396 m wraz z odcinkami sieci Dn 0,2/0,16 L 86,5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</si>
  <si>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Prętowej</t>
    </r>
    <r>
      <rPr>
        <b/>
        <i/>
        <sz val="11"/>
        <rFont val="Calibri"/>
        <family val="2"/>
        <charset val="238"/>
        <scheme val="minor"/>
      </rPr>
      <t xml:space="preserve"> odc. projektowana studnia S5 - Ruczaj,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Prętowa - Rosochata, </t>
    </r>
    <r>
      <rPr>
        <b/>
        <i/>
        <u/>
        <sz val="11"/>
        <rFont val="Calibri"/>
        <family val="2"/>
        <charset val="238"/>
        <scheme val="minor"/>
      </rPr>
      <t>Rosochatej</t>
    </r>
    <r>
      <rPr>
        <b/>
        <i/>
        <sz val="11"/>
        <rFont val="Calibri"/>
        <family val="2"/>
        <charset val="238"/>
        <scheme val="minor"/>
      </rPr>
      <t xml:space="preserve"> odc. Ruczaj - Przyczółkowa,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Rosochata - Przekorna, </t>
    </r>
    <r>
      <rPr>
        <b/>
        <i/>
        <u/>
        <sz val="11"/>
        <rFont val="Calibri"/>
        <family val="2"/>
        <charset val="238"/>
        <scheme val="minor"/>
      </rPr>
      <t>Przekornej</t>
    </r>
    <r>
      <rPr>
        <b/>
        <i/>
        <sz val="11"/>
        <rFont val="Calibri"/>
        <family val="2"/>
        <charset val="238"/>
        <scheme val="minor"/>
      </rPr>
      <t xml:space="preserve"> odc. Przyczółkowa - Potułkały, </t>
    </r>
    <r>
      <rPr>
        <b/>
        <i/>
        <u/>
        <sz val="11"/>
        <rFont val="Calibri"/>
        <family val="2"/>
        <charset val="238"/>
        <scheme val="minor"/>
      </rPr>
      <t>Potułkały</t>
    </r>
    <r>
      <rPr>
        <b/>
        <i/>
        <sz val="11"/>
        <rFont val="Calibri"/>
        <family val="2"/>
        <charset val="238"/>
        <scheme val="minor"/>
      </rPr>
      <t xml:space="preserve"> odc. Przekorna - dz. nr ew. 34/5 z obrębu 1-06-85 - odtworzenie nawierzchni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</si>
  <si>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Prętowej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17-17C, 17F-17H, 19A-19E,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19</t>
    </r>
    <r>
      <rPr>
        <b/>
        <i/>
        <sz val="11"/>
        <rFont val="Calibri"/>
        <family val="2"/>
        <charset val="238"/>
        <scheme val="minor"/>
      </rPr>
      <t xml:space="preserve"> (na odc. dz. ew. nr 14/31 - Sągi nr 7) Dn 0,2 L ca 450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</si>
  <si>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Przekornej 63/65</t>
    </r>
    <r>
      <rPr>
        <b/>
        <i/>
        <sz val="11"/>
        <rFont val="Calibri"/>
        <family val="2"/>
        <charset val="238"/>
        <scheme val="minor"/>
      </rPr>
      <t xml:space="preserve"> Dn 0,2 L ca 78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</si>
  <si>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Niedzielnej</t>
    </r>
    <r>
      <rPr>
        <b/>
        <i/>
        <sz val="11"/>
        <rFont val="Calibri"/>
        <family val="2"/>
        <charset val="238"/>
        <scheme val="minor"/>
      </rPr>
      <t xml:space="preserve"> odc. Młocarni - Uprawna Dn 0,2 L ca 176,1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</si>
  <si>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Latoszki</t>
    </r>
    <r>
      <rPr>
        <b/>
        <i/>
        <sz val="11"/>
        <rFont val="Calibri"/>
        <family val="2"/>
        <charset val="238"/>
        <scheme val="minor"/>
      </rPr>
      <t xml:space="preserve"> odc. Rosochata - Ruczaj Dn 0,2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</si>
  <si>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Wiechy</t>
    </r>
    <r>
      <rPr>
        <b/>
        <i/>
        <sz val="11"/>
        <rFont val="Calibri"/>
        <family val="2"/>
        <charset val="238"/>
        <scheme val="minor"/>
      </rPr>
      <t xml:space="preserve"> odc. Rosy - Ruczaj Dn 0,2 L ca 440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</si>
  <si>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Zastruże</t>
    </r>
    <r>
      <rPr>
        <b/>
        <i/>
        <sz val="11"/>
        <rFont val="Calibri"/>
        <family val="2"/>
        <charset val="238"/>
        <scheme val="minor"/>
      </rPr>
      <t xml:space="preserve"> odc. Rosochata - Zastruże nr 2 Dn 0,25 L ca 327 m</t>
    </r>
  </si>
  <si>
    <r>
      <t xml:space="preserve">Budowa przepompowni ścieków </t>
    </r>
    <r>
      <rPr>
        <b/>
        <i/>
        <u/>
        <sz val="11"/>
        <rFont val="Calibri"/>
        <family val="2"/>
        <charset val="238"/>
        <scheme val="minor"/>
      </rPr>
      <t xml:space="preserve">P. Wilanów Zachodni 2 </t>
    </r>
    <r>
      <rPr>
        <b/>
        <i/>
        <sz val="11"/>
        <rFont val="Calibri"/>
        <family val="2"/>
        <charset val="238"/>
        <scheme val="minor"/>
      </rPr>
      <t xml:space="preserve">po południowej stronie POW Q=32 l/s, przewodów tłocznych Dn 2 x 200 L ca 110 m pod POW i kanalizacji ściekowej w ul. </t>
    </r>
    <r>
      <rPr>
        <b/>
        <i/>
        <u/>
        <sz val="11"/>
        <rFont val="Calibri"/>
        <family val="2"/>
        <charset val="238"/>
        <scheme val="minor"/>
      </rPr>
      <t>Ledóchowskiej</t>
    </r>
    <r>
      <rPr>
        <b/>
        <i/>
        <sz val="11"/>
        <rFont val="Calibri"/>
        <family val="2"/>
        <charset val="238"/>
        <scheme val="minor"/>
      </rPr>
      <t xml:space="preserve"> po południowej stronie POW Dn 0,25 - 0,4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</si>
  <si>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Starodawnej</t>
    </r>
    <r>
      <rPr>
        <b/>
        <i/>
        <sz val="11"/>
        <rFont val="Calibri"/>
        <family val="2"/>
        <charset val="238"/>
        <scheme val="minor"/>
      </rPr>
      <t xml:space="preserve"> odc. Rosochata - Dobrodzieja Dn 0,2/0,25 L ca 351 m oraz w drodze dojazdowej na dz. ew. nr 73/2 obręb 10668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</si>
  <si>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Bruzdowej 16A </t>
    </r>
    <r>
      <rPr>
        <b/>
        <i/>
        <sz val="11"/>
        <rFont val="Calibri"/>
        <family val="2"/>
        <charset val="238"/>
        <scheme val="minor"/>
      </rPr>
      <t xml:space="preserve">Dn 0,2 L ca 125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</si>
  <si>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20/22</t>
    </r>
    <r>
      <rPr>
        <b/>
        <i/>
        <sz val="11"/>
        <rFont val="Calibri"/>
        <family val="2"/>
        <charset val="238"/>
        <scheme val="minor"/>
      </rPr>
      <t xml:space="preserve"> Dn 0,2 L ca 165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</si>
  <si>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Amfory </t>
    </r>
    <r>
      <rPr>
        <b/>
        <i/>
        <sz val="11"/>
        <rFont val="Calibri"/>
        <family val="2"/>
        <charset val="238"/>
        <scheme val="minor"/>
      </rPr>
      <t>Dn 0,2 L ca 340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</si>
  <si>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Dobrodzieja</t>
    </r>
    <r>
      <rPr>
        <b/>
        <i/>
        <sz val="11"/>
        <rFont val="Calibri"/>
        <family val="2"/>
        <charset val="238"/>
        <scheme val="minor"/>
      </rPr>
      <t xml:space="preserve"> odc. Starodawna - Dobrodzieja nr 33A Dn 0,3 L ca 479 m, w ul. </t>
    </r>
    <r>
      <rPr>
        <b/>
        <i/>
        <u/>
        <sz val="11"/>
        <rFont val="Calibri"/>
        <family val="2"/>
        <charset val="238"/>
        <scheme val="minor"/>
      </rPr>
      <t>Starodawnej</t>
    </r>
    <r>
      <rPr>
        <b/>
        <i/>
        <sz val="11"/>
        <rFont val="Calibri"/>
        <family val="2"/>
        <charset val="238"/>
        <scheme val="minor"/>
      </rPr>
      <t xml:space="preserve"> odc. Zakamarek - Dobrodzieja Dn 0,3 L ca 335 m oraz w ul. </t>
    </r>
    <r>
      <rPr>
        <b/>
        <i/>
        <u/>
        <sz val="11"/>
        <rFont val="Calibri"/>
        <family val="2"/>
        <charset val="238"/>
        <scheme val="minor"/>
      </rPr>
      <t>Zakamarek</t>
    </r>
    <r>
      <rPr>
        <b/>
        <i/>
        <sz val="11"/>
        <rFont val="Calibri"/>
        <family val="2"/>
        <charset val="238"/>
        <scheme val="minor"/>
      </rPr>
      <t xml:space="preserve"> odc. Rosochata - Zakamarek 38 Dn 0,2/0,3 L ca 427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</si>
  <si>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posesja nr 140 - Rosochata oraz w ul. </t>
    </r>
    <r>
      <rPr>
        <b/>
        <i/>
        <u/>
        <sz val="11"/>
        <rFont val="Calibri"/>
        <family val="2"/>
        <charset val="238"/>
        <scheme val="minor"/>
      </rPr>
      <t>Gronowej</t>
    </r>
    <r>
      <rPr>
        <b/>
        <i/>
        <sz val="11"/>
        <rFont val="Calibri"/>
        <family val="2"/>
        <charset val="238"/>
        <scheme val="minor"/>
      </rPr>
      <t xml:space="preserve"> odc. Przyczółkowa - Rosochata Dn 0,2/0,3 L ca 641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</si>
  <si>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Rosochatej 22C</t>
    </r>
    <r>
      <rPr>
        <b/>
        <i/>
        <sz val="11"/>
        <rFont val="Calibri"/>
        <family val="2"/>
        <charset val="238"/>
        <scheme val="minor"/>
      </rPr>
      <t xml:space="preserve"> Dn 0,2 L ca 279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</si>
  <si>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Wiedeńskiej</t>
    </r>
    <r>
      <rPr>
        <b/>
        <i/>
        <sz val="11"/>
        <rFont val="Calibri"/>
        <family val="2"/>
        <charset val="238"/>
        <scheme val="minor"/>
      </rPr>
      <t xml:space="preserve"> do wys. dz. nr ew. 43/1 Dn 0,4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</si>
  <si>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projektowana pompownia ścieków - posesja nr 98 oraz w drodze dojazdowej do ul. </t>
    </r>
    <r>
      <rPr>
        <b/>
        <i/>
        <u/>
        <sz val="11"/>
        <rFont val="Calibri"/>
        <family val="2"/>
        <charset val="238"/>
        <scheme val="minor"/>
      </rPr>
      <t>Ruczaj 96/98</t>
    </r>
    <r>
      <rPr>
        <b/>
        <i/>
        <sz val="11"/>
        <rFont val="Calibri"/>
        <family val="2"/>
        <charset val="238"/>
        <scheme val="minor"/>
      </rPr>
      <t xml:space="preserve"> Dn 0,2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</si>
  <si>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Bazyliowej</t>
    </r>
    <r>
      <rPr>
        <b/>
        <i/>
        <sz val="11"/>
        <rFont val="Calibri"/>
        <family val="2"/>
        <charset val="238"/>
        <scheme val="minor"/>
      </rPr>
      <t xml:space="preserve"> Dn 0,2 L ca 270 m, </t>
    </r>
    <r>
      <rPr>
        <b/>
        <i/>
        <u/>
        <sz val="11"/>
        <rFont val="Calibri"/>
        <family val="2"/>
        <charset val="238"/>
        <scheme val="minor"/>
      </rPr>
      <t>Kardamonowej</t>
    </r>
    <r>
      <rPr>
        <b/>
        <i/>
        <sz val="11"/>
        <rFont val="Calibri"/>
        <family val="2"/>
        <charset val="238"/>
        <scheme val="minor"/>
      </rPr>
      <t xml:space="preserve"> odc. Estragonowa - Bazyliowa Dn 0,2 L ca 170 m, </t>
    </r>
    <r>
      <rPr>
        <b/>
        <i/>
        <u/>
        <sz val="11"/>
        <rFont val="Calibri"/>
        <family val="2"/>
        <charset val="238"/>
        <scheme val="minor"/>
      </rPr>
      <t>Kardamonowej</t>
    </r>
    <r>
      <rPr>
        <b/>
        <i/>
        <sz val="11"/>
        <rFont val="Calibri"/>
        <family val="2"/>
        <charset val="238"/>
        <scheme val="minor"/>
      </rPr>
      <t xml:space="preserve"> w rejonie posesji nr 13 - 9 Dn 0,2 L ca 110 m, </t>
    </r>
    <r>
      <rPr>
        <b/>
        <i/>
        <u/>
        <sz val="11"/>
        <rFont val="Calibri"/>
        <family val="2"/>
        <charset val="238"/>
        <scheme val="minor"/>
      </rPr>
      <t>Rukoli</t>
    </r>
    <r>
      <rPr>
        <b/>
        <i/>
        <sz val="11"/>
        <rFont val="Calibri"/>
        <family val="2"/>
        <charset val="238"/>
        <scheme val="minor"/>
      </rPr>
      <t xml:space="preserve"> odc. Bazyliowa - Estragonowa oraz w drodze dojazdowej do ul. </t>
    </r>
    <r>
      <rPr>
        <b/>
        <i/>
        <u/>
        <sz val="11"/>
        <rFont val="Calibri"/>
        <family val="2"/>
        <charset val="238"/>
        <scheme val="minor"/>
      </rPr>
      <t>Rukoli 14, 14A, 14B</t>
    </r>
    <r>
      <rPr>
        <b/>
        <i/>
        <sz val="11"/>
        <rFont val="Calibri"/>
        <family val="2"/>
        <charset val="238"/>
        <scheme val="minor"/>
      </rPr>
      <t xml:space="preserve">, Dn 0,2 L ca 350 m, </t>
    </r>
    <r>
      <rPr>
        <b/>
        <i/>
        <u/>
        <sz val="11"/>
        <rFont val="Calibri"/>
        <family val="2"/>
        <charset val="238"/>
        <scheme val="minor"/>
      </rPr>
      <t>Rukoli</t>
    </r>
    <r>
      <rPr>
        <b/>
        <i/>
        <sz val="11"/>
        <rFont val="Calibri"/>
        <family val="2"/>
        <charset val="238"/>
        <scheme val="minor"/>
      </rPr>
      <t xml:space="preserve"> odc. Bazyliowa - Rukoli 21 Dn 0,2 L ca 75 m, w drodze dojazdowej do ul. </t>
    </r>
    <r>
      <rPr>
        <b/>
        <i/>
        <u/>
        <sz val="11"/>
        <rFont val="Calibri"/>
        <family val="2"/>
        <charset val="238"/>
        <scheme val="minor"/>
      </rPr>
      <t>Prętowej 31</t>
    </r>
    <r>
      <rPr>
        <b/>
        <i/>
        <sz val="11"/>
        <rFont val="Calibri"/>
        <family val="2"/>
        <charset val="238"/>
        <scheme val="minor"/>
      </rPr>
      <t xml:space="preserve"> Dn 0,2 L ca 50 m, w drodze dojazdowej do posesji przy ul. </t>
    </r>
    <r>
      <rPr>
        <b/>
        <i/>
        <u/>
        <sz val="11"/>
        <rFont val="Calibri"/>
        <family val="2"/>
        <charset val="238"/>
        <scheme val="minor"/>
      </rPr>
      <t>Rosy 3R, 3S, 3T, 3G, 3H</t>
    </r>
    <r>
      <rPr>
        <b/>
        <i/>
        <sz val="11"/>
        <rFont val="Calibri"/>
        <family val="2"/>
        <charset val="238"/>
        <scheme val="minor"/>
      </rPr>
      <t xml:space="preserve"> Dn 0,2 L ca 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</si>
  <si>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Calowej</t>
    </r>
    <r>
      <rPr>
        <b/>
        <i/>
        <sz val="11"/>
        <rFont val="Calibri"/>
        <family val="2"/>
        <charset val="238"/>
        <scheme val="minor"/>
      </rPr>
      <t xml:space="preserve"> odc. Sągi - Bruzdowa Dn 0,25 L ca 280 m i Dn 0,2 L ca 345 m, w drodze dojazdowej do ul. </t>
    </r>
    <r>
      <rPr>
        <b/>
        <i/>
        <u/>
        <sz val="11"/>
        <rFont val="Calibri"/>
        <family val="2"/>
        <charset val="238"/>
        <scheme val="minor"/>
      </rPr>
      <t>Calowej 1, 3, 5, 7</t>
    </r>
    <r>
      <rPr>
        <b/>
        <i/>
        <sz val="11"/>
        <rFont val="Calibri"/>
        <family val="2"/>
        <charset val="238"/>
        <scheme val="minor"/>
      </rPr>
      <t xml:space="preserve"> Dn 0,2 L ca 80 m, drodze dojazdowej do ul. </t>
    </r>
    <r>
      <rPr>
        <b/>
        <i/>
        <u/>
        <sz val="11"/>
        <rFont val="Calibri"/>
        <family val="2"/>
        <charset val="238"/>
        <scheme val="minor"/>
      </rPr>
      <t>Calowej 6/6C</t>
    </r>
    <r>
      <rPr>
        <b/>
        <i/>
        <sz val="11"/>
        <rFont val="Calibri"/>
        <family val="2"/>
        <charset val="238"/>
        <scheme val="minor"/>
      </rPr>
      <t xml:space="preserve"> Dn 0,2 L ca 115 m,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Calowej 13, 19-19H, 19A, 21, 23, 27</t>
    </r>
    <r>
      <rPr>
        <b/>
        <i/>
        <sz val="11"/>
        <rFont val="Calibri"/>
        <family val="2"/>
        <charset val="238"/>
        <scheme val="minor"/>
      </rPr>
      <t xml:space="preserve"> Dn 0,2 L ca 335 m, w drodze dojazdowej do ul. </t>
    </r>
    <r>
      <rPr>
        <b/>
        <i/>
        <u/>
        <sz val="11"/>
        <rFont val="Calibri"/>
        <family val="2"/>
        <charset val="238"/>
        <scheme val="minor"/>
      </rPr>
      <t>Calowej</t>
    </r>
    <r>
      <rPr>
        <b/>
        <i/>
        <sz val="11"/>
        <rFont val="Calibri"/>
        <family val="2"/>
        <charset val="238"/>
        <scheme val="minor"/>
      </rPr>
      <t xml:space="preserve"> dz. nr ew. 4/5 i 35 obręb 1-06-79 Dn 0,2 L ca 180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</si>
  <si>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Wiechy - Prętowa Dn 0,2 L ca 695 m, w drodze dojazdowej do ul. </t>
    </r>
    <r>
      <rPr>
        <b/>
        <i/>
        <u/>
        <sz val="11"/>
        <rFont val="Calibri"/>
        <family val="2"/>
        <charset val="238"/>
        <scheme val="minor"/>
      </rPr>
      <t>Rosy 1V-Z, 1S, 1M, 1A, 1N, 1P, 1E, 1D, 1C</t>
    </r>
    <r>
      <rPr>
        <b/>
        <i/>
        <sz val="11"/>
        <rFont val="Calibri"/>
        <family val="2"/>
        <charset val="238"/>
        <scheme val="minor"/>
      </rPr>
      <t xml:space="preserve"> Dn 0,2 L ca 370 m, </t>
    </r>
    <r>
      <rPr>
        <b/>
        <i/>
        <u/>
        <sz val="11"/>
        <rFont val="Calibri"/>
        <family val="2"/>
        <charset val="238"/>
        <scheme val="minor"/>
      </rPr>
      <t>Rosy 3A-H, 5</t>
    </r>
    <r>
      <rPr>
        <b/>
        <i/>
        <sz val="11"/>
        <rFont val="Calibri"/>
        <family val="2"/>
        <charset val="238"/>
        <scheme val="minor"/>
      </rPr>
      <t xml:space="preserve"> Dn 0,2 L ca 195 m,</t>
    </r>
    <r>
      <rPr>
        <b/>
        <i/>
        <u/>
        <sz val="11"/>
        <rFont val="Calibri"/>
        <family val="2"/>
        <charset val="238"/>
        <scheme val="minor"/>
      </rPr>
      <t xml:space="preserve"> Rosy 9, 7A-J,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Bazyliowej 13</t>
    </r>
    <r>
      <rPr>
        <b/>
        <i/>
        <sz val="11"/>
        <rFont val="Calibri"/>
        <family val="2"/>
        <charset val="238"/>
        <scheme val="minor"/>
      </rPr>
      <t xml:space="preserve"> Dn 0,2 L ca 190 m, </t>
    </r>
    <r>
      <rPr>
        <b/>
        <i/>
        <u/>
        <sz val="11"/>
        <rFont val="Calibri"/>
        <family val="2"/>
        <charset val="238"/>
        <scheme val="minor"/>
      </rPr>
      <t>Rosy 9K, 9G, 9F, 9E, 9D, 9B</t>
    </r>
    <r>
      <rPr>
        <b/>
        <i/>
        <sz val="11"/>
        <rFont val="Calibri"/>
        <family val="2"/>
        <charset val="238"/>
        <scheme val="minor"/>
      </rPr>
      <t xml:space="preserve">, Dn 0,2 L ca 160 m, </t>
    </r>
    <r>
      <rPr>
        <b/>
        <i/>
        <u/>
        <sz val="11"/>
        <rFont val="Calibri"/>
        <family val="2"/>
        <charset val="238"/>
        <scheme val="minor"/>
      </rPr>
      <t>Rosy 9L, 9M, 9H</t>
    </r>
    <r>
      <rPr>
        <b/>
        <i/>
        <sz val="11"/>
        <rFont val="Calibri"/>
        <family val="2"/>
        <charset val="238"/>
        <scheme val="minor"/>
      </rPr>
      <t xml:space="preserve">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</si>
  <si>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Orszady</t>
    </r>
    <r>
      <rPr>
        <b/>
        <i/>
        <sz val="11"/>
        <rFont val="Calibri"/>
        <family val="2"/>
        <charset val="238"/>
        <scheme val="minor"/>
      </rPr>
      <t xml:space="preserve"> odc. Kokosowa (rejon posesji nr 36) - posesja nr 78 Dn 0,2 L ca 350 m oraz w ul. </t>
    </r>
    <r>
      <rPr>
        <b/>
        <i/>
        <u/>
        <sz val="11"/>
        <rFont val="Calibri"/>
        <family val="2"/>
        <charset val="238"/>
        <scheme val="minor"/>
      </rPr>
      <t>Hlonda</t>
    </r>
    <r>
      <rPr>
        <b/>
        <i/>
        <sz val="11"/>
        <rFont val="Calibri"/>
        <family val="2"/>
        <charset val="238"/>
        <scheme val="minor"/>
      </rPr>
      <t xml:space="preserve"> odc. Orszady - Ledóchowskiej Dn 0,2 L ca 470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</si>
  <si>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Gwarnej</t>
    </r>
    <r>
      <rPr>
        <b/>
        <i/>
        <sz val="11"/>
        <rFont val="Calibri"/>
        <family val="2"/>
        <charset val="238"/>
        <scheme val="minor"/>
      </rPr>
      <t xml:space="preserve"> Dn 0,2/0,25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</si>
  <si>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Niedzielnej</t>
    </r>
    <r>
      <rPr>
        <b/>
        <i/>
        <sz val="11"/>
        <rFont val="Calibri"/>
        <family val="2"/>
        <charset val="238"/>
        <scheme val="minor"/>
      </rPr>
      <t xml:space="preserve"> odc. Europejska - Uprawna Dn 0,2 L ca 148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</si>
  <si>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Sągi</t>
    </r>
    <r>
      <rPr>
        <b/>
        <i/>
        <sz val="11"/>
        <rFont val="Calibri"/>
        <family val="2"/>
        <charset val="238"/>
        <scheme val="minor"/>
      </rPr>
      <t xml:space="preserve"> odc. Prętowa - ost. posesja Dn 0,2/0,25 L ca 400 m oraz w drogach dojazdowych do ul. </t>
    </r>
    <r>
      <rPr>
        <b/>
        <i/>
        <u/>
        <sz val="11"/>
        <rFont val="Calibri"/>
        <family val="2"/>
        <charset val="238"/>
        <scheme val="minor"/>
      </rPr>
      <t>Sągi 3C-7, 6, 9/11</t>
    </r>
    <r>
      <rPr>
        <b/>
        <i/>
        <sz val="11"/>
        <rFont val="Calibri"/>
        <family val="2"/>
        <charset val="238"/>
        <scheme val="minor"/>
      </rPr>
      <t xml:space="preserve"> Dn 0,2 L ca 320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</si>
  <si>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Andrutowej</t>
    </r>
    <r>
      <rPr>
        <b/>
        <i/>
        <sz val="11"/>
        <rFont val="Calibri"/>
        <family val="2"/>
        <charset val="238"/>
        <scheme val="minor"/>
      </rPr>
      <t xml:space="preserve"> odc. Przekorna - posesja nr 1N Dn 0,2 L ca 531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</si>
  <si>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dz. 5/38</t>
    </r>
    <r>
      <rPr>
        <b/>
        <i/>
        <sz val="11"/>
        <rFont val="Calibri"/>
        <family val="2"/>
        <charset val="238"/>
        <scheme val="minor"/>
      </rPr>
      <t xml:space="preserve"> obręb 1-06-64 Dn 0,2 L ca 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</si>
  <si>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Przyczółkowa - posesja 109A Dn 0,2 L ca 129 m, w drodze dojazdowej do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posesja 109 A - dz. ew. nr 66/3 obręb 10667 Dn 0,2 L ca 125 m, </t>
    </r>
    <r>
      <rPr>
        <b/>
        <i/>
        <u/>
        <sz val="11"/>
        <rFont val="Calibri"/>
        <family val="2"/>
        <charset val="238"/>
        <scheme val="minor"/>
      </rPr>
      <t>Przyczółkowej 122/124/126</t>
    </r>
    <r>
      <rPr>
        <b/>
        <i/>
        <sz val="11"/>
        <rFont val="Calibri"/>
        <family val="2"/>
        <charset val="238"/>
        <scheme val="minor"/>
      </rPr>
      <t xml:space="preserve"> Dn 0,2 L ca 533 m, </t>
    </r>
    <r>
      <rPr>
        <b/>
        <i/>
        <u/>
        <sz val="11"/>
        <rFont val="Calibri"/>
        <family val="2"/>
        <charset val="238"/>
        <scheme val="minor"/>
      </rPr>
      <t>Waniliowej</t>
    </r>
    <r>
      <rPr>
        <b/>
        <i/>
        <sz val="11"/>
        <rFont val="Calibri"/>
        <family val="2"/>
        <charset val="238"/>
        <scheme val="minor"/>
      </rPr>
      <t xml:space="preserve"> odc. Przyczółkowa 109 A - Waniliowa 21 Dn 0,2 L ca 191 m, </t>
    </r>
    <r>
      <rPr>
        <b/>
        <i/>
        <u/>
        <sz val="11"/>
        <rFont val="Calibri"/>
        <family val="2"/>
        <charset val="238"/>
        <scheme val="minor"/>
      </rPr>
      <t>Czekoladowej</t>
    </r>
    <r>
      <rPr>
        <b/>
        <i/>
        <sz val="11"/>
        <rFont val="Calibri"/>
        <family val="2"/>
        <charset val="238"/>
        <scheme val="minor"/>
      </rPr>
      <t xml:space="preserve"> odc. Przyczółkowa - posesja 9B Dn 0,2 L ca 51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</si>
  <si>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Przyczółkowa (nr uzg. 112/K/2019) - dz. ew. nr 27/2 obręb 10685 wraz z odcinkami sieci D 0,2 L ca 595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</si>
  <si>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Ponczowej</t>
    </r>
    <r>
      <rPr>
        <b/>
        <i/>
        <sz val="11"/>
        <rFont val="Calibri"/>
        <family val="2"/>
        <charset val="238"/>
        <scheme val="minor"/>
      </rPr>
      <t xml:space="preserve"> odc. Przekorna - dz. ew. nr 30 obręb 10680 Dn 0,2 L ca 300 m, w drodze dojazdowej do ul. </t>
    </r>
    <r>
      <rPr>
        <b/>
        <i/>
        <u/>
        <sz val="11"/>
        <rFont val="Calibri"/>
        <family val="2"/>
        <charset val="238"/>
        <scheme val="minor"/>
      </rPr>
      <t>Ponczowej 21A</t>
    </r>
    <r>
      <rPr>
        <b/>
        <i/>
        <sz val="11"/>
        <rFont val="Calibri"/>
        <family val="2"/>
        <charset val="238"/>
        <scheme val="minor"/>
      </rPr>
      <t xml:space="preserve"> Dn 0,2 L ca 85  m,</t>
    </r>
    <r>
      <rPr>
        <b/>
        <i/>
        <u/>
        <sz val="11"/>
        <rFont val="Calibri"/>
        <family val="2"/>
        <charset val="238"/>
        <scheme val="minor"/>
      </rPr>
      <t xml:space="preserve"> Ponczowej 17, 19, 27, 27A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</si>
  <si>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Rosochatej 40 - 40C</t>
    </r>
    <r>
      <rPr>
        <b/>
        <i/>
        <sz val="11"/>
        <rFont val="Calibri"/>
        <family val="2"/>
        <charset val="238"/>
        <scheme val="minor"/>
      </rPr>
      <t xml:space="preserve"> Dn 0,2 L ca 190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</si>
  <si>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Dn 0,2 L ca 76,7 m, w drodze dojazdowej do ul. </t>
    </r>
    <r>
      <rPr>
        <b/>
        <i/>
        <u/>
        <sz val="11"/>
        <rFont val="Calibri"/>
        <family val="2"/>
        <charset val="238"/>
        <scheme val="minor"/>
      </rPr>
      <t>Wiechy 6-6B</t>
    </r>
    <r>
      <rPr>
        <b/>
        <i/>
        <sz val="11"/>
        <rFont val="Calibri"/>
        <family val="2"/>
        <charset val="238"/>
        <scheme val="minor"/>
      </rPr>
      <t xml:space="preserve"> Dn 0,2 L ca 62,8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</si>
  <si>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Zakamarek 21A</t>
    </r>
    <r>
      <rPr>
        <b/>
        <i/>
        <sz val="11"/>
        <rFont val="Calibri"/>
        <family val="2"/>
        <charset val="238"/>
        <scheme val="minor"/>
      </rPr>
      <t xml:space="preserve"> - Dn 0,2 L ca 41 m, </t>
    </r>
    <r>
      <rPr>
        <b/>
        <i/>
        <u/>
        <sz val="11"/>
        <rFont val="Calibri"/>
        <family val="2"/>
        <charset val="238"/>
        <scheme val="minor"/>
      </rPr>
      <t>Zakamarek 33D/G</t>
    </r>
    <r>
      <rPr>
        <b/>
        <i/>
        <sz val="11"/>
        <rFont val="Calibri"/>
        <family val="2"/>
        <charset val="238"/>
        <scheme val="minor"/>
      </rPr>
      <t xml:space="preserve"> - Dn 0,2 L ca 100 m, Zakamarek 36A Dn 0,2 L ca 32,3 m, </t>
    </r>
    <r>
      <rPr>
        <b/>
        <i/>
        <u/>
        <sz val="11"/>
        <rFont val="Calibri"/>
        <family val="2"/>
        <charset val="238"/>
        <scheme val="minor"/>
      </rPr>
      <t>Zakamarek 38D</t>
    </r>
    <r>
      <rPr>
        <b/>
        <i/>
        <sz val="11"/>
        <rFont val="Calibri"/>
        <family val="2"/>
        <charset val="238"/>
        <scheme val="minor"/>
      </rPr>
      <t xml:space="preserve"> - Dn 0,2 L ca 79 m,</t>
    </r>
    <r>
      <rPr>
        <b/>
        <i/>
        <u/>
        <sz val="11"/>
        <rFont val="Calibri"/>
        <family val="2"/>
        <charset val="238"/>
        <scheme val="minor"/>
      </rPr>
      <t xml:space="preserve"> Zakamarek 39C</t>
    </r>
    <r>
      <rPr>
        <b/>
        <i/>
        <sz val="11"/>
        <rFont val="Calibri"/>
        <family val="2"/>
        <charset val="238"/>
        <scheme val="minor"/>
      </rPr>
      <t xml:space="preserve"> Dn 0,2 L ca 219 m, </t>
    </r>
    <r>
      <rPr>
        <b/>
        <i/>
        <u/>
        <sz val="11"/>
        <rFont val="Calibri"/>
        <family val="2"/>
        <charset val="238"/>
        <scheme val="minor"/>
      </rPr>
      <t>Zakamarek 39E</t>
    </r>
    <r>
      <rPr>
        <b/>
        <i/>
        <sz val="11"/>
        <rFont val="Calibri"/>
        <family val="2"/>
        <charset val="238"/>
        <scheme val="minor"/>
      </rPr>
      <t xml:space="preserve"> Dn 0,2 L ca 59 m, </t>
    </r>
    <r>
      <rPr>
        <b/>
        <i/>
        <u/>
        <sz val="11"/>
        <rFont val="Calibri"/>
        <family val="2"/>
        <charset val="238"/>
        <scheme val="minor"/>
      </rPr>
      <t>Dobrodzieja 7</t>
    </r>
    <r>
      <rPr>
        <b/>
        <i/>
        <sz val="11"/>
        <rFont val="Calibri"/>
        <family val="2"/>
        <charset val="238"/>
        <scheme val="minor"/>
      </rPr>
      <t xml:space="preserve"> - Dn 0,2 L ca 46 m, </t>
    </r>
    <r>
      <rPr>
        <b/>
        <i/>
        <u/>
        <sz val="11"/>
        <rFont val="Calibri"/>
        <family val="2"/>
        <charset val="238"/>
        <scheme val="minor"/>
      </rPr>
      <t>Dobrodzieja 10G</t>
    </r>
    <r>
      <rPr>
        <b/>
        <i/>
        <sz val="11"/>
        <rFont val="Calibri"/>
        <family val="2"/>
        <charset val="238"/>
        <scheme val="minor"/>
      </rPr>
      <t xml:space="preserve"> - Dn 0,2 L ca 173 m, </t>
    </r>
    <r>
      <rPr>
        <b/>
        <i/>
        <u/>
        <sz val="11"/>
        <rFont val="Calibri"/>
        <family val="2"/>
        <charset val="238"/>
        <scheme val="minor"/>
      </rPr>
      <t>Dobrodzieja 29G</t>
    </r>
    <r>
      <rPr>
        <b/>
        <i/>
        <sz val="11"/>
        <rFont val="Calibri"/>
        <family val="2"/>
        <charset val="238"/>
        <scheme val="minor"/>
      </rPr>
      <t xml:space="preserve"> - Dn 0,2 L ca 246 m,</t>
    </r>
    <r>
      <rPr>
        <b/>
        <i/>
        <u/>
        <sz val="11"/>
        <rFont val="Calibri"/>
        <family val="2"/>
        <charset val="238"/>
        <scheme val="minor"/>
      </rPr>
      <t xml:space="preserve"> Dobrodzieja 31/33</t>
    </r>
    <r>
      <rPr>
        <b/>
        <i/>
        <sz val="11"/>
        <rFont val="Calibri"/>
        <family val="2"/>
        <charset val="238"/>
        <scheme val="minor"/>
      </rPr>
      <t xml:space="preserve"> Dn 0,2 L ca 241 m, </t>
    </r>
    <r>
      <rPr>
        <b/>
        <i/>
        <u/>
        <sz val="11"/>
        <rFont val="Calibri"/>
        <family val="2"/>
        <charset val="238"/>
        <scheme val="minor"/>
      </rPr>
      <t>Lawendy 1-11</t>
    </r>
    <r>
      <rPr>
        <b/>
        <i/>
        <sz val="11"/>
        <rFont val="Calibri"/>
        <family val="2"/>
        <charset val="238"/>
        <scheme val="minor"/>
      </rPr>
      <t xml:space="preserve"> Dn 0,2 L ca 160,3 m, </t>
    </r>
    <r>
      <rPr>
        <b/>
        <i/>
        <u/>
        <sz val="11"/>
        <rFont val="Calibri"/>
        <family val="2"/>
        <charset val="238"/>
        <scheme val="minor"/>
      </rPr>
      <t>Rosochatej 64D</t>
    </r>
    <r>
      <rPr>
        <b/>
        <i/>
        <sz val="11"/>
        <rFont val="Calibri"/>
        <family val="2"/>
        <charset val="238"/>
        <scheme val="minor"/>
      </rPr>
      <t xml:space="preserve"> - Dn 0,2 L ca 78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</si>
  <si>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Waniliowej</t>
    </r>
    <r>
      <rPr>
        <b/>
        <i/>
        <sz val="11"/>
        <rFont val="Calibri"/>
        <family val="2"/>
        <charset val="238"/>
        <scheme val="minor"/>
      </rPr>
      <t xml:space="preserve"> odc. Zapłocie - posesja nr 19 Dn 0,2 L ca 233 m oraz w drogach dojazdowych do ul. </t>
    </r>
    <r>
      <rPr>
        <b/>
        <i/>
        <u/>
        <sz val="11"/>
        <rFont val="Calibri"/>
        <family val="2"/>
        <charset val="238"/>
        <scheme val="minor"/>
      </rPr>
      <t>Waniliowej 11/15, 19-19F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</si>
  <si>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Starodawnej 7/9 B</t>
    </r>
    <r>
      <rPr>
        <b/>
        <i/>
        <sz val="11"/>
        <rFont val="Calibri"/>
        <family val="2"/>
        <charset val="238"/>
        <scheme val="minor"/>
      </rPr>
      <t xml:space="preserve"> Dn 0,2  L ca 186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</si>
  <si>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Prętowa - posesja nr 27A (dz. ew. nr 6/2 obręb 10662) Dn 0,25 L ca 868 m oraz w drodze dojazdowej do ul. </t>
    </r>
    <r>
      <rPr>
        <b/>
        <i/>
        <u/>
        <sz val="11"/>
        <rFont val="Calibri"/>
        <family val="2"/>
        <charset val="238"/>
        <scheme val="minor"/>
      </rPr>
      <t>Rosy 15-15L</t>
    </r>
    <r>
      <rPr>
        <b/>
        <i/>
        <sz val="11"/>
        <rFont val="Calibri"/>
        <family val="2"/>
        <charset val="238"/>
        <scheme val="minor"/>
      </rPr>
      <t xml:space="preserve"> Dn 0,2 L ca 336 m,</t>
    </r>
    <r>
      <rPr>
        <b/>
        <i/>
        <u/>
        <sz val="11"/>
        <rFont val="Calibri"/>
        <family val="2"/>
        <charset val="238"/>
        <scheme val="minor"/>
      </rPr>
      <t xml:space="preserve"> Rosy 17</t>
    </r>
    <r>
      <rPr>
        <b/>
        <i/>
        <sz val="11"/>
        <rFont val="Calibri"/>
        <family val="2"/>
        <charset val="238"/>
        <scheme val="minor"/>
      </rPr>
      <t xml:space="preserve"> Dn 0,2 L ca 95 m, </t>
    </r>
    <r>
      <rPr>
        <b/>
        <i/>
        <u/>
        <sz val="11"/>
        <rFont val="Calibri"/>
        <family val="2"/>
        <charset val="238"/>
        <scheme val="minor"/>
      </rPr>
      <t>Rosy 21</t>
    </r>
    <r>
      <rPr>
        <b/>
        <i/>
        <sz val="11"/>
        <rFont val="Calibri"/>
        <family val="2"/>
        <charset val="238"/>
        <scheme val="minor"/>
      </rPr>
      <t xml:space="preserve"> Dn 0,2 L ca 452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</si>
  <si>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Kremowej</t>
    </r>
    <r>
      <rPr>
        <b/>
        <i/>
        <sz val="11"/>
        <rFont val="Calibri"/>
        <family val="2"/>
        <charset val="238"/>
        <scheme val="minor"/>
      </rPr>
      <t xml:space="preserve"> odc. Przekorna - posesja 9 Dn 0,2 L ca 113 m, odc. posesja 9 - posesja 56 Dn 0,2 L ca 187 m, </t>
    </r>
    <r>
      <rPr>
        <b/>
        <i/>
        <u/>
        <sz val="11"/>
        <rFont val="Calibri"/>
        <family val="2"/>
        <charset val="238"/>
        <scheme val="minor"/>
      </rPr>
      <t>Kremowej</t>
    </r>
    <r>
      <rPr>
        <b/>
        <i/>
        <sz val="11"/>
        <rFont val="Calibri"/>
        <family val="2"/>
        <charset val="238"/>
        <scheme val="minor"/>
      </rPr>
      <t xml:space="preserve"> (58 KPJ/39KUD) Dn 0,2 L ca 196 m, </t>
    </r>
    <r>
      <rPr>
        <b/>
        <i/>
        <u/>
        <sz val="11"/>
        <rFont val="Calibri"/>
        <family val="2"/>
        <charset val="238"/>
        <scheme val="minor"/>
      </rPr>
      <t>Kremowej</t>
    </r>
    <r>
      <rPr>
        <b/>
        <i/>
        <sz val="11"/>
        <rFont val="Calibri"/>
        <family val="2"/>
        <charset val="238"/>
        <scheme val="minor"/>
      </rPr>
      <t xml:space="preserve"> (57 KPJ) Dn 0,2 L ca 146 m, w drodze dojazdowej do ul. </t>
    </r>
    <r>
      <rPr>
        <b/>
        <i/>
        <u/>
        <sz val="11"/>
        <rFont val="Calibri"/>
        <family val="2"/>
        <charset val="238"/>
        <scheme val="minor"/>
      </rPr>
      <t>Kremowej 21H</t>
    </r>
    <r>
      <rPr>
        <b/>
        <i/>
        <sz val="11"/>
        <rFont val="Calibri"/>
        <family val="2"/>
        <charset val="238"/>
        <scheme val="minor"/>
      </rPr>
      <t xml:space="preserve"> Dn 0,2 L ca 105 m,</t>
    </r>
    <r>
      <rPr>
        <b/>
        <i/>
        <u/>
        <sz val="11"/>
        <rFont val="Calibri"/>
        <family val="2"/>
        <charset val="238"/>
        <scheme val="minor"/>
      </rPr>
      <t xml:space="preserve"> Kremowej 15</t>
    </r>
    <r>
      <rPr>
        <b/>
        <i/>
        <sz val="11"/>
        <rFont val="Calibri"/>
        <family val="2"/>
        <charset val="238"/>
        <scheme val="minor"/>
      </rPr>
      <t xml:space="preserve"> Dn 0,25 L ca 179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</si>
  <si>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Kremowej</t>
    </r>
    <r>
      <rPr>
        <b/>
        <i/>
        <sz val="11"/>
        <rFont val="Calibri"/>
        <family val="2"/>
        <charset val="238"/>
        <scheme val="minor"/>
      </rPr>
      <t xml:space="preserve"> odc. Zapłocie - posesja nr 49 oraz w drodze dojazdowej do ul. </t>
    </r>
    <r>
      <rPr>
        <b/>
        <i/>
        <u/>
        <sz val="11"/>
        <rFont val="Calibri"/>
        <family val="2"/>
        <charset val="238"/>
        <scheme val="minor"/>
      </rPr>
      <t>Kremowej 49 - 63</t>
    </r>
    <r>
      <rPr>
        <b/>
        <i/>
        <sz val="11"/>
        <rFont val="Calibri"/>
        <family val="2"/>
        <charset val="238"/>
        <scheme val="minor"/>
      </rPr>
      <t xml:space="preserve"> Dn 0,2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</si>
  <si>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Kremowej</t>
    </r>
    <r>
      <rPr>
        <b/>
        <i/>
        <sz val="11"/>
        <rFont val="Calibri"/>
        <family val="2"/>
        <charset val="238"/>
        <scheme val="minor"/>
      </rPr>
      <t xml:space="preserve"> odc. posesja 49 - 56 oraz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Kremowej 56/58</t>
    </r>
    <r>
      <rPr>
        <b/>
        <i/>
        <sz val="11"/>
        <rFont val="Calibri"/>
        <family val="2"/>
        <charset val="238"/>
        <scheme val="minor"/>
      </rPr>
      <t xml:space="preserve">, Dn 0,2 L ca 130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</si>
  <si>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Sytej 102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</si>
  <si>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Hoserów</t>
    </r>
    <r>
      <rPr>
        <b/>
        <i/>
        <sz val="11"/>
        <rFont val="Calibri"/>
        <family val="2"/>
        <charset val="238"/>
        <scheme val="minor"/>
      </rPr>
      <t xml:space="preserve"> odc. Przestronna - dz. 3/6 obręb 1-06-63 oraz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Hoserów 15 - 15 F </t>
    </r>
    <r>
      <rPr>
        <b/>
        <i/>
        <sz val="11"/>
        <rFont val="Calibri"/>
        <family val="2"/>
        <charset val="238"/>
        <scheme val="minor"/>
      </rPr>
      <t>Dn 0,2 L ca 609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</si>
  <si>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Trójpolowej</t>
    </r>
    <r>
      <rPr>
        <b/>
        <i/>
        <sz val="11"/>
        <rFont val="Calibri"/>
        <family val="2"/>
        <charset val="238"/>
        <scheme val="minor"/>
      </rPr>
      <t xml:space="preserve"> na odc. Syta - posesja nr 6 Dn 0,2 L ca 210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</si>
  <si>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Uprawnej 37/41</t>
    </r>
    <r>
      <rPr>
        <b/>
        <i/>
        <sz val="11"/>
        <rFont val="Calibri"/>
        <family val="2"/>
        <charset val="238"/>
        <scheme val="minor"/>
      </rPr>
      <t xml:space="preserve"> (dz. 41/7-41/10 obręb 10555)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</si>
  <si>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Młocarni</t>
    </r>
    <r>
      <rPr>
        <b/>
        <i/>
        <sz val="11"/>
        <rFont val="Calibri"/>
        <family val="2"/>
        <charset val="238"/>
        <scheme val="minor"/>
      </rPr>
      <t xml:space="preserve"> odc. posesja nr 8 - posesja nr 10 Dn 0,2 L ca 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</si>
  <si>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Latoszki</t>
    </r>
    <r>
      <rPr>
        <b/>
        <i/>
        <sz val="11"/>
        <rFont val="Calibri"/>
        <family val="2"/>
        <charset val="238"/>
        <scheme val="minor"/>
      </rPr>
      <t xml:space="preserve"> (dz. 63 obręb 10670) Dn 0,2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</si>
  <si>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Biwakowej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</si>
  <si>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Wycieczka</t>
    </r>
    <r>
      <rPr>
        <b/>
        <i/>
        <sz val="11"/>
        <rFont val="Calibri"/>
        <family val="2"/>
        <charset val="238"/>
        <scheme val="minor"/>
      </rPr>
      <t xml:space="preserve"> odc. Młocarni - Europejska Dn 0,2 L ca 415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</si>
  <si>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Czarnej</t>
    </r>
    <r>
      <rPr>
        <b/>
        <i/>
        <sz val="11"/>
        <rFont val="Calibri"/>
        <family val="2"/>
        <charset val="238"/>
        <scheme val="minor"/>
      </rPr>
      <t xml:space="preserve"> Dn 0,2 L ca 210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</si>
  <si>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Europejskiej 119 - 122A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</si>
  <si>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Wyprawa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</si>
  <si>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Łukasza Drewny - posesja nr 142 Dn 0,25 L ca 250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</si>
  <si>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Przyczółkowej 142B - 142 L </t>
    </r>
    <r>
      <rPr>
        <b/>
        <i/>
        <sz val="11"/>
        <rFont val="Calibri"/>
        <family val="2"/>
        <charset val="238"/>
        <scheme val="minor"/>
      </rPr>
      <t>Dn 0,2 L ca 419 m</t>
    </r>
  </si>
  <si>
    <r>
      <t xml:space="preserve">Budowa odcinków sieci kanalizacji ściekowej od kanału głównego do granic nieruchomości w ul. </t>
    </r>
    <r>
      <rPr>
        <b/>
        <i/>
        <u/>
        <sz val="11"/>
        <rFont val="Calibri"/>
        <family val="2"/>
        <charset val="238"/>
        <scheme val="minor"/>
      </rPr>
      <t>Chorągwi Pancernej,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Biedronki, Obornickiej,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Piechoty Łanowej</t>
    </r>
  </si>
  <si>
    <r>
      <t xml:space="preserve">Budowa odcinków sieci kanalizacji ściekowej od kanału głównego do granic nieruchomości w ul. </t>
    </r>
    <r>
      <rPr>
        <b/>
        <i/>
        <u/>
        <sz val="11"/>
        <rFont val="Calibri"/>
        <family val="2"/>
        <charset val="238"/>
        <scheme val="minor"/>
      </rPr>
      <t>Europejskiej,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Uprawnej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</si>
  <si>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Zawadowski</t>
    </r>
    <r>
      <rPr>
        <b/>
        <i/>
        <sz val="11"/>
        <rFont val="Calibri"/>
        <family val="2"/>
        <charset val="238"/>
        <scheme val="minor"/>
      </rPr>
      <t xml:space="preserve"> odc. Glebowa - POW Dn 0,25 L ca 2800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</si>
  <si>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Włóki</t>
    </r>
    <r>
      <rPr>
        <b/>
        <i/>
        <sz val="11"/>
        <rFont val="Calibri"/>
        <family val="2"/>
        <charset val="238"/>
        <scheme val="minor"/>
      </rPr>
      <t xml:space="preserve"> odc. Wał Zawadowski - granica dzielnicy Dn 0,2 L ca 2620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</si>
  <si>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Gąsek</t>
    </r>
    <r>
      <rPr>
        <b/>
        <i/>
        <sz val="11"/>
        <rFont val="Calibri"/>
        <family val="2"/>
        <charset val="238"/>
        <scheme val="minor"/>
      </rPr>
      <t xml:space="preserve"> odc. Przekorna - Gąsek nr 158 Dn 0,2 L ca 1700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</si>
  <si>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Wiechy</t>
    </r>
    <r>
      <rPr>
        <b/>
        <i/>
        <sz val="11"/>
        <rFont val="Calibri"/>
        <family val="2"/>
        <charset val="238"/>
        <scheme val="minor"/>
      </rPr>
      <t xml:space="preserve"> odc. Rosy granica m.st. Warszawy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</si>
  <si>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Ruczaj 89 - Rosy (dz. ew. nr 22/2 obręb 10644) Dn 0,2 L ca 320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</si>
  <si>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Andrutowej 6-6A </t>
    </r>
    <r>
      <rPr>
        <b/>
        <i/>
        <sz val="11"/>
        <rFont val="Calibri"/>
        <family val="2"/>
        <charset val="238"/>
        <scheme val="minor"/>
      </rPr>
      <t>Dn 0,2 L ca 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</si>
  <si>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Zakamarek</t>
    </r>
    <r>
      <rPr>
        <b/>
        <i/>
        <sz val="11"/>
        <rFont val="Calibri"/>
        <family val="2"/>
        <charset val="238"/>
        <scheme val="minor"/>
      </rPr>
      <t xml:space="preserve"> odc. posesja nr 45 - posesja nr 61, Dn 0,2 L ca 355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</si>
  <si>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Zakamarek 46/48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</si>
  <si>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Kwarty (37 KUD) 21 - 25E</t>
    </r>
    <r>
      <rPr>
        <b/>
        <i/>
        <sz val="11"/>
        <rFont val="Calibri"/>
        <family val="2"/>
        <charset val="238"/>
        <scheme val="minor"/>
      </rPr>
      <t xml:space="preserve"> Dn 0,2 L ca 250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</si>
  <si>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Grabalówki</t>
    </r>
    <r>
      <rPr>
        <b/>
        <i/>
        <sz val="11"/>
        <rFont val="Calibri"/>
        <family val="2"/>
        <charset val="238"/>
        <scheme val="minor"/>
      </rPr>
      <t xml:space="preserve"> dz. ew. nr 1/7, 1/24, 1/13 obręb 10660, L ca 145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</si>
  <si>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Wiedeńskiej</t>
    </r>
    <r>
      <rPr>
        <b/>
        <i/>
        <sz val="11"/>
        <rFont val="Calibri"/>
        <family val="2"/>
        <charset val="238"/>
        <scheme val="minor"/>
      </rPr>
      <t xml:space="preserve"> dz.ew. nr 1 obręb 10639 Dn 0,2 L ca 730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</si>
  <si>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Wiedeńskiej</t>
    </r>
    <r>
      <rPr>
        <b/>
        <i/>
        <sz val="11"/>
        <rFont val="Calibri"/>
        <family val="2"/>
        <charset val="238"/>
        <scheme val="minor"/>
      </rPr>
      <t xml:space="preserve"> (dz. 15/8 obr. 1-06-67) Dn 100 L ca 175 m </t>
    </r>
  </si>
  <si>
    <r>
      <t xml:space="preserve">Budowa pompowni ścieków "Zawady" Q = 5 l/s na dz. nr ew. 18/2 obręb 1-06-31 w rejonie posesji 51A wraz z przewodami tłocznymi oraz kanalizacji ściekowej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pompownia ścieków - posesja nr 94 Dn 0,20 m Lca 825 m, odc. pompownia ścieków - posesja nr 42 Dn 0,2 L ca 231 m i w drodze dojazdowej do wysokości dz. nr ew. 22/4 obręb 1-06-32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</si>
  <si>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Rosy - Ruczaj 59 (kanał Latoszka) Dn 0,25/0,3 L ca 760 m wraz z budową pompowni ścieków P. Kępa Latoszkowa 4 i przewodów tłocznych oraz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Ruczaj - posesja nr 39 C Dn 0,2/0,3 L ca 920 m wraz z budową pompowni ścieków P. Kępa Latoszkowa 5 i przewodów tłocznych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</si>
  <si>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Estragonowej</t>
    </r>
    <r>
      <rPr>
        <b/>
        <i/>
        <sz val="11"/>
        <rFont val="Calibri"/>
        <family val="2"/>
        <charset val="238"/>
        <scheme val="minor"/>
      </rPr>
      <t xml:space="preserve"> odc. Rukoli - Prętowa Dn 0,2 L ca 188,1 m, w drodze dojazdowej do ul. </t>
    </r>
    <r>
      <rPr>
        <b/>
        <i/>
        <u/>
        <sz val="11"/>
        <rFont val="Calibri"/>
        <family val="2"/>
        <charset val="238"/>
        <scheme val="minor"/>
      </rPr>
      <t>Estragonowej 53</t>
    </r>
    <r>
      <rPr>
        <b/>
        <i/>
        <sz val="11"/>
        <rFont val="Calibri"/>
        <family val="2"/>
        <charset val="238"/>
        <scheme val="minor"/>
      </rPr>
      <t xml:space="preserve"> Dn 0,2 L ca 85,3 m, w drodze dojazdowej do ul. </t>
    </r>
    <r>
      <rPr>
        <b/>
        <i/>
        <u/>
        <sz val="11"/>
        <rFont val="Calibri"/>
        <family val="2"/>
        <charset val="238"/>
        <scheme val="minor"/>
      </rPr>
      <t>Ruczaj 10/12</t>
    </r>
    <r>
      <rPr>
        <b/>
        <i/>
        <sz val="11"/>
        <rFont val="Calibri"/>
        <family val="2"/>
        <charset val="238"/>
        <scheme val="minor"/>
      </rPr>
      <t xml:space="preserve"> Dn 0,2 L ca 83,1 m,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Ruczaj 2/4 </t>
    </r>
    <r>
      <rPr>
        <b/>
        <i/>
        <sz val="11"/>
        <rFont val="Calibri"/>
        <family val="2"/>
        <charset val="238"/>
        <scheme val="minor"/>
      </rPr>
      <t>Dn 0,2 L ca 178,7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</si>
  <si>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Prętowej 20/22 (17KUL)</t>
    </r>
    <r>
      <rPr>
        <b/>
        <i/>
        <sz val="11"/>
        <rFont val="Calibri"/>
        <family val="2"/>
        <charset val="238"/>
        <scheme val="minor"/>
      </rPr>
      <t xml:space="preserve"> Dn 0,2/0,25 L ca 295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</si>
  <si>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Drewny - posesja nr 141 Dn 0,2 L ca 350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</si>
  <si>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Ulubiona - Waflowa Dn 0,2 L ca 275 m oraz w ul. </t>
    </r>
    <r>
      <rPr>
        <b/>
        <i/>
        <u/>
        <sz val="11"/>
        <rFont val="Calibri"/>
        <family val="2"/>
        <charset val="238"/>
        <scheme val="minor"/>
      </rPr>
      <t>Waflowej</t>
    </r>
    <r>
      <rPr>
        <b/>
        <i/>
        <sz val="11"/>
        <rFont val="Calibri"/>
        <family val="2"/>
        <charset val="238"/>
        <scheme val="minor"/>
      </rPr>
      <t xml:space="preserve"> odc. Przyczółkowa - ost. posesja Dn 0,2 L ca 400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</si>
  <si>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Przyczółkowej 138, 140, 142</t>
    </r>
    <r>
      <rPr>
        <b/>
        <i/>
        <sz val="11"/>
        <rFont val="Calibri"/>
        <family val="2"/>
        <charset val="238"/>
        <scheme val="minor"/>
      </rPr>
      <t xml:space="preserve"> Dn 0,2 L ca 387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</si>
  <si>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L4</t>
    </r>
    <r>
      <rPr>
        <b/>
        <i/>
        <sz val="11"/>
        <rFont val="Calibri"/>
        <family val="2"/>
        <charset val="238"/>
        <scheme val="minor"/>
      </rPr>
      <t xml:space="preserve"> odc. Zdrowa - Pigwy Dn 0,2 L ca 175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</si>
  <si>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32</t>
    </r>
    <r>
      <rPr>
        <b/>
        <i/>
        <sz val="11"/>
        <rFont val="Calibri"/>
        <family val="2"/>
        <charset val="238"/>
        <scheme val="minor"/>
      </rPr>
      <t xml:space="preserve"> (</t>
    </r>
    <r>
      <rPr>
        <b/>
        <i/>
        <u/>
        <sz val="11"/>
        <rFont val="Calibri"/>
        <family val="2"/>
        <charset val="238"/>
        <scheme val="minor"/>
      </rPr>
      <t>16 KUL)</t>
    </r>
    <r>
      <rPr>
        <b/>
        <i/>
        <sz val="11"/>
        <rFont val="Calibri"/>
        <family val="2"/>
        <charset val="238"/>
        <scheme val="minor"/>
      </rPr>
      <t xml:space="preserve"> odc. Bruzdowa - posesja nr 32 Y  oraz w sięgaczach</t>
    </r>
    <r>
      <rPr>
        <b/>
        <i/>
        <u/>
        <sz val="11"/>
        <rFont val="Calibri"/>
        <family val="2"/>
        <charset val="238"/>
        <scheme val="minor"/>
      </rPr>
      <t xml:space="preserve"> w rejonie budynków 32 C, 32 W/1 i 32 Y</t>
    </r>
    <r>
      <rPr>
        <b/>
        <i/>
        <sz val="11"/>
        <rFont val="Calibri"/>
        <family val="2"/>
        <charset val="238"/>
        <scheme val="minor"/>
      </rPr>
      <t xml:space="preserve"> wraz z odcinkami sieci od kanału głównego do granic nieruchomości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</si>
  <si>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Metrycznej</t>
    </r>
    <r>
      <rPr>
        <b/>
        <i/>
        <sz val="11"/>
        <rFont val="Calibri"/>
        <family val="2"/>
        <charset val="238"/>
        <scheme val="minor"/>
      </rPr>
      <t xml:space="preserve"> odc. Syta - Bruzdowa Dn 0,2 L ca 310 m oraz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Metryczna - posesja nr 26, Dn 0,2 L ca 195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</si>
  <si>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Bruzdowa - posesja nr 12, Dn 0,25 L ca 420 m,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posesja nr 12 - posesja nr 26, Dn 0,2 L ca 340 m wraz z odcinkami sieci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</si>
  <si>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Sytej 9, 13, 15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</si>
  <si>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Sytej 135, 137, 137A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</si>
  <si>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Siedliskowej</t>
    </r>
    <r>
      <rPr>
        <b/>
        <i/>
        <sz val="11"/>
        <rFont val="Calibri"/>
        <family val="2"/>
        <charset val="238"/>
        <scheme val="minor"/>
      </rPr>
      <t xml:space="preserve"> odc. Syta - posesja 3 Dn 0,2 L ca 325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</si>
  <si>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odc. Paprotki - dz. nr ew. 71/2 obręb 11014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</si>
  <si>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Poranek</t>
    </r>
    <r>
      <rPr>
        <b/>
        <i/>
        <sz val="11"/>
        <rFont val="Calibri"/>
        <family val="2"/>
        <charset val="238"/>
        <scheme val="minor"/>
      </rPr>
      <t xml:space="preserve"> Dn 0,2 L ca 500 m oraz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posesja nr 35C - posesja nr 29 A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</si>
  <si>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Marii Eleonory</t>
    </r>
    <r>
      <rPr>
        <b/>
        <i/>
        <sz val="11"/>
        <rFont val="Calibri"/>
        <family val="2"/>
        <charset val="238"/>
        <scheme val="minor"/>
      </rPr>
      <t xml:space="preserve"> Dn 0,25 L ca 566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</si>
  <si>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Kostki Potockiego</t>
    </r>
    <r>
      <rPr>
        <b/>
        <i/>
        <sz val="11"/>
        <rFont val="Calibri"/>
        <family val="2"/>
        <charset val="238"/>
        <scheme val="minor"/>
      </rPr>
      <t xml:space="preserve"> odc. Przedatki - Kostki Potockiego nr 11 Dn 0,2 L ca 180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</si>
  <si>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Zapłocie</t>
    </r>
    <r>
      <rPr>
        <b/>
        <i/>
        <sz val="11"/>
        <rFont val="Calibri"/>
        <family val="2"/>
        <charset val="238"/>
        <scheme val="minor"/>
      </rPr>
      <t xml:space="preserve"> odc. Drewny - dz. nr ew. 37/30 oraz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Zapłocie dz. nr ew. 37/30, 36/11, 35/16 </t>
    </r>
    <r>
      <rPr>
        <b/>
        <i/>
        <sz val="11"/>
        <rFont val="Calibri"/>
        <family val="2"/>
        <charset val="238"/>
        <scheme val="minor"/>
      </rPr>
      <t xml:space="preserve">obręb 1-06-67 Dn 0,2 L ca 200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</si>
  <si>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Zapłocie 23-33</t>
    </r>
    <r>
      <rPr>
        <b/>
        <i/>
        <sz val="11"/>
        <rFont val="Calibri"/>
        <family val="2"/>
        <charset val="238"/>
        <scheme val="minor"/>
      </rPr>
      <t>, Dn 0,2 L ca 175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</si>
  <si>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Dobrodzieja</t>
    </r>
    <r>
      <rPr>
        <b/>
        <i/>
        <sz val="11"/>
        <rFont val="Calibri"/>
        <family val="2"/>
        <charset val="238"/>
        <scheme val="minor"/>
      </rPr>
      <t xml:space="preserve"> odc. posesja 33 - dz. nr ew. 21 obręb 10657 Dn 0,2 L ca 860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</si>
  <si>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Dobrodzieja 20</t>
    </r>
    <r>
      <rPr>
        <b/>
        <i/>
        <sz val="11"/>
        <rFont val="Calibri"/>
        <family val="2"/>
        <charset val="238"/>
        <scheme val="minor"/>
      </rPr>
      <t xml:space="preserve"> (dz. ew. nr 26/12, 26/11, 26/10, 26/9, 26/7, 26/7, 26/6, 26/4, 26/3, 26/2 oraz 26/1 obręb 10668) Dn 0,2 L ca 185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</si>
  <si>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Dobrodzieja 21</t>
    </r>
    <r>
      <rPr>
        <b/>
        <i/>
        <sz val="11"/>
        <rFont val="Calibri"/>
        <family val="2"/>
        <charset val="238"/>
        <scheme val="minor"/>
      </rPr>
      <t xml:space="preserve"> (dz. ew. nr 39/4,39/9,39/10 oraz 39/11 obręb 10668) Dn 0,2 L ca 255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</si>
  <si>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Dobrodzieja 42A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</si>
  <si>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Dobrodzieja 43/45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Przyczółkowej 152</t>
    </r>
    <r>
      <rPr>
        <b/>
        <i/>
        <sz val="11"/>
        <rFont val="Calibri"/>
        <family val="2"/>
        <charset val="238"/>
        <scheme val="minor"/>
      </rPr>
      <t xml:space="preserve"> Dn 0,2 L ca 385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</si>
  <si>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Petyhorskiej</t>
    </r>
    <r>
      <rPr>
        <b/>
        <i/>
        <sz val="11"/>
        <rFont val="Calibri"/>
        <family val="2"/>
        <charset val="238"/>
        <scheme val="minor"/>
      </rPr>
      <t xml:space="preserve"> odc. Wiertnicza - Chorągwi Pancernej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</si>
  <si>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Podgrzybków</t>
    </r>
    <r>
      <rPr>
        <b/>
        <i/>
        <sz val="11"/>
        <rFont val="Calibri"/>
        <family val="2"/>
        <charset val="238"/>
        <scheme val="minor"/>
      </rPr>
      <t xml:space="preserve"> odc. Gąsek - Rzekotki, Dn 0,2 L ca 190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</si>
  <si>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Zastruże 6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</si>
  <si>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Trzmiela 1-11</t>
    </r>
    <r>
      <rPr>
        <b/>
        <i/>
        <sz val="11"/>
        <rFont val="Calibri"/>
        <family val="2"/>
        <charset val="238"/>
        <scheme val="minor"/>
      </rPr>
      <t xml:space="preserve"> Dn 0,2 L ca 345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</si>
  <si>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16 KUD</t>
    </r>
    <r>
      <rPr>
        <b/>
        <i/>
        <sz val="11"/>
        <rFont val="Calibri"/>
        <family val="2"/>
        <charset val="238"/>
        <scheme val="minor"/>
      </rPr>
      <t xml:space="preserve"> odc. Ku Skarpie - 24 KPJ oraz w drodze dojazdowej do ul. </t>
    </r>
    <r>
      <rPr>
        <b/>
        <i/>
        <u/>
        <sz val="11"/>
        <rFont val="Calibri"/>
        <family val="2"/>
        <charset val="238"/>
        <scheme val="minor"/>
      </rPr>
      <t>24 KPJ</t>
    </r>
    <r>
      <rPr>
        <b/>
        <i/>
        <sz val="11"/>
        <rFont val="Calibri"/>
        <family val="2"/>
        <charset val="238"/>
        <scheme val="minor"/>
      </rPr>
      <t xml:space="preserve"> (dz. ew. nr 49/10 obręb 11211) Dn 0,2 L ca 215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</si>
  <si>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Ku Skarpie</t>
    </r>
    <r>
      <rPr>
        <b/>
        <i/>
        <sz val="11"/>
        <rFont val="Calibri"/>
        <family val="2"/>
        <charset val="238"/>
        <scheme val="minor"/>
      </rPr>
      <t xml:space="preserve"> odc. Ku Skarpie - dz. ew. nr 49/13 obręb 11211 Dn 0,2 L ca 145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</si>
  <si>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Szybkiej</t>
    </r>
    <r>
      <rPr>
        <b/>
        <i/>
        <sz val="11"/>
        <rFont val="Calibri"/>
        <family val="2"/>
        <charset val="238"/>
        <scheme val="minor"/>
      </rPr>
      <t xml:space="preserve"> odc.  Al. Jerozolimskie - Szybka (działka nr ew 12/1 obręb 2-07-21),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Szybka - Jutrzenki 186 Dn 0,2 L 293 m oraz budowa przepompowni ścieków przy ul. Szybkiej wraz przewodami tłocznymi Dn 2 x 0,15 L 26,6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</si>
  <si>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Borsuczej</t>
    </r>
    <r>
      <rPr>
        <b/>
        <i/>
        <sz val="11"/>
        <rFont val="Calibri"/>
        <family val="2"/>
        <charset val="238"/>
        <scheme val="minor"/>
      </rPr>
      <t xml:space="preserve"> do budynku przy ul. Łopuszańskiej 4/6 Dn 0,2 L 73 m wraz z odcinkami sieci Dn 0,16 L 6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</si>
  <si>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Zbocze 18</t>
    </r>
    <r>
      <rPr>
        <b/>
        <i/>
        <sz val="11"/>
        <rFont val="Calibri"/>
        <family val="2"/>
        <charset val="238"/>
        <scheme val="minor"/>
      </rPr>
      <t xml:space="preserve">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</si>
  <si>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Patrolowej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</si>
  <si>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Wałowickiej</t>
    </r>
    <r>
      <rPr>
        <b/>
        <i/>
        <sz val="11"/>
        <rFont val="Calibri"/>
        <family val="2"/>
        <charset val="238"/>
        <scheme val="minor"/>
      </rPr>
      <t xml:space="preserve"> odc. Potrzebna - Rejonowa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</si>
  <si>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Działkowej</t>
    </r>
    <r>
      <rPr>
        <b/>
        <i/>
        <sz val="11"/>
        <rFont val="Calibri"/>
        <family val="2"/>
        <charset val="238"/>
        <scheme val="minor"/>
      </rPr>
      <t xml:space="preserve"> odc. Działkowa 121 - Obotrycka Dn 0,3/0,2 L ca 1100 m, </t>
    </r>
    <r>
      <rPr>
        <b/>
        <i/>
        <u/>
        <sz val="11"/>
        <rFont val="Calibri"/>
        <family val="2"/>
        <charset val="238"/>
        <scheme val="minor"/>
      </rPr>
      <t>Serwituty</t>
    </r>
    <r>
      <rPr>
        <b/>
        <i/>
        <sz val="11"/>
        <rFont val="Calibri"/>
        <family val="2"/>
        <charset val="238"/>
        <scheme val="minor"/>
      </rPr>
      <t xml:space="preserve"> odc. Jutrzenki - Działkowa Dn 0,3 L ca 520 m oraz </t>
    </r>
    <r>
      <rPr>
        <b/>
        <i/>
        <u/>
        <sz val="11"/>
        <rFont val="Calibri"/>
        <family val="2"/>
        <charset val="238"/>
        <scheme val="minor"/>
      </rPr>
      <t>budowa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przepompowni ścieków P28</t>
    </r>
    <r>
      <rPr>
        <b/>
        <i/>
        <sz val="11"/>
        <rFont val="Calibri"/>
        <family val="2"/>
        <charset val="238"/>
        <scheme val="minor"/>
      </rPr>
      <t xml:space="preserve"> wraz z przewodami tłocznymi w ul. Działkowej odc. przepompownia P28 - Obotrycka Dn 2 x 0,1 L ca 545 m</t>
    </r>
  </si>
  <si>
    <r>
      <t xml:space="preserve">Budowa kanalizacji ściekowej w ulicach: </t>
    </r>
    <r>
      <rPr>
        <b/>
        <i/>
        <u/>
        <sz val="11"/>
        <rFont val="Calibri"/>
        <family val="2"/>
        <charset val="238"/>
        <scheme val="minor"/>
      </rPr>
      <t>Odblask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Popas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Wolbromskiej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Załuski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Zbiorowej</t>
    </r>
    <r>
      <rPr>
        <b/>
        <i/>
        <sz val="11"/>
        <rFont val="Calibri"/>
        <family val="2"/>
        <charset val="238"/>
        <scheme val="minor"/>
      </rPr>
      <t xml:space="preserve"> odc. Zbiorowa 55 - Zbiorowa 17, </t>
    </r>
    <r>
      <rPr>
        <b/>
        <i/>
        <u/>
        <sz val="11"/>
        <rFont val="Calibri"/>
        <family val="2"/>
        <charset val="238"/>
        <scheme val="minor"/>
      </rPr>
      <t>Na Skraju</t>
    </r>
    <r>
      <rPr>
        <b/>
        <i/>
        <sz val="11"/>
        <rFont val="Calibri"/>
        <family val="2"/>
        <charset val="238"/>
        <scheme val="minor"/>
      </rPr>
      <t xml:space="preserve"> odc. Hipolitowo - Na Skraju 18 wraz z </t>
    </r>
    <r>
      <rPr>
        <b/>
        <i/>
        <u/>
        <sz val="11"/>
        <rFont val="Calibri"/>
        <family val="2"/>
        <charset val="238"/>
        <scheme val="minor"/>
      </rPr>
      <t>drogami dojazdowymi do ul. Na Skraju 18/20, 22/24, działka nr ew. 66 obręb 2-06-15</t>
    </r>
    <r>
      <rPr>
        <b/>
        <i/>
        <sz val="11"/>
        <rFont val="Calibri"/>
        <family val="2"/>
        <charset val="238"/>
        <scheme val="minor"/>
      </rPr>
      <t xml:space="preserve"> Dn 0,2 L ca 2300 m oraz budowa przepompowni ścieków przy ul. Zbiorowej wraz z przewodami tłocznymi 2 x Dn 0,16 L ca 310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</si>
  <si>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Potrzebnej</t>
    </r>
    <r>
      <rPr>
        <b/>
        <i/>
        <sz val="11"/>
        <rFont val="Calibri"/>
        <family val="2"/>
        <charset val="238"/>
        <scheme val="minor"/>
      </rPr>
      <t xml:space="preserve"> odc. Nike - Potrzebna 47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</si>
  <si>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Znicz</t>
    </r>
    <r>
      <rPr>
        <b/>
        <i/>
        <sz val="11"/>
        <rFont val="Calibri"/>
        <family val="2"/>
        <charset val="238"/>
        <scheme val="minor"/>
      </rPr>
      <t xml:space="preserve"> odc. Tumska - Notecka Dn 0,20 L ca 80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</si>
  <si>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Gidzińskiego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Działkowej</t>
    </r>
    <r>
      <rPr>
        <b/>
        <i/>
        <sz val="11"/>
        <rFont val="Calibri"/>
        <family val="2"/>
        <charset val="238"/>
        <scheme val="minor"/>
      </rPr>
      <t xml:space="preserve"> odc. Obotrycka - Szyszkowa, </t>
    </r>
    <r>
      <rPr>
        <b/>
        <i/>
        <u/>
        <sz val="11"/>
        <rFont val="Calibri"/>
        <family val="2"/>
        <charset val="238"/>
        <scheme val="minor"/>
      </rPr>
      <t>Aksamitnej</t>
    </r>
    <r>
      <rPr>
        <b/>
        <i/>
        <sz val="11"/>
        <rFont val="Calibri"/>
        <family val="2"/>
        <charset val="238"/>
        <scheme val="minor"/>
      </rPr>
      <t xml:space="preserve"> odc. Dzwonkowa - Krótka, </t>
    </r>
    <r>
      <rPr>
        <b/>
        <i/>
        <u/>
        <sz val="11"/>
        <rFont val="Calibri"/>
        <family val="2"/>
        <charset val="238"/>
        <scheme val="minor"/>
      </rPr>
      <t>Kolumba, Mineralnej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Al. Krakowskiej</t>
    </r>
    <r>
      <rPr>
        <b/>
        <i/>
        <sz val="11"/>
        <rFont val="Calibri"/>
        <family val="2"/>
        <charset val="238"/>
        <scheme val="minor"/>
      </rPr>
      <t xml:space="preserve"> odc. Al. Krakowskiej 11 - Al. Krakowska 256</t>
    </r>
  </si>
  <si>
    <r>
      <t xml:space="preserve">Renowacja kolektora </t>
    </r>
    <r>
      <rPr>
        <b/>
        <i/>
        <u/>
        <sz val="11"/>
        <rFont val="Calibri"/>
        <family val="2"/>
        <charset val="238"/>
        <scheme val="minor"/>
      </rPr>
      <t>Chrościckiego</t>
    </r>
    <r>
      <rPr>
        <b/>
        <i/>
        <sz val="11"/>
        <rFont val="Calibri"/>
        <family val="2"/>
        <charset val="238"/>
        <scheme val="minor"/>
      </rPr>
      <t xml:space="preserve"> odc. Milanowska - St.P.K. „Mikowa” przy ul. Obywatelskiej Dn 0,7 x 1,25 L ca 1630 m oraz przewodów tłocznych w ul. </t>
    </r>
    <r>
      <rPr>
        <b/>
        <i/>
        <u/>
        <sz val="11"/>
        <rFont val="Calibri"/>
        <family val="2"/>
        <charset val="238"/>
        <scheme val="minor"/>
      </rPr>
      <t>Kraszewskiego</t>
    </r>
    <r>
      <rPr>
        <b/>
        <i/>
        <sz val="11"/>
        <rFont val="Calibri"/>
        <family val="2"/>
        <charset val="238"/>
        <scheme val="minor"/>
      </rPr>
      <t xml:space="preserve"> odc. St.P.K. Mikowa - Notecka 2 x Dn 0,3/0,4 L ca 470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</si>
  <si>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Szyszkowej</t>
    </r>
    <r>
      <rPr>
        <b/>
        <i/>
        <sz val="11"/>
        <rFont val="Calibri"/>
        <family val="2"/>
        <charset val="238"/>
        <scheme val="minor"/>
      </rPr>
      <t xml:space="preserve"> odc. Jutrzenki - Dzwonkowa,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Szyszkowa - Jutrzenki 27 Dn 0,3 L ca 1085 m oraz budowa pompowni ścieków P2 wraz z przewodami tłocznymi 2 x Dn 0,2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</si>
  <si>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Narożnej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</si>
  <si>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Popularnej</t>
    </r>
    <r>
      <rPr>
        <b/>
        <i/>
        <sz val="11"/>
        <rFont val="Calibri"/>
        <family val="2"/>
        <charset val="238"/>
        <scheme val="minor"/>
      </rPr>
      <t xml:space="preserve"> odc. Al. Jerozolimskie - Popularna 82,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Popularna - Jutrzenki 186 Dn 0,2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</si>
  <si>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Fasolowej</t>
    </r>
    <r>
      <rPr>
        <b/>
        <i/>
        <sz val="11"/>
        <rFont val="Calibri"/>
        <family val="2"/>
        <charset val="238"/>
        <scheme val="minor"/>
      </rPr>
      <t xml:space="preserve"> odc. Fasolowa 17 - Fasolowa 11, </t>
    </r>
    <r>
      <rPr>
        <b/>
        <i/>
        <u/>
        <sz val="11"/>
        <rFont val="Calibri"/>
        <family val="2"/>
        <charset val="238"/>
        <scheme val="minor"/>
      </rPr>
      <t>w drodze dojazdowej do ul. Fasolowej 13B</t>
    </r>
    <r>
      <rPr>
        <b/>
        <i/>
        <sz val="11"/>
        <rFont val="Calibri"/>
        <family val="2"/>
        <charset val="238"/>
        <scheme val="minor"/>
      </rPr>
      <t xml:space="preserve"> odc. Fasolowa - Zapustna 10 Dn 0,3/0,2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</si>
  <si>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Badylarskiej</t>
    </r>
    <r>
      <rPr>
        <b/>
        <i/>
        <sz val="11"/>
        <rFont val="Calibri"/>
        <family val="2"/>
        <charset val="238"/>
        <scheme val="minor"/>
      </rPr>
      <t xml:space="preserve"> odc. Al. Jerozolimskie - Salomejska, </t>
    </r>
    <r>
      <rPr>
        <b/>
        <i/>
        <u/>
        <sz val="11"/>
        <rFont val="Calibri"/>
        <family val="2"/>
        <charset val="238"/>
        <scheme val="minor"/>
      </rPr>
      <t>Salomejskiej</t>
    </r>
    <r>
      <rPr>
        <b/>
        <i/>
        <sz val="11"/>
        <rFont val="Calibri"/>
        <family val="2"/>
        <charset val="238"/>
        <scheme val="minor"/>
      </rPr>
      <t xml:space="preserve"> odc. Badylarska - Jutrzenki Dn 0,2 L ca 1300 m</t>
    </r>
  </si>
  <si>
    <r>
      <t xml:space="preserve">Budowa kanalizacji ściekowej (str. wschodnia)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Łopuszańska - węzeł Salomea Dn 0,5 L ca 800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</si>
  <si>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Serwituty – Jutrzenki 29, w drodze dojazdowej do ul. Jutrzenki 62A, </t>
    </r>
    <r>
      <rPr>
        <b/>
        <i/>
        <u/>
        <sz val="11"/>
        <rFont val="Calibri"/>
        <family val="2"/>
        <charset val="238"/>
        <scheme val="minor"/>
      </rPr>
      <t>Municypalnej</t>
    </r>
    <r>
      <rPr>
        <b/>
        <i/>
        <sz val="11"/>
        <rFont val="Calibri"/>
        <family val="2"/>
        <charset val="238"/>
        <scheme val="minor"/>
      </rPr>
      <t xml:space="preserve"> odc. Jutrzenki -  Aksamitna, w drodze dojazdowej do ul. Municypalnej 53A (do działki nr 20/2, obręb 2-07-08), </t>
    </r>
    <r>
      <rPr>
        <b/>
        <i/>
        <u/>
        <sz val="11"/>
        <rFont val="Calibri"/>
        <family val="2"/>
        <charset val="238"/>
        <scheme val="minor"/>
      </rPr>
      <t>Aksamitnej</t>
    </r>
    <r>
      <rPr>
        <b/>
        <i/>
        <sz val="11"/>
        <rFont val="Calibri"/>
        <family val="2"/>
        <charset val="238"/>
        <scheme val="minor"/>
      </rPr>
      <t xml:space="preserve"> odc. Municypalna - Dzwonkowa Dn 0,2/0,25/0,3 L ca 1700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</si>
  <si>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Perlonowej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Daleszyckiej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Minutowej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Trzos</t>
    </r>
    <r>
      <rPr>
        <b/>
        <i/>
        <sz val="11"/>
        <rFont val="Calibri"/>
        <family val="2"/>
        <charset val="238"/>
        <scheme val="minor"/>
      </rPr>
      <t xml:space="preserve"> Dn 0,2 L ca 750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</si>
  <si>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Na Skraju </t>
    </r>
    <r>
      <rPr>
        <b/>
        <i/>
        <sz val="11"/>
        <rFont val="Calibri"/>
        <family val="2"/>
        <charset val="238"/>
        <scheme val="minor"/>
      </rPr>
      <t xml:space="preserve">odc. Na Skraju 20 - Kinetyczna, </t>
    </r>
    <r>
      <rPr>
        <b/>
        <i/>
        <u/>
        <sz val="11"/>
        <rFont val="Calibri"/>
        <family val="2"/>
        <charset val="238"/>
        <scheme val="minor"/>
      </rPr>
      <t>Paluch</t>
    </r>
    <r>
      <rPr>
        <b/>
        <i/>
        <sz val="11"/>
        <rFont val="Calibri"/>
        <family val="2"/>
        <charset val="238"/>
        <scheme val="minor"/>
      </rPr>
      <t xml:space="preserve"> odc. Kinetyczna - Wieżowa Dn 0,2 L ca 1500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</si>
  <si>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Finałowej</t>
    </r>
    <r>
      <rPr>
        <b/>
        <i/>
        <sz val="11"/>
        <rFont val="Calibri"/>
        <family val="2"/>
        <charset val="238"/>
        <scheme val="minor"/>
      </rPr>
      <t xml:space="preserve"> odc. Al. Krakowska - Foliałowa Dn 0,2 L ca 420 m oraz budowa </t>
    </r>
    <r>
      <rPr>
        <b/>
        <i/>
        <u/>
        <sz val="11"/>
        <rFont val="Calibri"/>
        <family val="2"/>
        <charset val="238"/>
        <scheme val="minor"/>
      </rPr>
      <t>pompowni P6</t>
    </r>
    <r>
      <rPr>
        <b/>
        <i/>
        <sz val="11"/>
        <rFont val="Calibri"/>
        <family val="2"/>
        <charset val="238"/>
        <scheme val="minor"/>
      </rPr>
      <t xml:space="preserve"> wraz z przewodami tłocznymi przy ul. </t>
    </r>
    <r>
      <rPr>
        <b/>
        <i/>
        <u/>
        <sz val="11"/>
        <rFont val="Calibri"/>
        <family val="2"/>
        <charset val="238"/>
        <scheme val="minor"/>
      </rPr>
      <t>Finałowej</t>
    </r>
    <r>
      <rPr>
        <b/>
        <i/>
        <sz val="11"/>
        <rFont val="Calibri"/>
        <family val="2"/>
        <charset val="238"/>
        <scheme val="minor"/>
      </rPr>
      <t xml:space="preserve"> w rejonie ul. Foliałowej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</si>
  <si>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Modularnej</t>
    </r>
    <r>
      <rPr>
        <b/>
        <i/>
        <sz val="11"/>
        <rFont val="Calibri"/>
        <family val="2"/>
        <charset val="238"/>
        <scheme val="minor"/>
      </rPr>
      <t xml:space="preserve"> Dn 0,3 L ca 400 m</t>
    </r>
  </si>
  <si>
    <r>
      <t xml:space="preserve">Renowacja kolektora klasy I w ul. </t>
    </r>
    <r>
      <rPr>
        <b/>
        <i/>
        <u/>
        <sz val="11"/>
        <rFont val="Calibri"/>
        <family val="2"/>
        <charset val="238"/>
        <scheme val="minor"/>
      </rPr>
      <t>Popularnej</t>
    </r>
    <r>
      <rPr>
        <b/>
        <i/>
        <sz val="11"/>
        <rFont val="Calibri"/>
        <family val="2"/>
        <charset val="238"/>
        <scheme val="minor"/>
      </rPr>
      <t xml:space="preserve"> odc. Tynkarska - Czereśniowa L ca 1072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</si>
  <si>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Olbrachta </t>
    </r>
    <r>
      <rPr>
        <b/>
        <i/>
        <sz val="11"/>
        <rFont val="Calibri"/>
        <family val="2"/>
        <charset val="238"/>
        <scheme val="minor"/>
      </rPr>
      <t>odc. Stroma - Boznańskiej Dn 0,4 L ca 90 m</t>
    </r>
  </si>
  <si>
    <r>
      <t xml:space="preserve">Renowacja kolektora klasy IX położonego w ulicach: </t>
    </r>
    <r>
      <rPr>
        <b/>
        <i/>
        <u/>
        <sz val="11"/>
        <rFont val="Calibri"/>
        <family val="2"/>
        <charset val="238"/>
        <scheme val="minor"/>
      </rPr>
      <t>Popiełuszki, Okopowa, Towarowa</t>
    </r>
    <r>
      <rPr>
        <b/>
        <i/>
        <sz val="11"/>
        <rFont val="Calibri"/>
        <family val="2"/>
        <charset val="238"/>
        <scheme val="minor"/>
      </rPr>
      <t xml:space="preserve"> odc. Dzika - Słowackiego Dn 2,0 L ca 2150 m</t>
    </r>
  </si>
  <si>
    <r>
      <t xml:space="preserve">Renowacja kolektora </t>
    </r>
    <r>
      <rPr>
        <b/>
        <i/>
        <u/>
        <sz val="11"/>
        <rFont val="Calibri"/>
        <family val="2"/>
        <charset val="238"/>
        <scheme val="minor"/>
      </rPr>
      <t>Zachodniego</t>
    </r>
    <r>
      <rPr>
        <b/>
        <i/>
        <sz val="11"/>
        <rFont val="Calibri"/>
        <family val="2"/>
        <charset val="238"/>
        <scheme val="minor"/>
      </rPr>
      <t xml:space="preserve"> na odc. Wolska - Elbląska Dn 2,4 L ca 3460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</si>
  <si>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Ficowskiego 5/7</t>
    </r>
    <r>
      <rPr>
        <b/>
        <i/>
        <sz val="11"/>
        <rFont val="Calibri"/>
        <family val="2"/>
        <charset val="238"/>
        <scheme val="minor"/>
      </rPr>
      <t xml:space="preserve"> Dn 0,2 L ca 45 m</t>
    </r>
  </si>
  <si>
    <r>
      <t xml:space="preserve">Renowacja Kolektora Zachodniego w ul. </t>
    </r>
    <r>
      <rPr>
        <b/>
        <i/>
        <u/>
        <sz val="11"/>
        <rFont val="Calibri"/>
        <family val="2"/>
        <charset val="238"/>
        <scheme val="minor"/>
      </rPr>
      <t>Krasińskiego</t>
    </r>
    <r>
      <rPr>
        <b/>
        <i/>
        <sz val="11"/>
        <rFont val="Calibri"/>
        <family val="2"/>
        <charset val="238"/>
        <scheme val="minor"/>
      </rPr>
      <t xml:space="preserve"> Dn 2,4 L ca 1875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</si>
  <si>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Opalińskiej</t>
    </r>
    <r>
      <rPr>
        <b/>
        <i/>
        <sz val="11"/>
        <rFont val="Calibri"/>
        <family val="2"/>
        <charset val="238"/>
        <scheme val="minor"/>
      </rPr>
      <t xml:space="preserve"> odc. Sybilii - Opalińska Dn 0,3 L ca 50 m oraz przebudowa kanalizacji ogólnospławnej w ul. </t>
    </r>
    <r>
      <rPr>
        <b/>
        <i/>
        <u/>
        <sz val="11"/>
        <rFont val="Calibri"/>
        <family val="2"/>
        <charset val="238"/>
        <scheme val="minor"/>
      </rPr>
      <t>Sybilii</t>
    </r>
    <r>
      <rPr>
        <b/>
        <i/>
        <sz val="11"/>
        <rFont val="Calibri"/>
        <family val="2"/>
        <charset val="238"/>
        <scheme val="minor"/>
      </rPr>
      <t xml:space="preserve"> odc. Głogowska - Opalińska Dn 0,3 L ca 44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</si>
  <si>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Kłodawskiej</t>
    </r>
    <r>
      <rPr>
        <b/>
        <i/>
        <sz val="11"/>
        <rFont val="Calibri"/>
        <family val="2"/>
        <charset val="238"/>
        <scheme val="minor"/>
      </rPr>
      <t xml:space="preserve"> odc. Włościańska - Poli Gojawiczyńskiej Dn 0,2 L ca 200 m</t>
    </r>
  </si>
  <si>
    <r>
      <t xml:space="preserve">Przebudowa przykanalika do budynku przy ul. </t>
    </r>
    <r>
      <rPr>
        <b/>
        <i/>
        <u/>
        <sz val="11"/>
        <rFont val="Calibri"/>
        <family val="2"/>
        <charset val="238"/>
        <scheme val="minor"/>
      </rPr>
      <t>Kolektorskiej 12</t>
    </r>
    <r>
      <rPr>
        <b/>
        <i/>
        <sz val="11"/>
        <rFont val="Calibri"/>
        <family val="2"/>
        <charset val="238"/>
        <scheme val="minor"/>
      </rPr>
      <t xml:space="preserve"> wraz z włączeniem do kolektora Bielańskiego</t>
    </r>
  </si>
  <si>
    <r>
      <t xml:space="preserve">Renowacja kolektora A1 w ul. </t>
    </r>
    <r>
      <rPr>
        <b/>
        <i/>
        <u/>
        <sz val="11"/>
        <rFont val="Calibri"/>
        <family val="2"/>
        <charset val="238"/>
        <scheme val="minor"/>
      </rPr>
      <t>Popiełuszki</t>
    </r>
    <r>
      <rPr>
        <b/>
        <i/>
        <sz val="11"/>
        <rFont val="Calibri"/>
        <family val="2"/>
        <charset val="238"/>
        <scheme val="minor"/>
      </rPr>
      <t xml:space="preserve"> odc. Rydygiera - Słowackiego Dn 1,6 x 2,1 L ca 1420 m</t>
    </r>
  </si>
  <si>
    <r>
      <t xml:space="preserve">Renowacja kolektora klasy V, X w ul. </t>
    </r>
    <r>
      <rPr>
        <b/>
        <i/>
        <u/>
        <sz val="11"/>
        <rFont val="Calibri"/>
        <family val="2"/>
        <charset val="238"/>
        <scheme val="minor"/>
      </rPr>
      <t>Włościańskiej</t>
    </r>
    <r>
      <rPr>
        <b/>
        <i/>
        <sz val="11"/>
        <rFont val="Calibri"/>
        <family val="2"/>
        <charset val="238"/>
        <scheme val="minor"/>
      </rPr>
      <t xml:space="preserve"> odc. Przasnyska - Marymoncka L 1169,71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</si>
  <si>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Klonowej</t>
    </r>
    <r>
      <rPr>
        <b/>
        <i/>
        <sz val="11"/>
        <rFont val="Calibri"/>
        <family val="2"/>
        <charset val="238"/>
        <scheme val="minor"/>
      </rPr>
      <t xml:space="preserve"> odc. Lipowa - Chabrowa Dn 0,2 L ca 200 m</t>
    </r>
  </si>
  <si>
    <r>
      <t xml:space="preserve">Przebudowa kanalizacji ściekowej z Dn 0,25 na Dn 0,2 L ca 330 m w ul. </t>
    </r>
    <r>
      <rPr>
        <b/>
        <i/>
        <u/>
        <sz val="11"/>
        <rFont val="Calibri"/>
        <family val="2"/>
        <charset val="238"/>
        <scheme val="minor"/>
      </rPr>
      <t xml:space="preserve">Wojska Polskiego </t>
    </r>
    <r>
      <rPr>
        <b/>
        <i/>
        <sz val="11"/>
        <rFont val="Calibri"/>
        <family val="2"/>
        <charset val="238"/>
        <scheme val="minor"/>
      </rPr>
      <t>odc. Św. S. Kostki (studzienka 65175) - Wojska Polskiego 26 (studzienka 64260)</t>
    </r>
  </si>
  <si>
    <r>
      <t xml:space="preserve">Budowa kolektora C-bis w ul. </t>
    </r>
    <r>
      <rPr>
        <b/>
        <i/>
        <u/>
        <sz val="11"/>
        <rFont val="Calibri"/>
        <family val="2"/>
        <charset val="238"/>
        <scheme val="minor"/>
      </rPr>
      <t>Warszawskiej</t>
    </r>
    <r>
      <rPr>
        <b/>
        <i/>
        <sz val="11"/>
        <rFont val="Calibri"/>
        <family val="2"/>
        <charset val="238"/>
        <scheme val="minor"/>
      </rPr>
      <t xml:space="preserve"> odc. Al. Krakowska w Piastowie - Orłów Piastowskich w Ursusie, </t>
    </r>
    <r>
      <rPr>
        <b/>
        <i/>
        <u/>
        <sz val="11"/>
        <rFont val="Calibri"/>
        <family val="2"/>
        <charset val="238"/>
        <scheme val="minor"/>
      </rPr>
      <t>Orłów Piastowskich</t>
    </r>
    <r>
      <rPr>
        <b/>
        <i/>
        <sz val="11"/>
        <rFont val="Calibri"/>
        <family val="2"/>
        <charset val="238"/>
        <scheme val="minor"/>
      </rPr>
      <t xml:space="preserve"> w Ursusie odc. Warszawska - Królów Polskich Dn 1,0 L ca 2000 m Etap II</t>
    </r>
  </si>
  <si>
    <r>
      <t xml:space="preserve">Budowa kolektora ściekowego pod </t>
    </r>
    <r>
      <rPr>
        <b/>
        <i/>
        <u/>
        <sz val="11"/>
        <rFont val="Calibri"/>
        <family val="2"/>
        <charset val="238"/>
        <scheme val="minor"/>
      </rPr>
      <t>Autostradą Wolności</t>
    </r>
    <r>
      <rPr>
        <b/>
        <i/>
        <sz val="11"/>
        <rFont val="Calibri"/>
        <family val="2"/>
        <charset val="238"/>
        <scheme val="minor"/>
      </rPr>
      <t xml:space="preserve"> odc. OŚ Pruszków komora 3541 - komora 3540 Dn 1,6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</si>
  <si>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Waryńskiego</t>
    </r>
    <r>
      <rPr>
        <b/>
        <i/>
        <sz val="11"/>
        <rFont val="Calibri"/>
        <family val="2"/>
        <charset val="238"/>
        <scheme val="minor"/>
      </rPr>
      <t xml:space="preserve"> odc. Elektryczna - Waryńskiego 22 Dn 0,2 L ca 470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</si>
  <si>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Podmokłej</t>
    </r>
    <r>
      <rPr>
        <b/>
        <i/>
        <sz val="11"/>
        <rFont val="Calibri"/>
        <family val="2"/>
        <charset val="238"/>
        <scheme val="minor"/>
      </rPr>
      <t xml:space="preserve"> odc. Fabryczna - Wierzbowa Dn 0,6 x 1,1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</si>
  <si>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Wojska Polskiego</t>
    </r>
    <r>
      <rPr>
        <b/>
        <i/>
        <sz val="11"/>
        <rFont val="Calibri"/>
        <family val="2"/>
        <charset val="238"/>
        <scheme val="minor"/>
      </rPr>
      <t xml:space="preserve"> odc. istniejący kanał - działka 107 obręb 21, Dn 0,2 L ca 100 m</t>
    </r>
  </si>
  <si>
    <r>
      <t>Budowa kolektora "</t>
    </r>
    <r>
      <rPr>
        <b/>
        <i/>
        <u/>
        <sz val="11"/>
        <rFont val="Calibri"/>
        <family val="2"/>
        <charset val="238"/>
        <scheme val="minor"/>
      </rPr>
      <t>E</t>
    </r>
    <r>
      <rPr>
        <b/>
        <i/>
        <sz val="11"/>
        <rFont val="Calibri"/>
        <family val="2"/>
        <charset val="238"/>
        <scheme val="minor"/>
      </rPr>
      <t xml:space="preserve">"
1) w ul. </t>
    </r>
    <r>
      <rPr>
        <b/>
        <i/>
        <u/>
        <sz val="11"/>
        <rFont val="Calibri"/>
        <family val="2"/>
        <charset val="238"/>
        <scheme val="minor"/>
      </rPr>
      <t>Grunwaldzkiej</t>
    </r>
    <r>
      <rPr>
        <b/>
        <i/>
        <sz val="11"/>
        <rFont val="Calibri"/>
        <family val="2"/>
        <charset val="238"/>
        <scheme val="minor"/>
      </rPr>
      <t xml:space="preserve"> odc. komora połączeniowa z kolektorem "A" w ul. Morskiej z ul. Grunwaldzką/ Broniewskiego do komory połączeniowej z kolektorem "C" w ul. Długiej w Pruszkowie Dn 1,0 L ca 1000 m
2) w ul. </t>
    </r>
    <r>
      <rPr>
        <b/>
        <i/>
        <u/>
        <sz val="11"/>
        <rFont val="Calibri"/>
        <family val="2"/>
        <charset val="238"/>
        <scheme val="minor"/>
      </rPr>
      <t>Warsztatowej</t>
    </r>
    <r>
      <rPr>
        <b/>
        <i/>
        <sz val="11"/>
        <rFont val="Calibri"/>
        <family val="2"/>
        <charset val="238"/>
        <scheme val="minor"/>
      </rPr>
      <t xml:space="preserve"> od komory połączeniowej z kolektorem "C" w ul. Długiej do komory połączeniowej z kolektorem "A" w ul. POW/Poznańskiej w Pruszkowie Dn 1,0 L ca 1170 m</t>
    </r>
  </si>
  <si>
    <r>
      <t xml:space="preserve">Modernizacja komory rozprężnej w ul. </t>
    </r>
    <r>
      <rPr>
        <b/>
        <i/>
        <u/>
        <sz val="11"/>
        <rFont val="Calibri"/>
        <family val="2"/>
        <charset val="238"/>
        <scheme val="minor"/>
      </rPr>
      <t>Powsińskiej</t>
    </r>
    <r>
      <rPr>
        <b/>
        <i/>
        <sz val="11"/>
        <rFont val="Calibri"/>
        <family val="2"/>
        <charset val="238"/>
        <scheme val="minor"/>
      </rPr>
      <t xml:space="preserve"> przy ul. Idzikowskiego</t>
    </r>
  </si>
  <si>
    <r>
      <t xml:space="preserve">Przywrócenie odnowy katodowej przewodów ciśnieniowych </t>
    </r>
    <r>
      <rPr>
        <b/>
        <i/>
        <u/>
        <sz val="11"/>
        <rFont val="Calibri"/>
        <family val="2"/>
        <charset val="238"/>
        <scheme val="minor"/>
      </rPr>
      <t>St.P.K. Żerań</t>
    </r>
    <r>
      <rPr>
        <b/>
        <i/>
        <sz val="11"/>
        <rFont val="Calibri"/>
        <family val="2"/>
        <charset val="238"/>
        <scheme val="minor"/>
      </rPr>
      <t xml:space="preserve"> odc. St.P.K. Żerań - OŚ Czajka</t>
    </r>
  </si>
  <si>
    <r>
      <t xml:space="preserve">Przebudowa przykanalika deszczowego w rejonie budynku przy ul. </t>
    </r>
    <r>
      <rPr>
        <b/>
        <i/>
        <u/>
        <sz val="11"/>
        <rFont val="Calibri"/>
        <family val="2"/>
        <charset val="238"/>
        <scheme val="minor"/>
      </rPr>
      <t>Grójeckiej 42</t>
    </r>
    <r>
      <rPr>
        <b/>
        <i/>
        <sz val="11"/>
        <rFont val="Calibri"/>
        <family val="2"/>
        <charset val="238"/>
        <scheme val="minor"/>
      </rPr>
      <t>, L ca 26 m</t>
    </r>
  </si>
  <si>
    <r>
      <t xml:space="preserve">Przebudowa kolektora Dn 1,1x0,6 L ca 17 m w ul. </t>
    </r>
    <r>
      <rPr>
        <b/>
        <i/>
        <u/>
        <sz val="11"/>
        <rFont val="Calibri"/>
        <family val="2"/>
        <charset val="238"/>
        <scheme val="minor"/>
      </rPr>
      <t>Warszawskiej</t>
    </r>
    <r>
      <rPr>
        <b/>
        <i/>
        <sz val="11"/>
        <rFont val="Calibri"/>
        <family val="2"/>
        <charset val="238"/>
        <scheme val="minor"/>
      </rPr>
      <t xml:space="preserve"> przy ul. Jagiełły polegającego na budowie dwóch komór rewizyjnych wraz z syfonem pod kanałem deszczowym "Konotopa"</t>
    </r>
  </si>
  <si>
    <r>
      <t xml:space="preserve">Przebudowa kanalizacji deszczowej w ul. </t>
    </r>
    <r>
      <rPr>
        <b/>
        <i/>
        <u/>
        <sz val="11"/>
        <rFont val="Calibri"/>
        <family val="2"/>
        <charset val="238"/>
        <scheme val="minor"/>
      </rPr>
      <t>Cierlickiej</t>
    </r>
    <r>
      <rPr>
        <b/>
        <i/>
        <sz val="11"/>
        <rFont val="Calibri"/>
        <family val="2"/>
        <charset val="238"/>
        <scheme val="minor"/>
      </rPr>
      <t xml:space="preserve"> odc. Rondo Emilii Malessy "Marcysi" - Traktorzystów Dn 0,4/0,5 L ca 200 m oraz przebudowa przepompowni ścieków przy ul. Traktorzystów/Cierlickiej wraz z budową przewodów tłocznych 2 x Dn 0,25 L ca 60 m</t>
    </r>
  </si>
  <si>
    <r>
      <t xml:space="preserve">Budowa kanalizacji deszczowej w ul. </t>
    </r>
    <r>
      <rPr>
        <b/>
        <i/>
        <u/>
        <sz val="11"/>
        <rFont val="Calibri"/>
        <family val="2"/>
        <charset val="238"/>
        <scheme val="minor"/>
      </rPr>
      <t>Nowoursynowskiej</t>
    </r>
    <r>
      <rPr>
        <b/>
        <i/>
        <sz val="11"/>
        <rFont val="Calibri"/>
        <family val="2"/>
        <charset val="238"/>
        <scheme val="minor"/>
      </rPr>
      <t xml:space="preserve"> odc. Nugat - istniejący kanał w ul. Nowoursynowskiej (st. 1771) Dn 0,3 L ca 60 m oraz w ul. </t>
    </r>
    <r>
      <rPr>
        <b/>
        <i/>
        <u/>
        <sz val="11"/>
        <rFont val="Calibri"/>
        <family val="2"/>
        <charset val="238"/>
        <scheme val="minor"/>
      </rPr>
      <t>Kokosowej</t>
    </r>
    <r>
      <rPr>
        <b/>
        <i/>
        <sz val="11"/>
        <rFont val="Calibri"/>
        <family val="2"/>
        <charset val="238"/>
        <scheme val="minor"/>
      </rPr>
      <t xml:space="preserve"> odc. Nowoursynowska (st. 1774) - projektowany kanał deszczowy (st. 8642570) Dn 0,3 L ca 100 m</t>
    </r>
  </si>
  <si>
    <r>
      <t xml:space="preserve">Przebudowa kanału deszczowego Dn 0,6/0,8 L ca 352 m w ul. </t>
    </r>
    <r>
      <rPr>
        <b/>
        <i/>
        <u/>
        <sz val="11"/>
        <rFont val="Calibri"/>
        <family val="2"/>
        <charset val="238"/>
        <scheme val="minor"/>
      </rPr>
      <t>Chopina</t>
    </r>
    <r>
      <rPr>
        <b/>
        <i/>
        <sz val="11"/>
        <rFont val="Calibri"/>
        <family val="2"/>
        <charset val="238"/>
        <scheme val="minor"/>
      </rPr>
      <t xml:space="preserve"> odc. Moniuszki - Powstańców</t>
    </r>
  </si>
  <si>
    <t>WIELOLETNI PLAN ROZWOJU I MODERNIZACJI URZĄDZEŃ WODOCIĄGOWYCH I URZĄDZEŃ KANALIZACYJNYCH NA LATA 2022 - 2030
dotyczący Miasta Stołecznego Warszawy, gmin: Michałowice, Nieporęt, Raszyn, Serock, Wieliszew oraz miast Piastów i Pruszków
ZESTAWIENIE ZBIORCZE</t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</si>
  <si>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Kąty Grodziskie</t>
    </r>
    <r>
      <rPr>
        <b/>
        <i/>
        <sz val="11"/>
        <rFont val="Calibri"/>
        <family val="2"/>
        <charset val="238"/>
        <scheme val="minor"/>
      </rPr>
      <t xml:space="preserve"> odc. Wyszkowska - Spichrzowa, </t>
    </r>
    <r>
      <rPr>
        <b/>
        <i/>
        <u/>
        <sz val="11"/>
        <rFont val="Calibri"/>
        <family val="2"/>
        <charset val="238"/>
        <scheme val="minor"/>
      </rPr>
      <t>w drodze dojazdowej do ul. Kąty Grodziskie 74C, 85S, 103/105, 111U, 115K, 121/123,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Atrakcyjnej</t>
    </r>
    <r>
      <rPr>
        <b/>
        <i/>
        <sz val="11"/>
        <rFont val="Calibri"/>
        <family val="2"/>
        <charset val="238"/>
        <scheme val="minor"/>
      </rPr>
      <t xml:space="preserve"> Dn 0,2 L ca 3200 m oraz budowa przepompowni P8</t>
    </r>
  </si>
  <si>
    <r>
      <t xml:space="preserve">Budowa kanalizacji ściekowej na osiedlu Buków w ulicach: </t>
    </r>
    <r>
      <rPr>
        <b/>
        <i/>
        <u/>
        <sz val="11"/>
        <rFont val="Calibri"/>
        <family val="2"/>
        <charset val="238"/>
        <scheme val="minor"/>
      </rPr>
      <t>Ciechanowska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Łanowa</t>
    </r>
    <r>
      <rPr>
        <b/>
        <i/>
        <sz val="11"/>
        <rFont val="Calibri"/>
        <family val="2"/>
        <charset val="238"/>
        <scheme val="minor"/>
      </rPr>
      <t xml:space="preserve"> odc. pompownia PG-1 - do ost. proj. przył. w kierunku północnym, </t>
    </r>
    <r>
      <rPr>
        <b/>
        <i/>
        <u/>
        <sz val="11"/>
        <rFont val="Calibri"/>
        <family val="2"/>
        <charset val="238"/>
        <scheme val="minor"/>
      </rPr>
      <t>Ruciańska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Stasinek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Stasinek 20C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Przyrzecze</t>
    </r>
    <r>
      <rPr>
        <b/>
        <i/>
        <sz val="11"/>
        <rFont val="Calibri"/>
        <family val="2"/>
        <charset val="238"/>
        <scheme val="minor"/>
      </rPr>
      <t xml:space="preserve"> odc. Łączna - ost. proj. przył. w kierunku ul. Kępa Tarchomińska, </t>
    </r>
    <r>
      <rPr>
        <b/>
        <i/>
        <u/>
        <sz val="11"/>
        <rFont val="Calibri"/>
        <family val="2"/>
        <charset val="238"/>
        <scheme val="minor"/>
      </rPr>
      <t>Szawelska</t>
    </r>
    <r>
      <rPr>
        <b/>
        <i/>
        <sz val="11"/>
        <rFont val="Calibri"/>
        <family val="2"/>
        <charset val="238"/>
        <scheme val="minor"/>
      </rPr>
      <t xml:space="preserve"> odc. Przyrzecze - Landwarowska, </t>
    </r>
    <r>
      <rPr>
        <b/>
        <i/>
        <u/>
        <sz val="11"/>
        <rFont val="Calibri"/>
        <family val="2"/>
        <charset val="238"/>
        <scheme val="minor"/>
      </rPr>
      <t xml:space="preserve">Modlińska </t>
    </r>
    <r>
      <rPr>
        <b/>
        <i/>
        <sz val="11"/>
        <rFont val="Calibri"/>
        <family val="2"/>
        <charset val="238"/>
        <scheme val="minor"/>
      </rPr>
      <t>odc. Ciechanowska - granica miasta Dn 0,2/0,3 L ca 2400 m oraz budowa przepompowni ścieków PG-1 przy Łanowej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</si>
  <si>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projektowanej KDD9</t>
    </r>
    <r>
      <rPr>
        <b/>
        <i/>
        <sz val="11"/>
        <rFont val="Calibri"/>
        <family val="2"/>
        <charset val="238"/>
        <scheme val="minor"/>
      </rPr>
      <t xml:space="preserve">  odc. Gladioli - Aluzyjna, </t>
    </r>
    <r>
      <rPr>
        <b/>
        <i/>
        <u/>
        <sz val="11"/>
        <rFont val="Calibri"/>
        <family val="2"/>
        <charset val="238"/>
        <scheme val="minor"/>
      </rPr>
      <t>Aluzyjnej</t>
    </r>
    <r>
      <rPr>
        <b/>
        <i/>
        <sz val="11"/>
        <rFont val="Calibri"/>
        <family val="2"/>
        <charset val="238"/>
        <scheme val="minor"/>
      </rPr>
      <t xml:space="preserve"> odc. Projektowana KDD9 - zasięg grawitacyjny w kierunku ul. Trąby Dn 0,2/0,25/0,3 L ca 600 m oraz budowa </t>
    </r>
    <r>
      <rPr>
        <b/>
        <i/>
        <u/>
        <sz val="11"/>
        <rFont val="Calibri"/>
        <family val="2"/>
        <charset val="238"/>
        <scheme val="minor"/>
      </rPr>
      <t>przepompowni ścieków PG-4</t>
    </r>
    <r>
      <rPr>
        <b/>
        <i/>
        <sz val="11"/>
        <rFont val="Calibri"/>
        <family val="2"/>
        <charset val="238"/>
        <scheme val="minor"/>
      </rPr>
      <t xml:space="preserve"> (działka nr ew. 31/2 obręb 4-01-27) wraz z przewodami tłocznymi 2 x Dn 0,18 L ca 1030 m odc. pompownia PG-4 - Trąby</t>
    </r>
  </si>
  <si>
    <r>
      <t xml:space="preserve">Renowacja kolektora klasy III w ul. </t>
    </r>
    <r>
      <rPr>
        <b/>
        <i/>
        <u/>
        <sz val="11"/>
        <rFont val="Calibri"/>
        <family val="2"/>
        <charset val="238"/>
        <scheme val="minor"/>
      </rPr>
      <t>Powsińskiej</t>
    </r>
    <r>
      <rPr>
        <b/>
        <i/>
        <sz val="11"/>
        <rFont val="Calibri"/>
        <family val="2"/>
        <charset val="238"/>
        <scheme val="minor"/>
      </rPr>
      <t xml:space="preserve"> odc. Okrężna - SPK "Sadyba" L ca 910 m, </t>
    </r>
    <r>
      <rPr>
        <b/>
        <i/>
        <u/>
        <sz val="11"/>
        <rFont val="Calibri"/>
        <family val="2"/>
        <charset val="238"/>
        <scheme val="minor"/>
      </rPr>
      <t>Powsińskiej</t>
    </r>
    <r>
      <rPr>
        <b/>
        <i/>
        <sz val="11"/>
        <rFont val="Calibri"/>
        <family val="2"/>
        <charset val="238"/>
        <scheme val="minor"/>
      </rPr>
      <t xml:space="preserve"> odc. Nałęczowska - Okrężna Dn 1,4 L ca 700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</si>
  <si>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</rPr>
      <t>Bajecznej</t>
    </r>
    <r>
      <rPr>
        <b/>
        <i/>
        <sz val="11"/>
        <rFont val="Calibri"/>
        <family val="2"/>
        <charset val="238"/>
      </rPr>
      <t xml:space="preserve"> odc. Tarnogórska - Tużycka (ZL 23936), Dn 100 L ca 346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</si>
  <si>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</rPr>
      <t>Poborzańskiej</t>
    </r>
    <r>
      <rPr>
        <b/>
        <i/>
        <sz val="11"/>
        <rFont val="Calibri"/>
        <family val="2"/>
        <charset val="238"/>
      </rPr>
      <t xml:space="preserve"> odc. HP 58797 - HP 2816, Dn 100/150 L ca 227 m, </t>
    </r>
    <r>
      <rPr>
        <b/>
        <i/>
        <u/>
        <sz val="11"/>
        <rFont val="Calibri"/>
        <family val="2"/>
        <charset val="238"/>
      </rPr>
      <t>Wysockiego</t>
    </r>
    <r>
      <rPr>
        <b/>
        <i/>
        <sz val="11"/>
        <rFont val="Calibri"/>
        <family val="2"/>
        <charset val="238"/>
      </rPr>
      <t xml:space="preserve"> odc. ZL 10857 do złączenia z przewodem Dn 250 z żeliwa sferoidalnego, odc. od złączenia z przewodem Dn 250 z żeliwa sferoidalnego - ZL 10862, Dn 250 L ca 255 m,</t>
    </r>
    <r>
      <rPr>
        <b/>
        <i/>
        <u/>
        <sz val="11"/>
        <rFont val="Calibri"/>
        <family val="2"/>
        <charset val="238"/>
      </rPr>
      <t xml:space="preserve"> Suwalskiej</t>
    </r>
    <r>
      <rPr>
        <b/>
        <i/>
        <sz val="11"/>
        <rFont val="Calibri"/>
        <family val="2"/>
        <charset val="238"/>
      </rPr>
      <t xml:space="preserve"> odc. Rohatyńska (ZL 7770) - Łabiszyńska (ZL 21656), Dn 100 L ca 279 m, </t>
    </r>
    <r>
      <rPr>
        <b/>
        <i/>
        <u/>
        <sz val="11"/>
        <rFont val="Calibri"/>
        <family val="2"/>
        <charset val="238"/>
      </rPr>
      <t>w ciągu osiedlowym do ul. Suwalskiej</t>
    </r>
    <r>
      <rPr>
        <b/>
        <i/>
        <sz val="11"/>
        <rFont val="Calibri"/>
        <family val="2"/>
        <charset val="238"/>
      </rPr>
      <t xml:space="preserve"> odc.  ZL 7664 - HP 15839, Dn 100 L ca 36 m, </t>
    </r>
    <r>
      <rPr>
        <b/>
        <i/>
        <u/>
        <sz val="11"/>
        <rFont val="Calibri"/>
        <family val="2"/>
        <charset val="238"/>
      </rPr>
      <t xml:space="preserve"> w ciągu osiedlowym do ul. Bartniczej</t>
    </r>
    <r>
      <rPr>
        <b/>
        <i/>
        <sz val="11"/>
        <rFont val="Calibri"/>
        <family val="2"/>
        <charset val="238"/>
      </rPr>
      <t xml:space="preserve"> odc. Bartnicza -  ZL 4343, Dn 100 L ca 144 m,  </t>
    </r>
    <r>
      <rPr>
        <b/>
        <i/>
        <u/>
        <sz val="11"/>
        <rFont val="Calibri"/>
        <family val="2"/>
        <charset val="238"/>
      </rPr>
      <t>Cmentarnej</t>
    </r>
    <r>
      <rPr>
        <b/>
        <i/>
        <sz val="11"/>
        <rFont val="Calibri"/>
        <family val="2"/>
        <charset val="238"/>
      </rPr>
      <t xml:space="preserve"> odc. Lidzka (HP 37772) do złączenia z przewodem nr uzg. 19/w/2015, Dn 100 L ca 300 m, </t>
    </r>
    <r>
      <rPr>
        <b/>
        <i/>
        <u/>
        <sz val="11"/>
        <rFont val="Calibri"/>
        <family val="2"/>
        <charset val="238"/>
      </rPr>
      <t>Skrajnej</t>
    </r>
    <r>
      <rPr>
        <b/>
        <i/>
        <sz val="11"/>
        <rFont val="Calibri"/>
        <family val="2"/>
        <charset val="238"/>
      </rPr>
      <t xml:space="preserve"> odc. Św. Hieronima - Wysockiego (ZL 10858), Dn 150 L ca 350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</si>
  <si>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</rPr>
      <t>Bardowskiego</t>
    </r>
    <r>
      <rPr>
        <b/>
        <i/>
        <sz val="11"/>
        <rFont val="Calibri"/>
        <family val="2"/>
        <charset val="238"/>
      </rPr>
      <t xml:space="preserve"> odc. ZL 5220 - posesja Bardowskiego 2, Dn 150 L ca 528 m, </t>
    </r>
    <r>
      <rPr>
        <b/>
        <i/>
        <u/>
        <sz val="11"/>
        <rFont val="Calibri"/>
        <family val="2"/>
        <charset val="238"/>
      </rPr>
      <t>Ziemowita</t>
    </r>
    <r>
      <rPr>
        <b/>
        <i/>
        <sz val="11"/>
        <rFont val="Calibri"/>
        <family val="2"/>
        <charset val="238"/>
      </rPr>
      <t xml:space="preserve"> odc. ZL 36252 - Bukowiecka (ZL 4912), </t>
    </r>
    <r>
      <rPr>
        <b/>
        <i/>
        <u/>
        <sz val="11"/>
        <rFont val="Calibri"/>
        <family val="2"/>
        <charset val="238"/>
      </rPr>
      <t>Swojskiej</t>
    </r>
    <r>
      <rPr>
        <b/>
        <i/>
        <sz val="11"/>
        <rFont val="Calibri"/>
        <family val="2"/>
        <charset val="238"/>
      </rPr>
      <t xml:space="preserve"> odc. Wierna - ZL 27769 do złączenia z projektowanym przewodem nr uzg. 109/W/2019, odc. od ZL 24505 - ZL 4912, Dn 150 L ca 1145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</si>
  <si>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</rPr>
      <t>Wojciechowskiego</t>
    </r>
    <r>
      <rPr>
        <b/>
        <i/>
        <sz val="11"/>
        <rFont val="Calibri"/>
        <family val="2"/>
        <charset val="238"/>
      </rPr>
      <t xml:space="preserve"> odc. Orląt Lwowskich - Keniga Dn 250 L ca 387 m oraz budowa przewodu wodociągowego w ul. </t>
    </r>
    <r>
      <rPr>
        <b/>
        <i/>
        <u/>
        <sz val="11"/>
        <rFont val="Calibri"/>
        <family val="2"/>
        <charset val="238"/>
      </rPr>
      <t>Orląt Lwowskich</t>
    </r>
    <r>
      <rPr>
        <b/>
        <i/>
        <sz val="11"/>
        <rFont val="Calibri"/>
        <family val="2"/>
        <charset val="238"/>
      </rPr>
      <t xml:space="preserve"> odc. Wojciechowskiego (ZL 32259) - Zagłoby (32526) Dn 150 L ca 84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</si>
  <si>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</rPr>
      <t>Silnikowej i Gierdziejewskiego</t>
    </r>
    <r>
      <rPr>
        <b/>
        <i/>
        <sz val="11"/>
        <rFont val="Calibri"/>
        <family val="2"/>
        <charset val="238"/>
      </rPr>
      <t xml:space="preserve"> odc. Ogniowa - HP 58133 oraz odc. ZL 39838 - Giserska Dn 100 L ca 395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</si>
  <si>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</rPr>
      <t>Czerwona Droga</t>
    </r>
    <r>
      <rPr>
        <b/>
        <i/>
        <sz val="11"/>
        <rFont val="Calibri"/>
        <family val="2"/>
        <charset val="238"/>
      </rPr>
      <t xml:space="preserve"> odc. Warszawska (ZL26024) - Kadłubka (ZL 30144) Dn 200 L ca 663 m; </t>
    </r>
    <r>
      <rPr>
        <b/>
        <i/>
        <u/>
        <sz val="11"/>
        <rFont val="Calibri"/>
        <family val="2"/>
        <charset val="238"/>
      </rPr>
      <t>Bolesława Śmiałego</t>
    </r>
    <r>
      <rPr>
        <b/>
        <i/>
        <sz val="11"/>
        <rFont val="Calibri"/>
        <family val="2"/>
        <charset val="238"/>
      </rPr>
      <t xml:space="preserve"> odc. Jagiellończyka (ZL 32784) - Pobożnego (ZL 33699) Dn 100 L ca 306 m; </t>
    </r>
    <r>
      <rPr>
        <b/>
        <i/>
        <u/>
        <sz val="11"/>
        <rFont val="Calibri"/>
        <family val="2"/>
        <charset val="238"/>
      </rPr>
      <t>H. Pobożnego</t>
    </r>
    <r>
      <rPr>
        <b/>
        <i/>
        <sz val="11"/>
        <rFont val="Calibri"/>
        <family val="2"/>
        <charset val="238"/>
      </rPr>
      <t xml:space="preserve"> odc. HP 7568 - Orłów Piastowskich (ZL 32256); </t>
    </r>
    <r>
      <rPr>
        <b/>
        <i/>
        <u/>
        <sz val="11"/>
        <rFont val="Calibri"/>
        <family val="2"/>
        <charset val="238"/>
      </rPr>
      <t>Jagiełły</t>
    </r>
    <r>
      <rPr>
        <b/>
        <i/>
        <sz val="11"/>
        <rFont val="Calibri"/>
        <family val="2"/>
        <charset val="238"/>
      </rPr>
      <t xml:space="preserve"> odc. Siłaczki (ZL 38273) - ZL 31549 Dn 100 L ca 127 m; </t>
    </r>
    <r>
      <rPr>
        <b/>
        <i/>
        <u/>
        <sz val="11"/>
        <rFont val="Calibri"/>
        <family val="2"/>
        <charset val="238"/>
      </rPr>
      <t>Balickiej</t>
    </r>
    <r>
      <rPr>
        <b/>
        <i/>
        <sz val="11"/>
        <rFont val="Calibri"/>
        <family val="2"/>
        <charset val="238"/>
      </rPr>
      <t xml:space="preserve"> odc. ZL 31549 - HP 7871 Dn 100 L ca 114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</si>
  <si>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</rPr>
      <t xml:space="preserve"> Strzygłowskiej 6</t>
    </r>
    <r>
      <rPr>
        <b/>
        <i/>
        <sz val="11"/>
        <rFont val="Calibri"/>
        <family val="2"/>
        <charset val="238"/>
      </rPr>
      <t xml:space="preserve"> (dz. nr ew. 26/21 z obrębu 31418) Dn 100 L ca 220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</si>
  <si>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</rPr>
      <t>Wał Miedzeszyński</t>
    </r>
    <r>
      <rPr>
        <b/>
        <i/>
        <sz val="11"/>
        <rFont val="Calibri"/>
        <family val="2"/>
        <charset val="238"/>
      </rPr>
      <t xml:space="preserve"> odc. ok. 6,5 m za HP 26197 do ZL 33130 (wraz z przejściem nad Kanałkiem Nowe Ujście) Dn 150 L ca 1042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</si>
  <si>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</rPr>
      <t>Kadetów</t>
    </r>
    <r>
      <rPr>
        <b/>
        <i/>
        <sz val="11"/>
        <rFont val="Calibri"/>
        <family val="2"/>
        <charset val="238"/>
      </rPr>
      <t xml:space="preserve"> odc. Poprawna - w str. Traktu Lubelskiego Dn 100 L ca 1280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</si>
  <si>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</rPr>
      <t>Wiedeńskiej</t>
    </r>
    <r>
      <rPr>
        <b/>
        <i/>
        <sz val="11"/>
        <rFont val="Calibri"/>
        <family val="2"/>
        <charset val="238"/>
      </rPr>
      <t xml:space="preserve"> dz. ew. nr 1 obręb 10639 Dn 100 L ca 730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</si>
  <si>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</rPr>
      <t>Prętowej</t>
    </r>
    <r>
      <rPr>
        <b/>
        <i/>
        <sz val="11"/>
        <rFont val="Calibri"/>
        <family val="2"/>
        <charset val="238"/>
      </rPr>
      <t xml:space="preserve"> odc. posesja nr 1 - Włóki, w ul. </t>
    </r>
    <r>
      <rPr>
        <b/>
        <i/>
        <u/>
        <sz val="11"/>
        <rFont val="Calibri"/>
        <family val="2"/>
        <charset val="238"/>
      </rPr>
      <t>Włóki</t>
    </r>
    <r>
      <rPr>
        <b/>
        <i/>
        <sz val="11"/>
        <rFont val="Calibri"/>
        <family val="2"/>
        <charset val="238"/>
      </rPr>
      <t xml:space="preserve"> odc. Prętowa - posesja nr 17 oraz w drodze dojazdowej do ul. </t>
    </r>
    <r>
      <rPr>
        <b/>
        <i/>
        <u/>
        <sz val="11"/>
        <rFont val="Calibri"/>
        <family val="2"/>
        <charset val="238"/>
      </rPr>
      <t>Włóki 17C</t>
    </r>
    <r>
      <rPr>
        <b/>
        <i/>
        <sz val="11"/>
        <rFont val="Calibri"/>
        <family val="2"/>
        <charset val="238"/>
      </rPr>
      <t xml:space="preserve"> Dn 80/100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</si>
  <si>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</rPr>
      <t>Olęderskiej</t>
    </r>
    <r>
      <rPr>
        <b/>
        <i/>
        <sz val="11"/>
        <rFont val="Calibri"/>
        <family val="2"/>
        <charset val="238"/>
      </rPr>
      <t xml:space="preserve"> (31 KUD) odc. dz. ew. nr 10/21 obręb 1-06-51 (HP 54630) - Włóki Dn 100 L ca 155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</si>
  <si>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</rPr>
      <t>Lipowej</t>
    </r>
    <r>
      <rPr>
        <b/>
        <i/>
        <sz val="11"/>
        <rFont val="Calibri"/>
        <family val="2"/>
        <charset val="238"/>
      </rPr>
      <t xml:space="preserve"> odc. Lipowa 25 - Lipowa 5 oraz do posesji </t>
    </r>
    <r>
      <rPr>
        <b/>
        <i/>
        <u/>
        <sz val="11"/>
        <rFont val="Calibri"/>
        <family val="2"/>
        <charset val="238"/>
      </rPr>
      <t>Kraszewskiego 3</t>
    </r>
    <r>
      <rPr>
        <b/>
        <i/>
        <sz val="11"/>
        <rFont val="Calibri"/>
        <family val="2"/>
        <charset val="238"/>
      </rPr>
      <t xml:space="preserve">, Dn 80/100 L ca 500 m, w drodze dojazdowej do ul. </t>
    </r>
    <r>
      <rPr>
        <b/>
        <i/>
        <u/>
        <sz val="11"/>
        <rFont val="Calibri"/>
        <family val="2"/>
        <charset val="238"/>
      </rPr>
      <t>Lipowej 23A</t>
    </r>
    <r>
      <rPr>
        <b/>
        <i/>
        <sz val="11"/>
        <rFont val="Calibri"/>
        <family val="2"/>
        <charset val="238"/>
      </rPr>
      <t xml:space="preserve"> odc. Lipowa (ZL 23233) - Książąt Mazowieckich 8 (HP 47458) Dn 150 L ca 93 m</t>
    </r>
  </si>
  <si>
    <t>Modernizacja ujęć infiltracyjnych PU-1 i PU-2</t>
  </si>
  <si>
    <r>
      <t xml:space="preserve">Renowacja kolektora klasy XI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Starzyńskiego - Trasa Toruńska - Żerań L ca 3217 m</t>
    </r>
  </si>
  <si>
    <r>
      <t xml:space="preserve">Renowacja kolektora klasy IV, V, XI w ul. </t>
    </r>
    <r>
      <rPr>
        <b/>
        <i/>
        <u/>
        <sz val="11"/>
        <rFont val="Calibri"/>
        <family val="2"/>
        <charset val="238"/>
        <scheme val="minor"/>
      </rPr>
      <t>Grochowskiej</t>
    </r>
    <r>
      <rPr>
        <b/>
        <i/>
        <sz val="11"/>
        <rFont val="Calibri"/>
        <family val="2"/>
        <charset val="238"/>
        <scheme val="minor"/>
      </rPr>
      <t xml:space="preserve"> odc. Gocławska - Wiadukt PKP Zamoyskiego L ca 1633 m</t>
    </r>
  </si>
  <si>
    <r>
      <t xml:space="preserve">Renowacja kolektora Z2 w ul. </t>
    </r>
    <r>
      <rPr>
        <b/>
        <i/>
        <u/>
        <sz val="11"/>
        <rFont val="Calibri"/>
        <family val="2"/>
        <charset val="238"/>
        <scheme val="minor"/>
      </rPr>
      <t>Kondratowicza, Rembielińskiej i Trasie Toruńskiej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</si>
  <si>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Baletowej</t>
    </r>
    <r>
      <rPr>
        <b/>
        <i/>
        <sz val="11"/>
        <rFont val="Calibri"/>
        <family val="2"/>
        <charset val="238"/>
        <scheme val="minor"/>
      </rPr>
      <t xml:space="preserve"> odc. posesja nr 23 - Farbiarska Dn 0,2 L ca 350 m, odc. Farbiarska - posesja nr 4 A Dn 0,2 L ca 250 m oraz w drodze dojazdowej do ul. </t>
    </r>
    <r>
      <rPr>
        <b/>
        <i/>
        <u/>
        <sz val="11"/>
        <rFont val="Calibri"/>
        <family val="2"/>
        <charset val="238"/>
        <scheme val="minor"/>
      </rPr>
      <t>Baletowej 6/8</t>
    </r>
    <r>
      <rPr>
        <b/>
        <i/>
        <sz val="11"/>
        <rFont val="Calibri"/>
        <family val="2"/>
        <charset val="238"/>
        <scheme val="minor"/>
      </rPr>
      <t xml:space="preserve"> Dn 0,2 L ca 232 m, w ul. </t>
    </r>
    <r>
      <rPr>
        <b/>
        <i/>
        <u/>
        <sz val="11"/>
        <rFont val="Calibri"/>
        <family val="2"/>
        <charset val="238"/>
        <scheme val="minor"/>
      </rPr>
      <t>Gajdy</t>
    </r>
    <r>
      <rPr>
        <b/>
        <i/>
        <sz val="11"/>
        <rFont val="Calibri"/>
        <family val="2"/>
        <charset val="238"/>
        <scheme val="minor"/>
      </rPr>
      <t xml:space="preserve"> odc. Baletowa - posesja nr 39B Dn 0,2 L ca 288 m, w ul. </t>
    </r>
    <r>
      <rPr>
        <b/>
        <i/>
        <u/>
        <sz val="11"/>
        <rFont val="Calibri"/>
        <family val="2"/>
        <charset val="238"/>
        <scheme val="minor"/>
      </rPr>
      <t xml:space="preserve">Farbiarskiej </t>
    </r>
    <r>
      <rPr>
        <b/>
        <i/>
        <sz val="11"/>
        <rFont val="Calibri"/>
        <family val="2"/>
        <charset val="238"/>
        <scheme val="minor"/>
      </rPr>
      <t xml:space="preserve">odc. posesja nr 29B - Baletowa oraz odc. Baletowa - Sporna i w ul. </t>
    </r>
    <r>
      <rPr>
        <b/>
        <i/>
        <u/>
        <sz val="11"/>
        <rFont val="Calibri"/>
        <family val="2"/>
        <charset val="238"/>
        <scheme val="minor"/>
      </rPr>
      <t>Spornej</t>
    </r>
    <r>
      <rPr>
        <b/>
        <i/>
        <sz val="11"/>
        <rFont val="Calibri"/>
        <family val="2"/>
        <charset val="238"/>
        <scheme val="minor"/>
      </rPr>
      <t xml:space="preserve"> Dn 0,2 L ca 543 m</t>
    </r>
    <r>
      <rPr>
        <b/>
        <i/>
        <u/>
        <sz val="11"/>
        <rFont val="Calibri"/>
        <family val="2"/>
        <charset val="238"/>
        <scheme val="minor"/>
      </rPr>
      <t>,</t>
    </r>
    <r>
      <rPr>
        <b/>
        <i/>
        <sz val="11"/>
        <rFont val="Calibri"/>
        <family val="2"/>
        <charset val="238"/>
        <scheme val="minor"/>
      </rPr>
      <t xml:space="preserve"> w drodze dojazdowej do ul. </t>
    </r>
    <r>
      <rPr>
        <b/>
        <i/>
        <u/>
        <sz val="11"/>
        <rFont val="Calibri"/>
        <family val="2"/>
        <charset val="238"/>
        <scheme val="minor"/>
      </rPr>
      <t>Farbiarskiej 7-9</t>
    </r>
    <r>
      <rPr>
        <b/>
        <i/>
        <sz val="11"/>
        <rFont val="Calibri"/>
        <family val="2"/>
        <charset val="238"/>
        <scheme val="minor"/>
      </rPr>
      <t xml:space="preserve"> Dn 0,2  L ca 216 m, w ul. </t>
    </r>
    <r>
      <rPr>
        <b/>
        <i/>
        <u/>
        <sz val="11"/>
        <rFont val="Calibri"/>
        <family val="2"/>
        <charset val="238"/>
        <scheme val="minor"/>
      </rPr>
      <t>Ługi</t>
    </r>
    <r>
      <rPr>
        <b/>
        <i/>
        <sz val="11"/>
        <rFont val="Calibri"/>
        <family val="2"/>
        <charset val="238"/>
        <scheme val="minor"/>
      </rPr>
      <t xml:space="preserve"> Dn 0,2 L ca 280 m oraz w ul. </t>
    </r>
    <r>
      <rPr>
        <b/>
        <i/>
        <u/>
        <sz val="11"/>
        <rFont val="Calibri"/>
        <family val="2"/>
        <charset val="238"/>
        <scheme val="minor"/>
      </rPr>
      <t>Głębokiej</t>
    </r>
    <r>
      <rPr>
        <b/>
        <i/>
        <sz val="11"/>
        <rFont val="Calibri"/>
        <family val="2"/>
        <charset val="238"/>
        <scheme val="minor"/>
      </rPr>
      <t xml:space="preserve"> Dn 0,2 L ca 360 m</t>
    </r>
  </si>
  <si>
    <t>Modernizacja instalacji biomonitoringu (akwaria przepływowe) dla Zakładu Centralnego:
SUW Falenica, SUW Radość, SUW Praga, Stacja Pomp Rzecznych</t>
  </si>
  <si>
    <t>Modernizacja Hydroforni Warszawska</t>
  </si>
  <si>
    <t>Modernizacja komór 5,6,7,8 w zakresie stabilizacji ściany przelewowej i wykładzin wewnętrznych komory - zbiorniki wody czystej II etap Stacji Strefowej ul. Waligóry 2</t>
  </si>
  <si>
    <t>Modernizacja komór pomiarowo przelewowych i instalacji dozującej PAX  w Zakładzie Północnym</t>
  </si>
  <si>
    <t>Modernizacja instalacji dozowania chloru i dwutlenku chloru w Chlorowni I st.</t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</si>
  <si>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</rPr>
      <t>Powstańców Śląskich</t>
    </r>
    <r>
      <rPr>
        <b/>
        <i/>
        <sz val="11"/>
        <rFont val="Calibri"/>
        <family val="2"/>
        <charset val="238"/>
      </rPr>
      <t xml:space="preserve"> odc. Wrocławska (HP 21955) - Radiowa (ZL11463) Dn 250 L ca 670 m oraz odc. od ZL 10792 do ZL 10793 oraz odc. od złączenia z żeliwem sferoidalnym (19 m od ZL 10793) do złączenia z przebudową nr uzg.108/w/2019 Dn 250 L ca 550 m; </t>
    </r>
    <r>
      <rPr>
        <b/>
        <i/>
        <u/>
        <sz val="11"/>
        <rFont val="Calibri"/>
        <family val="2"/>
        <charset val="238"/>
      </rPr>
      <t>w ciągu osiedlowym do ul. Powstańców Śląskich</t>
    </r>
    <r>
      <rPr>
        <b/>
        <i/>
        <sz val="11"/>
        <rFont val="Calibri"/>
        <family val="2"/>
        <charset val="238"/>
      </rPr>
      <t xml:space="preserve"> odc. od ul. Powstańców Śląskich (ZL 9538) do HP 19097 Dn 100 L ca 179 m; </t>
    </r>
    <r>
      <rPr>
        <b/>
        <i/>
        <u/>
        <sz val="11"/>
        <rFont val="Calibri"/>
        <family val="2"/>
        <charset val="238"/>
      </rPr>
      <t>Karabeli</t>
    </r>
    <r>
      <rPr>
        <b/>
        <i/>
        <sz val="11"/>
        <rFont val="Calibri"/>
        <family val="2"/>
        <charset val="238"/>
      </rPr>
      <t xml:space="preserve"> odc. od złączenia z przewodem Dn 150 przy ZL 10574 do ul. Wyki (ZL 10572) Dn 100 L ca 196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</si>
  <si>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</rPr>
      <t>Marcina z Wrocimowic</t>
    </r>
    <r>
      <rPr>
        <b/>
        <i/>
        <sz val="11"/>
        <rFont val="Calibri"/>
        <family val="2"/>
        <charset val="238"/>
      </rPr>
      <t xml:space="preserve"> odc. Marcina z Wrocimowic 12C - Marcina z Wrocimowic 21D, </t>
    </r>
    <r>
      <rPr>
        <b/>
        <i/>
        <u/>
        <sz val="11"/>
        <rFont val="Calibri"/>
        <family val="2"/>
        <charset val="238"/>
      </rPr>
      <t xml:space="preserve">Zbytki, w drodze dojazdowej do ul. Zbytki </t>
    </r>
    <r>
      <rPr>
        <b/>
        <i/>
        <sz val="11"/>
        <rFont val="Calibri"/>
        <family val="2"/>
        <charset val="238"/>
      </rPr>
      <t>(dz. ew. nr 28/19 obr. 4-01-03) Dn 100 L ca 565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</si>
  <si>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</rPr>
      <t>Tarnobrzeskiej</t>
    </r>
    <r>
      <rPr>
        <b/>
        <i/>
        <sz val="11"/>
        <rFont val="Calibri"/>
        <family val="2"/>
        <charset val="238"/>
      </rPr>
      <t xml:space="preserve"> odc. Naddnieprzańska - Pabianicka, Dn 100 L ca 137 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</si>
  <si>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</rPr>
      <t>Osada Ojców</t>
    </r>
    <r>
      <rPr>
        <b/>
        <i/>
        <sz val="11"/>
        <rFont val="Calibri"/>
        <family val="2"/>
        <charset val="238"/>
      </rPr>
      <t xml:space="preserve"> odc. Grochowska ZL 5285 - Pabianicka ZL 5284, Dn 100 L ca 484 m, </t>
    </r>
    <r>
      <rPr>
        <b/>
        <i/>
        <u/>
        <sz val="11"/>
        <rFont val="Calibri"/>
        <family val="2"/>
        <charset val="238"/>
      </rPr>
      <t>Szklanych Domów</t>
    </r>
    <r>
      <rPr>
        <b/>
        <i/>
        <sz val="11"/>
        <rFont val="Calibri"/>
        <family val="2"/>
        <charset val="238"/>
      </rPr>
      <t xml:space="preserve"> odc. Garwolińska - ZL 5808, </t>
    </r>
    <r>
      <rPr>
        <b/>
        <i/>
        <u/>
        <sz val="11"/>
        <rFont val="Calibri"/>
        <family val="2"/>
        <charset val="238"/>
      </rPr>
      <t xml:space="preserve">w ciągu osiedlowym do ul. Szklanych Domów </t>
    </r>
    <r>
      <rPr>
        <b/>
        <i/>
        <sz val="11"/>
        <rFont val="Calibri"/>
        <family val="2"/>
        <charset val="238"/>
      </rPr>
      <t xml:space="preserve">odc. Szklanych Domów - HP11778, Dn 150 L ca 464 m, </t>
    </r>
    <r>
      <rPr>
        <b/>
        <i/>
        <u/>
        <sz val="11"/>
        <rFont val="Calibri"/>
        <family val="2"/>
        <charset val="238"/>
      </rPr>
      <t xml:space="preserve"> Łukiskiej</t>
    </r>
    <r>
      <rPr>
        <b/>
        <i/>
        <sz val="11"/>
        <rFont val="Calibri"/>
        <family val="2"/>
        <charset val="238"/>
      </rPr>
      <t xml:space="preserve"> odc. Ostrobramska - Znicza, Dn 100 L ca 174 m, </t>
    </r>
    <r>
      <rPr>
        <b/>
        <i/>
        <u/>
        <sz val="11"/>
        <rFont val="Calibri"/>
        <family val="2"/>
        <charset val="238"/>
      </rPr>
      <t xml:space="preserve">Chrzanowskiego </t>
    </r>
    <r>
      <rPr>
        <b/>
        <i/>
        <sz val="11"/>
        <rFont val="Calibri"/>
        <family val="2"/>
        <charset val="238"/>
      </rPr>
      <t>odc. Wiatraczna - Siennicka, Dn 150 L ca 500 m</t>
    </r>
  </si>
  <si>
    <t>Modernizacja układu sterowania 19 przenośnikami ślimakowymi na instalacji transportu skratek, piasku oraz separatora w STUOŚ</t>
  </si>
  <si>
    <t>Modernizacja instalacji cedzenia ścieków i gospodarki skratkowej - modernizacja 9 krat taśmowych (projekt i wykonanie instalacji ) z instalacją  obróbki skratek</t>
  </si>
  <si>
    <t>Modernizacja instalacji mieszania osadów 62.01, 63.01 projekt i montaż mieszadeł o osi pionowej</t>
  </si>
  <si>
    <t>Modernizacja instalacji dozowania chemikaliów do części ściekowej i osadowej (projekt i wykonanie dozowania do zbiornika retencyjnego oraz osadu wstępnego ob. 61.01, 62.01, 63.01)</t>
  </si>
  <si>
    <t>Budowa zbiornika biogazu o kształcie kulistym wraz z oprzyrządowaniem na terenie Zakładu Pruszków, ul. Domaniewska 23</t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</si>
  <si>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pomiędzy ul. Krasnowolską i Kadryla</t>
    </r>
    <r>
      <rPr>
        <b/>
        <i/>
        <sz val="11"/>
        <rFont val="Calibri"/>
        <family val="2"/>
        <charset val="238"/>
        <scheme val="minor"/>
      </rPr>
      <t xml:space="preserve"> Dn 0,2 L ca 233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</si>
  <si>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</rPr>
      <t>Kwitnącej Łąki</t>
    </r>
    <r>
      <rPr>
        <b/>
        <i/>
        <sz val="11"/>
        <rFont val="Calibri"/>
        <family val="2"/>
        <charset val="238"/>
      </rPr>
      <t xml:space="preserve"> odc. Przekorna - rów Natoliński Dn 0,2 L ca 135 m oraz w ul. </t>
    </r>
    <r>
      <rPr>
        <b/>
        <i/>
        <u/>
        <sz val="11"/>
        <rFont val="Calibri"/>
        <family val="2"/>
        <charset val="238"/>
      </rPr>
      <t>Kwitnącej Łąki</t>
    </r>
    <r>
      <rPr>
        <b/>
        <i/>
        <sz val="11"/>
        <rFont val="Calibri"/>
        <family val="2"/>
        <charset val="238"/>
      </rPr>
      <t xml:space="preserve"> odc. rów Natoliński - Limonki Dn 0,2 L ca 65 m i </t>
    </r>
    <r>
      <rPr>
        <b/>
        <i/>
        <u/>
        <sz val="11"/>
        <rFont val="Calibri"/>
        <family val="2"/>
        <charset val="238"/>
      </rPr>
      <t>Limonki</t>
    </r>
    <r>
      <rPr>
        <b/>
        <i/>
        <sz val="11"/>
        <rFont val="Calibri"/>
        <family val="2"/>
        <charset val="238"/>
      </rPr>
      <t xml:space="preserve"> odc. Kwitnącej Łąki - posesja nr 8 Dn 0,2 L ca 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</si>
  <si>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</rPr>
      <t>Przekornej</t>
    </r>
    <r>
      <rPr>
        <b/>
        <i/>
        <sz val="11"/>
        <rFont val="Calibri"/>
        <family val="2"/>
        <charset val="238"/>
      </rPr>
      <t xml:space="preserve"> odc. dz. ew. nr 30 obręb 10680 - ost. posesja L ca 130 m, w  drodze dojazdowej do ul. </t>
    </r>
    <r>
      <rPr>
        <b/>
        <i/>
        <u/>
        <sz val="11"/>
        <rFont val="Calibri"/>
        <family val="2"/>
        <charset val="238"/>
      </rPr>
      <t>Przekornej 21A</t>
    </r>
    <r>
      <rPr>
        <b/>
        <i/>
        <sz val="11"/>
        <rFont val="Calibri"/>
        <family val="2"/>
        <charset val="238"/>
      </rPr>
      <t xml:space="preserve">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</si>
  <si>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</rPr>
      <t>Parowcowej</t>
    </r>
    <r>
      <rPr>
        <b/>
        <i/>
        <sz val="11"/>
        <rFont val="Calibri"/>
        <family val="2"/>
        <charset val="238"/>
      </rPr>
      <t xml:space="preserve"> odc. Parowcowa 29 - Parowcowa (tory kolejowe)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</si>
  <si>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</rPr>
      <t>Ruty</t>
    </r>
    <r>
      <rPr>
        <b/>
        <i/>
        <sz val="11"/>
        <rFont val="Calibri"/>
        <family val="2"/>
        <charset val="238"/>
      </rPr>
      <t xml:space="preserve"> odc. Wojtyszki - Skalnicowa Dn 0,2 L ca 230 m, ul. </t>
    </r>
    <r>
      <rPr>
        <b/>
        <i/>
        <u/>
        <sz val="11"/>
        <rFont val="Calibri"/>
        <family val="2"/>
        <charset val="238"/>
      </rPr>
      <t>Scalonej</t>
    </r>
    <r>
      <rPr>
        <b/>
        <i/>
        <sz val="11"/>
        <rFont val="Calibri"/>
        <family val="2"/>
        <charset val="238"/>
      </rPr>
      <t xml:space="preserve"> Dn 0,2 L ca 215 m oraz w drogach dojazdowych od ul. </t>
    </r>
    <r>
      <rPr>
        <b/>
        <i/>
        <u/>
        <sz val="11"/>
        <rFont val="Calibri"/>
        <family val="2"/>
        <charset val="238"/>
      </rPr>
      <t>Wojtyszki (dz. ew. nr 340/43, 340/44 do posesji dz. nr ew. 340/37, 340/45</t>
    </r>
    <r>
      <rPr>
        <b/>
        <i/>
        <sz val="11"/>
        <rFont val="Calibri"/>
        <family val="2"/>
        <charset val="238"/>
      </rPr>
      <t xml:space="preserve"> obręb 31353), </t>
    </r>
    <r>
      <rPr>
        <b/>
        <i/>
        <u/>
        <sz val="11"/>
        <rFont val="Calibri"/>
        <family val="2"/>
        <charset val="238"/>
      </rPr>
      <t>71/73, 75/77, 79/81</t>
    </r>
    <r>
      <rPr>
        <b/>
        <i/>
        <sz val="11"/>
        <rFont val="Calibri"/>
        <family val="2"/>
        <charset val="238"/>
      </rPr>
      <t xml:space="preserve">, ul. </t>
    </r>
    <r>
      <rPr>
        <b/>
        <i/>
        <u/>
        <sz val="11"/>
        <rFont val="Calibri"/>
        <family val="2"/>
        <charset val="238"/>
      </rPr>
      <t>Malowana</t>
    </r>
    <r>
      <rPr>
        <b/>
        <i/>
        <sz val="11"/>
        <rFont val="Calibri"/>
        <family val="2"/>
        <charset val="238"/>
      </rPr>
      <t xml:space="preserve"> Dn 0,2 L ca 1295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</si>
  <si>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</rPr>
      <t>Wacława Wojtyszki</t>
    </r>
    <r>
      <rPr>
        <b/>
        <i/>
        <sz val="11"/>
        <rFont val="Calibri"/>
        <family val="2"/>
        <charset val="238"/>
      </rPr>
      <t xml:space="preserve"> odc. Trakt Lubelski - dz. nr ew. 415/5  0,3/0,2 L ca 610 m, w ul. </t>
    </r>
    <r>
      <rPr>
        <b/>
        <i/>
        <u/>
        <sz val="11"/>
        <rFont val="Calibri"/>
        <family val="2"/>
        <charset val="238"/>
      </rPr>
      <t>Promykowej</t>
    </r>
    <r>
      <rPr>
        <b/>
        <i/>
        <sz val="11"/>
        <rFont val="Calibri"/>
        <family val="2"/>
        <charset val="238"/>
      </rPr>
      <t xml:space="preserve"> Dn 0,2 L ca 170 m, w drogach dojazdowych</t>
    </r>
    <r>
      <rPr>
        <b/>
        <i/>
        <u/>
        <sz val="11"/>
        <rFont val="Calibri"/>
        <family val="2"/>
        <charset val="238"/>
      </rPr>
      <t xml:space="preserve"> 7/9, 8, 11, 14, 15/17, 22/24  28/30, 33/35, 37 </t>
    </r>
    <r>
      <rPr>
        <b/>
        <i/>
        <sz val="11"/>
        <rFont val="Calibri"/>
        <family val="2"/>
        <charset val="238"/>
      </rPr>
      <t>Dn 0,2 L ca 1410 m</t>
    </r>
    <r>
      <rPr>
        <b/>
        <i/>
        <u/>
        <sz val="11"/>
        <rFont val="Calibri"/>
        <family val="2"/>
        <charset val="238"/>
      </rPr>
      <t xml:space="preserve"> </t>
    </r>
    <r>
      <rPr>
        <b/>
        <i/>
        <sz val="11"/>
        <rFont val="Calibri"/>
        <family val="2"/>
        <charset val="238"/>
      </rPr>
      <t>oraz sięgaczu od dz. nr ew.</t>
    </r>
    <r>
      <rPr>
        <b/>
        <i/>
        <u/>
        <sz val="11"/>
        <rFont val="Calibri"/>
        <family val="2"/>
        <charset val="238"/>
      </rPr>
      <t xml:space="preserve"> 340/40 </t>
    </r>
    <r>
      <rPr>
        <b/>
        <i/>
        <sz val="11"/>
        <rFont val="Calibri"/>
        <family val="2"/>
        <charset val="238"/>
      </rPr>
      <t>do</t>
    </r>
    <r>
      <rPr>
        <b/>
        <i/>
        <u/>
        <sz val="11"/>
        <rFont val="Calibri"/>
        <family val="2"/>
        <charset val="238"/>
      </rPr>
      <t xml:space="preserve"> 340/23</t>
    </r>
    <r>
      <rPr>
        <b/>
        <i/>
        <sz val="11"/>
        <rFont val="Calibri"/>
        <family val="2"/>
        <charset val="238"/>
      </rPr>
      <t xml:space="preserve"> Dn 0,2 L ca 125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</si>
  <si>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</rPr>
      <t>Strzygłowskiej 6</t>
    </r>
    <r>
      <rPr>
        <b/>
        <i/>
        <sz val="11"/>
        <rFont val="Calibri"/>
        <family val="2"/>
        <charset val="238"/>
      </rPr>
      <t xml:space="preserve"> (dz. nr ew. 26/21 z obrębu 31418) Dn 0,2 L ca 220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</si>
  <si>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</rPr>
      <t>Warsztatowej 5</t>
    </r>
    <r>
      <rPr>
        <b/>
        <i/>
        <sz val="11"/>
        <rFont val="Calibri"/>
        <family val="2"/>
        <charset val="238"/>
      </rPr>
      <t>, Dn 0,2 L ca 50 m</t>
    </r>
  </si>
  <si>
    <r>
      <t xml:space="preserve">Budowa pompowni ścieków P1 przy ul. </t>
    </r>
    <r>
      <rPr>
        <b/>
        <i/>
        <u/>
        <sz val="11"/>
        <rFont val="Calibri"/>
        <family val="2"/>
        <charset val="238"/>
        <scheme val="minor"/>
      </rPr>
      <t>Bronowskiej</t>
    </r>
    <r>
      <rPr>
        <b/>
        <i/>
        <sz val="11"/>
        <rFont val="Calibri"/>
        <family val="2"/>
        <charset val="238"/>
        <scheme val="minor"/>
      </rPr>
      <t xml:space="preserve"> (dz. ew. nr 9 obręb 3-13-30) o wydajności 9,6 dm3/s wraz z dwoma przewodami tłocznymi w ul. </t>
    </r>
    <r>
      <rPr>
        <b/>
        <i/>
        <u/>
        <sz val="11"/>
        <rFont val="Calibri"/>
        <family val="2"/>
        <charset val="238"/>
        <scheme val="minor"/>
      </rPr>
      <t>Bronowskiej</t>
    </r>
    <r>
      <rPr>
        <b/>
        <i/>
        <sz val="11"/>
        <rFont val="Calibri"/>
        <family val="2"/>
        <charset val="238"/>
        <scheme val="minor"/>
      </rPr>
      <t xml:space="preserve"> oraz budowa kanalizacji ściekowej w ul. </t>
    </r>
    <r>
      <rPr>
        <b/>
        <i/>
        <u/>
        <sz val="11"/>
        <rFont val="Calibri"/>
        <family val="2"/>
        <charset val="238"/>
        <scheme val="minor"/>
      </rPr>
      <t>Bronowskiej</t>
    </r>
    <r>
      <rPr>
        <b/>
        <i/>
        <sz val="11"/>
        <rFont val="Calibri"/>
        <family val="2"/>
        <charset val="238"/>
        <scheme val="minor"/>
      </rPr>
      <t xml:space="preserve"> odc. Wał Miedzeszyński - Kanał Zerzeński oraz w drodze dojazdowej do ul. </t>
    </r>
    <r>
      <rPr>
        <b/>
        <i/>
        <u/>
        <sz val="11"/>
        <rFont val="Calibri"/>
        <family val="2"/>
        <charset val="238"/>
        <scheme val="minor"/>
      </rPr>
      <t>Bronowskiej 23</t>
    </r>
    <r>
      <rPr>
        <b/>
        <i/>
        <sz val="11"/>
        <rFont val="Calibri"/>
        <family val="2"/>
        <charset val="238"/>
        <scheme val="minor"/>
      </rPr>
      <t>, Dn 0,4 L ca 575 m</t>
    </r>
  </si>
  <si>
    <r>
      <t>Wymiana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Fieldorfa</t>
    </r>
    <r>
      <rPr>
        <b/>
        <i/>
        <sz val="11"/>
        <rFont val="Calibri"/>
        <family val="2"/>
        <charset val="238"/>
        <scheme val="minor"/>
      </rPr>
      <t xml:space="preserve"> odc. ZL 11100 - ZL 11101,  odc.  ul. Bora-Komorowskiego (ZL 10660) - HP 41455, Dn 250 L ca 1271 m, </t>
    </r>
    <r>
      <rPr>
        <b/>
        <i/>
        <u/>
        <sz val="11"/>
        <rFont val="Calibri"/>
        <family val="2"/>
        <charset val="238"/>
        <scheme val="minor"/>
      </rPr>
      <t xml:space="preserve"> Janika</t>
    </r>
    <r>
      <rPr>
        <b/>
        <i/>
        <sz val="11"/>
        <rFont val="Calibri"/>
        <family val="2"/>
        <charset val="238"/>
        <scheme val="minor"/>
      </rPr>
      <t xml:space="preserve"> odc. Bora Komorowskiego  (ZL 11513) - Fieldorfa (ZL 11511), Dn 200 L ca 386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</si>
  <si>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Oknicka - Berensona 123, Lewandów odc. Oknicka - Internetowa, Oknickiej odc. Berensona - Lewandów, </t>
    </r>
    <r>
      <rPr>
        <b/>
        <i/>
        <u/>
        <sz val="11"/>
        <rFont val="Calibri"/>
        <family val="2"/>
        <charset val="238"/>
        <scheme val="minor"/>
      </rPr>
      <t>w drodze dojazdowej do ul. Berensona</t>
    </r>
    <r>
      <rPr>
        <b/>
        <i/>
        <sz val="11"/>
        <rFont val="Calibri"/>
        <family val="2"/>
        <charset val="238"/>
        <scheme val="minor"/>
      </rPr>
      <t xml:space="preserve"> 123D Dn 0,2/0,25/0,3 L ca 1000 m oraz budowa pompowni P4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</si>
  <si>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Woziwody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Batalionu AK Oaza</t>
    </r>
    <r>
      <rPr>
        <b/>
        <i/>
        <sz val="11"/>
        <rFont val="Calibri"/>
        <family val="2"/>
        <charset val="238"/>
        <scheme val="minor"/>
      </rPr>
      <t xml:space="preserve"> odc. HP 45318 - HP 26092 Dn 150 L ca 144 m (żel. szare), </t>
    </r>
    <r>
      <rPr>
        <b/>
        <i/>
        <u/>
        <sz val="11"/>
        <rFont val="Calibri"/>
        <family val="2"/>
        <charset val="238"/>
        <scheme val="minor"/>
      </rPr>
      <t>Rabczańska</t>
    </r>
    <r>
      <rPr>
        <b/>
        <i/>
        <sz val="11"/>
        <rFont val="Calibri"/>
        <family val="2"/>
        <charset val="238"/>
        <scheme val="minor"/>
      </rPr>
      <t xml:space="preserve"> odc. Godebskiego - Zacisznej (ZL 6003), odc. Godebskiego - złączenie z projektowanym przewodem Dn 100 L ca 159 m (żel. szare), </t>
    </r>
    <r>
      <rPr>
        <b/>
        <i/>
        <u/>
        <sz val="11"/>
        <rFont val="Calibri"/>
        <family val="2"/>
        <charset val="238"/>
        <scheme val="minor"/>
      </rPr>
      <t>Godebskiego</t>
    </r>
    <r>
      <rPr>
        <b/>
        <i/>
        <sz val="11"/>
        <rFont val="Calibri"/>
        <family val="2"/>
        <charset val="238"/>
        <scheme val="minor"/>
      </rPr>
      <t xml:space="preserve"> odc. Goraszewska (HP 6381) - Rabczańska Dn 100 L ca 143 m (żel. szare),  w ciągach dojazdowych do </t>
    </r>
    <r>
      <rPr>
        <b/>
        <i/>
        <u/>
        <sz val="11"/>
        <rFont val="Calibri"/>
        <family val="2"/>
        <charset val="238"/>
        <scheme val="minor"/>
      </rPr>
      <t>ul. Batalionu AK Oaza</t>
    </r>
    <r>
      <rPr>
        <b/>
        <i/>
        <sz val="11"/>
        <rFont val="Calibri"/>
        <family val="2"/>
        <charset val="238"/>
        <scheme val="minor"/>
      </rPr>
      <t xml:space="preserve"> odc. ZL 8014 - HP 16580, odc. ZL 7790 - HP 16096, odc. ZL 7679 - HP 15881 Dn 80 L ca 116 m (żel. szare), w ciągu dojazdowym do ul. </t>
    </r>
    <r>
      <rPr>
        <b/>
        <i/>
        <u/>
        <sz val="11"/>
        <rFont val="Calibri"/>
        <family val="2"/>
        <charset val="238"/>
        <scheme val="minor"/>
      </rPr>
      <t>Limanowskiego</t>
    </r>
    <r>
      <rPr>
        <b/>
        <i/>
        <sz val="11"/>
        <rFont val="Calibri"/>
        <family val="2"/>
        <charset val="238"/>
        <scheme val="minor"/>
      </rPr>
      <t xml:space="preserve"> odc. Limanowskiego (ZL 30031) - HP 15917 Dn 150 L ca 85 m (żel. szare), </t>
    </r>
    <r>
      <rPr>
        <b/>
        <i/>
        <u/>
        <sz val="11"/>
        <rFont val="Calibri"/>
        <family val="2"/>
        <charset val="238"/>
        <scheme val="minor"/>
      </rPr>
      <t>Jodłowej</t>
    </r>
    <r>
      <rPr>
        <b/>
        <i/>
        <sz val="11"/>
        <rFont val="Calibri"/>
        <family val="2"/>
        <charset val="238"/>
        <scheme val="minor"/>
      </rPr>
      <t xml:space="preserve"> odc. Zakręt (ZL 4106) - Woziwody (28737) Dn 100 L ca 394 m (żel. szare), </t>
    </r>
    <r>
      <rPr>
        <b/>
        <i/>
        <u/>
        <sz val="11"/>
        <rFont val="Calibri"/>
        <family val="2"/>
        <charset val="238"/>
        <scheme val="minor"/>
      </rPr>
      <t>Jodłowej</t>
    </r>
    <r>
      <rPr>
        <b/>
        <i/>
        <sz val="11"/>
        <rFont val="Calibri"/>
        <family val="2"/>
        <charset val="238"/>
        <scheme val="minor"/>
      </rPr>
      <t xml:space="preserve"> odc. Kąpielowa (ZL 24916) - HP 11219 Dn 100 L ca 130 m (żel. szare), </t>
    </r>
    <r>
      <rPr>
        <b/>
        <i/>
        <u/>
        <sz val="11"/>
        <rFont val="Calibri"/>
        <family val="2"/>
        <charset val="238"/>
        <scheme val="minor"/>
      </rPr>
      <t>Kuracyjnej</t>
    </r>
    <r>
      <rPr>
        <b/>
        <i/>
        <sz val="11"/>
        <rFont val="Calibri"/>
        <family val="2"/>
        <charset val="238"/>
        <scheme val="minor"/>
      </rPr>
      <t xml:space="preserve"> odc. HP 42569 - Goraszewska Dn 100 L ca 78 m (żel. szare), </t>
    </r>
    <r>
      <rPr>
        <b/>
        <i/>
        <u/>
        <sz val="11"/>
        <rFont val="Calibri"/>
        <family val="2"/>
        <charset val="238"/>
        <scheme val="minor"/>
      </rPr>
      <t>Kuracyjnej</t>
    </r>
    <r>
      <rPr>
        <b/>
        <i/>
        <sz val="11"/>
        <rFont val="Calibri"/>
        <family val="2"/>
        <charset val="238"/>
        <scheme val="minor"/>
      </rPr>
      <t xml:space="preserve"> odc. Goraszewska - Zakręt Dn 100 L ca 116 m (żel. szare)</t>
    </r>
  </si>
  <si>
    <t>III.a</t>
  </si>
  <si>
    <t>POZOSTAŁE
realizowane ze środków własnych</t>
  </si>
  <si>
    <t>III.b</t>
  </si>
  <si>
    <t>POZOSTAŁE
współfinansowane ze środków Unii Europejskiej</t>
  </si>
  <si>
    <t>IV.a</t>
  </si>
  <si>
    <t>ZAKUPY ŚRODKÓW TRWAŁYCH
realizowane ze środków własnych</t>
  </si>
  <si>
    <t>IV.b</t>
  </si>
  <si>
    <t>ZAKUPY ŚRODKÓW TRWAŁYCH współfinansowane ze środków Unii Europejskiej</t>
  </si>
  <si>
    <t>PRZEJMOWANIE PRAWA WŁASNOŚCI DO URZĄDZEŃ WODOCIĄGOWYCH I/LUB KANALIZACYJNYCH ORAZ ZAKUP ODPŁATNEGO PRAWA SŁUŻEBNOŚCI PRZESYŁU</t>
  </si>
  <si>
    <t>2023&gt;2024</t>
  </si>
  <si>
    <t>2024&gt;2025</t>
  </si>
  <si>
    <t>2025&gt;2026</t>
  </si>
  <si>
    <t>2026&gt;2027</t>
  </si>
  <si>
    <t>2027&gt;2028</t>
  </si>
  <si>
    <t>2028&gt;2029</t>
  </si>
  <si>
    <t>2029&gt;2030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</si>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</sst>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_ ;\-#,##0\ "/>
    <numFmt numFmtId="167" formatCode="#,##0_ ;[Red]\-#,##0\ "/>
    <numFmt numFmtId="168" formatCode="_-* #,##0.00\ _z_ł_-;\-* #,##0.00\ _z_ł_-;_-* &quot;-&quot;\ _z_ł_-;_-@_-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sz val="7"/>
      <name val="Arial CE"/>
      <charset val="238"/>
    </font>
    <font>
      <sz val="6"/>
      <name val="Arial"/>
      <family val="2"/>
      <charset val="238"/>
    </font>
    <font>
      <b/>
      <i/>
      <sz val="8"/>
      <color rgb="FFFF0000"/>
      <name val="Arial CE"/>
      <charset val="238"/>
    </font>
    <font>
      <sz val="9"/>
      <color indexed="81"/>
      <name val="Tahoma"/>
      <family val="2"/>
      <charset val="238"/>
    </font>
    <font>
      <b/>
      <sz val="7"/>
      <name val="Arial CE"/>
      <charset val="238"/>
    </font>
    <font>
      <b/>
      <sz val="7"/>
      <name val="Arial"/>
      <family val="2"/>
      <charset val="238"/>
    </font>
    <font>
      <sz val="7"/>
      <name val="Arial CE"/>
    </font>
    <font>
      <b/>
      <sz val="9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 CE"/>
      <charset val="238"/>
    </font>
    <font>
      <b/>
      <sz val="7"/>
      <color rgb="FFFF0000"/>
      <name val="Arial"/>
      <family val="2"/>
      <charset val="238"/>
    </font>
    <font>
      <sz val="7"/>
      <color rgb="FFFF0000"/>
      <name val="Arial CE"/>
      <charset val="238"/>
    </font>
    <font>
      <sz val="7"/>
      <color rgb="FFC00000"/>
      <name val="Arial"/>
      <family val="2"/>
      <charset val="238"/>
    </font>
    <font>
      <sz val="10"/>
      <name val="Arial CE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b/>
      <i/>
      <u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Arial CE"/>
      <family val="2"/>
      <charset val="238"/>
    </font>
    <font>
      <b/>
      <sz val="6"/>
      <name val="Arial CE"/>
      <charset val="238"/>
    </font>
    <font>
      <b/>
      <i/>
      <sz val="14"/>
      <name val="Arial CE"/>
      <family val="2"/>
      <charset val="238"/>
    </font>
    <font>
      <sz val="8"/>
      <name val="Arial CE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11"/>
      <name val="Arial CE"/>
      <family val="2"/>
      <charset val="238"/>
    </font>
    <font>
      <b/>
      <i/>
      <sz val="11"/>
      <name val="Arial CE"/>
      <charset val="238"/>
    </font>
    <font>
      <i/>
      <sz val="11"/>
      <name val="Arial CE"/>
      <charset val="238"/>
    </font>
    <font>
      <b/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25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vertical="center" wrapText="1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3" borderId="0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164" fontId="16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31" fillId="0" borderId="0" xfId="0" applyFont="1" applyFill="1" applyAlignment="1" applyProtection="1">
      <alignment vertical="center"/>
    </xf>
    <xf numFmtId="0" fontId="15" fillId="0" borderId="0" xfId="0" applyFont="1" applyFill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21" fillId="6" borderId="5" xfId="0" applyFont="1" applyFill="1" applyBorder="1" applyAlignment="1" applyProtection="1">
      <alignment horizontal="center" vertical="center" wrapText="1"/>
    </xf>
    <xf numFmtId="0" fontId="21" fillId="6" borderId="1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4" fillId="7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0" xfId="0" applyNumberFormat="1" applyFont="1" applyFill="1" applyBorder="1" applyAlignment="1">
      <alignment vertical="center"/>
    </xf>
    <xf numFmtId="167" fontId="0" fillId="3" borderId="0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8" fontId="0" fillId="2" borderId="0" xfId="0" applyNumberFormat="1" applyFill="1" applyBorder="1" applyAlignment="1">
      <alignment vertical="center"/>
    </xf>
    <xf numFmtId="168" fontId="0" fillId="3" borderId="0" xfId="0" applyNumberForma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64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Border="1" applyAlignment="1">
      <alignment horizontal="center" vertical="center"/>
    </xf>
    <xf numFmtId="164" fontId="32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5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3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37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3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33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33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6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164" fontId="35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34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5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37" fillId="2" borderId="13" xfId="0" applyNumberFormat="1" applyFont="1" applyFill="1" applyBorder="1" applyAlignment="1" applyProtection="1">
      <alignment horizontal="center" vertical="center" wrapText="1"/>
      <protection hidden="1"/>
    </xf>
    <xf numFmtId="166" fontId="46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7" fillId="2" borderId="0" xfId="0" applyNumberFormat="1" applyFont="1" applyFill="1" applyBorder="1" applyAlignment="1">
      <alignment horizontal="center" vertical="center"/>
    </xf>
    <xf numFmtId="168" fontId="7" fillId="2" borderId="0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3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37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35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37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49" fillId="0" borderId="1" xfId="0" applyFont="1" applyFill="1" applyBorder="1" applyAlignment="1" applyProtection="1">
      <alignment horizontal="center" vertical="center" wrapText="1"/>
    </xf>
    <xf numFmtId="166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8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5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49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5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51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49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5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53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5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49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5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54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54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54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53" fillId="2" borderId="1" xfId="0" applyNumberFormat="1" applyFont="1" applyFill="1" applyBorder="1" applyAlignment="1" applyProtection="1">
      <alignment horizontal="left" vertical="center" wrapText="1"/>
      <protection hidden="1"/>
    </xf>
    <xf numFmtId="166" fontId="0" fillId="0" borderId="0" xfId="0" applyNumberFormat="1" applyAlignment="1">
      <alignment horizontal="left" vertical="center"/>
    </xf>
    <xf numFmtId="0" fontId="32" fillId="0" borderId="5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3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Fill="1" applyBorder="1" applyAlignment="1" applyProtection="1">
      <alignment horizontal="center" vertical="center" textRotation="90" wrapText="1"/>
      <protection locked="0"/>
    </xf>
    <xf numFmtId="0" fontId="35" fillId="0" borderId="1" xfId="0" applyFont="1" applyFill="1" applyBorder="1" applyAlignment="1">
      <alignment horizontal="center" vertical="center" textRotation="90" wrapText="1"/>
    </xf>
    <xf numFmtId="0" fontId="35" fillId="0" borderId="5" xfId="0" applyFont="1" applyFill="1" applyBorder="1" applyAlignment="1" applyProtection="1">
      <alignment horizontal="center" vertical="center" textRotation="90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5" fillId="0" borderId="4" xfId="0" applyFont="1" applyFill="1" applyBorder="1" applyAlignment="1" applyProtection="1">
      <alignment horizontal="center" vertical="center" textRotation="90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textRotation="90" wrapText="1"/>
    </xf>
    <xf numFmtId="0" fontId="35" fillId="0" borderId="14" xfId="0" applyFont="1" applyFill="1" applyBorder="1" applyAlignment="1" applyProtection="1">
      <alignment horizontal="center" vertical="center" textRotation="90" wrapText="1"/>
    </xf>
    <xf numFmtId="0" fontId="35" fillId="0" borderId="4" xfId="0" applyFont="1" applyFill="1" applyBorder="1" applyAlignment="1" applyProtection="1">
      <alignment horizontal="center" vertical="center" textRotation="90" wrapText="1"/>
    </xf>
    <xf numFmtId="0" fontId="35" fillId="0" borderId="5" xfId="0" applyFont="1" applyFill="1" applyBorder="1" applyAlignment="1" applyProtection="1">
      <alignment horizontal="left" vertical="center" wrapText="1"/>
      <protection locked="0"/>
    </xf>
    <xf numFmtId="0" fontId="35" fillId="0" borderId="14" xfId="0" applyFont="1" applyFill="1" applyBorder="1" applyAlignment="1" applyProtection="1">
      <alignment horizontal="left" vertical="center" wrapText="1"/>
      <protection locked="0"/>
    </xf>
    <xf numFmtId="0" fontId="35" fillId="0" borderId="4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textRotation="90" wrapText="1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textRotation="90"/>
    </xf>
    <xf numFmtId="0" fontId="3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textRotation="90"/>
    </xf>
    <xf numFmtId="0" fontId="35" fillId="0" borderId="14" xfId="0" applyFont="1" applyFill="1" applyBorder="1" applyAlignment="1" applyProtection="1">
      <alignment horizontal="center" vertical="center" textRotation="90"/>
    </xf>
    <xf numFmtId="0" fontId="35" fillId="0" borderId="4" xfId="0" applyFont="1" applyFill="1" applyBorder="1" applyAlignment="1" applyProtection="1">
      <alignment horizontal="center" vertical="center" textRotation="90"/>
    </xf>
    <xf numFmtId="0" fontId="35" fillId="0" borderId="5" xfId="0" applyFont="1" applyFill="1" applyBorder="1" applyAlignment="1" applyProtection="1">
      <alignment horizontal="left" vertical="center" wrapText="1"/>
    </xf>
    <xf numFmtId="0" fontId="35" fillId="0" borderId="14" xfId="0" applyFont="1" applyFill="1" applyBorder="1" applyAlignment="1" applyProtection="1">
      <alignment horizontal="left" vertical="center" wrapText="1"/>
    </xf>
    <xf numFmtId="0" fontId="35" fillId="0" borderId="4" xfId="0" applyFont="1" applyFill="1" applyBorder="1" applyAlignment="1" applyProtection="1">
      <alignment horizontal="left" vertical="center" wrapText="1"/>
    </xf>
    <xf numFmtId="0" fontId="35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35" fillId="0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35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0" borderId="1" xfId="0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5" fillId="0" borderId="5" xfId="0" applyFont="1" applyFill="1" applyBorder="1" applyAlignment="1" applyProtection="1">
      <alignment horizontal="center" vertical="center" wrapText="1"/>
    </xf>
    <xf numFmtId="0" fontId="35" fillId="0" borderId="14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5" xfId="0" applyFont="1" applyFill="1" applyBorder="1" applyAlignment="1" applyProtection="1">
      <alignment horizontal="center" vertical="center"/>
    </xf>
    <xf numFmtId="0" fontId="35" fillId="0" borderId="14" xfId="0" applyFont="1" applyFill="1" applyBorder="1" applyAlignment="1" applyProtection="1">
      <alignment horizontal="center" vertical="center"/>
    </xf>
    <xf numFmtId="0" fontId="35" fillId="0" borderId="4" xfId="0" applyFont="1" applyFill="1" applyBorder="1" applyAlignment="1" applyProtection="1">
      <alignment horizontal="center" vertical="center"/>
    </xf>
    <xf numFmtId="0" fontId="35" fillId="0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5" fillId="0" borderId="1" xfId="4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textRotation="90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2" fillId="0" borderId="1" xfId="4" applyFont="1" applyFill="1" applyBorder="1" applyAlignment="1">
      <alignment horizontal="center" vertical="center" wrapText="1"/>
    </xf>
    <xf numFmtId="0" fontId="34" fillId="0" borderId="1" xfId="4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" xfId="4" applyFont="1" applyFill="1" applyBorder="1" applyAlignment="1" applyProtection="1">
      <alignment horizontal="center" vertical="center" wrapText="1"/>
    </xf>
    <xf numFmtId="1" fontId="35" fillId="0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1" applyFont="1" applyFill="1" applyBorder="1" applyAlignment="1" applyProtection="1">
      <alignment horizontal="center" vertical="center" textRotation="90" wrapText="1"/>
      <protection locked="0"/>
    </xf>
    <xf numFmtId="0" fontId="37" fillId="0" borderId="1" xfId="0" applyFont="1" applyFill="1" applyBorder="1" applyAlignment="1">
      <alignment horizontal="left"/>
    </xf>
    <xf numFmtId="0" fontId="40" fillId="0" borderId="1" xfId="0" applyFont="1" applyFill="1" applyBorder="1" applyAlignment="1" applyProtection="1">
      <alignment horizontal="left" vertical="center" wrapText="1"/>
      <protection locked="0"/>
    </xf>
    <xf numFmtId="0" fontId="42" fillId="0" borderId="1" xfId="0" applyFont="1" applyFill="1" applyBorder="1" applyAlignment="1" applyProtection="1">
      <alignment horizontal="left" vertical="center" wrapText="1"/>
      <protection locked="0"/>
    </xf>
    <xf numFmtId="0" fontId="4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" xfId="0" applyFont="1" applyFill="1" applyBorder="1" applyAlignment="1" applyProtection="1">
      <alignment horizontal="left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left" vertical="center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1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5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34" fillId="0" borderId="14" xfId="0" applyFont="1" applyFill="1" applyBorder="1" applyAlignment="1">
      <alignment vertical="center"/>
    </xf>
    <xf numFmtId="0" fontId="34" fillId="0" borderId="4" xfId="0" applyFont="1" applyFill="1" applyBorder="1" applyAlignment="1">
      <alignment vertical="center"/>
    </xf>
    <xf numFmtId="164" fontId="5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6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57" fillId="3" borderId="1" xfId="0" applyNumberFormat="1" applyFont="1" applyFill="1" applyBorder="1" applyAlignment="1">
      <alignment horizontal="left" vertical="center" wrapText="1"/>
    </xf>
    <xf numFmtId="164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5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58" fillId="0" borderId="1" xfId="0" applyNumberFormat="1" applyFont="1" applyBorder="1" applyAlignment="1">
      <alignment horizontal="center" vertical="center" wrapText="1"/>
    </xf>
    <xf numFmtId="164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55" fillId="2" borderId="1" xfId="0" applyNumberFormat="1" applyFont="1" applyFill="1" applyBorder="1" applyAlignment="1">
      <alignment horizontal="left" vertical="center" wrapText="1"/>
    </xf>
    <xf numFmtId="164" fontId="52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55" fillId="3" borderId="1" xfId="0" applyNumberFormat="1" applyFont="1" applyFill="1" applyBorder="1" applyAlignment="1">
      <alignment horizontal="left" vertical="center" wrapText="1"/>
    </xf>
    <xf numFmtId="164" fontId="5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48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48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5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48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8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5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5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35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164" fontId="3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37" fillId="3" borderId="1" xfId="0" applyNumberFormat="1" applyFont="1" applyFill="1" applyBorder="1" applyAlignment="1">
      <alignment horizontal="left" vertical="center" wrapText="1"/>
    </xf>
    <xf numFmtId="16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34" fillId="2" borderId="1" xfId="0" applyNumberFormat="1" applyFont="1" applyFill="1" applyBorder="1" applyAlignment="1">
      <alignment horizontal="left" vertical="center" wrapText="1"/>
    </xf>
    <xf numFmtId="164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4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4" fillId="3" borderId="1" xfId="0" applyNumberFormat="1" applyFont="1" applyFill="1" applyBorder="1" applyAlignment="1">
      <alignment horizontal="left" vertical="center" wrapText="1"/>
    </xf>
    <xf numFmtId="164" fontId="35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35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35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34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7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34" fillId="2" borderId="11" xfId="0" applyNumberFormat="1" applyFont="1" applyFill="1" applyBorder="1" applyAlignment="1" applyProtection="1">
      <alignment horizontal="center" vertical="center" wrapText="1"/>
      <protection hidden="1"/>
    </xf>
    <xf numFmtId="166" fontId="34" fillId="2" borderId="2" xfId="0" applyNumberFormat="1" applyFont="1" applyFill="1" applyBorder="1" applyAlignment="1" applyProtection="1">
      <alignment horizontal="center" vertical="center" wrapText="1"/>
      <protection hidden="1"/>
    </xf>
    <xf numFmtId="166" fontId="34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3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 wrapText="1"/>
    </xf>
    <xf numFmtId="0" fontId="17" fillId="9" borderId="14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0" fontId="17" fillId="5" borderId="1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32" fillId="0" borderId="5" xfId="4" applyFont="1" applyFill="1" applyBorder="1" applyAlignment="1" applyProtection="1">
      <alignment horizontal="center" vertical="center" wrapText="1"/>
    </xf>
    <xf numFmtId="0" fontId="32" fillId="0" borderId="14" xfId="4" applyFont="1" applyFill="1" applyBorder="1" applyAlignment="1" applyProtection="1">
      <alignment horizontal="center" vertical="center" wrapText="1"/>
    </xf>
    <xf numFmtId="0" fontId="32" fillId="0" borderId="4" xfId="4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/>
    </xf>
    <xf numFmtId="0" fontId="17" fillId="5" borderId="14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justify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17" fillId="8" borderId="14" xfId="0" applyFont="1" applyFill="1" applyBorder="1" applyAlignment="1" applyProtection="1">
      <alignment horizontal="center" vertical="center" wrapText="1"/>
    </xf>
    <xf numFmtId="0" fontId="17" fillId="8" borderId="4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justify"/>
    </xf>
    <xf numFmtId="1" fontId="35" fillId="0" borderId="5" xfId="0" applyNumberFormat="1" applyFont="1" applyFill="1" applyBorder="1" applyAlignment="1" applyProtection="1">
      <alignment horizontal="center" vertical="center"/>
    </xf>
    <xf numFmtId="1" fontId="35" fillId="0" borderId="14" xfId="0" applyNumberFormat="1" applyFont="1" applyFill="1" applyBorder="1" applyAlignment="1" applyProtection="1">
      <alignment horizontal="center" vertical="center"/>
    </xf>
    <xf numFmtId="1" fontId="35" fillId="0" borderId="4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5" fillId="0" borderId="14" xfId="0" applyNumberFormat="1" applyFont="1" applyFill="1" applyBorder="1" applyAlignment="1" applyProtection="1">
      <alignment horizontal="justify" vertical="center" wrapText="1"/>
      <protection locked="0"/>
    </xf>
    <xf numFmtId="0" fontId="35" fillId="0" borderId="4" xfId="0" applyNumberFormat="1" applyFont="1" applyFill="1" applyBorder="1" applyAlignment="1" applyProtection="1">
      <alignment horizontal="justify" vertical="center" wrapText="1"/>
      <protection locked="0"/>
    </xf>
    <xf numFmtId="0" fontId="35" fillId="0" borderId="5" xfId="0" applyFont="1" applyFill="1" applyBorder="1" applyAlignment="1" applyProtection="1">
      <alignment horizontal="justify" vertical="center" wrapText="1"/>
    </xf>
    <xf numFmtId="0" fontId="35" fillId="0" borderId="14" xfId="0" applyFont="1" applyFill="1" applyBorder="1" applyAlignment="1" applyProtection="1">
      <alignment horizontal="justify" vertical="center" wrapText="1"/>
    </xf>
    <xf numFmtId="0" fontId="35" fillId="0" borderId="4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32" fillId="0" borderId="11" xfId="0" applyFont="1" applyFill="1" applyBorder="1" applyAlignment="1" applyProtection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</cellXfs>
  <cellStyles count="9">
    <cellStyle name="Dziesiętny 2 2" xfId="2"/>
    <cellStyle name="Dziesiętny 2 2 2" xfId="7"/>
    <cellStyle name="Normalny" xfId="0" builtinId="0"/>
    <cellStyle name="Normalny 2" xfId="1"/>
    <cellStyle name="Normalny 3" xfId="4"/>
    <cellStyle name="Normalny 3 2" xfId="6"/>
    <cellStyle name="Normalny 3 3" xfId="8"/>
    <cellStyle name="Normalny 30" xfId="3"/>
    <cellStyle name="Procentowy 2" xfId="5"/>
  </cellStyles>
  <dxfs count="0"/>
  <tableStyles count="0" defaultTableStyle="TableStyleMedium9" defaultPivotStyle="PivotStyleLight16"/>
  <colors>
    <mruColors>
      <color rgb="FF008080"/>
      <color rgb="FFFF5050"/>
      <color rgb="FF00FFCC"/>
      <color rgb="FF00CC99"/>
      <color rgb="FFFFCC00"/>
      <color rgb="FFFFCCFF"/>
      <color rgb="FFFF66FF"/>
      <color rgb="FF99FF33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zikoa\Desktop\WPRiMUWiUK%20Warszawa%202022-2030%20-%2025.01.2022%20-%20analiza%20finans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ównanie Wersji planu"/>
      <sheetName val="Podział Narada"/>
      <sheetName val="Deszczówka"/>
      <sheetName val="Wodociągi"/>
      <sheetName val="Kanalizacja"/>
      <sheetName val="Zbiorówka"/>
      <sheetName val="Arkusz1"/>
      <sheetName val="Rezerwa"/>
    </sheetNames>
    <sheetDataSet>
      <sheetData sheetId="0"/>
      <sheetData sheetId="1"/>
      <sheetData sheetId="2"/>
      <sheetData sheetId="3">
        <row r="5161">
          <cell r="Y5161">
            <v>0</v>
          </cell>
          <cell r="Z5161">
            <v>0</v>
          </cell>
          <cell r="AA5161">
            <v>0</v>
          </cell>
          <cell r="AB5161">
            <v>0</v>
          </cell>
          <cell r="AC5161">
            <v>0</v>
          </cell>
          <cell r="AD5161">
            <v>0</v>
          </cell>
          <cell r="AE5161">
            <v>0</v>
          </cell>
          <cell r="AF5161">
            <v>0</v>
          </cell>
          <cell r="AG5161">
            <v>0</v>
          </cell>
          <cell r="AH5161">
            <v>0</v>
          </cell>
          <cell r="AI5161">
            <v>0</v>
          </cell>
          <cell r="AJ5161">
            <v>0</v>
          </cell>
          <cell r="AK5161">
            <v>0</v>
          </cell>
          <cell r="AL5161">
            <v>0</v>
          </cell>
          <cell r="AM5161">
            <v>0</v>
          </cell>
          <cell r="AN5161">
            <v>0</v>
          </cell>
          <cell r="AO5161">
            <v>0</v>
          </cell>
          <cell r="AP5161">
            <v>0</v>
          </cell>
          <cell r="AQ5161">
            <v>0</v>
          </cell>
          <cell r="AR5161">
            <v>0</v>
          </cell>
          <cell r="AS5161">
            <v>0</v>
          </cell>
          <cell r="AT5161">
            <v>0</v>
          </cell>
          <cell r="AU5161">
            <v>0</v>
          </cell>
          <cell r="AV5161">
            <v>0</v>
          </cell>
          <cell r="AW5161">
            <v>0</v>
          </cell>
          <cell r="AX5161">
            <v>0</v>
          </cell>
          <cell r="AY5161">
            <v>0</v>
          </cell>
          <cell r="AZ5161">
            <v>0</v>
          </cell>
          <cell r="BA5161">
            <v>0</v>
          </cell>
          <cell r="BB5161">
            <v>0</v>
          </cell>
          <cell r="BC5161">
            <v>0</v>
          </cell>
          <cell r="BD5161">
            <v>0</v>
          </cell>
          <cell r="BE5161">
            <v>0</v>
          </cell>
        </row>
        <row r="5162">
          <cell r="Y5162">
            <v>0</v>
          </cell>
          <cell r="Z5162">
            <v>0</v>
          </cell>
          <cell r="AA5162">
            <v>0</v>
          </cell>
          <cell r="AB5162">
            <v>0</v>
          </cell>
          <cell r="AC5162">
            <v>0</v>
          </cell>
          <cell r="AD5162">
            <v>0</v>
          </cell>
          <cell r="AE5162">
            <v>0</v>
          </cell>
          <cell r="AF5162">
            <v>0</v>
          </cell>
          <cell r="AG5162">
            <v>0</v>
          </cell>
          <cell r="AH5162">
            <v>0</v>
          </cell>
          <cell r="AI5162">
            <v>0</v>
          </cell>
          <cell r="AJ5162">
            <v>0</v>
          </cell>
          <cell r="AK5162">
            <v>0</v>
          </cell>
          <cell r="AL5162">
            <v>0</v>
          </cell>
          <cell r="AM5162">
            <v>0</v>
          </cell>
          <cell r="AN5162">
            <v>0</v>
          </cell>
          <cell r="AO5162">
            <v>0</v>
          </cell>
          <cell r="AP5162">
            <v>0</v>
          </cell>
          <cell r="AQ5162">
            <v>0</v>
          </cell>
          <cell r="AR5162">
            <v>0</v>
          </cell>
          <cell r="AS5162">
            <v>0</v>
          </cell>
          <cell r="AT5162">
            <v>0</v>
          </cell>
          <cell r="AU5162">
            <v>0</v>
          </cell>
          <cell r="AV5162">
            <v>0</v>
          </cell>
          <cell r="AW5162">
            <v>0</v>
          </cell>
          <cell r="AX5162">
            <v>0</v>
          </cell>
          <cell r="AY5162">
            <v>0</v>
          </cell>
          <cell r="AZ5162">
            <v>0</v>
          </cell>
          <cell r="BA5162">
            <v>0</v>
          </cell>
          <cell r="BB5162">
            <v>0</v>
          </cell>
          <cell r="BC5162">
            <v>0</v>
          </cell>
          <cell r="BD5162">
            <v>0</v>
          </cell>
          <cell r="BE5162">
            <v>0</v>
          </cell>
        </row>
        <row r="5163">
          <cell r="Y5163">
            <v>1587067</v>
          </cell>
          <cell r="Z5163">
            <v>159004</v>
          </cell>
          <cell r="AA5163">
            <v>28760</v>
          </cell>
          <cell r="AB5163">
            <v>36675</v>
          </cell>
          <cell r="AC5163">
            <v>47635</v>
          </cell>
          <cell r="AD5163">
            <v>50795</v>
          </cell>
          <cell r="AE5163">
            <v>163865</v>
          </cell>
          <cell r="AF5163">
            <v>30269</v>
          </cell>
          <cell r="AG5163">
            <v>42642</v>
          </cell>
          <cell r="AH5163">
            <v>51062</v>
          </cell>
          <cell r="AI5163">
            <v>58016</v>
          </cell>
          <cell r="AJ5163">
            <v>181989</v>
          </cell>
          <cell r="AK5163">
            <v>37754</v>
          </cell>
          <cell r="AL5163">
            <v>53184</v>
          </cell>
          <cell r="AM5163">
            <v>61783</v>
          </cell>
          <cell r="AN5163">
            <v>84806</v>
          </cell>
          <cell r="AO5163">
            <v>237527</v>
          </cell>
          <cell r="AP5163">
            <v>19155</v>
          </cell>
          <cell r="AQ5163">
            <v>20510</v>
          </cell>
          <cell r="AR5163">
            <v>40419</v>
          </cell>
          <cell r="AS5163">
            <v>58557</v>
          </cell>
          <cell r="AT5163">
            <v>138641</v>
          </cell>
          <cell r="AU5163">
            <v>21725</v>
          </cell>
          <cell r="AV5163">
            <v>23285</v>
          </cell>
          <cell r="AW5163">
            <v>34705</v>
          </cell>
          <cell r="AX5163">
            <v>58236</v>
          </cell>
          <cell r="AY5163">
            <v>137951</v>
          </cell>
          <cell r="AZ5163">
            <v>116515</v>
          </cell>
          <cell r="BA5163">
            <v>89550</v>
          </cell>
          <cell r="BB5163">
            <v>97360</v>
          </cell>
          <cell r="BC5163">
            <v>96495</v>
          </cell>
          <cell r="BD5163">
            <v>1259893</v>
          </cell>
          <cell r="BE5163">
            <v>168170</v>
          </cell>
        </row>
        <row r="5165">
          <cell r="Y5165">
            <v>85621</v>
          </cell>
          <cell r="Z5165">
            <v>46358</v>
          </cell>
          <cell r="AA5165">
            <v>5807</v>
          </cell>
          <cell r="AB5165">
            <v>14348</v>
          </cell>
          <cell r="AC5165">
            <v>14765</v>
          </cell>
          <cell r="AD5165">
            <v>0</v>
          </cell>
          <cell r="AE5165">
            <v>34920</v>
          </cell>
          <cell r="AF5165">
            <v>1448</v>
          </cell>
          <cell r="AG5165">
            <v>965</v>
          </cell>
          <cell r="AH5165">
            <v>965</v>
          </cell>
          <cell r="AI5165">
            <v>965</v>
          </cell>
          <cell r="AJ5165">
            <v>4343</v>
          </cell>
          <cell r="AK5165">
            <v>0</v>
          </cell>
          <cell r="AL5165">
            <v>0</v>
          </cell>
          <cell r="AM5165">
            <v>0</v>
          </cell>
          <cell r="AN5165">
            <v>0</v>
          </cell>
          <cell r="AO5165">
            <v>0</v>
          </cell>
          <cell r="AP5165">
            <v>0</v>
          </cell>
          <cell r="AQ5165">
            <v>0</v>
          </cell>
          <cell r="AR5165">
            <v>0</v>
          </cell>
          <cell r="AS5165">
            <v>0</v>
          </cell>
          <cell r="AT5165">
            <v>0</v>
          </cell>
          <cell r="AU5165">
            <v>0</v>
          </cell>
          <cell r="AV5165">
            <v>0</v>
          </cell>
          <cell r="AW5165">
            <v>0</v>
          </cell>
          <cell r="AX5165">
            <v>0</v>
          </cell>
          <cell r="AY5165">
            <v>0</v>
          </cell>
          <cell r="AZ5165">
            <v>0</v>
          </cell>
          <cell r="BA5165">
            <v>0</v>
          </cell>
          <cell r="BB5165">
            <v>0</v>
          </cell>
          <cell r="BC5165">
            <v>0</v>
          </cell>
          <cell r="BD5165">
            <v>39263</v>
          </cell>
          <cell r="BE5165">
            <v>0</v>
          </cell>
        </row>
        <row r="5166">
          <cell r="Y5166">
            <v>107097</v>
          </cell>
          <cell r="Z5166">
            <v>60493</v>
          </cell>
          <cell r="AA5166">
            <v>10268</v>
          </cell>
          <cell r="AB5166">
            <v>4649</v>
          </cell>
          <cell r="AC5166">
            <v>5164</v>
          </cell>
          <cell r="AD5166">
            <v>13990</v>
          </cell>
          <cell r="AE5166">
            <v>34071</v>
          </cell>
          <cell r="AF5166">
            <v>12533</v>
          </cell>
          <cell r="AG5166">
            <v>0</v>
          </cell>
          <cell r="AH5166">
            <v>0</v>
          </cell>
          <cell r="AI5166">
            <v>0</v>
          </cell>
          <cell r="AJ5166">
            <v>12533</v>
          </cell>
          <cell r="AK5166">
            <v>0</v>
          </cell>
          <cell r="AL5166">
            <v>0</v>
          </cell>
          <cell r="AM5166">
            <v>0</v>
          </cell>
          <cell r="AN5166">
            <v>0</v>
          </cell>
          <cell r="AO5166">
            <v>0</v>
          </cell>
          <cell r="AP5166">
            <v>0</v>
          </cell>
          <cell r="AQ5166">
            <v>0</v>
          </cell>
          <cell r="AR5166">
            <v>0</v>
          </cell>
          <cell r="AS5166">
            <v>0</v>
          </cell>
          <cell r="AT5166">
            <v>0</v>
          </cell>
          <cell r="AU5166">
            <v>0</v>
          </cell>
          <cell r="AV5166">
            <v>0</v>
          </cell>
          <cell r="AW5166">
            <v>0</v>
          </cell>
          <cell r="AX5166">
            <v>0</v>
          </cell>
          <cell r="AY5166">
            <v>0</v>
          </cell>
          <cell r="AZ5166">
            <v>0</v>
          </cell>
          <cell r="BA5166">
            <v>0</v>
          </cell>
          <cell r="BB5166">
            <v>0</v>
          </cell>
          <cell r="BC5166">
            <v>0</v>
          </cell>
          <cell r="BD5166">
            <v>46604</v>
          </cell>
          <cell r="BE5166">
            <v>0</v>
          </cell>
        </row>
        <row r="5167">
          <cell r="Y5167">
            <v>194111</v>
          </cell>
          <cell r="Z5167">
            <v>37962</v>
          </cell>
          <cell r="AA5167">
            <v>9940</v>
          </cell>
          <cell r="AB5167">
            <v>742</v>
          </cell>
          <cell r="AC5167">
            <v>620</v>
          </cell>
          <cell r="AD5167">
            <v>3312</v>
          </cell>
          <cell r="AE5167">
            <v>14614</v>
          </cell>
          <cell r="AF5167">
            <v>6998</v>
          </cell>
          <cell r="AG5167">
            <v>17479</v>
          </cell>
          <cell r="AH5167">
            <v>3024</v>
          </cell>
          <cell r="AI5167">
            <v>5034</v>
          </cell>
          <cell r="AJ5167">
            <v>32535</v>
          </cell>
          <cell r="AK5167">
            <v>0</v>
          </cell>
          <cell r="AL5167">
            <v>0</v>
          </cell>
          <cell r="AM5167">
            <v>0</v>
          </cell>
          <cell r="AN5167">
            <v>2000</v>
          </cell>
          <cell r="AO5167">
            <v>2000</v>
          </cell>
          <cell r="AP5167">
            <v>0</v>
          </cell>
          <cell r="AQ5167">
            <v>0</v>
          </cell>
          <cell r="AR5167">
            <v>2500</v>
          </cell>
          <cell r="AS5167">
            <v>3500</v>
          </cell>
          <cell r="AT5167">
            <v>6000</v>
          </cell>
          <cell r="AU5167">
            <v>2500</v>
          </cell>
          <cell r="AV5167">
            <v>7500</v>
          </cell>
          <cell r="AW5167">
            <v>7500</v>
          </cell>
          <cell r="AX5167">
            <v>7500</v>
          </cell>
          <cell r="AY5167">
            <v>25000</v>
          </cell>
          <cell r="AZ5167">
            <v>28000</v>
          </cell>
          <cell r="BA5167">
            <v>15000</v>
          </cell>
          <cell r="BB5167">
            <v>15000</v>
          </cell>
          <cell r="BC5167">
            <v>18000</v>
          </cell>
          <cell r="BD5167">
            <v>156149</v>
          </cell>
          <cell r="BE5167">
            <v>0</v>
          </cell>
        </row>
      </sheetData>
      <sheetData sheetId="4">
        <row r="4345"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  <cell r="AP4345">
            <v>0</v>
          </cell>
          <cell r="AQ4345">
            <v>0</v>
          </cell>
          <cell r="AR4345">
            <v>0</v>
          </cell>
          <cell r="AS4345">
            <v>0</v>
          </cell>
          <cell r="AT4345">
            <v>0</v>
          </cell>
          <cell r="AU4345">
            <v>0</v>
          </cell>
          <cell r="AV4345">
            <v>0</v>
          </cell>
          <cell r="AW4345">
            <v>0</v>
          </cell>
          <cell r="AX4345">
            <v>0</v>
          </cell>
          <cell r="AY4345">
            <v>0</v>
          </cell>
          <cell r="AZ4345">
            <v>0</v>
          </cell>
          <cell r="BA4345">
            <v>0</v>
          </cell>
          <cell r="BB4345">
            <v>0</v>
          </cell>
          <cell r="BC4345">
            <v>0</v>
          </cell>
          <cell r="BD4345">
            <v>0</v>
          </cell>
          <cell r="BE4345">
            <v>0</v>
          </cell>
          <cell r="BF4345">
            <v>0</v>
          </cell>
        </row>
        <row r="4346">
          <cell r="Z4346">
            <v>0</v>
          </cell>
          <cell r="AA4346">
            <v>0</v>
          </cell>
          <cell r="AB4346">
            <v>0</v>
          </cell>
          <cell r="AC4346">
            <v>0</v>
          </cell>
          <cell r="AD4346">
            <v>0</v>
          </cell>
          <cell r="AE4346">
            <v>0</v>
          </cell>
          <cell r="AF4346">
            <v>0</v>
          </cell>
          <cell r="AG4346">
            <v>0</v>
          </cell>
          <cell r="AH4346">
            <v>0</v>
          </cell>
          <cell r="AI4346">
            <v>0</v>
          </cell>
          <cell r="AJ4346">
            <v>0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0</v>
          </cell>
          <cell r="AP4346">
            <v>0</v>
          </cell>
          <cell r="AQ4346">
            <v>0</v>
          </cell>
          <cell r="AR4346">
            <v>0</v>
          </cell>
          <cell r="AS4346">
            <v>0</v>
          </cell>
          <cell r="AT4346">
            <v>0</v>
          </cell>
          <cell r="AU4346">
            <v>0</v>
          </cell>
          <cell r="AV4346">
            <v>0</v>
          </cell>
          <cell r="AW4346">
            <v>0</v>
          </cell>
          <cell r="AX4346">
            <v>0</v>
          </cell>
          <cell r="AY4346">
            <v>0</v>
          </cell>
          <cell r="AZ4346">
            <v>0</v>
          </cell>
          <cell r="BA4346">
            <v>0</v>
          </cell>
          <cell r="BB4346">
            <v>0</v>
          </cell>
          <cell r="BC4346">
            <v>0</v>
          </cell>
          <cell r="BD4346">
            <v>0</v>
          </cell>
          <cell r="BE4346">
            <v>0</v>
          </cell>
          <cell r="BF4346">
            <v>0</v>
          </cell>
        </row>
        <row r="4347">
          <cell r="Z4347">
            <v>1689882</v>
          </cell>
          <cell r="AA4347">
            <v>90324</v>
          </cell>
          <cell r="AB4347">
            <v>12549</v>
          </cell>
          <cell r="AC4347">
            <v>28605</v>
          </cell>
          <cell r="AD4347">
            <v>15465</v>
          </cell>
          <cell r="AE4347">
            <v>25420</v>
          </cell>
          <cell r="AF4347">
            <v>82039</v>
          </cell>
          <cell r="AG4347">
            <v>22725</v>
          </cell>
          <cell r="AH4347">
            <v>42780</v>
          </cell>
          <cell r="AI4347">
            <v>39785</v>
          </cell>
          <cell r="AJ4347">
            <v>26950</v>
          </cell>
          <cell r="AK4347">
            <v>132240</v>
          </cell>
          <cell r="AL4347">
            <v>11840</v>
          </cell>
          <cell r="AM4347">
            <v>21965</v>
          </cell>
          <cell r="AN4347">
            <v>35285</v>
          </cell>
          <cell r="AO4347">
            <v>35115</v>
          </cell>
          <cell r="AP4347">
            <v>104205</v>
          </cell>
          <cell r="AQ4347">
            <v>9184</v>
          </cell>
          <cell r="AR4347">
            <v>19161</v>
          </cell>
          <cell r="AS4347">
            <v>32946</v>
          </cell>
          <cell r="AT4347">
            <v>36949</v>
          </cell>
          <cell r="AU4347">
            <v>98240</v>
          </cell>
          <cell r="AV4347">
            <v>22895</v>
          </cell>
          <cell r="AW4347">
            <v>39790</v>
          </cell>
          <cell r="AX4347">
            <v>53233</v>
          </cell>
          <cell r="AY4347">
            <v>72599</v>
          </cell>
          <cell r="AZ4347">
            <v>188517</v>
          </cell>
          <cell r="BA4347">
            <v>115653</v>
          </cell>
          <cell r="BB4347">
            <v>121250</v>
          </cell>
          <cell r="BC4347">
            <v>186427</v>
          </cell>
          <cell r="BD4347">
            <v>187307</v>
          </cell>
          <cell r="BE4347">
            <v>1215878</v>
          </cell>
          <cell r="BF4347">
            <v>383680</v>
          </cell>
        </row>
        <row r="4349">
          <cell r="Z4349">
            <v>644352</v>
          </cell>
          <cell r="AA4349">
            <v>275270</v>
          </cell>
          <cell r="AB4349">
            <v>53894</v>
          </cell>
          <cell r="AC4349">
            <v>110150</v>
          </cell>
          <cell r="AD4349">
            <v>74193</v>
          </cell>
          <cell r="AE4349">
            <v>6612</v>
          </cell>
          <cell r="AF4349">
            <v>244849</v>
          </cell>
          <cell r="AG4349">
            <v>63310</v>
          </cell>
          <cell r="AH4349">
            <v>1955</v>
          </cell>
          <cell r="AI4349">
            <v>0</v>
          </cell>
          <cell r="AJ4349">
            <v>0</v>
          </cell>
          <cell r="AK4349">
            <v>65265</v>
          </cell>
          <cell r="AL4349">
            <v>0</v>
          </cell>
          <cell r="AM4349">
            <v>58968</v>
          </cell>
          <cell r="AN4349">
            <v>0</v>
          </cell>
          <cell r="AO4349">
            <v>0</v>
          </cell>
          <cell r="AP4349">
            <v>58968</v>
          </cell>
          <cell r="AQ4349">
            <v>0</v>
          </cell>
          <cell r="AR4349">
            <v>0</v>
          </cell>
          <cell r="AS4349">
            <v>0</v>
          </cell>
          <cell r="AT4349">
            <v>0</v>
          </cell>
          <cell r="AU4349">
            <v>0</v>
          </cell>
          <cell r="AV4349">
            <v>0</v>
          </cell>
          <cell r="AW4349">
            <v>0</v>
          </cell>
          <cell r="AX4349">
            <v>0</v>
          </cell>
          <cell r="AY4349">
            <v>0</v>
          </cell>
          <cell r="AZ4349">
            <v>0</v>
          </cell>
          <cell r="BA4349">
            <v>0</v>
          </cell>
          <cell r="BB4349">
            <v>0</v>
          </cell>
          <cell r="BC4349">
            <v>0</v>
          </cell>
          <cell r="BD4349">
            <v>0</v>
          </cell>
          <cell r="BE4349">
            <v>369082</v>
          </cell>
          <cell r="BF4349">
            <v>0</v>
          </cell>
        </row>
        <row r="4350">
          <cell r="Z4350">
            <v>500119</v>
          </cell>
          <cell r="AA4350">
            <v>74262</v>
          </cell>
          <cell r="AB4350">
            <v>11529</v>
          </cell>
          <cell r="AC4350">
            <v>20398</v>
          </cell>
          <cell r="AD4350">
            <v>52140</v>
          </cell>
          <cell r="AE4350">
            <v>81516</v>
          </cell>
          <cell r="AF4350">
            <v>165583</v>
          </cell>
          <cell r="AG4350">
            <v>150337</v>
          </cell>
          <cell r="AH4350">
            <v>51200</v>
          </cell>
          <cell r="AI4350">
            <v>31855</v>
          </cell>
          <cell r="AJ4350">
            <v>26882</v>
          </cell>
          <cell r="AK4350">
            <v>260274</v>
          </cell>
          <cell r="AL4350">
            <v>0</v>
          </cell>
          <cell r="AM4350">
            <v>0</v>
          </cell>
          <cell r="AN4350">
            <v>0</v>
          </cell>
          <cell r="AO4350">
            <v>0</v>
          </cell>
          <cell r="AP4350">
            <v>0</v>
          </cell>
          <cell r="AQ4350">
            <v>0</v>
          </cell>
          <cell r="AR4350">
            <v>0</v>
          </cell>
          <cell r="AS4350">
            <v>0</v>
          </cell>
          <cell r="AT4350">
            <v>0</v>
          </cell>
          <cell r="AU4350">
            <v>0</v>
          </cell>
          <cell r="AV4350">
            <v>0</v>
          </cell>
          <cell r="AW4350">
            <v>0</v>
          </cell>
          <cell r="AX4350">
            <v>0</v>
          </cell>
          <cell r="AY4350">
            <v>0</v>
          </cell>
          <cell r="AZ4350">
            <v>0</v>
          </cell>
          <cell r="BA4350">
            <v>0</v>
          </cell>
          <cell r="BB4350">
            <v>0</v>
          </cell>
          <cell r="BC4350">
            <v>0</v>
          </cell>
          <cell r="BD4350">
            <v>0</v>
          </cell>
          <cell r="BE4350">
            <v>425857</v>
          </cell>
          <cell r="BF4350">
            <v>0</v>
          </cell>
        </row>
        <row r="4351">
          <cell r="Z4351">
            <v>1043809</v>
          </cell>
          <cell r="AA4351">
            <v>336031</v>
          </cell>
          <cell r="AB4351">
            <v>62041</v>
          </cell>
          <cell r="AC4351">
            <v>33655</v>
          </cell>
          <cell r="AD4351">
            <v>29409</v>
          </cell>
          <cell r="AE4351">
            <v>50251</v>
          </cell>
          <cell r="AF4351">
            <v>175356</v>
          </cell>
          <cell r="AG4351">
            <v>25791</v>
          </cell>
          <cell r="AH4351">
            <v>117781</v>
          </cell>
          <cell r="AI4351">
            <v>54732</v>
          </cell>
          <cell r="AJ4351">
            <v>54317</v>
          </cell>
          <cell r="AK4351">
            <v>252621</v>
          </cell>
          <cell r="AL4351">
            <v>57214</v>
          </cell>
          <cell r="AM4351">
            <v>-10593</v>
          </cell>
          <cell r="AN4351">
            <v>37260</v>
          </cell>
          <cell r="AO4351">
            <v>10800</v>
          </cell>
          <cell r="AP4351">
            <v>94681</v>
          </cell>
          <cell r="AQ4351">
            <v>13975</v>
          </cell>
          <cell r="AR4351">
            <v>13975</v>
          </cell>
          <cell r="AS4351">
            <v>13975</v>
          </cell>
          <cell r="AT4351">
            <v>13975</v>
          </cell>
          <cell r="AU4351">
            <v>55900</v>
          </cell>
          <cell r="AV4351">
            <v>19180</v>
          </cell>
          <cell r="AW4351">
            <v>19180</v>
          </cell>
          <cell r="AX4351">
            <v>19180</v>
          </cell>
          <cell r="AY4351">
            <v>19180</v>
          </cell>
          <cell r="AZ4351">
            <v>76720</v>
          </cell>
          <cell r="BA4351">
            <v>52500</v>
          </cell>
          <cell r="BB4351">
            <v>0</v>
          </cell>
          <cell r="BC4351">
            <v>0</v>
          </cell>
          <cell r="BD4351">
            <v>0</v>
          </cell>
          <cell r="BE4351">
            <v>707778</v>
          </cell>
          <cell r="BF4351">
            <v>0</v>
          </cell>
        </row>
      </sheetData>
      <sheetData sheetId="5"/>
      <sheetData sheetId="6"/>
      <sheetData sheetId="7">
        <row r="11">
          <cell r="H11">
            <v>45000</v>
          </cell>
          <cell r="I11">
            <v>0</v>
          </cell>
          <cell r="J11">
            <v>0</v>
          </cell>
          <cell r="K11">
            <v>1500</v>
          </cell>
          <cell r="L11">
            <v>1500</v>
          </cell>
          <cell r="M11">
            <v>2000</v>
          </cell>
          <cell r="N11">
            <v>5000</v>
          </cell>
          <cell r="O11">
            <v>0</v>
          </cell>
          <cell r="P11">
            <v>1500</v>
          </cell>
          <cell r="Q11">
            <v>1500</v>
          </cell>
          <cell r="R11">
            <v>2000</v>
          </cell>
          <cell r="S11">
            <v>5000</v>
          </cell>
          <cell r="T11">
            <v>0</v>
          </cell>
          <cell r="U11">
            <v>1500</v>
          </cell>
          <cell r="V11">
            <v>1500</v>
          </cell>
          <cell r="W11">
            <v>2000</v>
          </cell>
          <cell r="X11">
            <v>5000</v>
          </cell>
          <cell r="Y11">
            <v>0</v>
          </cell>
          <cell r="Z11">
            <v>1500</v>
          </cell>
          <cell r="AA11">
            <v>1500</v>
          </cell>
          <cell r="AB11">
            <v>2000</v>
          </cell>
          <cell r="AC11">
            <v>5000</v>
          </cell>
          <cell r="AD11">
            <v>5000</v>
          </cell>
          <cell r="AE11">
            <v>5000</v>
          </cell>
          <cell r="AF11">
            <v>5000</v>
          </cell>
          <cell r="AG11">
            <v>5000</v>
          </cell>
          <cell r="AI11">
            <v>45000</v>
          </cell>
          <cell r="AJ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13" Type="http://schemas.openxmlformats.org/officeDocument/2006/relationships/printerSettings" Target="../printerSettings/printerSettings37.bin"/><Relationship Id="rId1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27.bin"/><Relationship Id="rId21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1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26.bin"/><Relationship Id="rId16" Type="http://schemas.openxmlformats.org/officeDocument/2006/relationships/printerSettings" Target="../printerSettings/printerSettings40.bin"/><Relationship Id="rId20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24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29.bin"/><Relationship Id="rId15" Type="http://schemas.openxmlformats.org/officeDocument/2006/relationships/printerSettings" Target="../printerSettings/printerSettings39.bin"/><Relationship Id="rId23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34.bin"/><Relationship Id="rId19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Relationship Id="rId14" Type="http://schemas.openxmlformats.org/officeDocument/2006/relationships/printerSettings" Target="../printerSettings/printerSettings38.bin"/><Relationship Id="rId22" Type="http://schemas.openxmlformats.org/officeDocument/2006/relationships/printerSettings" Target="../printerSettings/printerSettings4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F5154"/>
  <sheetViews>
    <sheetView tabSelected="1" showRuler="0" view="pageBreakPreview" zoomScaleNormal="100" zoomScaleSheetLayoutView="100" workbookViewId="0">
      <pane xSplit="4" ySplit="6" topLeftCell="E7" activePane="bottomRight" state="frozen"/>
      <selection activeCell="A4" sqref="A4"/>
      <selection pane="topRight" activeCell="E4" sqref="E4"/>
      <selection pane="bottomLeft" activeCell="A7" sqref="A7"/>
      <selection pane="bottomRight" activeCell="A7" sqref="A7:A10"/>
    </sheetView>
  </sheetViews>
  <sheetFormatPr defaultColWidth="9.140625" defaultRowHeight="15"/>
  <cols>
    <col min="1" max="1" width="5.42578125" style="63" customWidth="1"/>
    <col min="2" max="2" width="11.7109375" style="63" customWidth="1"/>
    <col min="3" max="3" width="6.28515625" style="64" customWidth="1"/>
    <col min="4" max="4" width="50.7109375" style="62" customWidth="1"/>
    <col min="5" max="6" width="9.140625" style="64" customWidth="1"/>
    <col min="7" max="16384" width="9.140625" style="14"/>
  </cols>
  <sheetData>
    <row r="1" spans="1:6" s="3" customFormat="1" ht="20.25" customHeight="1">
      <c r="A1" s="115" t="s">
        <v>58</v>
      </c>
      <c r="B1" s="116"/>
      <c r="C1" s="116"/>
      <c r="D1" s="116"/>
      <c r="E1" s="116"/>
      <c r="F1" s="117"/>
    </row>
    <row r="2" spans="1:6" s="3" customFormat="1" ht="12.75" customHeight="1">
      <c r="A2" s="118"/>
      <c r="B2" s="119"/>
      <c r="C2" s="119"/>
      <c r="D2" s="119"/>
      <c r="E2" s="119"/>
      <c r="F2" s="120"/>
    </row>
    <row r="3" spans="1:6" s="3" customFormat="1" ht="75.75" customHeight="1">
      <c r="A3" s="121" t="s">
        <v>2879</v>
      </c>
      <c r="B3" s="122"/>
      <c r="C3" s="122"/>
      <c r="D3" s="122"/>
      <c r="E3" s="122"/>
      <c r="F3" s="123"/>
    </row>
    <row r="4" spans="1:6" ht="24.75" customHeight="1">
      <c r="A4" s="185" t="s">
        <v>2869</v>
      </c>
      <c r="B4" s="185" t="s">
        <v>2877</v>
      </c>
      <c r="C4" s="184" t="s">
        <v>45</v>
      </c>
      <c r="D4" s="185" t="s">
        <v>46</v>
      </c>
      <c r="E4" s="185" t="s">
        <v>47</v>
      </c>
      <c r="F4" s="185"/>
    </row>
    <row r="5" spans="1:6" ht="25.5" customHeight="1">
      <c r="A5" s="185"/>
      <c r="B5" s="185"/>
      <c r="C5" s="184"/>
      <c r="D5" s="185"/>
      <c r="E5" s="60" t="s">
        <v>49</v>
      </c>
      <c r="F5" s="60" t="s">
        <v>50</v>
      </c>
    </row>
    <row r="6" spans="1:6" s="21" customFormat="1" ht="12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</row>
    <row r="7" spans="1:6" ht="16.5" customHeight="1">
      <c r="A7" s="112">
        <v>1</v>
      </c>
      <c r="B7" s="112" t="s">
        <v>1088</v>
      </c>
      <c r="C7" s="126" t="s">
        <v>33</v>
      </c>
      <c r="D7" s="134" t="s">
        <v>2880</v>
      </c>
      <c r="E7" s="140">
        <v>2020</v>
      </c>
      <c r="F7" s="140" t="s">
        <v>2290</v>
      </c>
    </row>
    <row r="8" spans="1:6" ht="16.5" customHeight="1">
      <c r="A8" s="113"/>
      <c r="B8" s="113"/>
      <c r="C8" s="127"/>
      <c r="D8" s="135"/>
      <c r="E8" s="141"/>
      <c r="F8" s="141"/>
    </row>
    <row r="9" spans="1:6" ht="16.5" customHeight="1">
      <c r="A9" s="113"/>
      <c r="B9" s="113"/>
      <c r="C9" s="127"/>
      <c r="D9" s="135"/>
      <c r="E9" s="141"/>
      <c r="F9" s="141"/>
    </row>
    <row r="10" spans="1:6" ht="16.5" customHeight="1">
      <c r="A10" s="114"/>
      <c r="B10" s="114"/>
      <c r="C10" s="128"/>
      <c r="D10" s="136"/>
      <c r="E10" s="142"/>
      <c r="F10" s="142"/>
    </row>
    <row r="11" spans="1:6" ht="15.75" customHeight="1">
      <c r="A11" s="112">
        <v>2</v>
      </c>
      <c r="B11" s="112" t="s">
        <v>1739</v>
      </c>
      <c r="C11" s="126" t="s">
        <v>33</v>
      </c>
      <c r="D11" s="134" t="s">
        <v>2881</v>
      </c>
      <c r="E11" s="163">
        <v>2021</v>
      </c>
      <c r="F11" s="163" t="s">
        <v>1376</v>
      </c>
    </row>
    <row r="12" spans="1:6" ht="15.75" customHeight="1">
      <c r="A12" s="113"/>
      <c r="B12" s="113"/>
      <c r="C12" s="127"/>
      <c r="D12" s="135"/>
      <c r="E12" s="164"/>
      <c r="F12" s="164"/>
    </row>
    <row r="13" spans="1:6" ht="15.75" customHeight="1">
      <c r="A13" s="113"/>
      <c r="B13" s="113"/>
      <c r="C13" s="127"/>
      <c r="D13" s="135"/>
      <c r="E13" s="164"/>
      <c r="F13" s="164"/>
    </row>
    <row r="14" spans="1:6" ht="18" customHeight="1">
      <c r="A14" s="114"/>
      <c r="B14" s="114"/>
      <c r="C14" s="128"/>
      <c r="D14" s="136"/>
      <c r="E14" s="165"/>
      <c r="F14" s="165"/>
    </row>
    <row r="15" spans="1:6" ht="15.75" customHeight="1">
      <c r="A15" s="112">
        <v>3</v>
      </c>
      <c r="B15" s="112" t="s">
        <v>703</v>
      </c>
      <c r="C15" s="126" t="s">
        <v>33</v>
      </c>
      <c r="D15" s="134" t="s">
        <v>2882</v>
      </c>
      <c r="E15" s="163">
        <v>2019</v>
      </c>
      <c r="F15" s="163">
        <v>2023</v>
      </c>
    </row>
    <row r="16" spans="1:6" ht="39" customHeight="1">
      <c r="A16" s="113"/>
      <c r="B16" s="113"/>
      <c r="C16" s="127"/>
      <c r="D16" s="135"/>
      <c r="E16" s="164"/>
      <c r="F16" s="164"/>
    </row>
    <row r="17" spans="1:6" ht="15.75" customHeight="1">
      <c r="A17" s="113"/>
      <c r="B17" s="113"/>
      <c r="C17" s="127"/>
      <c r="D17" s="135"/>
      <c r="E17" s="164"/>
      <c r="F17" s="164"/>
    </row>
    <row r="18" spans="1:6" ht="15.75" customHeight="1">
      <c r="A18" s="114"/>
      <c r="B18" s="114"/>
      <c r="C18" s="128"/>
      <c r="D18" s="136"/>
      <c r="E18" s="165"/>
      <c r="F18" s="165"/>
    </row>
    <row r="19" spans="1:6" ht="15.75" customHeight="1">
      <c r="A19" s="112">
        <v>4</v>
      </c>
      <c r="B19" s="112" t="s">
        <v>2240</v>
      </c>
      <c r="C19" s="126" t="s">
        <v>33</v>
      </c>
      <c r="D19" s="134" t="s">
        <v>2883</v>
      </c>
      <c r="E19" s="140">
        <v>2024</v>
      </c>
      <c r="F19" s="140">
        <v>2024</v>
      </c>
    </row>
    <row r="20" spans="1:6" ht="15.75" customHeight="1">
      <c r="A20" s="113"/>
      <c r="B20" s="113"/>
      <c r="C20" s="127"/>
      <c r="D20" s="135"/>
      <c r="E20" s="141"/>
      <c r="F20" s="141"/>
    </row>
    <row r="21" spans="1:6" ht="15.75" customHeight="1">
      <c r="A21" s="113"/>
      <c r="B21" s="113"/>
      <c r="C21" s="127"/>
      <c r="D21" s="135"/>
      <c r="E21" s="141"/>
      <c r="F21" s="141"/>
    </row>
    <row r="22" spans="1:6" ht="15.75" customHeight="1">
      <c r="A22" s="114"/>
      <c r="B22" s="114"/>
      <c r="C22" s="128"/>
      <c r="D22" s="136"/>
      <c r="E22" s="142"/>
      <c r="F22" s="142"/>
    </row>
    <row r="23" spans="1:6" ht="15.75" customHeight="1">
      <c r="A23" s="112">
        <v>5</v>
      </c>
      <c r="B23" s="112" t="s">
        <v>1087</v>
      </c>
      <c r="C23" s="126" t="s">
        <v>33</v>
      </c>
      <c r="D23" s="134" t="s">
        <v>2884</v>
      </c>
      <c r="E23" s="140">
        <v>2024</v>
      </c>
      <c r="F23" s="140">
        <v>2024</v>
      </c>
    </row>
    <row r="24" spans="1:6" ht="15.75" customHeight="1">
      <c r="A24" s="113"/>
      <c r="B24" s="113"/>
      <c r="C24" s="127"/>
      <c r="D24" s="135"/>
      <c r="E24" s="141"/>
      <c r="F24" s="141"/>
    </row>
    <row r="25" spans="1:6" ht="15.75" customHeight="1">
      <c r="A25" s="113"/>
      <c r="B25" s="113"/>
      <c r="C25" s="127"/>
      <c r="D25" s="135"/>
      <c r="E25" s="141"/>
      <c r="F25" s="141"/>
    </row>
    <row r="26" spans="1:6" ht="15.75" customHeight="1">
      <c r="A26" s="114"/>
      <c r="B26" s="114"/>
      <c r="C26" s="128"/>
      <c r="D26" s="136"/>
      <c r="E26" s="142"/>
      <c r="F26" s="142"/>
    </row>
    <row r="27" spans="1:6" ht="15" customHeight="1">
      <c r="A27" s="112">
        <v>6</v>
      </c>
      <c r="B27" s="112" t="s">
        <v>1089</v>
      </c>
      <c r="C27" s="126" t="s">
        <v>33</v>
      </c>
      <c r="D27" s="134" t="s">
        <v>2885</v>
      </c>
      <c r="E27" s="140">
        <v>2025</v>
      </c>
      <c r="F27" s="140">
        <v>2025</v>
      </c>
    </row>
    <row r="28" spans="1:6" ht="15.75" customHeight="1">
      <c r="A28" s="113"/>
      <c r="B28" s="113"/>
      <c r="C28" s="127"/>
      <c r="D28" s="135"/>
      <c r="E28" s="141"/>
      <c r="F28" s="141"/>
    </row>
    <row r="29" spans="1:6" ht="15" customHeight="1">
      <c r="A29" s="113"/>
      <c r="B29" s="113"/>
      <c r="C29" s="127"/>
      <c r="D29" s="135"/>
      <c r="E29" s="141"/>
      <c r="F29" s="141"/>
    </row>
    <row r="30" spans="1:6" ht="15" customHeight="1">
      <c r="A30" s="114"/>
      <c r="B30" s="114"/>
      <c r="C30" s="128"/>
      <c r="D30" s="136"/>
      <c r="E30" s="142"/>
      <c r="F30" s="142"/>
    </row>
    <row r="31" spans="1:6" ht="15.75" customHeight="1">
      <c r="A31" s="112">
        <v>7</v>
      </c>
      <c r="B31" s="112" t="s">
        <v>704</v>
      </c>
      <c r="C31" s="126" t="s">
        <v>33</v>
      </c>
      <c r="D31" s="134" t="s">
        <v>2886</v>
      </c>
      <c r="E31" s="140">
        <v>2025</v>
      </c>
      <c r="F31" s="140">
        <v>2025</v>
      </c>
    </row>
    <row r="32" spans="1:6" ht="15.75" customHeight="1">
      <c r="A32" s="113"/>
      <c r="B32" s="113"/>
      <c r="C32" s="127"/>
      <c r="D32" s="135"/>
      <c r="E32" s="141"/>
      <c r="F32" s="141"/>
    </row>
    <row r="33" spans="1:6" ht="15.75" customHeight="1">
      <c r="A33" s="113"/>
      <c r="B33" s="113"/>
      <c r="C33" s="127"/>
      <c r="D33" s="135"/>
      <c r="E33" s="141"/>
      <c r="F33" s="141"/>
    </row>
    <row r="34" spans="1:6" ht="15.75" customHeight="1">
      <c r="A34" s="114"/>
      <c r="B34" s="114"/>
      <c r="C34" s="128"/>
      <c r="D34" s="136"/>
      <c r="E34" s="142"/>
      <c r="F34" s="142"/>
    </row>
    <row r="35" spans="1:6" ht="34.5" customHeight="1">
      <c r="A35" s="112">
        <v>8</v>
      </c>
      <c r="B35" s="112" t="s">
        <v>1085</v>
      </c>
      <c r="C35" s="126" t="s">
        <v>33</v>
      </c>
      <c r="D35" s="134" t="s">
        <v>2887</v>
      </c>
      <c r="E35" s="140">
        <v>2025</v>
      </c>
      <c r="F35" s="140">
        <v>2026</v>
      </c>
    </row>
    <row r="36" spans="1:6" ht="34.5" customHeight="1">
      <c r="A36" s="113"/>
      <c r="B36" s="113"/>
      <c r="C36" s="127"/>
      <c r="D36" s="135"/>
      <c r="E36" s="141"/>
      <c r="F36" s="141"/>
    </row>
    <row r="37" spans="1:6" ht="34.5" customHeight="1">
      <c r="A37" s="113"/>
      <c r="B37" s="113"/>
      <c r="C37" s="127"/>
      <c r="D37" s="135"/>
      <c r="E37" s="141"/>
      <c r="F37" s="141"/>
    </row>
    <row r="38" spans="1:6" ht="34.5" customHeight="1">
      <c r="A38" s="114"/>
      <c r="B38" s="114"/>
      <c r="C38" s="128"/>
      <c r="D38" s="136"/>
      <c r="E38" s="142"/>
      <c r="F38" s="142"/>
    </row>
    <row r="39" spans="1:6" ht="15" customHeight="1">
      <c r="A39" s="112">
        <v>9</v>
      </c>
      <c r="B39" s="112" t="s">
        <v>1740</v>
      </c>
      <c r="C39" s="126" t="s">
        <v>33</v>
      </c>
      <c r="D39" s="150" t="s">
        <v>2888</v>
      </c>
      <c r="E39" s="140">
        <v>2026</v>
      </c>
      <c r="F39" s="140">
        <v>2026</v>
      </c>
    </row>
    <row r="40" spans="1:6" ht="15" customHeight="1">
      <c r="A40" s="113"/>
      <c r="B40" s="113"/>
      <c r="C40" s="127"/>
      <c r="D40" s="151"/>
      <c r="E40" s="141"/>
      <c r="F40" s="141"/>
    </row>
    <row r="41" spans="1:6" ht="15" customHeight="1">
      <c r="A41" s="113"/>
      <c r="B41" s="113"/>
      <c r="C41" s="127"/>
      <c r="D41" s="151"/>
      <c r="E41" s="141"/>
      <c r="F41" s="141"/>
    </row>
    <row r="42" spans="1:6" ht="15" customHeight="1">
      <c r="A42" s="114"/>
      <c r="B42" s="114"/>
      <c r="C42" s="128"/>
      <c r="D42" s="152"/>
      <c r="E42" s="142"/>
      <c r="F42" s="142"/>
    </row>
    <row r="43" spans="1:6" ht="15.75" customHeight="1">
      <c r="A43" s="112">
        <v>10</v>
      </c>
      <c r="B43" s="112" t="s">
        <v>2239</v>
      </c>
      <c r="C43" s="126" t="s">
        <v>33</v>
      </c>
      <c r="D43" s="134" t="s">
        <v>2889</v>
      </c>
      <c r="E43" s="140">
        <v>2026</v>
      </c>
      <c r="F43" s="140">
        <v>2027</v>
      </c>
    </row>
    <row r="44" spans="1:6" ht="14.25" customHeight="1">
      <c r="A44" s="113"/>
      <c r="B44" s="113"/>
      <c r="C44" s="127"/>
      <c r="D44" s="135"/>
      <c r="E44" s="141"/>
      <c r="F44" s="141"/>
    </row>
    <row r="45" spans="1:6" ht="14.25" customHeight="1">
      <c r="A45" s="113"/>
      <c r="B45" s="113"/>
      <c r="C45" s="127"/>
      <c r="D45" s="135"/>
      <c r="E45" s="141"/>
      <c r="F45" s="141"/>
    </row>
    <row r="46" spans="1:6" ht="14.25" customHeight="1">
      <c r="A46" s="114"/>
      <c r="B46" s="114"/>
      <c r="C46" s="128"/>
      <c r="D46" s="136"/>
      <c r="E46" s="142"/>
      <c r="F46" s="142"/>
    </row>
    <row r="47" spans="1:6" ht="17.25" customHeight="1">
      <c r="A47" s="112">
        <v>11</v>
      </c>
      <c r="B47" s="112" t="s">
        <v>705</v>
      </c>
      <c r="C47" s="126" t="s">
        <v>33</v>
      </c>
      <c r="D47" s="134" t="s">
        <v>2890</v>
      </c>
      <c r="E47" s="140">
        <v>2027</v>
      </c>
      <c r="F47" s="140">
        <v>2027</v>
      </c>
    </row>
    <row r="48" spans="1:6" ht="17.25" customHeight="1">
      <c r="A48" s="113"/>
      <c r="B48" s="113"/>
      <c r="C48" s="127"/>
      <c r="D48" s="135"/>
      <c r="E48" s="141"/>
      <c r="F48" s="141"/>
    </row>
    <row r="49" spans="1:6" ht="17.25" customHeight="1">
      <c r="A49" s="113"/>
      <c r="B49" s="113"/>
      <c r="C49" s="127"/>
      <c r="D49" s="135"/>
      <c r="E49" s="141"/>
      <c r="F49" s="141"/>
    </row>
    <row r="50" spans="1:6" ht="17.25" customHeight="1">
      <c r="A50" s="114"/>
      <c r="B50" s="114"/>
      <c r="C50" s="128"/>
      <c r="D50" s="136"/>
      <c r="E50" s="142"/>
      <c r="F50" s="142"/>
    </row>
    <row r="51" spans="1:6" ht="15.75" customHeight="1">
      <c r="A51" s="112">
        <v>12</v>
      </c>
      <c r="B51" s="112" t="s">
        <v>1444</v>
      </c>
      <c r="C51" s="126" t="s">
        <v>33</v>
      </c>
      <c r="D51" s="134" t="s">
        <v>2891</v>
      </c>
      <c r="E51" s="140">
        <v>2027</v>
      </c>
      <c r="F51" s="140">
        <v>2027</v>
      </c>
    </row>
    <row r="52" spans="1:6" ht="15.75" customHeight="1">
      <c r="A52" s="113"/>
      <c r="B52" s="113"/>
      <c r="C52" s="127"/>
      <c r="D52" s="135"/>
      <c r="E52" s="141"/>
      <c r="F52" s="141"/>
    </row>
    <row r="53" spans="1:6" ht="15.75" customHeight="1">
      <c r="A53" s="113"/>
      <c r="B53" s="113"/>
      <c r="C53" s="127"/>
      <c r="D53" s="135"/>
      <c r="E53" s="141"/>
      <c r="F53" s="141"/>
    </row>
    <row r="54" spans="1:6" ht="15.75" customHeight="1">
      <c r="A54" s="114"/>
      <c r="B54" s="114"/>
      <c r="C54" s="128"/>
      <c r="D54" s="136"/>
      <c r="E54" s="142"/>
      <c r="F54" s="142"/>
    </row>
    <row r="55" spans="1:6" ht="15.75" customHeight="1">
      <c r="A55" s="112">
        <v>13</v>
      </c>
      <c r="B55" s="112" t="s">
        <v>2567</v>
      </c>
      <c r="C55" s="126" t="s">
        <v>33</v>
      </c>
      <c r="D55" s="150" t="s">
        <v>2892</v>
      </c>
      <c r="E55" s="140">
        <v>2027</v>
      </c>
      <c r="F55" s="140">
        <v>2028</v>
      </c>
    </row>
    <row r="56" spans="1:6" ht="15.75" customHeight="1">
      <c r="A56" s="113"/>
      <c r="B56" s="113"/>
      <c r="C56" s="127"/>
      <c r="D56" s="151"/>
      <c r="E56" s="141"/>
      <c r="F56" s="141"/>
    </row>
    <row r="57" spans="1:6" ht="15.75" customHeight="1">
      <c r="A57" s="113"/>
      <c r="B57" s="113"/>
      <c r="C57" s="127"/>
      <c r="D57" s="151"/>
      <c r="E57" s="141"/>
      <c r="F57" s="141"/>
    </row>
    <row r="58" spans="1:6" ht="15.75" customHeight="1">
      <c r="A58" s="114"/>
      <c r="B58" s="114"/>
      <c r="C58" s="128"/>
      <c r="D58" s="152"/>
      <c r="E58" s="142"/>
      <c r="F58" s="142"/>
    </row>
    <row r="59" spans="1:6" ht="15" customHeight="1">
      <c r="A59" s="112">
        <v>14</v>
      </c>
      <c r="B59" s="112" t="s">
        <v>1445</v>
      </c>
      <c r="C59" s="126" t="s">
        <v>33</v>
      </c>
      <c r="D59" s="134" t="s">
        <v>2893</v>
      </c>
      <c r="E59" s="140">
        <v>2028</v>
      </c>
      <c r="F59" s="140">
        <v>2028</v>
      </c>
    </row>
    <row r="60" spans="1:6" ht="15.75" customHeight="1">
      <c r="A60" s="113"/>
      <c r="B60" s="113"/>
      <c r="C60" s="127"/>
      <c r="D60" s="135"/>
      <c r="E60" s="141"/>
      <c r="F60" s="141"/>
    </row>
    <row r="61" spans="1:6" ht="15" customHeight="1">
      <c r="A61" s="113"/>
      <c r="B61" s="113"/>
      <c r="C61" s="127"/>
      <c r="D61" s="135"/>
      <c r="E61" s="141"/>
      <c r="F61" s="141"/>
    </row>
    <row r="62" spans="1:6" ht="15" customHeight="1">
      <c r="A62" s="114"/>
      <c r="B62" s="114"/>
      <c r="C62" s="128"/>
      <c r="D62" s="136"/>
      <c r="E62" s="142"/>
      <c r="F62" s="142"/>
    </row>
    <row r="63" spans="1:6" ht="15.75" customHeight="1">
      <c r="A63" s="112">
        <v>15</v>
      </c>
      <c r="B63" s="112" t="s">
        <v>2241</v>
      </c>
      <c r="C63" s="126" t="s">
        <v>33</v>
      </c>
      <c r="D63" s="134" t="s">
        <v>2894</v>
      </c>
      <c r="E63" s="140">
        <v>2029</v>
      </c>
      <c r="F63" s="140">
        <v>2029</v>
      </c>
    </row>
    <row r="64" spans="1:6" ht="15.75" customHeight="1">
      <c r="A64" s="113"/>
      <c r="B64" s="113"/>
      <c r="C64" s="127"/>
      <c r="D64" s="135"/>
      <c r="E64" s="141"/>
      <c r="F64" s="141"/>
    </row>
    <row r="65" spans="1:6" ht="15.75" customHeight="1">
      <c r="A65" s="113"/>
      <c r="B65" s="113"/>
      <c r="C65" s="127"/>
      <c r="D65" s="135"/>
      <c r="E65" s="141"/>
      <c r="F65" s="141"/>
    </row>
    <row r="66" spans="1:6" ht="15.75" customHeight="1">
      <c r="A66" s="114"/>
      <c r="B66" s="114"/>
      <c r="C66" s="128"/>
      <c r="D66" s="136"/>
      <c r="E66" s="142"/>
      <c r="F66" s="142"/>
    </row>
    <row r="67" spans="1:6" ht="15.75" customHeight="1">
      <c r="A67" s="112">
        <v>16</v>
      </c>
      <c r="B67" s="112" t="s">
        <v>2242</v>
      </c>
      <c r="C67" s="126" t="s">
        <v>33</v>
      </c>
      <c r="D67" s="134" t="s">
        <v>2895</v>
      </c>
      <c r="E67" s="140">
        <v>2029</v>
      </c>
      <c r="F67" s="140">
        <v>2029</v>
      </c>
    </row>
    <row r="68" spans="1:6" ht="15.75" customHeight="1">
      <c r="A68" s="113"/>
      <c r="B68" s="113"/>
      <c r="C68" s="127"/>
      <c r="D68" s="135"/>
      <c r="E68" s="141"/>
      <c r="F68" s="141"/>
    </row>
    <row r="69" spans="1:6" ht="15.75" customHeight="1">
      <c r="A69" s="113"/>
      <c r="B69" s="113"/>
      <c r="C69" s="127"/>
      <c r="D69" s="135"/>
      <c r="E69" s="141"/>
      <c r="F69" s="141"/>
    </row>
    <row r="70" spans="1:6" ht="15.75" customHeight="1">
      <c r="A70" s="114"/>
      <c r="B70" s="114"/>
      <c r="C70" s="128"/>
      <c r="D70" s="136"/>
      <c r="E70" s="142"/>
      <c r="F70" s="142"/>
    </row>
    <row r="71" spans="1:6" ht="15.75" customHeight="1">
      <c r="A71" s="112">
        <v>17</v>
      </c>
      <c r="B71" s="112" t="s">
        <v>2243</v>
      </c>
      <c r="C71" s="126" t="s">
        <v>33</v>
      </c>
      <c r="D71" s="134" t="s">
        <v>2896</v>
      </c>
      <c r="E71" s="140">
        <v>2029</v>
      </c>
      <c r="F71" s="140">
        <v>2029</v>
      </c>
    </row>
    <row r="72" spans="1:6" ht="15.75" customHeight="1">
      <c r="A72" s="113"/>
      <c r="B72" s="113"/>
      <c r="C72" s="127"/>
      <c r="D72" s="135"/>
      <c r="E72" s="141"/>
      <c r="F72" s="141"/>
    </row>
    <row r="73" spans="1:6" ht="15.75" customHeight="1">
      <c r="A73" s="113"/>
      <c r="B73" s="113"/>
      <c r="C73" s="127"/>
      <c r="D73" s="135"/>
      <c r="E73" s="141"/>
      <c r="F73" s="141"/>
    </row>
    <row r="74" spans="1:6" ht="15.75" customHeight="1">
      <c r="A74" s="114"/>
      <c r="B74" s="114"/>
      <c r="C74" s="128"/>
      <c r="D74" s="136"/>
      <c r="E74" s="142"/>
      <c r="F74" s="142"/>
    </row>
    <row r="75" spans="1:6" ht="15.75" customHeight="1">
      <c r="A75" s="112">
        <v>18</v>
      </c>
      <c r="B75" s="112" t="s">
        <v>2568</v>
      </c>
      <c r="C75" s="126" t="s">
        <v>33</v>
      </c>
      <c r="D75" s="134" t="s">
        <v>2466</v>
      </c>
      <c r="E75" s="140">
        <v>2029</v>
      </c>
      <c r="F75" s="140">
        <v>2029</v>
      </c>
    </row>
    <row r="76" spans="1:6" ht="15.75" customHeight="1">
      <c r="A76" s="113"/>
      <c r="B76" s="113"/>
      <c r="C76" s="127"/>
      <c r="D76" s="135"/>
      <c r="E76" s="141"/>
      <c r="F76" s="141"/>
    </row>
    <row r="77" spans="1:6" ht="15.75" customHeight="1">
      <c r="A77" s="113"/>
      <c r="B77" s="113"/>
      <c r="C77" s="127"/>
      <c r="D77" s="135"/>
      <c r="E77" s="141"/>
      <c r="F77" s="141"/>
    </row>
    <row r="78" spans="1:6" ht="15.75" customHeight="1">
      <c r="A78" s="114"/>
      <c r="B78" s="114"/>
      <c r="C78" s="128"/>
      <c r="D78" s="136"/>
      <c r="E78" s="142"/>
      <c r="F78" s="142"/>
    </row>
    <row r="79" spans="1:6" ht="15.75" customHeight="1">
      <c r="A79" s="112">
        <v>19</v>
      </c>
      <c r="B79" s="112" t="s">
        <v>1086</v>
      </c>
      <c r="C79" s="126" t="s">
        <v>33</v>
      </c>
      <c r="D79" s="134" t="s">
        <v>2897</v>
      </c>
      <c r="E79" s="140">
        <v>2029</v>
      </c>
      <c r="F79" s="140">
        <v>2029</v>
      </c>
    </row>
    <row r="80" spans="1:6" ht="15.75" customHeight="1">
      <c r="A80" s="113"/>
      <c r="B80" s="113"/>
      <c r="C80" s="127"/>
      <c r="D80" s="135"/>
      <c r="E80" s="141"/>
      <c r="F80" s="141"/>
    </row>
    <row r="81" spans="1:6" ht="15.75" customHeight="1">
      <c r="A81" s="113"/>
      <c r="B81" s="113"/>
      <c r="C81" s="127"/>
      <c r="D81" s="135"/>
      <c r="E81" s="141"/>
      <c r="F81" s="141"/>
    </row>
    <row r="82" spans="1:6" ht="15.75" customHeight="1">
      <c r="A82" s="114"/>
      <c r="B82" s="114"/>
      <c r="C82" s="128"/>
      <c r="D82" s="136"/>
      <c r="E82" s="142"/>
      <c r="F82" s="142"/>
    </row>
    <row r="83" spans="1:6" ht="17.25" customHeight="1">
      <c r="A83" s="112">
        <v>20</v>
      </c>
      <c r="B83" s="112" t="s">
        <v>1230</v>
      </c>
      <c r="C83" s="126" t="s">
        <v>33</v>
      </c>
      <c r="D83" s="134" t="s">
        <v>2461</v>
      </c>
      <c r="E83" s="140">
        <v>2029</v>
      </c>
      <c r="F83" s="140">
        <v>2030</v>
      </c>
    </row>
    <row r="84" spans="1:6" ht="17.25" customHeight="1">
      <c r="A84" s="113"/>
      <c r="B84" s="113"/>
      <c r="C84" s="127"/>
      <c r="D84" s="135"/>
      <c r="E84" s="141"/>
      <c r="F84" s="141"/>
    </row>
    <row r="85" spans="1:6" ht="17.25" customHeight="1">
      <c r="A85" s="113"/>
      <c r="B85" s="113"/>
      <c r="C85" s="127"/>
      <c r="D85" s="135"/>
      <c r="E85" s="141"/>
      <c r="F85" s="141"/>
    </row>
    <row r="86" spans="1:6" ht="17.25" customHeight="1">
      <c r="A86" s="114"/>
      <c r="B86" s="114"/>
      <c r="C86" s="128"/>
      <c r="D86" s="136"/>
      <c r="E86" s="142"/>
      <c r="F86" s="142"/>
    </row>
    <row r="87" spans="1:6" ht="33.75" customHeight="1">
      <c r="A87" s="112">
        <v>21</v>
      </c>
      <c r="B87" s="112" t="s">
        <v>2569</v>
      </c>
      <c r="C87" s="126" t="s">
        <v>33</v>
      </c>
      <c r="D87" s="134" t="s">
        <v>2898</v>
      </c>
      <c r="E87" s="140">
        <v>2023</v>
      </c>
      <c r="F87" s="140">
        <v>2025</v>
      </c>
    </row>
    <row r="88" spans="1:6" ht="33.75" customHeight="1">
      <c r="A88" s="113"/>
      <c r="B88" s="113"/>
      <c r="C88" s="127"/>
      <c r="D88" s="135"/>
      <c r="E88" s="141"/>
      <c r="F88" s="141"/>
    </row>
    <row r="89" spans="1:6" ht="33.75" customHeight="1">
      <c r="A89" s="113"/>
      <c r="B89" s="113"/>
      <c r="C89" s="127"/>
      <c r="D89" s="135"/>
      <c r="E89" s="141"/>
      <c r="F89" s="141"/>
    </row>
    <row r="90" spans="1:6" ht="33.75" customHeight="1">
      <c r="A90" s="114"/>
      <c r="B90" s="114"/>
      <c r="C90" s="128"/>
      <c r="D90" s="136"/>
      <c r="E90" s="142"/>
      <c r="F90" s="142"/>
    </row>
    <row r="91" spans="1:6" ht="37.5" customHeight="1">
      <c r="A91" s="112">
        <v>22</v>
      </c>
      <c r="B91" s="112" t="s">
        <v>2570</v>
      </c>
      <c r="C91" s="126" t="s">
        <v>33</v>
      </c>
      <c r="D91" s="134" t="s">
        <v>4921</v>
      </c>
      <c r="E91" s="140">
        <v>2024</v>
      </c>
      <c r="F91" s="140">
        <v>2026</v>
      </c>
    </row>
    <row r="92" spans="1:6" ht="37.5" customHeight="1">
      <c r="A92" s="113"/>
      <c r="B92" s="113"/>
      <c r="C92" s="127"/>
      <c r="D92" s="135"/>
      <c r="E92" s="141"/>
      <c r="F92" s="141"/>
    </row>
    <row r="93" spans="1:6" ht="37.5" customHeight="1">
      <c r="A93" s="113"/>
      <c r="B93" s="113"/>
      <c r="C93" s="127"/>
      <c r="D93" s="135"/>
      <c r="E93" s="141"/>
      <c r="F93" s="141"/>
    </row>
    <row r="94" spans="1:6" ht="37.5" customHeight="1">
      <c r="A94" s="114"/>
      <c r="B94" s="114"/>
      <c r="C94" s="128"/>
      <c r="D94" s="136"/>
      <c r="E94" s="142"/>
      <c r="F94" s="142"/>
    </row>
    <row r="95" spans="1:6" ht="17.25" customHeight="1">
      <c r="A95" s="112">
        <v>23</v>
      </c>
      <c r="B95" s="112" t="s">
        <v>2571</v>
      </c>
      <c r="C95" s="126" t="s">
        <v>33</v>
      </c>
      <c r="D95" s="134" t="s">
        <v>2899</v>
      </c>
      <c r="E95" s="140">
        <v>2025</v>
      </c>
      <c r="F95" s="140">
        <v>2027</v>
      </c>
    </row>
    <row r="96" spans="1:6" ht="17.25" customHeight="1">
      <c r="A96" s="113"/>
      <c r="B96" s="113"/>
      <c r="C96" s="127"/>
      <c r="D96" s="135"/>
      <c r="E96" s="141"/>
      <c r="F96" s="141"/>
    </row>
    <row r="97" spans="1:6" ht="17.25" customHeight="1">
      <c r="A97" s="113"/>
      <c r="B97" s="113"/>
      <c r="C97" s="127"/>
      <c r="D97" s="135"/>
      <c r="E97" s="141"/>
      <c r="F97" s="141"/>
    </row>
    <row r="98" spans="1:6" ht="18" customHeight="1">
      <c r="A98" s="114"/>
      <c r="B98" s="114"/>
      <c r="C98" s="128"/>
      <c r="D98" s="136"/>
      <c r="E98" s="142"/>
      <c r="F98" s="142"/>
    </row>
    <row r="99" spans="1:6" ht="29.25" customHeight="1">
      <c r="A99" s="112">
        <v>24</v>
      </c>
      <c r="B99" s="112" t="s">
        <v>2572</v>
      </c>
      <c r="C99" s="126" t="s">
        <v>33</v>
      </c>
      <c r="D99" s="134" t="s">
        <v>2900</v>
      </c>
      <c r="E99" s="140">
        <v>2026</v>
      </c>
      <c r="F99" s="140">
        <v>2028</v>
      </c>
    </row>
    <row r="100" spans="1:6" ht="29.25" customHeight="1">
      <c r="A100" s="113"/>
      <c r="B100" s="113"/>
      <c r="C100" s="127"/>
      <c r="D100" s="135"/>
      <c r="E100" s="141"/>
      <c r="F100" s="141"/>
    </row>
    <row r="101" spans="1:6" ht="29.25" customHeight="1">
      <c r="A101" s="113"/>
      <c r="B101" s="113"/>
      <c r="C101" s="127"/>
      <c r="D101" s="135"/>
      <c r="E101" s="141"/>
      <c r="F101" s="141"/>
    </row>
    <row r="102" spans="1:6" ht="29.25" customHeight="1">
      <c r="A102" s="114"/>
      <c r="B102" s="114"/>
      <c r="C102" s="128"/>
      <c r="D102" s="136"/>
      <c r="E102" s="142"/>
      <c r="F102" s="142"/>
    </row>
    <row r="103" spans="1:6" ht="15.75" customHeight="1">
      <c r="A103" s="112">
        <v>25</v>
      </c>
      <c r="B103" s="112" t="s">
        <v>2573</v>
      </c>
      <c r="C103" s="126" t="s">
        <v>33</v>
      </c>
      <c r="D103" s="134" t="s">
        <v>2901</v>
      </c>
      <c r="E103" s="140">
        <v>2026</v>
      </c>
      <c r="F103" s="140">
        <v>2028</v>
      </c>
    </row>
    <row r="104" spans="1:6" ht="15.75" customHeight="1">
      <c r="A104" s="113"/>
      <c r="B104" s="113"/>
      <c r="C104" s="127"/>
      <c r="D104" s="135"/>
      <c r="E104" s="141"/>
      <c r="F104" s="141"/>
    </row>
    <row r="105" spans="1:6" ht="15.75" customHeight="1">
      <c r="A105" s="113"/>
      <c r="B105" s="113"/>
      <c r="C105" s="127"/>
      <c r="D105" s="135"/>
      <c r="E105" s="141"/>
      <c r="F105" s="141"/>
    </row>
    <row r="106" spans="1:6" ht="15.75" customHeight="1">
      <c r="A106" s="114"/>
      <c r="B106" s="114"/>
      <c r="C106" s="128"/>
      <c r="D106" s="136"/>
      <c r="E106" s="142"/>
      <c r="F106" s="142"/>
    </row>
    <row r="107" spans="1:6" ht="15.75" customHeight="1">
      <c r="A107" s="112">
        <v>26</v>
      </c>
      <c r="B107" s="112" t="s">
        <v>719</v>
      </c>
      <c r="C107" s="126" t="s">
        <v>34</v>
      </c>
      <c r="D107" s="134" t="s">
        <v>2902</v>
      </c>
      <c r="E107" s="163">
        <v>2021</v>
      </c>
      <c r="F107" s="163" t="s">
        <v>2296</v>
      </c>
    </row>
    <row r="108" spans="1:6" ht="15.75" customHeight="1">
      <c r="A108" s="113"/>
      <c r="B108" s="113"/>
      <c r="C108" s="127"/>
      <c r="D108" s="135"/>
      <c r="E108" s="164"/>
      <c r="F108" s="164"/>
    </row>
    <row r="109" spans="1:6" ht="15.75" customHeight="1">
      <c r="A109" s="113"/>
      <c r="B109" s="113"/>
      <c r="C109" s="127"/>
      <c r="D109" s="135"/>
      <c r="E109" s="164"/>
      <c r="F109" s="164"/>
    </row>
    <row r="110" spans="1:6" ht="15.75" customHeight="1">
      <c r="A110" s="114"/>
      <c r="B110" s="114"/>
      <c r="C110" s="128"/>
      <c r="D110" s="136"/>
      <c r="E110" s="165"/>
      <c r="F110" s="165"/>
    </row>
    <row r="111" spans="1:6" ht="15.75" customHeight="1">
      <c r="A111" s="112">
        <v>27</v>
      </c>
      <c r="B111" s="112" t="s">
        <v>1963</v>
      </c>
      <c r="C111" s="131" t="s">
        <v>34</v>
      </c>
      <c r="D111" s="150" t="s">
        <v>2903</v>
      </c>
      <c r="E111" s="163">
        <v>2021</v>
      </c>
      <c r="F111" s="163" t="s">
        <v>2296</v>
      </c>
    </row>
    <row r="112" spans="1:6" ht="15.75" customHeight="1">
      <c r="A112" s="113"/>
      <c r="B112" s="113"/>
      <c r="C112" s="132"/>
      <c r="D112" s="151"/>
      <c r="E112" s="164"/>
      <c r="F112" s="164"/>
    </row>
    <row r="113" spans="1:6" ht="15.75" customHeight="1">
      <c r="A113" s="113"/>
      <c r="B113" s="113"/>
      <c r="C113" s="132"/>
      <c r="D113" s="151"/>
      <c r="E113" s="164"/>
      <c r="F113" s="164"/>
    </row>
    <row r="114" spans="1:6" ht="15.75" customHeight="1">
      <c r="A114" s="114"/>
      <c r="B114" s="114"/>
      <c r="C114" s="133"/>
      <c r="D114" s="152"/>
      <c r="E114" s="165"/>
      <c r="F114" s="165"/>
    </row>
    <row r="115" spans="1:6" ht="15.75" customHeight="1">
      <c r="A115" s="112">
        <v>28</v>
      </c>
      <c r="B115" s="112" t="s">
        <v>2297</v>
      </c>
      <c r="C115" s="126" t="s">
        <v>34</v>
      </c>
      <c r="D115" s="134" t="s">
        <v>2904</v>
      </c>
      <c r="E115" s="163">
        <v>2022</v>
      </c>
      <c r="F115" s="163" t="s">
        <v>1732</v>
      </c>
    </row>
    <row r="116" spans="1:6" ht="15.75" customHeight="1">
      <c r="A116" s="113"/>
      <c r="B116" s="113"/>
      <c r="C116" s="127"/>
      <c r="D116" s="135"/>
      <c r="E116" s="164"/>
      <c r="F116" s="164"/>
    </row>
    <row r="117" spans="1:6" ht="15.75" customHeight="1">
      <c r="A117" s="113"/>
      <c r="B117" s="113"/>
      <c r="C117" s="127"/>
      <c r="D117" s="135"/>
      <c r="E117" s="164"/>
      <c r="F117" s="164"/>
    </row>
    <row r="118" spans="1:6" ht="15.75" customHeight="1">
      <c r="A118" s="114"/>
      <c r="B118" s="114"/>
      <c r="C118" s="128"/>
      <c r="D118" s="136"/>
      <c r="E118" s="165"/>
      <c r="F118" s="165"/>
    </row>
    <row r="119" spans="1:6" ht="15.75" customHeight="1">
      <c r="A119" s="112">
        <v>29</v>
      </c>
      <c r="B119" s="112" t="s">
        <v>2298</v>
      </c>
      <c r="C119" s="126" t="s">
        <v>34</v>
      </c>
      <c r="D119" s="134" t="s">
        <v>2905</v>
      </c>
      <c r="E119" s="163">
        <v>2022</v>
      </c>
      <c r="F119" s="163" t="s">
        <v>2299</v>
      </c>
    </row>
    <row r="120" spans="1:6" ht="15.75" customHeight="1">
      <c r="A120" s="113"/>
      <c r="B120" s="113"/>
      <c r="C120" s="127"/>
      <c r="D120" s="135"/>
      <c r="E120" s="164"/>
      <c r="F120" s="164"/>
    </row>
    <row r="121" spans="1:6" ht="15.75" customHeight="1">
      <c r="A121" s="113"/>
      <c r="B121" s="113"/>
      <c r="C121" s="127"/>
      <c r="D121" s="135"/>
      <c r="E121" s="164"/>
      <c r="F121" s="164"/>
    </row>
    <row r="122" spans="1:6" ht="15.75" customHeight="1">
      <c r="A122" s="114"/>
      <c r="B122" s="114"/>
      <c r="C122" s="128"/>
      <c r="D122" s="136"/>
      <c r="E122" s="165"/>
      <c r="F122" s="165"/>
    </row>
    <row r="123" spans="1:6" ht="16.5" customHeight="1">
      <c r="A123" s="112">
        <v>30</v>
      </c>
      <c r="B123" s="112" t="s">
        <v>2300</v>
      </c>
      <c r="C123" s="126" t="s">
        <v>34</v>
      </c>
      <c r="D123" s="134" t="s">
        <v>2906</v>
      </c>
      <c r="E123" s="163">
        <v>2022</v>
      </c>
      <c r="F123" s="163" t="s">
        <v>2299</v>
      </c>
    </row>
    <row r="124" spans="1:6" ht="16.5" customHeight="1">
      <c r="A124" s="113"/>
      <c r="B124" s="113"/>
      <c r="C124" s="127"/>
      <c r="D124" s="135"/>
      <c r="E124" s="164"/>
      <c r="F124" s="164"/>
    </row>
    <row r="125" spans="1:6" ht="16.5" customHeight="1">
      <c r="A125" s="113"/>
      <c r="B125" s="113"/>
      <c r="C125" s="127"/>
      <c r="D125" s="135"/>
      <c r="E125" s="164"/>
      <c r="F125" s="164"/>
    </row>
    <row r="126" spans="1:6" ht="16.5" customHeight="1">
      <c r="A126" s="114"/>
      <c r="B126" s="114"/>
      <c r="C126" s="128"/>
      <c r="D126" s="136"/>
      <c r="E126" s="165"/>
      <c r="F126" s="165"/>
    </row>
    <row r="127" spans="1:6" ht="15.75" customHeight="1">
      <c r="A127" s="112">
        <v>31</v>
      </c>
      <c r="B127" s="112" t="s">
        <v>709</v>
      </c>
      <c r="C127" s="131" t="s">
        <v>34</v>
      </c>
      <c r="D127" s="150" t="s">
        <v>2907</v>
      </c>
      <c r="E127" s="163">
        <v>2020</v>
      </c>
      <c r="F127" s="163" t="s">
        <v>2299</v>
      </c>
    </row>
    <row r="128" spans="1:6" ht="15.75" customHeight="1">
      <c r="A128" s="113"/>
      <c r="B128" s="113"/>
      <c r="C128" s="132"/>
      <c r="D128" s="151"/>
      <c r="E128" s="164"/>
      <c r="F128" s="164"/>
    </row>
    <row r="129" spans="1:6" ht="15.75" customHeight="1">
      <c r="A129" s="113"/>
      <c r="B129" s="113"/>
      <c r="C129" s="132"/>
      <c r="D129" s="151"/>
      <c r="E129" s="164"/>
      <c r="F129" s="164"/>
    </row>
    <row r="130" spans="1:6" ht="15.75" customHeight="1">
      <c r="A130" s="114"/>
      <c r="B130" s="114"/>
      <c r="C130" s="133"/>
      <c r="D130" s="152"/>
      <c r="E130" s="165"/>
      <c r="F130" s="165"/>
    </row>
    <row r="131" spans="1:6" ht="17.25" customHeight="1">
      <c r="A131" s="112">
        <v>32</v>
      </c>
      <c r="B131" s="112" t="s">
        <v>2301</v>
      </c>
      <c r="C131" s="126" t="s">
        <v>34</v>
      </c>
      <c r="D131" s="134" t="s">
        <v>2908</v>
      </c>
      <c r="E131" s="163">
        <v>2017</v>
      </c>
      <c r="F131" s="163" t="s">
        <v>1376</v>
      </c>
    </row>
    <row r="132" spans="1:6" ht="17.25" customHeight="1">
      <c r="A132" s="113"/>
      <c r="B132" s="113"/>
      <c r="C132" s="127"/>
      <c r="D132" s="135"/>
      <c r="E132" s="164"/>
      <c r="F132" s="164"/>
    </row>
    <row r="133" spans="1:6" ht="17.25" customHeight="1">
      <c r="A133" s="113"/>
      <c r="B133" s="113"/>
      <c r="C133" s="127"/>
      <c r="D133" s="135"/>
      <c r="E133" s="164"/>
      <c r="F133" s="164"/>
    </row>
    <row r="134" spans="1:6" ht="12.75" customHeight="1">
      <c r="A134" s="114"/>
      <c r="B134" s="114"/>
      <c r="C134" s="128"/>
      <c r="D134" s="136"/>
      <c r="E134" s="165"/>
      <c r="F134" s="165"/>
    </row>
    <row r="135" spans="1:6" ht="21" customHeight="1">
      <c r="A135" s="112">
        <v>33</v>
      </c>
      <c r="B135" s="112" t="s">
        <v>707</v>
      </c>
      <c r="C135" s="126" t="s">
        <v>34</v>
      </c>
      <c r="D135" s="134" t="s">
        <v>2909</v>
      </c>
      <c r="E135" s="163">
        <v>2021</v>
      </c>
      <c r="F135" s="163" t="s">
        <v>1376</v>
      </c>
    </row>
    <row r="136" spans="1:6" ht="21" customHeight="1">
      <c r="A136" s="113"/>
      <c r="B136" s="113"/>
      <c r="C136" s="127"/>
      <c r="D136" s="135"/>
      <c r="E136" s="164"/>
      <c r="F136" s="164"/>
    </row>
    <row r="137" spans="1:6" ht="21" customHeight="1">
      <c r="A137" s="113"/>
      <c r="B137" s="113"/>
      <c r="C137" s="127"/>
      <c r="D137" s="135"/>
      <c r="E137" s="164"/>
      <c r="F137" s="164"/>
    </row>
    <row r="138" spans="1:6" ht="19.5" customHeight="1">
      <c r="A138" s="114"/>
      <c r="B138" s="114"/>
      <c r="C138" s="128"/>
      <c r="D138" s="136"/>
      <c r="E138" s="165"/>
      <c r="F138" s="165"/>
    </row>
    <row r="139" spans="1:6" ht="15.75" customHeight="1">
      <c r="A139" s="112">
        <v>34</v>
      </c>
      <c r="B139" s="112" t="s">
        <v>763</v>
      </c>
      <c r="C139" s="131" t="s">
        <v>34</v>
      </c>
      <c r="D139" s="150" t="s">
        <v>2910</v>
      </c>
      <c r="E139" s="163">
        <v>2020</v>
      </c>
      <c r="F139" s="163">
        <v>2023</v>
      </c>
    </row>
    <row r="140" spans="1:6" ht="15.75" customHeight="1">
      <c r="A140" s="113"/>
      <c r="B140" s="113"/>
      <c r="C140" s="132"/>
      <c r="D140" s="151"/>
      <c r="E140" s="164"/>
      <c r="F140" s="164"/>
    </row>
    <row r="141" spans="1:6" ht="15.75" customHeight="1">
      <c r="A141" s="113"/>
      <c r="B141" s="113"/>
      <c r="C141" s="132"/>
      <c r="D141" s="151"/>
      <c r="E141" s="164"/>
      <c r="F141" s="164"/>
    </row>
    <row r="142" spans="1:6" ht="12" customHeight="1">
      <c r="A142" s="114"/>
      <c r="B142" s="114"/>
      <c r="C142" s="133"/>
      <c r="D142" s="152"/>
      <c r="E142" s="165"/>
      <c r="F142" s="165"/>
    </row>
    <row r="143" spans="1:6" ht="17.25" customHeight="1">
      <c r="A143" s="112">
        <v>35</v>
      </c>
      <c r="B143" s="112" t="s">
        <v>761</v>
      </c>
      <c r="C143" s="131" t="s">
        <v>34</v>
      </c>
      <c r="D143" s="150" t="s">
        <v>2911</v>
      </c>
      <c r="E143" s="163">
        <v>2020</v>
      </c>
      <c r="F143" s="163">
        <v>2023</v>
      </c>
    </row>
    <row r="144" spans="1:6" ht="17.25" customHeight="1">
      <c r="A144" s="113"/>
      <c r="B144" s="113"/>
      <c r="C144" s="132"/>
      <c r="D144" s="151"/>
      <c r="E144" s="164"/>
      <c r="F144" s="164"/>
    </row>
    <row r="145" spans="1:6" ht="15" customHeight="1">
      <c r="A145" s="113"/>
      <c r="B145" s="113"/>
      <c r="C145" s="132"/>
      <c r="D145" s="151"/>
      <c r="E145" s="164"/>
      <c r="F145" s="164"/>
    </row>
    <row r="146" spans="1:6" ht="17.25" customHeight="1">
      <c r="A146" s="114"/>
      <c r="B146" s="114"/>
      <c r="C146" s="133"/>
      <c r="D146" s="152"/>
      <c r="E146" s="165"/>
      <c r="F146" s="165"/>
    </row>
    <row r="147" spans="1:6" ht="15.75" customHeight="1">
      <c r="A147" s="112">
        <v>36</v>
      </c>
      <c r="B147" s="112" t="s">
        <v>1232</v>
      </c>
      <c r="C147" s="126" t="s">
        <v>34</v>
      </c>
      <c r="D147" s="134" t="s">
        <v>2912</v>
      </c>
      <c r="E147" s="163">
        <v>2022</v>
      </c>
      <c r="F147" s="163">
        <v>2023</v>
      </c>
    </row>
    <row r="148" spans="1:6" ht="15.75" customHeight="1">
      <c r="A148" s="113"/>
      <c r="B148" s="113"/>
      <c r="C148" s="127"/>
      <c r="D148" s="135"/>
      <c r="E148" s="164"/>
      <c r="F148" s="164"/>
    </row>
    <row r="149" spans="1:6" ht="12.75" customHeight="1">
      <c r="A149" s="113"/>
      <c r="B149" s="113"/>
      <c r="C149" s="127"/>
      <c r="D149" s="135"/>
      <c r="E149" s="164"/>
      <c r="F149" s="164"/>
    </row>
    <row r="150" spans="1:6" ht="12" customHeight="1">
      <c r="A150" s="114"/>
      <c r="B150" s="114"/>
      <c r="C150" s="128"/>
      <c r="D150" s="136"/>
      <c r="E150" s="165"/>
      <c r="F150" s="165"/>
    </row>
    <row r="151" spans="1:6" ht="15.75" customHeight="1">
      <c r="A151" s="112">
        <v>37</v>
      </c>
      <c r="B151" s="112" t="s">
        <v>1236</v>
      </c>
      <c r="C151" s="126" t="s">
        <v>34</v>
      </c>
      <c r="D151" s="134" t="s">
        <v>2913</v>
      </c>
      <c r="E151" s="163">
        <v>2021</v>
      </c>
      <c r="F151" s="163">
        <v>2023</v>
      </c>
    </row>
    <row r="152" spans="1:6" ht="15.75" customHeight="1">
      <c r="A152" s="113"/>
      <c r="B152" s="113"/>
      <c r="C152" s="127"/>
      <c r="D152" s="135"/>
      <c r="E152" s="164"/>
      <c r="F152" s="164"/>
    </row>
    <row r="153" spans="1:6" ht="14.25" customHeight="1">
      <c r="A153" s="113"/>
      <c r="B153" s="113"/>
      <c r="C153" s="127"/>
      <c r="D153" s="135"/>
      <c r="E153" s="164"/>
      <c r="F153" s="164"/>
    </row>
    <row r="154" spans="1:6" ht="11.25" customHeight="1">
      <c r="A154" s="114"/>
      <c r="B154" s="114"/>
      <c r="C154" s="128"/>
      <c r="D154" s="136"/>
      <c r="E154" s="165"/>
      <c r="F154" s="165"/>
    </row>
    <row r="155" spans="1:6" ht="15.75" customHeight="1">
      <c r="A155" s="112">
        <v>38</v>
      </c>
      <c r="B155" s="112" t="s">
        <v>2059</v>
      </c>
      <c r="C155" s="126" t="s">
        <v>34</v>
      </c>
      <c r="D155" s="150" t="s">
        <v>2914</v>
      </c>
      <c r="E155" s="170">
        <v>2021</v>
      </c>
      <c r="F155" s="170">
        <v>2023</v>
      </c>
    </row>
    <row r="156" spans="1:6" ht="15.75" customHeight="1">
      <c r="A156" s="113"/>
      <c r="B156" s="113"/>
      <c r="C156" s="127"/>
      <c r="D156" s="150"/>
      <c r="E156" s="171"/>
      <c r="F156" s="171"/>
    </row>
    <row r="157" spans="1:6" ht="19.5" customHeight="1">
      <c r="A157" s="113"/>
      <c r="B157" s="113"/>
      <c r="C157" s="127"/>
      <c r="D157" s="150"/>
      <c r="E157" s="171"/>
      <c r="F157" s="171"/>
    </row>
    <row r="158" spans="1:6" ht="26.25" customHeight="1">
      <c r="A158" s="114"/>
      <c r="B158" s="114"/>
      <c r="C158" s="128"/>
      <c r="D158" s="183"/>
      <c r="E158" s="172"/>
      <c r="F158" s="172"/>
    </row>
    <row r="159" spans="1:6" ht="15.75" customHeight="1">
      <c r="A159" s="112">
        <v>39</v>
      </c>
      <c r="B159" s="112" t="s">
        <v>2245</v>
      </c>
      <c r="C159" s="126" t="s">
        <v>34</v>
      </c>
      <c r="D159" s="144" t="s">
        <v>2915</v>
      </c>
      <c r="E159" s="163">
        <v>2022</v>
      </c>
      <c r="F159" s="163">
        <v>2023</v>
      </c>
    </row>
    <row r="160" spans="1:6" ht="15.75" customHeight="1">
      <c r="A160" s="113"/>
      <c r="B160" s="113"/>
      <c r="C160" s="127"/>
      <c r="D160" s="145"/>
      <c r="E160" s="164"/>
      <c r="F160" s="164"/>
    </row>
    <row r="161" spans="1:6" ht="15.75" customHeight="1">
      <c r="A161" s="113"/>
      <c r="B161" s="113"/>
      <c r="C161" s="127"/>
      <c r="D161" s="145"/>
      <c r="E161" s="164"/>
      <c r="F161" s="164"/>
    </row>
    <row r="162" spans="1:6" ht="15.75" customHeight="1">
      <c r="A162" s="114"/>
      <c r="B162" s="114"/>
      <c r="C162" s="128"/>
      <c r="D162" s="146"/>
      <c r="E162" s="165"/>
      <c r="F162" s="165"/>
    </row>
    <row r="163" spans="1:6" ht="15.75" customHeight="1">
      <c r="A163" s="112">
        <v>40</v>
      </c>
      <c r="B163" s="112" t="s">
        <v>711</v>
      </c>
      <c r="C163" s="126" t="s">
        <v>34</v>
      </c>
      <c r="D163" s="134" t="s">
        <v>2916</v>
      </c>
      <c r="E163" s="163">
        <v>2022</v>
      </c>
      <c r="F163" s="163">
        <v>2024</v>
      </c>
    </row>
    <row r="164" spans="1:6" ht="15.75" customHeight="1">
      <c r="A164" s="113"/>
      <c r="B164" s="113"/>
      <c r="C164" s="127"/>
      <c r="D164" s="135"/>
      <c r="E164" s="164"/>
      <c r="F164" s="164"/>
    </row>
    <row r="165" spans="1:6" ht="15.75" customHeight="1">
      <c r="A165" s="113"/>
      <c r="B165" s="113"/>
      <c r="C165" s="127"/>
      <c r="D165" s="135"/>
      <c r="E165" s="164"/>
      <c r="F165" s="164"/>
    </row>
    <row r="166" spans="1:6" ht="15.75" customHeight="1">
      <c r="A166" s="114"/>
      <c r="B166" s="114"/>
      <c r="C166" s="128"/>
      <c r="D166" s="136"/>
      <c r="E166" s="165"/>
      <c r="F166" s="165"/>
    </row>
    <row r="167" spans="1:6" ht="15.75" customHeight="1">
      <c r="A167" s="112">
        <v>41</v>
      </c>
      <c r="B167" s="112" t="s">
        <v>718</v>
      </c>
      <c r="C167" s="126" t="s">
        <v>34</v>
      </c>
      <c r="D167" s="134" t="s">
        <v>2917</v>
      </c>
      <c r="E167" s="140">
        <v>2024</v>
      </c>
      <c r="F167" s="140">
        <v>2024</v>
      </c>
    </row>
    <row r="168" spans="1:6" ht="15.75" customHeight="1">
      <c r="A168" s="113"/>
      <c r="B168" s="113"/>
      <c r="C168" s="127"/>
      <c r="D168" s="135"/>
      <c r="E168" s="141"/>
      <c r="F168" s="141"/>
    </row>
    <row r="169" spans="1:6" ht="15.75" customHeight="1">
      <c r="A169" s="113"/>
      <c r="B169" s="113"/>
      <c r="C169" s="127"/>
      <c r="D169" s="135"/>
      <c r="E169" s="141"/>
      <c r="F169" s="141"/>
    </row>
    <row r="170" spans="1:6" ht="15.75" customHeight="1">
      <c r="A170" s="114"/>
      <c r="B170" s="114"/>
      <c r="C170" s="128"/>
      <c r="D170" s="136"/>
      <c r="E170" s="142"/>
      <c r="F170" s="142"/>
    </row>
    <row r="171" spans="1:6" ht="15.75" customHeight="1">
      <c r="A171" s="112">
        <v>42</v>
      </c>
      <c r="B171" s="112" t="s">
        <v>733</v>
      </c>
      <c r="C171" s="126" t="s">
        <v>34</v>
      </c>
      <c r="D171" s="134" t="s">
        <v>2918</v>
      </c>
      <c r="E171" s="140">
        <v>2024</v>
      </c>
      <c r="F171" s="140">
        <v>2024</v>
      </c>
    </row>
    <row r="172" spans="1:6" ht="15.75" customHeight="1">
      <c r="A172" s="113"/>
      <c r="B172" s="113"/>
      <c r="C172" s="127"/>
      <c r="D172" s="135"/>
      <c r="E172" s="141"/>
      <c r="F172" s="141"/>
    </row>
    <row r="173" spans="1:6" ht="15.75" customHeight="1">
      <c r="A173" s="113"/>
      <c r="B173" s="113"/>
      <c r="C173" s="127"/>
      <c r="D173" s="135"/>
      <c r="E173" s="141"/>
      <c r="F173" s="141"/>
    </row>
    <row r="174" spans="1:6" ht="15.75" customHeight="1">
      <c r="A174" s="114"/>
      <c r="B174" s="114"/>
      <c r="C174" s="128"/>
      <c r="D174" s="136"/>
      <c r="E174" s="142"/>
      <c r="F174" s="142"/>
    </row>
    <row r="175" spans="1:6" ht="15.75" customHeight="1">
      <c r="A175" s="112">
        <v>43</v>
      </c>
      <c r="B175" s="112" t="s">
        <v>710</v>
      </c>
      <c r="C175" s="131" t="s">
        <v>34</v>
      </c>
      <c r="D175" s="150" t="s">
        <v>2919</v>
      </c>
      <c r="E175" s="140">
        <v>2024</v>
      </c>
      <c r="F175" s="140">
        <v>2024</v>
      </c>
    </row>
    <row r="176" spans="1:6" ht="15.75" customHeight="1">
      <c r="A176" s="113"/>
      <c r="B176" s="113"/>
      <c r="C176" s="132"/>
      <c r="D176" s="151"/>
      <c r="E176" s="141"/>
      <c r="F176" s="141"/>
    </row>
    <row r="177" spans="1:6" ht="15.75" customHeight="1">
      <c r="A177" s="113"/>
      <c r="B177" s="113"/>
      <c r="C177" s="132"/>
      <c r="D177" s="151"/>
      <c r="E177" s="141"/>
      <c r="F177" s="141"/>
    </row>
    <row r="178" spans="1:6" ht="15.75" customHeight="1">
      <c r="A178" s="114"/>
      <c r="B178" s="114"/>
      <c r="C178" s="133"/>
      <c r="D178" s="152"/>
      <c r="E178" s="142"/>
      <c r="F178" s="142"/>
    </row>
    <row r="179" spans="1:6" ht="15.75" customHeight="1">
      <c r="A179" s="112">
        <v>44</v>
      </c>
      <c r="B179" s="112" t="s">
        <v>727</v>
      </c>
      <c r="C179" s="126" t="s">
        <v>34</v>
      </c>
      <c r="D179" s="134" t="s">
        <v>2920</v>
      </c>
      <c r="E179" s="140">
        <v>2024</v>
      </c>
      <c r="F179" s="140">
        <v>2024</v>
      </c>
    </row>
    <row r="180" spans="1:6" ht="15.75" customHeight="1">
      <c r="A180" s="113"/>
      <c r="B180" s="113"/>
      <c r="C180" s="127"/>
      <c r="D180" s="135"/>
      <c r="E180" s="141"/>
      <c r="F180" s="141"/>
    </row>
    <row r="181" spans="1:6" ht="15.75" customHeight="1">
      <c r="A181" s="113"/>
      <c r="B181" s="113"/>
      <c r="C181" s="127"/>
      <c r="D181" s="135"/>
      <c r="E181" s="141"/>
      <c r="F181" s="141"/>
    </row>
    <row r="182" spans="1:6" ht="15.75" customHeight="1">
      <c r="A182" s="114"/>
      <c r="B182" s="114"/>
      <c r="C182" s="128"/>
      <c r="D182" s="136"/>
      <c r="E182" s="142"/>
      <c r="F182" s="142"/>
    </row>
    <row r="183" spans="1:6" ht="15.75" customHeight="1">
      <c r="A183" s="112">
        <v>45</v>
      </c>
      <c r="B183" s="112" t="s">
        <v>1238</v>
      </c>
      <c r="C183" s="126" t="s">
        <v>34</v>
      </c>
      <c r="D183" s="134" t="s">
        <v>2921</v>
      </c>
      <c r="E183" s="140">
        <v>2024</v>
      </c>
      <c r="F183" s="140">
        <v>2024</v>
      </c>
    </row>
    <row r="184" spans="1:6" ht="15.75" customHeight="1">
      <c r="A184" s="113"/>
      <c r="B184" s="113"/>
      <c r="C184" s="127"/>
      <c r="D184" s="135"/>
      <c r="E184" s="141"/>
      <c r="F184" s="141"/>
    </row>
    <row r="185" spans="1:6" ht="15.75" customHeight="1">
      <c r="A185" s="113"/>
      <c r="B185" s="113"/>
      <c r="C185" s="127"/>
      <c r="D185" s="135"/>
      <c r="E185" s="141"/>
      <c r="F185" s="141"/>
    </row>
    <row r="186" spans="1:6" ht="15.75" customHeight="1">
      <c r="A186" s="114"/>
      <c r="B186" s="114"/>
      <c r="C186" s="128"/>
      <c r="D186" s="136"/>
      <c r="E186" s="142"/>
      <c r="F186" s="142"/>
    </row>
    <row r="187" spans="1:6" ht="15.75" customHeight="1">
      <c r="A187" s="112">
        <v>46</v>
      </c>
      <c r="B187" s="112" t="s">
        <v>1447</v>
      </c>
      <c r="C187" s="126" t="s">
        <v>34</v>
      </c>
      <c r="D187" s="134" t="s">
        <v>2922</v>
      </c>
      <c r="E187" s="140">
        <v>2024</v>
      </c>
      <c r="F187" s="140">
        <v>2024</v>
      </c>
    </row>
    <row r="188" spans="1:6" ht="15.75" customHeight="1">
      <c r="A188" s="113"/>
      <c r="B188" s="113"/>
      <c r="C188" s="127"/>
      <c r="D188" s="135"/>
      <c r="E188" s="141"/>
      <c r="F188" s="141"/>
    </row>
    <row r="189" spans="1:6" ht="15.75" customHeight="1">
      <c r="A189" s="113"/>
      <c r="B189" s="113"/>
      <c r="C189" s="127"/>
      <c r="D189" s="135"/>
      <c r="E189" s="141"/>
      <c r="F189" s="141"/>
    </row>
    <row r="190" spans="1:6" ht="15.75" customHeight="1">
      <c r="A190" s="114"/>
      <c r="B190" s="114"/>
      <c r="C190" s="128"/>
      <c r="D190" s="136"/>
      <c r="E190" s="142"/>
      <c r="F190" s="142"/>
    </row>
    <row r="191" spans="1:6" ht="15.75" customHeight="1">
      <c r="A191" s="112">
        <v>47</v>
      </c>
      <c r="B191" s="112" t="s">
        <v>1450</v>
      </c>
      <c r="C191" s="126" t="s">
        <v>34</v>
      </c>
      <c r="D191" s="134" t="s">
        <v>2923</v>
      </c>
      <c r="E191" s="140">
        <v>2024</v>
      </c>
      <c r="F191" s="140">
        <v>2024</v>
      </c>
    </row>
    <row r="192" spans="1:6" ht="15.75" customHeight="1">
      <c r="A192" s="113"/>
      <c r="B192" s="113"/>
      <c r="C192" s="127"/>
      <c r="D192" s="135"/>
      <c r="E192" s="141"/>
      <c r="F192" s="141"/>
    </row>
    <row r="193" spans="1:6" ht="15.75" customHeight="1">
      <c r="A193" s="113"/>
      <c r="B193" s="113"/>
      <c r="C193" s="127"/>
      <c r="D193" s="135"/>
      <c r="E193" s="141"/>
      <c r="F193" s="141"/>
    </row>
    <row r="194" spans="1:6" ht="15.75" customHeight="1">
      <c r="A194" s="114"/>
      <c r="B194" s="114"/>
      <c r="C194" s="128"/>
      <c r="D194" s="136"/>
      <c r="E194" s="142"/>
      <c r="F194" s="142"/>
    </row>
    <row r="195" spans="1:6" ht="15.75" customHeight="1">
      <c r="A195" s="112">
        <v>48</v>
      </c>
      <c r="B195" s="112" t="s">
        <v>1240</v>
      </c>
      <c r="C195" s="126" t="s">
        <v>34</v>
      </c>
      <c r="D195" s="134" t="s">
        <v>2924</v>
      </c>
      <c r="E195" s="140">
        <v>2024</v>
      </c>
      <c r="F195" s="140">
        <v>2024</v>
      </c>
    </row>
    <row r="196" spans="1:6" ht="15.75" customHeight="1">
      <c r="A196" s="113"/>
      <c r="B196" s="113"/>
      <c r="C196" s="127"/>
      <c r="D196" s="135"/>
      <c r="E196" s="141"/>
      <c r="F196" s="141"/>
    </row>
    <row r="197" spans="1:6" ht="15.75" customHeight="1">
      <c r="A197" s="113"/>
      <c r="B197" s="113"/>
      <c r="C197" s="127"/>
      <c r="D197" s="135"/>
      <c r="E197" s="141"/>
      <c r="F197" s="141"/>
    </row>
    <row r="198" spans="1:6" ht="15.75" customHeight="1">
      <c r="A198" s="114"/>
      <c r="B198" s="114"/>
      <c r="C198" s="128"/>
      <c r="D198" s="136"/>
      <c r="E198" s="142"/>
      <c r="F198" s="142"/>
    </row>
    <row r="199" spans="1:6" ht="15.75" customHeight="1">
      <c r="A199" s="112">
        <v>49</v>
      </c>
      <c r="B199" s="112" t="s">
        <v>765</v>
      </c>
      <c r="C199" s="131" t="s">
        <v>34</v>
      </c>
      <c r="D199" s="150" t="s">
        <v>2925</v>
      </c>
      <c r="E199" s="140">
        <v>2024</v>
      </c>
      <c r="F199" s="140">
        <v>2025</v>
      </c>
    </row>
    <row r="200" spans="1:6" ht="15.75" customHeight="1">
      <c r="A200" s="113"/>
      <c r="B200" s="113"/>
      <c r="C200" s="132"/>
      <c r="D200" s="151"/>
      <c r="E200" s="141"/>
      <c r="F200" s="141"/>
    </row>
    <row r="201" spans="1:6" ht="15.75" customHeight="1">
      <c r="A201" s="113"/>
      <c r="B201" s="113"/>
      <c r="C201" s="132"/>
      <c r="D201" s="151"/>
      <c r="E201" s="141"/>
      <c r="F201" s="141"/>
    </row>
    <row r="202" spans="1:6" ht="15.75" customHeight="1">
      <c r="A202" s="114"/>
      <c r="B202" s="114"/>
      <c r="C202" s="133"/>
      <c r="D202" s="152"/>
      <c r="E202" s="142"/>
      <c r="F202" s="142"/>
    </row>
    <row r="203" spans="1:6" ht="20.25" customHeight="1">
      <c r="A203" s="112">
        <v>50</v>
      </c>
      <c r="B203" s="112" t="s">
        <v>764</v>
      </c>
      <c r="C203" s="126" t="s">
        <v>34</v>
      </c>
      <c r="D203" s="134" t="s">
        <v>2926</v>
      </c>
      <c r="E203" s="140">
        <v>2024</v>
      </c>
      <c r="F203" s="140">
        <v>2025</v>
      </c>
    </row>
    <row r="204" spans="1:6" ht="20.25" customHeight="1">
      <c r="A204" s="113"/>
      <c r="B204" s="113"/>
      <c r="C204" s="127"/>
      <c r="D204" s="135"/>
      <c r="E204" s="141"/>
      <c r="F204" s="141"/>
    </row>
    <row r="205" spans="1:6" ht="20.25" customHeight="1">
      <c r="A205" s="113"/>
      <c r="B205" s="113"/>
      <c r="C205" s="127"/>
      <c r="D205" s="135"/>
      <c r="E205" s="141"/>
      <c r="F205" s="141"/>
    </row>
    <row r="206" spans="1:6" ht="20.25" customHeight="1">
      <c r="A206" s="114"/>
      <c r="B206" s="114"/>
      <c r="C206" s="128"/>
      <c r="D206" s="136"/>
      <c r="E206" s="142"/>
      <c r="F206" s="142"/>
    </row>
    <row r="207" spans="1:6" ht="21.75" customHeight="1">
      <c r="A207" s="112">
        <v>51</v>
      </c>
      <c r="B207" s="112" t="s">
        <v>2575</v>
      </c>
      <c r="C207" s="126" t="s">
        <v>34</v>
      </c>
      <c r="D207" s="144" t="s">
        <v>2927</v>
      </c>
      <c r="E207" s="140">
        <v>2025</v>
      </c>
      <c r="F207" s="140">
        <v>2025</v>
      </c>
    </row>
    <row r="208" spans="1:6" ht="21.75" customHeight="1">
      <c r="A208" s="113"/>
      <c r="B208" s="113"/>
      <c r="C208" s="127"/>
      <c r="D208" s="145"/>
      <c r="E208" s="141"/>
      <c r="F208" s="141"/>
    </row>
    <row r="209" spans="1:6" ht="21.75" customHeight="1">
      <c r="A209" s="113"/>
      <c r="B209" s="113"/>
      <c r="C209" s="127"/>
      <c r="D209" s="145"/>
      <c r="E209" s="141"/>
      <c r="F209" s="141"/>
    </row>
    <row r="210" spans="1:6" ht="21.75" customHeight="1">
      <c r="A210" s="114"/>
      <c r="B210" s="114"/>
      <c r="C210" s="128"/>
      <c r="D210" s="146"/>
      <c r="E210" s="142"/>
      <c r="F210" s="142"/>
    </row>
    <row r="211" spans="1:6" ht="15.75" customHeight="1">
      <c r="A211" s="112">
        <v>52</v>
      </c>
      <c r="B211" s="112" t="s">
        <v>712</v>
      </c>
      <c r="C211" s="126" t="s">
        <v>34</v>
      </c>
      <c r="D211" s="134" t="s">
        <v>2928</v>
      </c>
      <c r="E211" s="140">
        <v>2025</v>
      </c>
      <c r="F211" s="140">
        <v>2025</v>
      </c>
    </row>
    <row r="212" spans="1:6" ht="15.75" customHeight="1">
      <c r="A212" s="113"/>
      <c r="B212" s="113"/>
      <c r="C212" s="127"/>
      <c r="D212" s="135"/>
      <c r="E212" s="141"/>
      <c r="F212" s="141"/>
    </row>
    <row r="213" spans="1:6" ht="15.75" customHeight="1">
      <c r="A213" s="113"/>
      <c r="B213" s="113"/>
      <c r="C213" s="127"/>
      <c r="D213" s="135"/>
      <c r="E213" s="141"/>
      <c r="F213" s="141"/>
    </row>
    <row r="214" spans="1:6" ht="15.75" customHeight="1">
      <c r="A214" s="114"/>
      <c r="B214" s="114"/>
      <c r="C214" s="128"/>
      <c r="D214" s="136"/>
      <c r="E214" s="142"/>
      <c r="F214" s="142"/>
    </row>
    <row r="215" spans="1:6" ht="15.75" customHeight="1">
      <c r="A215" s="112">
        <v>53</v>
      </c>
      <c r="B215" s="112" t="s">
        <v>717</v>
      </c>
      <c r="C215" s="126" t="s">
        <v>34</v>
      </c>
      <c r="D215" s="134" t="s">
        <v>2929</v>
      </c>
      <c r="E215" s="140">
        <v>2025</v>
      </c>
      <c r="F215" s="140">
        <v>2025</v>
      </c>
    </row>
    <row r="216" spans="1:6" ht="15.75" customHeight="1">
      <c r="A216" s="113"/>
      <c r="B216" s="113"/>
      <c r="C216" s="127"/>
      <c r="D216" s="135"/>
      <c r="E216" s="141"/>
      <c r="F216" s="141"/>
    </row>
    <row r="217" spans="1:6" ht="15.75" customHeight="1">
      <c r="A217" s="113"/>
      <c r="B217" s="113"/>
      <c r="C217" s="127"/>
      <c r="D217" s="135"/>
      <c r="E217" s="141"/>
      <c r="F217" s="141"/>
    </row>
    <row r="218" spans="1:6" ht="15.75" customHeight="1">
      <c r="A218" s="114"/>
      <c r="B218" s="114"/>
      <c r="C218" s="128"/>
      <c r="D218" s="136"/>
      <c r="E218" s="142"/>
      <c r="F218" s="142"/>
    </row>
    <row r="219" spans="1:6" ht="15.75" customHeight="1">
      <c r="A219" s="112">
        <v>54</v>
      </c>
      <c r="B219" s="112" t="s">
        <v>725</v>
      </c>
      <c r="C219" s="126" t="s">
        <v>34</v>
      </c>
      <c r="D219" s="134" t="s">
        <v>2930</v>
      </c>
      <c r="E219" s="140">
        <v>2025</v>
      </c>
      <c r="F219" s="140">
        <v>2025</v>
      </c>
    </row>
    <row r="220" spans="1:6" ht="15.75" customHeight="1">
      <c r="A220" s="113"/>
      <c r="B220" s="113"/>
      <c r="C220" s="127"/>
      <c r="D220" s="135"/>
      <c r="E220" s="141"/>
      <c r="F220" s="141"/>
    </row>
    <row r="221" spans="1:6" ht="15.75" customHeight="1">
      <c r="A221" s="113"/>
      <c r="B221" s="113"/>
      <c r="C221" s="127"/>
      <c r="D221" s="135"/>
      <c r="E221" s="141"/>
      <c r="F221" s="141"/>
    </row>
    <row r="222" spans="1:6" ht="15.75" customHeight="1">
      <c r="A222" s="114"/>
      <c r="B222" s="114"/>
      <c r="C222" s="128"/>
      <c r="D222" s="136"/>
      <c r="E222" s="142"/>
      <c r="F222" s="142"/>
    </row>
    <row r="223" spans="1:6" ht="15.75" customHeight="1">
      <c r="A223" s="112">
        <v>55</v>
      </c>
      <c r="B223" s="112" t="s">
        <v>745</v>
      </c>
      <c r="C223" s="126" t="s">
        <v>34</v>
      </c>
      <c r="D223" s="134" t="s">
        <v>2931</v>
      </c>
      <c r="E223" s="140">
        <v>2025</v>
      </c>
      <c r="F223" s="140">
        <v>2025</v>
      </c>
    </row>
    <row r="224" spans="1:6" ht="15.75" customHeight="1">
      <c r="A224" s="113"/>
      <c r="B224" s="113"/>
      <c r="C224" s="127"/>
      <c r="D224" s="135"/>
      <c r="E224" s="141"/>
      <c r="F224" s="141"/>
    </row>
    <row r="225" spans="1:6" ht="15.75" customHeight="1">
      <c r="A225" s="113"/>
      <c r="B225" s="113"/>
      <c r="C225" s="127"/>
      <c r="D225" s="135"/>
      <c r="E225" s="141"/>
      <c r="F225" s="141"/>
    </row>
    <row r="226" spans="1:6" ht="15.75" customHeight="1">
      <c r="A226" s="114"/>
      <c r="B226" s="114"/>
      <c r="C226" s="128"/>
      <c r="D226" s="136"/>
      <c r="E226" s="142"/>
      <c r="F226" s="142"/>
    </row>
    <row r="227" spans="1:6" ht="15.75" customHeight="1">
      <c r="A227" s="112">
        <v>56</v>
      </c>
      <c r="B227" s="112" t="s">
        <v>746</v>
      </c>
      <c r="C227" s="126" t="s">
        <v>34</v>
      </c>
      <c r="D227" s="134" t="s">
        <v>2932</v>
      </c>
      <c r="E227" s="140">
        <v>2025</v>
      </c>
      <c r="F227" s="140">
        <v>2025</v>
      </c>
    </row>
    <row r="228" spans="1:6" ht="15.75" customHeight="1">
      <c r="A228" s="113"/>
      <c r="B228" s="113"/>
      <c r="C228" s="127"/>
      <c r="D228" s="135"/>
      <c r="E228" s="141"/>
      <c r="F228" s="141"/>
    </row>
    <row r="229" spans="1:6" ht="15.75" customHeight="1">
      <c r="A229" s="113"/>
      <c r="B229" s="113"/>
      <c r="C229" s="127"/>
      <c r="D229" s="135"/>
      <c r="E229" s="141"/>
      <c r="F229" s="141"/>
    </row>
    <row r="230" spans="1:6" ht="15.75" customHeight="1">
      <c r="A230" s="114"/>
      <c r="B230" s="114"/>
      <c r="C230" s="128"/>
      <c r="D230" s="136"/>
      <c r="E230" s="142"/>
      <c r="F230" s="142"/>
    </row>
    <row r="231" spans="1:6" ht="15.75" customHeight="1">
      <c r="A231" s="112">
        <v>57</v>
      </c>
      <c r="B231" s="159" t="s">
        <v>1958</v>
      </c>
      <c r="C231" s="124" t="s">
        <v>34</v>
      </c>
      <c r="D231" s="144" t="s">
        <v>2933</v>
      </c>
      <c r="E231" s="140">
        <v>2025</v>
      </c>
      <c r="F231" s="140">
        <v>2025</v>
      </c>
    </row>
    <row r="232" spans="1:6" ht="15.75" customHeight="1">
      <c r="A232" s="113"/>
      <c r="B232" s="159"/>
      <c r="C232" s="124"/>
      <c r="D232" s="145"/>
      <c r="E232" s="141"/>
      <c r="F232" s="141"/>
    </row>
    <row r="233" spans="1:6" ht="15.75" customHeight="1">
      <c r="A233" s="113"/>
      <c r="B233" s="159"/>
      <c r="C233" s="124"/>
      <c r="D233" s="145"/>
      <c r="E233" s="141"/>
      <c r="F233" s="141"/>
    </row>
    <row r="234" spans="1:6" ht="15.75" customHeight="1">
      <c r="A234" s="114"/>
      <c r="B234" s="159"/>
      <c r="C234" s="124"/>
      <c r="D234" s="146"/>
      <c r="E234" s="142"/>
      <c r="F234" s="142"/>
    </row>
    <row r="235" spans="1:6" ht="15.75" customHeight="1">
      <c r="A235" s="112">
        <v>58</v>
      </c>
      <c r="B235" s="112" t="s">
        <v>1233</v>
      </c>
      <c r="C235" s="126" t="s">
        <v>34</v>
      </c>
      <c r="D235" s="134" t="s">
        <v>2934</v>
      </c>
      <c r="E235" s="140">
        <v>2025</v>
      </c>
      <c r="F235" s="140">
        <v>2025</v>
      </c>
    </row>
    <row r="236" spans="1:6" ht="15.75" customHeight="1">
      <c r="A236" s="113"/>
      <c r="B236" s="113"/>
      <c r="C236" s="127"/>
      <c r="D236" s="135"/>
      <c r="E236" s="141"/>
      <c r="F236" s="141"/>
    </row>
    <row r="237" spans="1:6" ht="15.75" customHeight="1">
      <c r="A237" s="113"/>
      <c r="B237" s="113"/>
      <c r="C237" s="127"/>
      <c r="D237" s="135"/>
      <c r="E237" s="141"/>
      <c r="F237" s="141"/>
    </row>
    <row r="238" spans="1:6" ht="15.75" customHeight="1">
      <c r="A238" s="114"/>
      <c r="B238" s="114"/>
      <c r="C238" s="128"/>
      <c r="D238" s="136"/>
      <c r="E238" s="142"/>
      <c r="F238" s="142"/>
    </row>
    <row r="239" spans="1:6" ht="18" customHeight="1">
      <c r="A239" s="112">
        <v>59</v>
      </c>
      <c r="B239" s="112" t="s">
        <v>1448</v>
      </c>
      <c r="C239" s="126" t="s">
        <v>34</v>
      </c>
      <c r="D239" s="134" t="s">
        <v>2935</v>
      </c>
      <c r="E239" s="140">
        <v>2025</v>
      </c>
      <c r="F239" s="140">
        <v>2025</v>
      </c>
    </row>
    <row r="240" spans="1:6" ht="18" customHeight="1">
      <c r="A240" s="113"/>
      <c r="B240" s="113"/>
      <c r="C240" s="127"/>
      <c r="D240" s="135"/>
      <c r="E240" s="141"/>
      <c r="F240" s="141"/>
    </row>
    <row r="241" spans="1:6" ht="18" customHeight="1">
      <c r="A241" s="113"/>
      <c r="B241" s="113"/>
      <c r="C241" s="127"/>
      <c r="D241" s="135"/>
      <c r="E241" s="141"/>
      <c r="F241" s="141"/>
    </row>
    <row r="242" spans="1:6" ht="18" customHeight="1">
      <c r="A242" s="114"/>
      <c r="B242" s="114"/>
      <c r="C242" s="128"/>
      <c r="D242" s="136"/>
      <c r="E242" s="142"/>
      <c r="F242" s="142"/>
    </row>
    <row r="243" spans="1:6" ht="18" customHeight="1">
      <c r="A243" s="112">
        <v>60</v>
      </c>
      <c r="B243" s="112" t="s">
        <v>1955</v>
      </c>
      <c r="C243" s="126" t="s">
        <v>34</v>
      </c>
      <c r="D243" s="134" t="s">
        <v>2936</v>
      </c>
      <c r="E243" s="140">
        <v>2025</v>
      </c>
      <c r="F243" s="140">
        <v>2025</v>
      </c>
    </row>
    <row r="244" spans="1:6" ht="18" customHeight="1">
      <c r="A244" s="113"/>
      <c r="B244" s="113"/>
      <c r="C244" s="127"/>
      <c r="D244" s="135"/>
      <c r="E244" s="141"/>
      <c r="F244" s="141"/>
    </row>
    <row r="245" spans="1:6" ht="18" customHeight="1">
      <c r="A245" s="113"/>
      <c r="B245" s="113"/>
      <c r="C245" s="127"/>
      <c r="D245" s="135"/>
      <c r="E245" s="141"/>
      <c r="F245" s="141"/>
    </row>
    <row r="246" spans="1:6" ht="18" customHeight="1">
      <c r="A246" s="114"/>
      <c r="B246" s="114"/>
      <c r="C246" s="128"/>
      <c r="D246" s="136"/>
      <c r="E246" s="142"/>
      <c r="F246" s="142"/>
    </row>
    <row r="247" spans="1:6" ht="17.25" customHeight="1">
      <c r="A247" s="112">
        <v>61</v>
      </c>
      <c r="B247" s="112" t="s">
        <v>1956</v>
      </c>
      <c r="C247" s="126" t="s">
        <v>34</v>
      </c>
      <c r="D247" s="134" t="s">
        <v>2937</v>
      </c>
      <c r="E247" s="140">
        <v>2025</v>
      </c>
      <c r="F247" s="140">
        <v>2025</v>
      </c>
    </row>
    <row r="248" spans="1:6" ht="17.25" customHeight="1">
      <c r="A248" s="113"/>
      <c r="B248" s="113"/>
      <c r="C248" s="127"/>
      <c r="D248" s="135"/>
      <c r="E248" s="141"/>
      <c r="F248" s="141"/>
    </row>
    <row r="249" spans="1:6" ht="17.25" customHeight="1">
      <c r="A249" s="113"/>
      <c r="B249" s="113"/>
      <c r="C249" s="127"/>
      <c r="D249" s="135"/>
      <c r="E249" s="141"/>
      <c r="F249" s="141"/>
    </row>
    <row r="250" spans="1:6" ht="17.25" customHeight="1">
      <c r="A250" s="114"/>
      <c r="B250" s="114"/>
      <c r="C250" s="128"/>
      <c r="D250" s="136"/>
      <c r="E250" s="142"/>
      <c r="F250" s="142"/>
    </row>
    <row r="251" spans="1:6" ht="15.75" customHeight="1">
      <c r="A251" s="112">
        <v>62</v>
      </c>
      <c r="B251" s="112" t="s">
        <v>742</v>
      </c>
      <c r="C251" s="126" t="s">
        <v>34</v>
      </c>
      <c r="D251" s="134" t="s">
        <v>2938</v>
      </c>
      <c r="E251" s="140">
        <v>2025</v>
      </c>
      <c r="F251" s="140">
        <v>2025</v>
      </c>
    </row>
    <row r="252" spans="1:6" ht="15.75" customHeight="1">
      <c r="A252" s="113"/>
      <c r="B252" s="113"/>
      <c r="C252" s="127"/>
      <c r="D252" s="135"/>
      <c r="E252" s="141"/>
      <c r="F252" s="141"/>
    </row>
    <row r="253" spans="1:6" ht="15.75" customHeight="1">
      <c r="A253" s="113"/>
      <c r="B253" s="113"/>
      <c r="C253" s="127"/>
      <c r="D253" s="135"/>
      <c r="E253" s="141"/>
      <c r="F253" s="141"/>
    </row>
    <row r="254" spans="1:6" ht="15.75" customHeight="1">
      <c r="A254" s="114"/>
      <c r="B254" s="114"/>
      <c r="C254" s="128"/>
      <c r="D254" s="136"/>
      <c r="E254" s="142"/>
      <c r="F254" s="142"/>
    </row>
    <row r="255" spans="1:6" ht="21.75" customHeight="1">
      <c r="A255" s="112">
        <v>63</v>
      </c>
      <c r="B255" s="112" t="s">
        <v>708</v>
      </c>
      <c r="C255" s="126" t="s">
        <v>34</v>
      </c>
      <c r="D255" s="134" t="s">
        <v>2939</v>
      </c>
      <c r="E255" s="140">
        <v>2025</v>
      </c>
      <c r="F255" s="140">
        <v>2026</v>
      </c>
    </row>
    <row r="256" spans="1:6" ht="21.75" customHeight="1">
      <c r="A256" s="113"/>
      <c r="B256" s="113"/>
      <c r="C256" s="127"/>
      <c r="D256" s="135"/>
      <c r="E256" s="141"/>
      <c r="F256" s="141"/>
    </row>
    <row r="257" spans="1:6" ht="21.75" customHeight="1">
      <c r="A257" s="113"/>
      <c r="B257" s="113"/>
      <c r="C257" s="127"/>
      <c r="D257" s="135"/>
      <c r="E257" s="141"/>
      <c r="F257" s="141"/>
    </row>
    <row r="258" spans="1:6" ht="21.75" customHeight="1">
      <c r="A258" s="114"/>
      <c r="B258" s="114"/>
      <c r="C258" s="128"/>
      <c r="D258" s="136"/>
      <c r="E258" s="142"/>
      <c r="F258" s="142"/>
    </row>
    <row r="259" spans="1:6" ht="22.5" customHeight="1">
      <c r="A259" s="112">
        <v>64</v>
      </c>
      <c r="B259" s="112" t="s">
        <v>730</v>
      </c>
      <c r="C259" s="126" t="s">
        <v>34</v>
      </c>
      <c r="D259" s="134" t="s">
        <v>2940</v>
      </c>
      <c r="E259" s="140">
        <v>2025</v>
      </c>
      <c r="F259" s="140">
        <v>2026</v>
      </c>
    </row>
    <row r="260" spans="1:6" ht="22.5" customHeight="1">
      <c r="A260" s="113"/>
      <c r="B260" s="113"/>
      <c r="C260" s="127"/>
      <c r="D260" s="135"/>
      <c r="E260" s="141"/>
      <c r="F260" s="141"/>
    </row>
    <row r="261" spans="1:6" ht="22.5" customHeight="1">
      <c r="A261" s="113"/>
      <c r="B261" s="113"/>
      <c r="C261" s="127"/>
      <c r="D261" s="135"/>
      <c r="E261" s="141"/>
      <c r="F261" s="141"/>
    </row>
    <row r="262" spans="1:6" ht="22.5" customHeight="1">
      <c r="A262" s="114"/>
      <c r="B262" s="114"/>
      <c r="C262" s="128"/>
      <c r="D262" s="136"/>
      <c r="E262" s="142"/>
      <c r="F262" s="142"/>
    </row>
    <row r="263" spans="1:6" ht="15.75" customHeight="1">
      <c r="A263" s="112">
        <v>65</v>
      </c>
      <c r="B263" s="112" t="s">
        <v>757</v>
      </c>
      <c r="C263" s="126" t="s">
        <v>34</v>
      </c>
      <c r="D263" s="134" t="s">
        <v>2941</v>
      </c>
      <c r="E263" s="140">
        <v>2025</v>
      </c>
      <c r="F263" s="140">
        <v>2026</v>
      </c>
    </row>
    <row r="264" spans="1:6" ht="15.75" customHeight="1">
      <c r="A264" s="113"/>
      <c r="B264" s="113"/>
      <c r="C264" s="127"/>
      <c r="D264" s="135"/>
      <c r="E264" s="141"/>
      <c r="F264" s="141"/>
    </row>
    <row r="265" spans="1:6" ht="15.75" customHeight="1">
      <c r="A265" s="113"/>
      <c r="B265" s="113"/>
      <c r="C265" s="127"/>
      <c r="D265" s="135"/>
      <c r="E265" s="141"/>
      <c r="F265" s="141"/>
    </row>
    <row r="266" spans="1:6" ht="15.75" customHeight="1">
      <c r="A266" s="114"/>
      <c r="B266" s="114"/>
      <c r="C266" s="128"/>
      <c r="D266" s="136"/>
      <c r="E266" s="142"/>
      <c r="F266" s="142"/>
    </row>
    <row r="267" spans="1:6" ht="15.75" customHeight="1">
      <c r="A267" s="112">
        <v>66</v>
      </c>
      <c r="B267" s="112" t="s">
        <v>1957</v>
      </c>
      <c r="C267" s="126" t="s">
        <v>34</v>
      </c>
      <c r="D267" s="144" t="s">
        <v>2942</v>
      </c>
      <c r="E267" s="140">
        <v>2025</v>
      </c>
      <c r="F267" s="140">
        <v>2026</v>
      </c>
    </row>
    <row r="268" spans="1:6" ht="15.75" customHeight="1">
      <c r="A268" s="113"/>
      <c r="B268" s="113"/>
      <c r="C268" s="127"/>
      <c r="D268" s="145"/>
      <c r="E268" s="141"/>
      <c r="F268" s="141"/>
    </row>
    <row r="269" spans="1:6" ht="15.75" customHeight="1">
      <c r="A269" s="113"/>
      <c r="B269" s="113"/>
      <c r="C269" s="127"/>
      <c r="D269" s="145"/>
      <c r="E269" s="141"/>
      <c r="F269" s="141"/>
    </row>
    <row r="270" spans="1:6" ht="15.75" customHeight="1">
      <c r="A270" s="114"/>
      <c r="B270" s="114"/>
      <c r="C270" s="128"/>
      <c r="D270" s="146"/>
      <c r="E270" s="142"/>
      <c r="F270" s="142"/>
    </row>
    <row r="271" spans="1:6" ht="15.75" customHeight="1">
      <c r="A271" s="112">
        <v>67</v>
      </c>
      <c r="B271" s="112" t="s">
        <v>737</v>
      </c>
      <c r="C271" s="126" t="s">
        <v>34</v>
      </c>
      <c r="D271" s="134" t="s">
        <v>2943</v>
      </c>
      <c r="E271" s="140">
        <v>2025</v>
      </c>
      <c r="F271" s="140">
        <v>2026</v>
      </c>
    </row>
    <row r="272" spans="1:6" ht="15.75" customHeight="1">
      <c r="A272" s="113"/>
      <c r="B272" s="113"/>
      <c r="C272" s="127"/>
      <c r="D272" s="135"/>
      <c r="E272" s="141"/>
      <c r="F272" s="141"/>
    </row>
    <row r="273" spans="1:6" ht="15.75" customHeight="1">
      <c r="A273" s="113"/>
      <c r="B273" s="113"/>
      <c r="C273" s="127"/>
      <c r="D273" s="135"/>
      <c r="E273" s="141"/>
      <c r="F273" s="141"/>
    </row>
    <row r="274" spans="1:6" ht="15.75" customHeight="1">
      <c r="A274" s="114"/>
      <c r="B274" s="114"/>
      <c r="C274" s="128"/>
      <c r="D274" s="136"/>
      <c r="E274" s="142"/>
      <c r="F274" s="142"/>
    </row>
    <row r="275" spans="1:6" ht="15.75" customHeight="1">
      <c r="A275" s="112">
        <v>68</v>
      </c>
      <c r="B275" s="112" t="s">
        <v>728</v>
      </c>
      <c r="C275" s="126" t="s">
        <v>34</v>
      </c>
      <c r="D275" s="134" t="s">
        <v>2944</v>
      </c>
      <c r="E275" s="140">
        <v>2026</v>
      </c>
      <c r="F275" s="140">
        <v>2026</v>
      </c>
    </row>
    <row r="276" spans="1:6" ht="15.75" customHeight="1">
      <c r="A276" s="113"/>
      <c r="B276" s="113"/>
      <c r="C276" s="127"/>
      <c r="D276" s="135"/>
      <c r="E276" s="141"/>
      <c r="F276" s="141"/>
    </row>
    <row r="277" spans="1:6" ht="15.75" customHeight="1">
      <c r="A277" s="113"/>
      <c r="B277" s="113"/>
      <c r="C277" s="127"/>
      <c r="D277" s="135"/>
      <c r="E277" s="141"/>
      <c r="F277" s="141"/>
    </row>
    <row r="278" spans="1:6" ht="15.75" customHeight="1">
      <c r="A278" s="114"/>
      <c r="B278" s="114"/>
      <c r="C278" s="128"/>
      <c r="D278" s="136"/>
      <c r="E278" s="142"/>
      <c r="F278" s="142"/>
    </row>
    <row r="279" spans="1:6" ht="15.75" customHeight="1">
      <c r="A279" s="112">
        <v>69</v>
      </c>
      <c r="B279" s="112" t="s">
        <v>706</v>
      </c>
      <c r="C279" s="126" t="s">
        <v>34</v>
      </c>
      <c r="D279" s="134" t="s">
        <v>2945</v>
      </c>
      <c r="E279" s="140">
        <v>2026</v>
      </c>
      <c r="F279" s="140">
        <v>2026</v>
      </c>
    </row>
    <row r="280" spans="1:6" ht="15.75" customHeight="1">
      <c r="A280" s="113"/>
      <c r="B280" s="113"/>
      <c r="C280" s="127"/>
      <c r="D280" s="135"/>
      <c r="E280" s="141"/>
      <c r="F280" s="141"/>
    </row>
    <row r="281" spans="1:6" ht="15.75" customHeight="1">
      <c r="A281" s="113"/>
      <c r="B281" s="113"/>
      <c r="C281" s="127"/>
      <c r="D281" s="135"/>
      <c r="E281" s="141"/>
      <c r="F281" s="141"/>
    </row>
    <row r="282" spans="1:6" ht="15.75" customHeight="1">
      <c r="A282" s="114"/>
      <c r="B282" s="114"/>
      <c r="C282" s="128"/>
      <c r="D282" s="136"/>
      <c r="E282" s="142"/>
      <c r="F282" s="142"/>
    </row>
    <row r="283" spans="1:6" ht="15.75" customHeight="1">
      <c r="A283" s="112">
        <v>70</v>
      </c>
      <c r="B283" s="112" t="s">
        <v>111</v>
      </c>
      <c r="C283" s="131" t="s">
        <v>34</v>
      </c>
      <c r="D283" s="150" t="s">
        <v>2946</v>
      </c>
      <c r="E283" s="140">
        <v>2026</v>
      </c>
      <c r="F283" s="140">
        <v>2026</v>
      </c>
    </row>
    <row r="284" spans="1:6" ht="15.75" customHeight="1">
      <c r="A284" s="113"/>
      <c r="B284" s="113"/>
      <c r="C284" s="132"/>
      <c r="D284" s="151"/>
      <c r="E284" s="141"/>
      <c r="F284" s="141"/>
    </row>
    <row r="285" spans="1:6" ht="15.75" customHeight="1">
      <c r="A285" s="113"/>
      <c r="B285" s="113"/>
      <c r="C285" s="132"/>
      <c r="D285" s="151"/>
      <c r="E285" s="141"/>
      <c r="F285" s="141"/>
    </row>
    <row r="286" spans="1:6" ht="15.75" customHeight="1">
      <c r="A286" s="114"/>
      <c r="B286" s="114"/>
      <c r="C286" s="133"/>
      <c r="D286" s="152"/>
      <c r="E286" s="142"/>
      <c r="F286" s="142"/>
    </row>
    <row r="287" spans="1:6" ht="15.75" customHeight="1">
      <c r="A287" s="112">
        <v>71</v>
      </c>
      <c r="B287" s="112" t="s">
        <v>1446</v>
      </c>
      <c r="C287" s="131" t="s">
        <v>34</v>
      </c>
      <c r="D287" s="150" t="s">
        <v>2947</v>
      </c>
      <c r="E287" s="140">
        <v>2026</v>
      </c>
      <c r="F287" s="140">
        <v>2026</v>
      </c>
    </row>
    <row r="288" spans="1:6" ht="15.75" customHeight="1">
      <c r="A288" s="113"/>
      <c r="B288" s="113"/>
      <c r="C288" s="132"/>
      <c r="D288" s="151"/>
      <c r="E288" s="141"/>
      <c r="F288" s="141"/>
    </row>
    <row r="289" spans="1:6" ht="15.75" customHeight="1">
      <c r="A289" s="113"/>
      <c r="B289" s="113"/>
      <c r="C289" s="132"/>
      <c r="D289" s="151"/>
      <c r="E289" s="141"/>
      <c r="F289" s="141"/>
    </row>
    <row r="290" spans="1:6" ht="15.75" customHeight="1">
      <c r="A290" s="114"/>
      <c r="B290" s="114"/>
      <c r="C290" s="133"/>
      <c r="D290" s="152"/>
      <c r="E290" s="142"/>
      <c r="F290" s="142"/>
    </row>
    <row r="291" spans="1:6" ht="15.75" customHeight="1">
      <c r="A291" s="112">
        <v>72</v>
      </c>
      <c r="B291" s="112" t="s">
        <v>1253</v>
      </c>
      <c r="C291" s="126" t="s">
        <v>34</v>
      </c>
      <c r="D291" s="134" t="s">
        <v>2948</v>
      </c>
      <c r="E291" s="140">
        <v>2026</v>
      </c>
      <c r="F291" s="140">
        <v>2026</v>
      </c>
    </row>
    <row r="292" spans="1:6" ht="15.75" customHeight="1">
      <c r="A292" s="113"/>
      <c r="B292" s="113"/>
      <c r="C292" s="127"/>
      <c r="D292" s="135"/>
      <c r="E292" s="141"/>
      <c r="F292" s="141"/>
    </row>
    <row r="293" spans="1:6" ht="15.75" customHeight="1">
      <c r="A293" s="113"/>
      <c r="B293" s="113"/>
      <c r="C293" s="127"/>
      <c r="D293" s="135"/>
      <c r="E293" s="141"/>
      <c r="F293" s="141"/>
    </row>
    <row r="294" spans="1:6" ht="15.75" customHeight="1">
      <c r="A294" s="114"/>
      <c r="B294" s="114"/>
      <c r="C294" s="128"/>
      <c r="D294" s="136"/>
      <c r="E294" s="142"/>
      <c r="F294" s="142"/>
    </row>
    <row r="295" spans="1:6" ht="15" customHeight="1">
      <c r="A295" s="112">
        <v>73</v>
      </c>
      <c r="B295" s="112" t="s">
        <v>714</v>
      </c>
      <c r="C295" s="126" t="s">
        <v>34</v>
      </c>
      <c r="D295" s="134" t="s">
        <v>2949</v>
      </c>
      <c r="E295" s="140">
        <v>2026</v>
      </c>
      <c r="F295" s="140">
        <v>2026</v>
      </c>
    </row>
    <row r="296" spans="1:6" ht="15" customHeight="1">
      <c r="A296" s="113"/>
      <c r="B296" s="113"/>
      <c r="C296" s="127"/>
      <c r="D296" s="135"/>
      <c r="E296" s="141"/>
      <c r="F296" s="141"/>
    </row>
    <row r="297" spans="1:6" ht="15" customHeight="1">
      <c r="A297" s="113"/>
      <c r="B297" s="113"/>
      <c r="C297" s="127"/>
      <c r="D297" s="135"/>
      <c r="E297" s="141"/>
      <c r="F297" s="141"/>
    </row>
    <row r="298" spans="1:6" ht="15" customHeight="1">
      <c r="A298" s="114"/>
      <c r="B298" s="114"/>
      <c r="C298" s="128"/>
      <c r="D298" s="136"/>
      <c r="E298" s="142"/>
      <c r="F298" s="142"/>
    </row>
    <row r="299" spans="1:6" ht="15.75" customHeight="1">
      <c r="A299" s="112">
        <v>74</v>
      </c>
      <c r="B299" s="112" t="s">
        <v>729</v>
      </c>
      <c r="C299" s="126" t="s">
        <v>34</v>
      </c>
      <c r="D299" s="134" t="s">
        <v>2950</v>
      </c>
      <c r="E299" s="140">
        <v>2026</v>
      </c>
      <c r="F299" s="140">
        <v>2026</v>
      </c>
    </row>
    <row r="300" spans="1:6" ht="15.75" customHeight="1">
      <c r="A300" s="113"/>
      <c r="B300" s="113"/>
      <c r="C300" s="127"/>
      <c r="D300" s="135"/>
      <c r="E300" s="141"/>
      <c r="F300" s="141"/>
    </row>
    <row r="301" spans="1:6" ht="15.75" customHeight="1">
      <c r="A301" s="113"/>
      <c r="B301" s="113"/>
      <c r="C301" s="127"/>
      <c r="D301" s="135"/>
      <c r="E301" s="141"/>
      <c r="F301" s="141"/>
    </row>
    <row r="302" spans="1:6" ht="15.75" customHeight="1">
      <c r="A302" s="114"/>
      <c r="B302" s="114"/>
      <c r="C302" s="128"/>
      <c r="D302" s="136"/>
      <c r="E302" s="142"/>
      <c r="F302" s="142"/>
    </row>
    <row r="303" spans="1:6" ht="15.75" customHeight="1">
      <c r="A303" s="112">
        <v>75</v>
      </c>
      <c r="B303" s="112" t="s">
        <v>1117</v>
      </c>
      <c r="C303" s="126" t="s">
        <v>34</v>
      </c>
      <c r="D303" s="134" t="s">
        <v>2951</v>
      </c>
      <c r="E303" s="140">
        <v>2026</v>
      </c>
      <c r="F303" s="140">
        <v>2026</v>
      </c>
    </row>
    <row r="304" spans="1:6" ht="15.75" customHeight="1">
      <c r="A304" s="113"/>
      <c r="B304" s="113"/>
      <c r="C304" s="127"/>
      <c r="D304" s="135"/>
      <c r="E304" s="141"/>
      <c r="F304" s="141"/>
    </row>
    <row r="305" spans="1:6" ht="15.75" customHeight="1">
      <c r="A305" s="113"/>
      <c r="B305" s="113"/>
      <c r="C305" s="127"/>
      <c r="D305" s="135"/>
      <c r="E305" s="141"/>
      <c r="F305" s="141"/>
    </row>
    <row r="306" spans="1:6" ht="15.75" customHeight="1">
      <c r="A306" s="114"/>
      <c r="B306" s="114"/>
      <c r="C306" s="128"/>
      <c r="D306" s="136"/>
      <c r="E306" s="142"/>
      <c r="F306" s="142"/>
    </row>
    <row r="307" spans="1:6" ht="15.75" customHeight="1">
      <c r="A307" s="112">
        <v>76</v>
      </c>
      <c r="B307" s="112" t="s">
        <v>1234</v>
      </c>
      <c r="C307" s="126" t="s">
        <v>34</v>
      </c>
      <c r="D307" s="134" t="s">
        <v>2952</v>
      </c>
      <c r="E307" s="140">
        <v>2026</v>
      </c>
      <c r="F307" s="140">
        <v>2026</v>
      </c>
    </row>
    <row r="308" spans="1:6" ht="15.75" customHeight="1">
      <c r="A308" s="113"/>
      <c r="B308" s="113"/>
      <c r="C308" s="127"/>
      <c r="D308" s="135"/>
      <c r="E308" s="141"/>
      <c r="F308" s="141"/>
    </row>
    <row r="309" spans="1:6" ht="15.75" customHeight="1">
      <c r="A309" s="113"/>
      <c r="B309" s="113"/>
      <c r="C309" s="127"/>
      <c r="D309" s="135"/>
      <c r="E309" s="141"/>
      <c r="F309" s="141"/>
    </row>
    <row r="310" spans="1:6" ht="15.75" customHeight="1">
      <c r="A310" s="114"/>
      <c r="B310" s="114"/>
      <c r="C310" s="128"/>
      <c r="D310" s="136"/>
      <c r="E310" s="142"/>
      <c r="F310" s="142"/>
    </row>
    <row r="311" spans="1:6" ht="15.75" customHeight="1">
      <c r="A311" s="112">
        <v>77</v>
      </c>
      <c r="B311" s="112" t="s">
        <v>1248</v>
      </c>
      <c r="C311" s="126" t="s">
        <v>34</v>
      </c>
      <c r="D311" s="134" t="s">
        <v>1984</v>
      </c>
      <c r="E311" s="140">
        <v>2026</v>
      </c>
      <c r="F311" s="140">
        <v>2026</v>
      </c>
    </row>
    <row r="312" spans="1:6" ht="15.75" customHeight="1">
      <c r="A312" s="113"/>
      <c r="B312" s="113"/>
      <c r="C312" s="127"/>
      <c r="D312" s="135"/>
      <c r="E312" s="141"/>
      <c r="F312" s="141"/>
    </row>
    <row r="313" spans="1:6" ht="15.75" customHeight="1">
      <c r="A313" s="113"/>
      <c r="B313" s="113"/>
      <c r="C313" s="127"/>
      <c r="D313" s="135"/>
      <c r="E313" s="141"/>
      <c r="F313" s="141"/>
    </row>
    <row r="314" spans="1:6" ht="15.75" customHeight="1">
      <c r="A314" s="114"/>
      <c r="B314" s="114"/>
      <c r="C314" s="128"/>
      <c r="D314" s="136"/>
      <c r="E314" s="142"/>
      <c r="F314" s="142"/>
    </row>
    <row r="315" spans="1:6" ht="15.75" customHeight="1">
      <c r="A315" s="112">
        <v>78</v>
      </c>
      <c r="B315" s="112" t="s">
        <v>1250</v>
      </c>
      <c r="C315" s="126" t="s">
        <v>34</v>
      </c>
      <c r="D315" s="134" t="s">
        <v>2953</v>
      </c>
      <c r="E315" s="140">
        <v>2026</v>
      </c>
      <c r="F315" s="140">
        <v>2026</v>
      </c>
    </row>
    <row r="316" spans="1:6" ht="15.75" customHeight="1">
      <c r="A316" s="113"/>
      <c r="B316" s="113"/>
      <c r="C316" s="127"/>
      <c r="D316" s="135"/>
      <c r="E316" s="141"/>
      <c r="F316" s="141"/>
    </row>
    <row r="317" spans="1:6" ht="15.75" customHeight="1">
      <c r="A317" s="113"/>
      <c r="B317" s="113"/>
      <c r="C317" s="127"/>
      <c r="D317" s="135"/>
      <c r="E317" s="141"/>
      <c r="F317" s="141"/>
    </row>
    <row r="318" spans="1:6" ht="15.75" customHeight="1">
      <c r="A318" s="114"/>
      <c r="B318" s="114"/>
      <c r="C318" s="128"/>
      <c r="D318" s="136"/>
      <c r="E318" s="142"/>
      <c r="F318" s="142"/>
    </row>
    <row r="319" spans="1:6" ht="15.75" customHeight="1">
      <c r="A319" s="112">
        <v>79</v>
      </c>
      <c r="B319" s="112" t="s">
        <v>1251</v>
      </c>
      <c r="C319" s="126" t="s">
        <v>34</v>
      </c>
      <c r="D319" s="134" t="s">
        <v>2954</v>
      </c>
      <c r="E319" s="140">
        <v>2026</v>
      </c>
      <c r="F319" s="140">
        <v>2026</v>
      </c>
    </row>
    <row r="320" spans="1:6" ht="15.75" customHeight="1">
      <c r="A320" s="113"/>
      <c r="B320" s="113"/>
      <c r="C320" s="127"/>
      <c r="D320" s="135"/>
      <c r="E320" s="141"/>
      <c r="F320" s="141"/>
    </row>
    <row r="321" spans="1:6" ht="15.75" customHeight="1">
      <c r="A321" s="113"/>
      <c r="B321" s="113"/>
      <c r="C321" s="127"/>
      <c r="D321" s="135"/>
      <c r="E321" s="141"/>
      <c r="F321" s="141"/>
    </row>
    <row r="322" spans="1:6" ht="15.75" customHeight="1">
      <c r="A322" s="114"/>
      <c r="B322" s="114"/>
      <c r="C322" s="128"/>
      <c r="D322" s="136"/>
      <c r="E322" s="142"/>
      <c r="F322" s="142"/>
    </row>
    <row r="323" spans="1:6" ht="21.75" customHeight="1">
      <c r="A323" s="112">
        <v>80</v>
      </c>
      <c r="B323" s="112" t="s">
        <v>1252</v>
      </c>
      <c r="C323" s="126" t="s">
        <v>34</v>
      </c>
      <c r="D323" s="134" t="s">
        <v>2955</v>
      </c>
      <c r="E323" s="140">
        <v>2026</v>
      </c>
      <c r="F323" s="140">
        <v>2026</v>
      </c>
    </row>
    <row r="324" spans="1:6" ht="21.75" customHeight="1">
      <c r="A324" s="113"/>
      <c r="B324" s="113"/>
      <c r="C324" s="127"/>
      <c r="D324" s="135"/>
      <c r="E324" s="141"/>
      <c r="F324" s="141"/>
    </row>
    <row r="325" spans="1:6" ht="21.75" customHeight="1">
      <c r="A325" s="113"/>
      <c r="B325" s="113"/>
      <c r="C325" s="127"/>
      <c r="D325" s="135"/>
      <c r="E325" s="141"/>
      <c r="F325" s="141"/>
    </row>
    <row r="326" spans="1:6" ht="21.75" customHeight="1">
      <c r="A326" s="114"/>
      <c r="B326" s="114"/>
      <c r="C326" s="128"/>
      <c r="D326" s="136"/>
      <c r="E326" s="142"/>
      <c r="F326" s="142"/>
    </row>
    <row r="327" spans="1:6" ht="15.75" customHeight="1">
      <c r="A327" s="112">
        <v>81</v>
      </c>
      <c r="B327" s="112" t="s">
        <v>1962</v>
      </c>
      <c r="C327" s="124" t="s">
        <v>34</v>
      </c>
      <c r="D327" s="134" t="s">
        <v>2956</v>
      </c>
      <c r="E327" s="140">
        <v>2026</v>
      </c>
      <c r="F327" s="140">
        <v>2026</v>
      </c>
    </row>
    <row r="328" spans="1:6" ht="15.75" customHeight="1">
      <c r="A328" s="113"/>
      <c r="B328" s="113"/>
      <c r="C328" s="124"/>
      <c r="D328" s="135"/>
      <c r="E328" s="141"/>
      <c r="F328" s="141"/>
    </row>
    <row r="329" spans="1:6" ht="15.75" customHeight="1">
      <c r="A329" s="113"/>
      <c r="B329" s="113"/>
      <c r="C329" s="124"/>
      <c r="D329" s="135"/>
      <c r="E329" s="141"/>
      <c r="F329" s="141"/>
    </row>
    <row r="330" spans="1:6" ht="15.75" customHeight="1">
      <c r="A330" s="114"/>
      <c r="B330" s="114"/>
      <c r="C330" s="124"/>
      <c r="D330" s="136"/>
      <c r="E330" s="142"/>
      <c r="F330" s="142"/>
    </row>
    <row r="331" spans="1:6" ht="15.75" customHeight="1">
      <c r="A331" s="112">
        <v>82</v>
      </c>
      <c r="B331" s="112" t="s">
        <v>1959</v>
      </c>
      <c r="C331" s="124" t="s">
        <v>34</v>
      </c>
      <c r="D331" s="134" t="s">
        <v>2957</v>
      </c>
      <c r="E331" s="140">
        <v>2026</v>
      </c>
      <c r="F331" s="140">
        <v>2026</v>
      </c>
    </row>
    <row r="332" spans="1:6" ht="15.75" customHeight="1">
      <c r="A332" s="113"/>
      <c r="B332" s="113"/>
      <c r="C332" s="124"/>
      <c r="D332" s="135"/>
      <c r="E332" s="141"/>
      <c r="F332" s="141"/>
    </row>
    <row r="333" spans="1:6" ht="15.75" customHeight="1">
      <c r="A333" s="113"/>
      <c r="B333" s="113"/>
      <c r="C333" s="124"/>
      <c r="D333" s="135"/>
      <c r="E333" s="141"/>
      <c r="F333" s="141"/>
    </row>
    <row r="334" spans="1:6" ht="15.75" customHeight="1">
      <c r="A334" s="114"/>
      <c r="B334" s="114"/>
      <c r="C334" s="124"/>
      <c r="D334" s="136"/>
      <c r="E334" s="142"/>
      <c r="F334" s="142"/>
    </row>
    <row r="335" spans="1:6" ht="15.75" customHeight="1">
      <c r="A335" s="112">
        <v>83</v>
      </c>
      <c r="B335" s="112" t="s">
        <v>735</v>
      </c>
      <c r="C335" s="126" t="s">
        <v>34</v>
      </c>
      <c r="D335" s="134" t="s">
        <v>2958</v>
      </c>
      <c r="E335" s="140">
        <v>2026</v>
      </c>
      <c r="F335" s="140">
        <v>2027</v>
      </c>
    </row>
    <row r="336" spans="1:6" ht="15.75" customHeight="1">
      <c r="A336" s="113"/>
      <c r="B336" s="113"/>
      <c r="C336" s="127"/>
      <c r="D336" s="135"/>
      <c r="E336" s="141"/>
      <c r="F336" s="141"/>
    </row>
    <row r="337" spans="1:6" ht="15.75" customHeight="1">
      <c r="A337" s="113"/>
      <c r="B337" s="113"/>
      <c r="C337" s="127"/>
      <c r="D337" s="135"/>
      <c r="E337" s="141"/>
      <c r="F337" s="141"/>
    </row>
    <row r="338" spans="1:6" ht="15.75" customHeight="1">
      <c r="A338" s="114"/>
      <c r="B338" s="114"/>
      <c r="C338" s="128"/>
      <c r="D338" s="136"/>
      <c r="E338" s="142"/>
      <c r="F338" s="142"/>
    </row>
    <row r="339" spans="1:6" ht="19.5" customHeight="1">
      <c r="A339" s="112">
        <v>84</v>
      </c>
      <c r="B339" s="112" t="s">
        <v>1451</v>
      </c>
      <c r="C339" s="126" t="s">
        <v>34</v>
      </c>
      <c r="D339" s="134" t="s">
        <v>2959</v>
      </c>
      <c r="E339" s="140">
        <v>2026</v>
      </c>
      <c r="F339" s="140">
        <v>2027</v>
      </c>
    </row>
    <row r="340" spans="1:6" ht="19.5" customHeight="1">
      <c r="A340" s="113"/>
      <c r="B340" s="113"/>
      <c r="C340" s="127"/>
      <c r="D340" s="135"/>
      <c r="E340" s="141"/>
      <c r="F340" s="141"/>
    </row>
    <row r="341" spans="1:6" ht="19.5" customHeight="1">
      <c r="A341" s="113"/>
      <c r="B341" s="113"/>
      <c r="C341" s="127"/>
      <c r="D341" s="135"/>
      <c r="E341" s="141"/>
      <c r="F341" s="141"/>
    </row>
    <row r="342" spans="1:6" ht="19.5" customHeight="1">
      <c r="A342" s="114"/>
      <c r="B342" s="114"/>
      <c r="C342" s="128"/>
      <c r="D342" s="136"/>
      <c r="E342" s="142"/>
      <c r="F342" s="142"/>
    </row>
    <row r="343" spans="1:6" ht="21.6" customHeight="1">
      <c r="A343" s="112">
        <v>85</v>
      </c>
      <c r="B343" s="112" t="s">
        <v>740</v>
      </c>
      <c r="C343" s="126" t="s">
        <v>34</v>
      </c>
      <c r="D343" s="134" t="s">
        <v>2960</v>
      </c>
      <c r="E343" s="140">
        <v>2026</v>
      </c>
      <c r="F343" s="140">
        <v>2027</v>
      </c>
    </row>
    <row r="344" spans="1:6" ht="21.6" customHeight="1">
      <c r="A344" s="113"/>
      <c r="B344" s="113"/>
      <c r="C344" s="127"/>
      <c r="D344" s="135"/>
      <c r="E344" s="141"/>
      <c r="F344" s="141"/>
    </row>
    <row r="345" spans="1:6" ht="21.6" customHeight="1">
      <c r="A345" s="113"/>
      <c r="B345" s="113"/>
      <c r="C345" s="127"/>
      <c r="D345" s="135"/>
      <c r="E345" s="141"/>
      <c r="F345" s="141"/>
    </row>
    <row r="346" spans="1:6" ht="21.6" customHeight="1">
      <c r="A346" s="114"/>
      <c r="B346" s="114"/>
      <c r="C346" s="128"/>
      <c r="D346" s="136"/>
      <c r="E346" s="142"/>
      <c r="F346" s="142"/>
    </row>
    <row r="347" spans="1:6" ht="15.75" customHeight="1">
      <c r="A347" s="112">
        <v>86</v>
      </c>
      <c r="B347" s="112" t="s">
        <v>2576</v>
      </c>
      <c r="C347" s="126" t="s">
        <v>34</v>
      </c>
      <c r="D347" s="144" t="s">
        <v>2961</v>
      </c>
      <c r="E347" s="140">
        <v>2027</v>
      </c>
      <c r="F347" s="140">
        <v>2027</v>
      </c>
    </row>
    <row r="348" spans="1:6" ht="15.75" customHeight="1">
      <c r="A348" s="113"/>
      <c r="B348" s="113"/>
      <c r="C348" s="127"/>
      <c r="D348" s="145"/>
      <c r="E348" s="141"/>
      <c r="F348" s="141"/>
    </row>
    <row r="349" spans="1:6" ht="15.75" customHeight="1">
      <c r="A349" s="113"/>
      <c r="B349" s="113"/>
      <c r="C349" s="127"/>
      <c r="D349" s="145"/>
      <c r="E349" s="141"/>
      <c r="F349" s="141"/>
    </row>
    <row r="350" spans="1:6" ht="15.75" customHeight="1">
      <c r="A350" s="114"/>
      <c r="B350" s="114"/>
      <c r="C350" s="128"/>
      <c r="D350" s="146"/>
      <c r="E350" s="142"/>
      <c r="F350" s="142"/>
    </row>
    <row r="351" spans="1:6" ht="15.75" customHeight="1">
      <c r="A351" s="112">
        <v>87</v>
      </c>
      <c r="B351" s="112" t="s">
        <v>1965</v>
      </c>
      <c r="C351" s="126" t="s">
        <v>34</v>
      </c>
      <c r="D351" s="134" t="s">
        <v>2962</v>
      </c>
      <c r="E351" s="140">
        <v>2027</v>
      </c>
      <c r="F351" s="140">
        <v>2027</v>
      </c>
    </row>
    <row r="352" spans="1:6" ht="15.75" customHeight="1">
      <c r="A352" s="113"/>
      <c r="B352" s="113"/>
      <c r="C352" s="127"/>
      <c r="D352" s="135"/>
      <c r="E352" s="141"/>
      <c r="F352" s="141"/>
    </row>
    <row r="353" spans="1:6" ht="15.75" customHeight="1">
      <c r="A353" s="113"/>
      <c r="B353" s="113"/>
      <c r="C353" s="127"/>
      <c r="D353" s="135"/>
      <c r="E353" s="141"/>
      <c r="F353" s="141"/>
    </row>
    <row r="354" spans="1:6" ht="15.75" customHeight="1">
      <c r="A354" s="114"/>
      <c r="B354" s="114"/>
      <c r="C354" s="128"/>
      <c r="D354" s="136"/>
      <c r="E354" s="142"/>
      <c r="F354" s="142"/>
    </row>
    <row r="355" spans="1:6" ht="15.75" customHeight="1">
      <c r="A355" s="112">
        <v>88</v>
      </c>
      <c r="B355" s="112" t="s">
        <v>1452</v>
      </c>
      <c r="C355" s="126" t="s">
        <v>34</v>
      </c>
      <c r="D355" s="134" t="s">
        <v>2963</v>
      </c>
      <c r="E355" s="140">
        <v>2027</v>
      </c>
      <c r="F355" s="140">
        <v>2027</v>
      </c>
    </row>
    <row r="356" spans="1:6" ht="15.75" customHeight="1">
      <c r="A356" s="113"/>
      <c r="B356" s="113"/>
      <c r="C356" s="127"/>
      <c r="D356" s="135"/>
      <c r="E356" s="141"/>
      <c r="F356" s="141"/>
    </row>
    <row r="357" spans="1:6" ht="15.75" customHeight="1">
      <c r="A357" s="113"/>
      <c r="B357" s="113"/>
      <c r="C357" s="127"/>
      <c r="D357" s="135"/>
      <c r="E357" s="141"/>
      <c r="F357" s="141"/>
    </row>
    <row r="358" spans="1:6" ht="15.75" customHeight="1">
      <c r="A358" s="114"/>
      <c r="B358" s="114"/>
      <c r="C358" s="128"/>
      <c r="D358" s="136"/>
      <c r="E358" s="142"/>
      <c r="F358" s="142"/>
    </row>
    <row r="359" spans="1:6" ht="15.75" customHeight="1">
      <c r="A359" s="112">
        <v>89</v>
      </c>
      <c r="B359" s="112" t="s">
        <v>760</v>
      </c>
      <c r="C359" s="126" t="s">
        <v>34</v>
      </c>
      <c r="D359" s="134" t="s">
        <v>2964</v>
      </c>
      <c r="E359" s="140">
        <v>2027</v>
      </c>
      <c r="F359" s="140">
        <v>2027</v>
      </c>
    </row>
    <row r="360" spans="1:6" ht="15.75" customHeight="1">
      <c r="A360" s="113"/>
      <c r="B360" s="113"/>
      <c r="C360" s="127"/>
      <c r="D360" s="135"/>
      <c r="E360" s="141"/>
      <c r="F360" s="141"/>
    </row>
    <row r="361" spans="1:6" ht="15.75" customHeight="1">
      <c r="A361" s="113"/>
      <c r="B361" s="113"/>
      <c r="C361" s="127"/>
      <c r="D361" s="135"/>
      <c r="E361" s="141"/>
      <c r="F361" s="141"/>
    </row>
    <row r="362" spans="1:6" ht="15.75" customHeight="1">
      <c r="A362" s="114"/>
      <c r="B362" s="114"/>
      <c r="C362" s="128"/>
      <c r="D362" s="136"/>
      <c r="E362" s="142"/>
      <c r="F362" s="142"/>
    </row>
    <row r="363" spans="1:6" ht="15.75" customHeight="1">
      <c r="A363" s="112">
        <v>90</v>
      </c>
      <c r="B363" s="112" t="s">
        <v>744</v>
      </c>
      <c r="C363" s="126" t="s">
        <v>34</v>
      </c>
      <c r="D363" s="134" t="s">
        <v>2965</v>
      </c>
      <c r="E363" s="140">
        <v>2027</v>
      </c>
      <c r="F363" s="140">
        <v>2027</v>
      </c>
    </row>
    <row r="364" spans="1:6" ht="15.75" customHeight="1">
      <c r="A364" s="113"/>
      <c r="B364" s="113"/>
      <c r="C364" s="127"/>
      <c r="D364" s="135"/>
      <c r="E364" s="141"/>
      <c r="F364" s="141"/>
    </row>
    <row r="365" spans="1:6" ht="15.75" customHeight="1">
      <c r="A365" s="113"/>
      <c r="B365" s="113"/>
      <c r="C365" s="127"/>
      <c r="D365" s="135"/>
      <c r="E365" s="141"/>
      <c r="F365" s="141"/>
    </row>
    <row r="366" spans="1:6" ht="15.75" customHeight="1">
      <c r="A366" s="114"/>
      <c r="B366" s="114"/>
      <c r="C366" s="128"/>
      <c r="D366" s="136"/>
      <c r="E366" s="142"/>
      <c r="F366" s="142"/>
    </row>
    <row r="367" spans="1:6" ht="15.75" customHeight="1">
      <c r="A367" s="112">
        <v>91</v>
      </c>
      <c r="B367" s="112" t="s">
        <v>110</v>
      </c>
      <c r="C367" s="126" t="s">
        <v>34</v>
      </c>
      <c r="D367" s="134" t="s">
        <v>2966</v>
      </c>
      <c r="E367" s="140">
        <v>2027</v>
      </c>
      <c r="F367" s="140">
        <v>2027</v>
      </c>
    </row>
    <row r="368" spans="1:6" ht="15.75" customHeight="1">
      <c r="A368" s="113"/>
      <c r="B368" s="113"/>
      <c r="C368" s="127"/>
      <c r="D368" s="135"/>
      <c r="E368" s="141"/>
      <c r="F368" s="141"/>
    </row>
    <row r="369" spans="1:6" ht="15.75" customHeight="1">
      <c r="A369" s="113"/>
      <c r="B369" s="113"/>
      <c r="C369" s="127"/>
      <c r="D369" s="135"/>
      <c r="E369" s="141"/>
      <c r="F369" s="141"/>
    </row>
    <row r="370" spans="1:6" ht="15.75" customHeight="1">
      <c r="A370" s="114"/>
      <c r="B370" s="114"/>
      <c r="C370" s="128"/>
      <c r="D370" s="136"/>
      <c r="E370" s="142"/>
      <c r="F370" s="142"/>
    </row>
    <row r="371" spans="1:6" ht="15.75" customHeight="1">
      <c r="A371" s="112">
        <v>92</v>
      </c>
      <c r="B371" s="112" t="s">
        <v>1961</v>
      </c>
      <c r="C371" s="126" t="s">
        <v>34</v>
      </c>
      <c r="D371" s="134" t="s">
        <v>2967</v>
      </c>
      <c r="E371" s="140">
        <v>2027</v>
      </c>
      <c r="F371" s="140">
        <v>2027</v>
      </c>
    </row>
    <row r="372" spans="1:6" ht="15.75" customHeight="1">
      <c r="A372" s="113"/>
      <c r="B372" s="113"/>
      <c r="C372" s="127"/>
      <c r="D372" s="135"/>
      <c r="E372" s="141"/>
      <c r="F372" s="141"/>
    </row>
    <row r="373" spans="1:6" ht="15.75" customHeight="1">
      <c r="A373" s="113"/>
      <c r="B373" s="113"/>
      <c r="C373" s="127"/>
      <c r="D373" s="135"/>
      <c r="E373" s="141"/>
      <c r="F373" s="141"/>
    </row>
    <row r="374" spans="1:6" ht="15.75" customHeight="1">
      <c r="A374" s="114"/>
      <c r="B374" s="114"/>
      <c r="C374" s="128"/>
      <c r="D374" s="136"/>
      <c r="E374" s="142"/>
      <c r="F374" s="142"/>
    </row>
    <row r="375" spans="1:6" ht="15.75" customHeight="1">
      <c r="A375" s="112">
        <v>93</v>
      </c>
      <c r="B375" s="112" t="s">
        <v>2246</v>
      </c>
      <c r="C375" s="126" t="s">
        <v>34</v>
      </c>
      <c r="D375" s="144" t="s">
        <v>2968</v>
      </c>
      <c r="E375" s="140">
        <v>2027</v>
      </c>
      <c r="F375" s="140">
        <v>2027</v>
      </c>
    </row>
    <row r="376" spans="1:6" ht="15.75" customHeight="1">
      <c r="A376" s="113"/>
      <c r="B376" s="113"/>
      <c r="C376" s="127"/>
      <c r="D376" s="145"/>
      <c r="E376" s="141"/>
      <c r="F376" s="141"/>
    </row>
    <row r="377" spans="1:6" ht="15.75" customHeight="1">
      <c r="A377" s="113"/>
      <c r="B377" s="113"/>
      <c r="C377" s="127"/>
      <c r="D377" s="145"/>
      <c r="E377" s="141"/>
      <c r="F377" s="141"/>
    </row>
    <row r="378" spans="1:6" ht="15.75" customHeight="1">
      <c r="A378" s="114"/>
      <c r="B378" s="114"/>
      <c r="C378" s="128"/>
      <c r="D378" s="146"/>
      <c r="E378" s="142"/>
      <c r="F378" s="142"/>
    </row>
    <row r="379" spans="1:6" ht="15.75" customHeight="1">
      <c r="A379" s="112">
        <v>94</v>
      </c>
      <c r="B379" s="112" t="s">
        <v>1249</v>
      </c>
      <c r="C379" s="126" t="s">
        <v>34</v>
      </c>
      <c r="D379" s="134" t="s">
        <v>2969</v>
      </c>
      <c r="E379" s="140">
        <v>2027</v>
      </c>
      <c r="F379" s="140">
        <v>2027</v>
      </c>
    </row>
    <row r="380" spans="1:6" ht="15.75" customHeight="1">
      <c r="A380" s="113"/>
      <c r="B380" s="113"/>
      <c r="C380" s="127"/>
      <c r="D380" s="135"/>
      <c r="E380" s="141"/>
      <c r="F380" s="141"/>
    </row>
    <row r="381" spans="1:6" ht="15.75" customHeight="1">
      <c r="A381" s="113"/>
      <c r="B381" s="113"/>
      <c r="C381" s="127"/>
      <c r="D381" s="135"/>
      <c r="E381" s="141"/>
      <c r="F381" s="141"/>
    </row>
    <row r="382" spans="1:6" ht="15.75" customHeight="1">
      <c r="A382" s="114"/>
      <c r="B382" s="114"/>
      <c r="C382" s="128"/>
      <c r="D382" s="136"/>
      <c r="E382" s="142"/>
      <c r="F382" s="142"/>
    </row>
    <row r="383" spans="1:6" ht="19.5" customHeight="1">
      <c r="A383" s="112">
        <v>95</v>
      </c>
      <c r="B383" s="112" t="s">
        <v>1235</v>
      </c>
      <c r="C383" s="126" t="s">
        <v>34</v>
      </c>
      <c r="D383" s="134" t="s">
        <v>2970</v>
      </c>
      <c r="E383" s="140">
        <v>2027</v>
      </c>
      <c r="F383" s="140">
        <v>2027</v>
      </c>
    </row>
    <row r="384" spans="1:6" ht="19.5" customHeight="1">
      <c r="A384" s="113"/>
      <c r="B384" s="113"/>
      <c r="C384" s="127"/>
      <c r="D384" s="135"/>
      <c r="E384" s="141"/>
      <c r="F384" s="141"/>
    </row>
    <row r="385" spans="1:6" ht="19.5" customHeight="1">
      <c r="A385" s="113"/>
      <c r="B385" s="113"/>
      <c r="C385" s="127"/>
      <c r="D385" s="135"/>
      <c r="E385" s="141"/>
      <c r="F385" s="141"/>
    </row>
    <row r="386" spans="1:6" ht="19.5" customHeight="1">
      <c r="A386" s="114"/>
      <c r="B386" s="114"/>
      <c r="C386" s="128"/>
      <c r="D386" s="136"/>
      <c r="E386" s="142"/>
      <c r="F386" s="142"/>
    </row>
    <row r="387" spans="1:6" ht="15.75" customHeight="1">
      <c r="A387" s="112">
        <v>96</v>
      </c>
      <c r="B387" s="112" t="s">
        <v>2244</v>
      </c>
      <c r="C387" s="126" t="s">
        <v>34</v>
      </c>
      <c r="D387" s="134" t="s">
        <v>2971</v>
      </c>
      <c r="E387" s="140">
        <v>2027</v>
      </c>
      <c r="F387" s="140">
        <v>2027</v>
      </c>
    </row>
    <row r="388" spans="1:6" ht="15.75" customHeight="1">
      <c r="A388" s="113"/>
      <c r="B388" s="113"/>
      <c r="C388" s="127"/>
      <c r="D388" s="135"/>
      <c r="E388" s="141"/>
      <c r="F388" s="141"/>
    </row>
    <row r="389" spans="1:6" ht="15.75" customHeight="1">
      <c r="A389" s="113"/>
      <c r="B389" s="113"/>
      <c r="C389" s="127"/>
      <c r="D389" s="135"/>
      <c r="E389" s="141"/>
      <c r="F389" s="141"/>
    </row>
    <row r="390" spans="1:6" ht="15.75" customHeight="1">
      <c r="A390" s="114"/>
      <c r="B390" s="114"/>
      <c r="C390" s="128"/>
      <c r="D390" s="136"/>
      <c r="E390" s="142"/>
      <c r="F390" s="142"/>
    </row>
    <row r="391" spans="1:6" ht="15.75" customHeight="1">
      <c r="A391" s="112">
        <v>97</v>
      </c>
      <c r="B391" s="112" t="s">
        <v>713</v>
      </c>
      <c r="C391" s="126" t="s">
        <v>34</v>
      </c>
      <c r="D391" s="134" t="s">
        <v>2972</v>
      </c>
      <c r="E391" s="140">
        <v>2027</v>
      </c>
      <c r="F391" s="140">
        <v>2027</v>
      </c>
    </row>
    <row r="392" spans="1:6" ht="15.75" customHeight="1">
      <c r="A392" s="113"/>
      <c r="B392" s="113"/>
      <c r="C392" s="127"/>
      <c r="D392" s="135"/>
      <c r="E392" s="141"/>
      <c r="F392" s="141"/>
    </row>
    <row r="393" spans="1:6" ht="15.75" customHeight="1">
      <c r="A393" s="113"/>
      <c r="B393" s="113"/>
      <c r="C393" s="127"/>
      <c r="D393" s="135"/>
      <c r="E393" s="141"/>
      <c r="F393" s="141"/>
    </row>
    <row r="394" spans="1:6" ht="15.75" customHeight="1">
      <c r="A394" s="114"/>
      <c r="B394" s="114"/>
      <c r="C394" s="128"/>
      <c r="D394" s="136"/>
      <c r="E394" s="142"/>
      <c r="F394" s="142"/>
    </row>
    <row r="395" spans="1:6" ht="15.75" customHeight="1">
      <c r="A395" s="112">
        <v>98</v>
      </c>
      <c r="B395" s="112" t="s">
        <v>741</v>
      </c>
      <c r="C395" s="126" t="s">
        <v>34</v>
      </c>
      <c r="D395" s="134" t="s">
        <v>2973</v>
      </c>
      <c r="E395" s="140">
        <v>2027</v>
      </c>
      <c r="F395" s="140">
        <v>2027</v>
      </c>
    </row>
    <row r="396" spans="1:6" ht="15.75" customHeight="1">
      <c r="A396" s="113"/>
      <c r="B396" s="113"/>
      <c r="C396" s="127"/>
      <c r="D396" s="135"/>
      <c r="E396" s="141"/>
      <c r="F396" s="141"/>
    </row>
    <row r="397" spans="1:6" ht="15.75" customHeight="1">
      <c r="A397" s="113"/>
      <c r="B397" s="113"/>
      <c r="C397" s="127"/>
      <c r="D397" s="135"/>
      <c r="E397" s="141"/>
      <c r="F397" s="141"/>
    </row>
    <row r="398" spans="1:6" ht="15.75" customHeight="1">
      <c r="A398" s="114"/>
      <c r="B398" s="114"/>
      <c r="C398" s="128"/>
      <c r="D398" s="136"/>
      <c r="E398" s="142"/>
      <c r="F398" s="142"/>
    </row>
    <row r="399" spans="1:6" ht="16.5" customHeight="1">
      <c r="A399" s="112">
        <v>99</v>
      </c>
      <c r="B399" s="112" t="s">
        <v>751</v>
      </c>
      <c r="C399" s="126" t="s">
        <v>34</v>
      </c>
      <c r="D399" s="134" t="s">
        <v>2974</v>
      </c>
      <c r="E399" s="140">
        <v>2027</v>
      </c>
      <c r="F399" s="140">
        <v>2027</v>
      </c>
    </row>
    <row r="400" spans="1:6" ht="15.75" customHeight="1">
      <c r="A400" s="113"/>
      <c r="B400" s="113"/>
      <c r="C400" s="127"/>
      <c r="D400" s="135"/>
      <c r="E400" s="141"/>
      <c r="F400" s="141"/>
    </row>
    <row r="401" spans="1:6" ht="15.75" customHeight="1">
      <c r="A401" s="113"/>
      <c r="B401" s="113"/>
      <c r="C401" s="127"/>
      <c r="D401" s="135"/>
      <c r="E401" s="141"/>
      <c r="F401" s="141"/>
    </row>
    <row r="402" spans="1:6" ht="15.75" customHeight="1">
      <c r="A402" s="114"/>
      <c r="B402" s="114"/>
      <c r="C402" s="128"/>
      <c r="D402" s="136"/>
      <c r="E402" s="142"/>
      <c r="F402" s="142"/>
    </row>
    <row r="403" spans="1:6" ht="15.75" customHeight="1">
      <c r="A403" s="112">
        <v>100</v>
      </c>
      <c r="B403" s="112" t="s">
        <v>743</v>
      </c>
      <c r="C403" s="126" t="s">
        <v>34</v>
      </c>
      <c r="D403" s="134" t="s">
        <v>2975</v>
      </c>
      <c r="E403" s="140">
        <v>2027</v>
      </c>
      <c r="F403" s="140">
        <v>2027</v>
      </c>
    </row>
    <row r="404" spans="1:6" ht="15.75" customHeight="1">
      <c r="A404" s="113"/>
      <c r="B404" s="113"/>
      <c r="C404" s="127"/>
      <c r="D404" s="135"/>
      <c r="E404" s="141"/>
      <c r="F404" s="141"/>
    </row>
    <row r="405" spans="1:6" ht="15.75" customHeight="1">
      <c r="A405" s="113"/>
      <c r="B405" s="113"/>
      <c r="C405" s="127"/>
      <c r="D405" s="135"/>
      <c r="E405" s="141"/>
      <c r="F405" s="141"/>
    </row>
    <row r="406" spans="1:6" ht="15.75" customHeight="1">
      <c r="A406" s="114"/>
      <c r="B406" s="114"/>
      <c r="C406" s="128"/>
      <c r="D406" s="136"/>
      <c r="E406" s="142"/>
      <c r="F406" s="142"/>
    </row>
    <row r="407" spans="1:6" ht="15.75" customHeight="1">
      <c r="A407" s="112">
        <v>101</v>
      </c>
      <c r="B407" s="112" t="s">
        <v>762</v>
      </c>
      <c r="C407" s="126" t="s">
        <v>34</v>
      </c>
      <c r="D407" s="134" t="s">
        <v>2976</v>
      </c>
      <c r="E407" s="140">
        <v>2027</v>
      </c>
      <c r="F407" s="140">
        <v>2028</v>
      </c>
    </row>
    <row r="408" spans="1:6" ht="15.75" customHeight="1">
      <c r="A408" s="113"/>
      <c r="B408" s="113"/>
      <c r="C408" s="127"/>
      <c r="D408" s="135"/>
      <c r="E408" s="141"/>
      <c r="F408" s="141"/>
    </row>
    <row r="409" spans="1:6" ht="15.75" customHeight="1">
      <c r="A409" s="113"/>
      <c r="B409" s="113"/>
      <c r="C409" s="127"/>
      <c r="D409" s="135"/>
      <c r="E409" s="141"/>
      <c r="F409" s="141"/>
    </row>
    <row r="410" spans="1:6" ht="15.75" customHeight="1">
      <c r="A410" s="114"/>
      <c r="B410" s="114"/>
      <c r="C410" s="128"/>
      <c r="D410" s="136"/>
      <c r="E410" s="142"/>
      <c r="F410" s="142"/>
    </row>
    <row r="411" spans="1:6" ht="26.25" customHeight="1">
      <c r="A411" s="112">
        <v>102</v>
      </c>
      <c r="B411" s="112" t="s">
        <v>722</v>
      </c>
      <c r="C411" s="126" t="s">
        <v>34</v>
      </c>
      <c r="D411" s="134" t="s">
        <v>2977</v>
      </c>
      <c r="E411" s="140">
        <v>2027</v>
      </c>
      <c r="F411" s="140">
        <v>2028</v>
      </c>
    </row>
    <row r="412" spans="1:6" ht="26.25" customHeight="1">
      <c r="A412" s="113"/>
      <c r="B412" s="113"/>
      <c r="C412" s="127"/>
      <c r="D412" s="135"/>
      <c r="E412" s="141"/>
      <c r="F412" s="141"/>
    </row>
    <row r="413" spans="1:6" ht="26.25" customHeight="1">
      <c r="A413" s="113"/>
      <c r="B413" s="113"/>
      <c r="C413" s="127"/>
      <c r="D413" s="135"/>
      <c r="E413" s="141"/>
      <c r="F413" s="141"/>
    </row>
    <row r="414" spans="1:6" ht="26.25" customHeight="1">
      <c r="A414" s="114"/>
      <c r="B414" s="114"/>
      <c r="C414" s="128"/>
      <c r="D414" s="136"/>
      <c r="E414" s="142"/>
      <c r="F414" s="142"/>
    </row>
    <row r="415" spans="1:6" ht="36.75" customHeight="1">
      <c r="A415" s="112">
        <v>103</v>
      </c>
      <c r="B415" s="112" t="s">
        <v>739</v>
      </c>
      <c r="C415" s="126" t="s">
        <v>34</v>
      </c>
      <c r="D415" s="134" t="s">
        <v>2978</v>
      </c>
      <c r="E415" s="140">
        <v>2027</v>
      </c>
      <c r="F415" s="140">
        <v>2028</v>
      </c>
    </row>
    <row r="416" spans="1:6" ht="36.75" customHeight="1">
      <c r="A416" s="113"/>
      <c r="B416" s="113"/>
      <c r="C416" s="127"/>
      <c r="D416" s="135"/>
      <c r="E416" s="141"/>
      <c r="F416" s="141"/>
    </row>
    <row r="417" spans="1:6" ht="36.75" customHeight="1">
      <c r="A417" s="113"/>
      <c r="B417" s="113"/>
      <c r="C417" s="127"/>
      <c r="D417" s="135"/>
      <c r="E417" s="141"/>
      <c r="F417" s="141"/>
    </row>
    <row r="418" spans="1:6" ht="36.75" customHeight="1">
      <c r="A418" s="114"/>
      <c r="B418" s="114"/>
      <c r="C418" s="128"/>
      <c r="D418" s="136"/>
      <c r="E418" s="142"/>
      <c r="F418" s="142"/>
    </row>
    <row r="419" spans="1:6" ht="18.75" customHeight="1">
      <c r="A419" s="112">
        <v>104</v>
      </c>
      <c r="B419" s="112" t="s">
        <v>723</v>
      </c>
      <c r="C419" s="126" t="s">
        <v>34</v>
      </c>
      <c r="D419" s="144" t="s">
        <v>2979</v>
      </c>
      <c r="E419" s="140">
        <v>2027</v>
      </c>
      <c r="F419" s="140">
        <v>2028</v>
      </c>
    </row>
    <row r="420" spans="1:6" ht="18.75" customHeight="1">
      <c r="A420" s="113"/>
      <c r="B420" s="113"/>
      <c r="C420" s="127"/>
      <c r="D420" s="145"/>
      <c r="E420" s="141"/>
      <c r="F420" s="141"/>
    </row>
    <row r="421" spans="1:6" ht="18.75" customHeight="1">
      <c r="A421" s="113"/>
      <c r="B421" s="113"/>
      <c r="C421" s="127"/>
      <c r="D421" s="145"/>
      <c r="E421" s="141"/>
      <c r="F421" s="141"/>
    </row>
    <row r="422" spans="1:6" ht="18.75" customHeight="1">
      <c r="A422" s="114"/>
      <c r="B422" s="114"/>
      <c r="C422" s="128"/>
      <c r="D422" s="146"/>
      <c r="E422" s="142"/>
      <c r="F422" s="142"/>
    </row>
    <row r="423" spans="1:6" ht="15.75" customHeight="1">
      <c r="A423" s="112">
        <v>105</v>
      </c>
      <c r="B423" s="112" t="s">
        <v>721</v>
      </c>
      <c r="C423" s="126" t="s">
        <v>34</v>
      </c>
      <c r="D423" s="144" t="s">
        <v>2980</v>
      </c>
      <c r="E423" s="140">
        <v>2027</v>
      </c>
      <c r="F423" s="140">
        <v>2028</v>
      </c>
    </row>
    <row r="424" spans="1:6" ht="15.75" customHeight="1">
      <c r="A424" s="113"/>
      <c r="B424" s="113"/>
      <c r="C424" s="127"/>
      <c r="D424" s="145"/>
      <c r="E424" s="141"/>
      <c r="F424" s="141"/>
    </row>
    <row r="425" spans="1:6" ht="15.75" customHeight="1">
      <c r="A425" s="113"/>
      <c r="B425" s="113"/>
      <c r="C425" s="127"/>
      <c r="D425" s="145"/>
      <c r="E425" s="141"/>
      <c r="F425" s="141"/>
    </row>
    <row r="426" spans="1:6" ht="15.75" customHeight="1">
      <c r="A426" s="114"/>
      <c r="B426" s="114"/>
      <c r="C426" s="128"/>
      <c r="D426" s="146"/>
      <c r="E426" s="142"/>
      <c r="F426" s="142"/>
    </row>
    <row r="427" spans="1:6" ht="15.75" customHeight="1">
      <c r="A427" s="112">
        <v>106</v>
      </c>
      <c r="B427" s="112" t="s">
        <v>715</v>
      </c>
      <c r="C427" s="126" t="s">
        <v>34</v>
      </c>
      <c r="D427" s="144" t="s">
        <v>2981</v>
      </c>
      <c r="E427" s="140">
        <v>2027</v>
      </c>
      <c r="F427" s="140">
        <v>2028</v>
      </c>
    </row>
    <row r="428" spans="1:6" ht="15.75" customHeight="1">
      <c r="A428" s="113"/>
      <c r="B428" s="113"/>
      <c r="C428" s="127"/>
      <c r="D428" s="145"/>
      <c r="E428" s="141"/>
      <c r="F428" s="141"/>
    </row>
    <row r="429" spans="1:6" ht="15.75" customHeight="1">
      <c r="A429" s="113"/>
      <c r="B429" s="113"/>
      <c r="C429" s="127"/>
      <c r="D429" s="145"/>
      <c r="E429" s="141"/>
      <c r="F429" s="141"/>
    </row>
    <row r="430" spans="1:6" ht="15.75" customHeight="1">
      <c r="A430" s="114"/>
      <c r="B430" s="114"/>
      <c r="C430" s="128"/>
      <c r="D430" s="146"/>
      <c r="E430" s="142"/>
      <c r="F430" s="142"/>
    </row>
    <row r="431" spans="1:6" ht="15.75" customHeight="1">
      <c r="A431" s="112">
        <v>107</v>
      </c>
      <c r="B431" s="112" t="s">
        <v>1243</v>
      </c>
      <c r="C431" s="126" t="s">
        <v>34</v>
      </c>
      <c r="D431" s="134" t="s">
        <v>2982</v>
      </c>
      <c r="E431" s="140">
        <v>2028</v>
      </c>
      <c r="F431" s="140">
        <v>2028</v>
      </c>
    </row>
    <row r="432" spans="1:6" ht="15.75" customHeight="1">
      <c r="A432" s="113"/>
      <c r="B432" s="113"/>
      <c r="C432" s="127"/>
      <c r="D432" s="135"/>
      <c r="E432" s="141"/>
      <c r="F432" s="141"/>
    </row>
    <row r="433" spans="1:6" ht="15.75" customHeight="1">
      <c r="A433" s="113"/>
      <c r="B433" s="113"/>
      <c r="C433" s="127"/>
      <c r="D433" s="135"/>
      <c r="E433" s="141"/>
      <c r="F433" s="141"/>
    </row>
    <row r="434" spans="1:6" ht="15.75" customHeight="1">
      <c r="A434" s="114"/>
      <c r="B434" s="114"/>
      <c r="C434" s="128"/>
      <c r="D434" s="136"/>
      <c r="E434" s="142"/>
      <c r="F434" s="142"/>
    </row>
    <row r="435" spans="1:6" ht="18.75" customHeight="1">
      <c r="A435" s="112">
        <v>108</v>
      </c>
      <c r="B435" s="112" t="s">
        <v>732</v>
      </c>
      <c r="C435" s="126" t="s">
        <v>34</v>
      </c>
      <c r="D435" s="134" t="s">
        <v>2983</v>
      </c>
      <c r="E435" s="140">
        <v>2028</v>
      </c>
      <c r="F435" s="140">
        <v>2028</v>
      </c>
    </row>
    <row r="436" spans="1:6" ht="18.75" customHeight="1">
      <c r="A436" s="113"/>
      <c r="B436" s="113"/>
      <c r="C436" s="127"/>
      <c r="D436" s="135"/>
      <c r="E436" s="141"/>
      <c r="F436" s="141"/>
    </row>
    <row r="437" spans="1:6" ht="18.75" customHeight="1">
      <c r="A437" s="113"/>
      <c r="B437" s="113"/>
      <c r="C437" s="127"/>
      <c r="D437" s="135"/>
      <c r="E437" s="141"/>
      <c r="F437" s="141"/>
    </row>
    <row r="438" spans="1:6" ht="18.75" customHeight="1">
      <c r="A438" s="114"/>
      <c r="B438" s="114"/>
      <c r="C438" s="128"/>
      <c r="D438" s="136"/>
      <c r="E438" s="142"/>
      <c r="F438" s="142"/>
    </row>
    <row r="439" spans="1:6" ht="15.75" customHeight="1">
      <c r="A439" s="112">
        <v>109</v>
      </c>
      <c r="B439" s="112" t="s">
        <v>1242</v>
      </c>
      <c r="C439" s="126" t="s">
        <v>34</v>
      </c>
      <c r="D439" s="134" t="s">
        <v>2984</v>
      </c>
      <c r="E439" s="140">
        <v>2028</v>
      </c>
      <c r="F439" s="140">
        <v>2028</v>
      </c>
    </row>
    <row r="440" spans="1:6" ht="15.75" customHeight="1">
      <c r="A440" s="113"/>
      <c r="B440" s="113"/>
      <c r="C440" s="127"/>
      <c r="D440" s="135"/>
      <c r="E440" s="141"/>
      <c r="F440" s="141"/>
    </row>
    <row r="441" spans="1:6" ht="15.75" customHeight="1">
      <c r="A441" s="113"/>
      <c r="B441" s="113"/>
      <c r="C441" s="127"/>
      <c r="D441" s="135"/>
      <c r="E441" s="141"/>
      <c r="F441" s="141"/>
    </row>
    <row r="442" spans="1:6" ht="15.75" customHeight="1">
      <c r="A442" s="114"/>
      <c r="B442" s="114"/>
      <c r="C442" s="128"/>
      <c r="D442" s="136"/>
      <c r="E442" s="142"/>
      <c r="F442" s="142"/>
    </row>
    <row r="443" spans="1:6" ht="15.75" customHeight="1">
      <c r="A443" s="112">
        <v>110</v>
      </c>
      <c r="B443" s="112" t="s">
        <v>759</v>
      </c>
      <c r="C443" s="126" t="s">
        <v>34</v>
      </c>
      <c r="D443" s="134" t="s">
        <v>2985</v>
      </c>
      <c r="E443" s="140">
        <v>2028</v>
      </c>
      <c r="F443" s="140">
        <v>2028</v>
      </c>
    </row>
    <row r="444" spans="1:6" ht="15.75" customHeight="1">
      <c r="A444" s="113"/>
      <c r="B444" s="113"/>
      <c r="C444" s="127"/>
      <c r="D444" s="135"/>
      <c r="E444" s="141"/>
      <c r="F444" s="141"/>
    </row>
    <row r="445" spans="1:6" ht="15.75" customHeight="1">
      <c r="A445" s="113"/>
      <c r="B445" s="113"/>
      <c r="C445" s="127"/>
      <c r="D445" s="135"/>
      <c r="E445" s="141"/>
      <c r="F445" s="141"/>
    </row>
    <row r="446" spans="1:6" ht="15.75" customHeight="1">
      <c r="A446" s="114"/>
      <c r="B446" s="114"/>
      <c r="C446" s="128"/>
      <c r="D446" s="136"/>
      <c r="E446" s="142"/>
      <c r="F446" s="142"/>
    </row>
    <row r="447" spans="1:6" ht="15.75" customHeight="1">
      <c r="A447" s="112">
        <v>111</v>
      </c>
      <c r="B447" s="112" t="s">
        <v>726</v>
      </c>
      <c r="C447" s="126" t="s">
        <v>34</v>
      </c>
      <c r="D447" s="134" t="s">
        <v>2986</v>
      </c>
      <c r="E447" s="140">
        <v>2028</v>
      </c>
      <c r="F447" s="140">
        <v>2028</v>
      </c>
    </row>
    <row r="448" spans="1:6" ht="15.75" customHeight="1">
      <c r="A448" s="113"/>
      <c r="B448" s="113"/>
      <c r="C448" s="127"/>
      <c r="D448" s="135"/>
      <c r="E448" s="141"/>
      <c r="F448" s="141"/>
    </row>
    <row r="449" spans="1:6" ht="15.75" customHeight="1">
      <c r="A449" s="113"/>
      <c r="B449" s="113"/>
      <c r="C449" s="127"/>
      <c r="D449" s="135"/>
      <c r="E449" s="141"/>
      <c r="F449" s="141"/>
    </row>
    <row r="450" spans="1:6" ht="15.75" customHeight="1">
      <c r="A450" s="114"/>
      <c r="B450" s="114"/>
      <c r="C450" s="128"/>
      <c r="D450" s="136"/>
      <c r="E450" s="142"/>
      <c r="F450" s="142"/>
    </row>
    <row r="451" spans="1:6" ht="15.75" customHeight="1">
      <c r="A451" s="112">
        <v>112</v>
      </c>
      <c r="B451" s="112" t="s">
        <v>1239</v>
      </c>
      <c r="C451" s="126" t="s">
        <v>34</v>
      </c>
      <c r="D451" s="134" t="s">
        <v>2987</v>
      </c>
      <c r="E451" s="140">
        <v>2028</v>
      </c>
      <c r="F451" s="140">
        <v>2028</v>
      </c>
    </row>
    <row r="452" spans="1:6" ht="15.75" customHeight="1">
      <c r="A452" s="113"/>
      <c r="B452" s="113"/>
      <c r="C452" s="127"/>
      <c r="D452" s="135"/>
      <c r="E452" s="141"/>
      <c r="F452" s="141"/>
    </row>
    <row r="453" spans="1:6" ht="15.75" customHeight="1">
      <c r="A453" s="113"/>
      <c r="B453" s="113"/>
      <c r="C453" s="127"/>
      <c r="D453" s="135"/>
      <c r="E453" s="141"/>
      <c r="F453" s="141"/>
    </row>
    <row r="454" spans="1:6" ht="15.75" customHeight="1">
      <c r="A454" s="114"/>
      <c r="B454" s="114"/>
      <c r="C454" s="128"/>
      <c r="D454" s="136"/>
      <c r="E454" s="142"/>
      <c r="F454" s="142"/>
    </row>
    <row r="455" spans="1:6" ht="15.75" customHeight="1">
      <c r="A455" s="112">
        <v>113</v>
      </c>
      <c r="B455" s="112" t="s">
        <v>1454</v>
      </c>
      <c r="C455" s="126" t="s">
        <v>34</v>
      </c>
      <c r="D455" s="144" t="s">
        <v>2988</v>
      </c>
      <c r="E455" s="140">
        <v>2028</v>
      </c>
      <c r="F455" s="140">
        <v>2028</v>
      </c>
    </row>
    <row r="456" spans="1:6" ht="15.75" customHeight="1">
      <c r="A456" s="113"/>
      <c r="B456" s="113"/>
      <c r="C456" s="127"/>
      <c r="D456" s="145"/>
      <c r="E456" s="141"/>
      <c r="F456" s="141"/>
    </row>
    <row r="457" spans="1:6" ht="15.75" customHeight="1">
      <c r="A457" s="113"/>
      <c r="B457" s="113"/>
      <c r="C457" s="127"/>
      <c r="D457" s="145"/>
      <c r="E457" s="141"/>
      <c r="F457" s="141"/>
    </row>
    <row r="458" spans="1:6" ht="15.75" customHeight="1">
      <c r="A458" s="114"/>
      <c r="B458" s="114"/>
      <c r="C458" s="128"/>
      <c r="D458" s="146"/>
      <c r="E458" s="142"/>
      <c r="F458" s="142"/>
    </row>
    <row r="459" spans="1:6" ht="15.75" customHeight="1">
      <c r="A459" s="112">
        <v>114</v>
      </c>
      <c r="B459" s="112" t="s">
        <v>731</v>
      </c>
      <c r="C459" s="126" t="s">
        <v>34</v>
      </c>
      <c r="D459" s="144" t="s">
        <v>2989</v>
      </c>
      <c r="E459" s="140">
        <v>2028</v>
      </c>
      <c r="F459" s="140">
        <v>2028</v>
      </c>
    </row>
    <row r="460" spans="1:6" ht="15.75" customHeight="1">
      <c r="A460" s="113"/>
      <c r="B460" s="113"/>
      <c r="C460" s="127"/>
      <c r="D460" s="145"/>
      <c r="E460" s="141"/>
      <c r="F460" s="141"/>
    </row>
    <row r="461" spans="1:6" ht="15.75" customHeight="1">
      <c r="A461" s="113"/>
      <c r="B461" s="113"/>
      <c r="C461" s="127"/>
      <c r="D461" s="145"/>
      <c r="E461" s="141"/>
      <c r="F461" s="141"/>
    </row>
    <row r="462" spans="1:6" ht="15.75" customHeight="1">
      <c r="A462" s="114"/>
      <c r="B462" s="114"/>
      <c r="C462" s="128"/>
      <c r="D462" s="146"/>
      <c r="E462" s="142"/>
      <c r="F462" s="142"/>
    </row>
    <row r="463" spans="1:6" ht="15.75" customHeight="1">
      <c r="A463" s="112">
        <v>115</v>
      </c>
      <c r="B463" s="112" t="s">
        <v>755</v>
      </c>
      <c r="C463" s="126" t="s">
        <v>34</v>
      </c>
      <c r="D463" s="134" t="s">
        <v>2990</v>
      </c>
      <c r="E463" s="140">
        <v>2028</v>
      </c>
      <c r="F463" s="140">
        <v>2028</v>
      </c>
    </row>
    <row r="464" spans="1:6" ht="15.75" customHeight="1">
      <c r="A464" s="113"/>
      <c r="B464" s="113"/>
      <c r="C464" s="127"/>
      <c r="D464" s="135"/>
      <c r="E464" s="141"/>
      <c r="F464" s="141"/>
    </row>
    <row r="465" spans="1:6" ht="15.75" customHeight="1">
      <c r="A465" s="113"/>
      <c r="B465" s="113"/>
      <c r="C465" s="127"/>
      <c r="D465" s="135"/>
      <c r="E465" s="141"/>
      <c r="F465" s="141"/>
    </row>
    <row r="466" spans="1:6" ht="15.75" customHeight="1">
      <c r="A466" s="114"/>
      <c r="B466" s="114"/>
      <c r="C466" s="128"/>
      <c r="D466" s="136"/>
      <c r="E466" s="142"/>
      <c r="F466" s="142"/>
    </row>
    <row r="467" spans="1:6" ht="15.75" customHeight="1">
      <c r="A467" s="112">
        <v>116</v>
      </c>
      <c r="B467" s="112" t="s">
        <v>1244</v>
      </c>
      <c r="C467" s="126" t="s">
        <v>34</v>
      </c>
      <c r="D467" s="144" t="s">
        <v>2991</v>
      </c>
      <c r="E467" s="140">
        <v>2028</v>
      </c>
      <c r="F467" s="140">
        <v>2028</v>
      </c>
    </row>
    <row r="468" spans="1:6" ht="15.75" customHeight="1">
      <c r="A468" s="113"/>
      <c r="B468" s="113"/>
      <c r="C468" s="127"/>
      <c r="D468" s="145"/>
      <c r="E468" s="141"/>
      <c r="F468" s="141"/>
    </row>
    <row r="469" spans="1:6" ht="15.75" customHeight="1">
      <c r="A469" s="113"/>
      <c r="B469" s="113"/>
      <c r="C469" s="127"/>
      <c r="D469" s="145"/>
      <c r="E469" s="141"/>
      <c r="F469" s="141"/>
    </row>
    <row r="470" spans="1:6" ht="15.75" customHeight="1">
      <c r="A470" s="114"/>
      <c r="B470" s="114"/>
      <c r="C470" s="128"/>
      <c r="D470" s="146"/>
      <c r="E470" s="142"/>
      <c r="F470" s="142"/>
    </row>
    <row r="471" spans="1:6" ht="15.75" customHeight="1">
      <c r="A471" s="112">
        <v>117</v>
      </c>
      <c r="B471" s="112" t="s">
        <v>2247</v>
      </c>
      <c r="C471" s="126" t="s">
        <v>34</v>
      </c>
      <c r="D471" s="144" t="s">
        <v>2992</v>
      </c>
      <c r="E471" s="140">
        <v>2028</v>
      </c>
      <c r="F471" s="140">
        <v>2028</v>
      </c>
    </row>
    <row r="472" spans="1:6" ht="15.75" customHeight="1">
      <c r="A472" s="113"/>
      <c r="B472" s="113"/>
      <c r="C472" s="127"/>
      <c r="D472" s="145"/>
      <c r="E472" s="141"/>
      <c r="F472" s="141"/>
    </row>
    <row r="473" spans="1:6" ht="15.75" customHeight="1">
      <c r="A473" s="113"/>
      <c r="B473" s="113"/>
      <c r="C473" s="127"/>
      <c r="D473" s="145"/>
      <c r="E473" s="141"/>
      <c r="F473" s="141"/>
    </row>
    <row r="474" spans="1:6" ht="15.75" customHeight="1">
      <c r="A474" s="114"/>
      <c r="B474" s="114"/>
      <c r="C474" s="128"/>
      <c r="D474" s="146"/>
      <c r="E474" s="142"/>
      <c r="F474" s="142"/>
    </row>
    <row r="475" spans="1:6" ht="15.75" customHeight="1">
      <c r="A475" s="112">
        <v>118</v>
      </c>
      <c r="B475" s="112" t="s">
        <v>2248</v>
      </c>
      <c r="C475" s="126" t="s">
        <v>34</v>
      </c>
      <c r="D475" s="144" t="s">
        <v>2993</v>
      </c>
      <c r="E475" s="140">
        <v>2028</v>
      </c>
      <c r="F475" s="140">
        <v>2028</v>
      </c>
    </row>
    <row r="476" spans="1:6" ht="15.75" customHeight="1">
      <c r="A476" s="113"/>
      <c r="B476" s="113"/>
      <c r="C476" s="127"/>
      <c r="D476" s="145"/>
      <c r="E476" s="141"/>
      <c r="F476" s="141"/>
    </row>
    <row r="477" spans="1:6" ht="15.75" customHeight="1">
      <c r="A477" s="113"/>
      <c r="B477" s="113"/>
      <c r="C477" s="127"/>
      <c r="D477" s="145"/>
      <c r="E477" s="141"/>
      <c r="F477" s="141"/>
    </row>
    <row r="478" spans="1:6" ht="15.75" customHeight="1">
      <c r="A478" s="114"/>
      <c r="B478" s="114"/>
      <c r="C478" s="128"/>
      <c r="D478" s="146"/>
      <c r="E478" s="142"/>
      <c r="F478" s="142"/>
    </row>
    <row r="479" spans="1:6" ht="20.25" customHeight="1">
      <c r="A479" s="112">
        <v>119</v>
      </c>
      <c r="B479" s="112" t="s">
        <v>2249</v>
      </c>
      <c r="C479" s="126" t="s">
        <v>34</v>
      </c>
      <c r="D479" s="144" t="s">
        <v>2994</v>
      </c>
      <c r="E479" s="140">
        <v>2028</v>
      </c>
      <c r="F479" s="140">
        <v>2028</v>
      </c>
    </row>
    <row r="480" spans="1:6" ht="20.25" customHeight="1">
      <c r="A480" s="113"/>
      <c r="B480" s="113"/>
      <c r="C480" s="127"/>
      <c r="D480" s="145"/>
      <c r="E480" s="141"/>
      <c r="F480" s="141"/>
    </row>
    <row r="481" spans="1:6" ht="20.25" customHeight="1">
      <c r="A481" s="113"/>
      <c r="B481" s="113"/>
      <c r="C481" s="127"/>
      <c r="D481" s="145"/>
      <c r="E481" s="141"/>
      <c r="F481" s="141"/>
    </row>
    <row r="482" spans="1:6" ht="20.25" customHeight="1">
      <c r="A482" s="114"/>
      <c r="B482" s="114"/>
      <c r="C482" s="128"/>
      <c r="D482" s="146"/>
      <c r="E482" s="142"/>
      <c r="F482" s="142"/>
    </row>
    <row r="483" spans="1:6" ht="15.75" customHeight="1">
      <c r="A483" s="112">
        <v>120</v>
      </c>
      <c r="B483" s="112" t="s">
        <v>2250</v>
      </c>
      <c r="C483" s="126" t="s">
        <v>34</v>
      </c>
      <c r="D483" s="144" t="s">
        <v>2995</v>
      </c>
      <c r="E483" s="140">
        <v>2028</v>
      </c>
      <c r="F483" s="140">
        <v>2028</v>
      </c>
    </row>
    <row r="484" spans="1:6" ht="15.75" customHeight="1">
      <c r="A484" s="113"/>
      <c r="B484" s="113"/>
      <c r="C484" s="127"/>
      <c r="D484" s="145"/>
      <c r="E484" s="141"/>
      <c r="F484" s="141"/>
    </row>
    <row r="485" spans="1:6" ht="15.75" customHeight="1">
      <c r="A485" s="113"/>
      <c r="B485" s="113"/>
      <c r="C485" s="127"/>
      <c r="D485" s="145"/>
      <c r="E485" s="141"/>
      <c r="F485" s="141"/>
    </row>
    <row r="486" spans="1:6" ht="15.75" customHeight="1">
      <c r="A486" s="114"/>
      <c r="B486" s="114"/>
      <c r="C486" s="128"/>
      <c r="D486" s="146"/>
      <c r="E486" s="142"/>
      <c r="F486" s="142"/>
    </row>
    <row r="487" spans="1:6" ht="15.75" customHeight="1">
      <c r="A487" s="112">
        <v>121</v>
      </c>
      <c r="B487" s="112" t="s">
        <v>2252</v>
      </c>
      <c r="C487" s="126" t="s">
        <v>34</v>
      </c>
      <c r="D487" s="134" t="s">
        <v>2996</v>
      </c>
      <c r="E487" s="140">
        <v>2028</v>
      </c>
      <c r="F487" s="140">
        <v>2028</v>
      </c>
    </row>
    <row r="488" spans="1:6" ht="15.75" customHeight="1">
      <c r="A488" s="113"/>
      <c r="B488" s="113"/>
      <c r="C488" s="127"/>
      <c r="D488" s="135"/>
      <c r="E488" s="141"/>
      <c r="F488" s="141"/>
    </row>
    <row r="489" spans="1:6" ht="15.75" customHeight="1">
      <c r="A489" s="113"/>
      <c r="B489" s="113"/>
      <c r="C489" s="127"/>
      <c r="D489" s="135"/>
      <c r="E489" s="141"/>
      <c r="F489" s="141"/>
    </row>
    <row r="490" spans="1:6" ht="15.75" customHeight="1">
      <c r="A490" s="114"/>
      <c r="B490" s="114"/>
      <c r="C490" s="128"/>
      <c r="D490" s="136"/>
      <c r="E490" s="142"/>
      <c r="F490" s="142"/>
    </row>
    <row r="491" spans="1:6" ht="31.5" customHeight="1">
      <c r="A491" s="112">
        <v>122</v>
      </c>
      <c r="B491" s="112" t="s">
        <v>1190</v>
      </c>
      <c r="C491" s="126" t="s">
        <v>34</v>
      </c>
      <c r="D491" s="134" t="s">
        <v>2997</v>
      </c>
      <c r="E491" s="140">
        <v>2027</v>
      </c>
      <c r="F491" s="140">
        <v>2029</v>
      </c>
    </row>
    <row r="492" spans="1:6" ht="31.5" customHeight="1">
      <c r="A492" s="113"/>
      <c r="B492" s="113"/>
      <c r="C492" s="127"/>
      <c r="D492" s="135"/>
      <c r="E492" s="141"/>
      <c r="F492" s="141"/>
    </row>
    <row r="493" spans="1:6" ht="31.5" customHeight="1">
      <c r="A493" s="113"/>
      <c r="B493" s="113"/>
      <c r="C493" s="127"/>
      <c r="D493" s="135"/>
      <c r="E493" s="141"/>
      <c r="F493" s="141"/>
    </row>
    <row r="494" spans="1:6" ht="31.5" customHeight="1">
      <c r="A494" s="114"/>
      <c r="B494" s="114"/>
      <c r="C494" s="128"/>
      <c r="D494" s="136"/>
      <c r="E494" s="142"/>
      <c r="F494" s="142"/>
    </row>
    <row r="495" spans="1:6" ht="45.75" customHeight="1">
      <c r="A495" s="112">
        <v>123</v>
      </c>
      <c r="B495" s="112" t="s">
        <v>738</v>
      </c>
      <c r="C495" s="126" t="s">
        <v>34</v>
      </c>
      <c r="D495" s="134" t="s">
        <v>2998</v>
      </c>
      <c r="E495" s="140">
        <v>2028</v>
      </c>
      <c r="F495" s="140">
        <v>2029</v>
      </c>
    </row>
    <row r="496" spans="1:6" ht="45.75" customHeight="1">
      <c r="A496" s="113"/>
      <c r="B496" s="113"/>
      <c r="C496" s="127"/>
      <c r="D496" s="135"/>
      <c r="E496" s="141"/>
      <c r="F496" s="141"/>
    </row>
    <row r="497" spans="1:6" ht="45.75" customHeight="1">
      <c r="A497" s="113"/>
      <c r="B497" s="113"/>
      <c r="C497" s="127"/>
      <c r="D497" s="135"/>
      <c r="E497" s="141"/>
      <c r="F497" s="141"/>
    </row>
    <row r="498" spans="1:6" ht="45.75" customHeight="1">
      <c r="A498" s="114"/>
      <c r="B498" s="114"/>
      <c r="C498" s="128"/>
      <c r="D498" s="136"/>
      <c r="E498" s="142"/>
      <c r="F498" s="142"/>
    </row>
    <row r="499" spans="1:6" ht="15.75" customHeight="1">
      <c r="A499" s="112">
        <v>124</v>
      </c>
      <c r="B499" s="112" t="s">
        <v>2253</v>
      </c>
      <c r="C499" s="126" t="s">
        <v>34</v>
      </c>
      <c r="D499" s="134" t="s">
        <v>2999</v>
      </c>
      <c r="E499" s="140">
        <v>2028</v>
      </c>
      <c r="F499" s="140">
        <v>2029</v>
      </c>
    </row>
    <row r="500" spans="1:6" ht="15.75" customHeight="1">
      <c r="A500" s="113"/>
      <c r="B500" s="113"/>
      <c r="C500" s="127"/>
      <c r="D500" s="135"/>
      <c r="E500" s="141"/>
      <c r="F500" s="141"/>
    </row>
    <row r="501" spans="1:6" ht="15.75" customHeight="1">
      <c r="A501" s="113"/>
      <c r="B501" s="113"/>
      <c r="C501" s="127"/>
      <c r="D501" s="135"/>
      <c r="E501" s="141"/>
      <c r="F501" s="141"/>
    </row>
    <row r="502" spans="1:6" ht="15.75" customHeight="1">
      <c r="A502" s="114"/>
      <c r="B502" s="114"/>
      <c r="C502" s="128"/>
      <c r="D502" s="136"/>
      <c r="E502" s="142"/>
      <c r="F502" s="142"/>
    </row>
    <row r="503" spans="1:6" ht="15.75" customHeight="1">
      <c r="A503" s="112">
        <v>125</v>
      </c>
      <c r="B503" s="112" t="s">
        <v>109</v>
      </c>
      <c r="C503" s="126" t="s">
        <v>34</v>
      </c>
      <c r="D503" s="134" t="s">
        <v>3000</v>
      </c>
      <c r="E503" s="140">
        <v>2028</v>
      </c>
      <c r="F503" s="140">
        <v>2029</v>
      </c>
    </row>
    <row r="504" spans="1:6" ht="15.75" customHeight="1">
      <c r="A504" s="113"/>
      <c r="B504" s="113"/>
      <c r="C504" s="127"/>
      <c r="D504" s="135"/>
      <c r="E504" s="141"/>
      <c r="F504" s="141"/>
    </row>
    <row r="505" spans="1:6" ht="15.75" customHeight="1">
      <c r="A505" s="113"/>
      <c r="B505" s="113"/>
      <c r="C505" s="127"/>
      <c r="D505" s="135"/>
      <c r="E505" s="141"/>
      <c r="F505" s="141"/>
    </row>
    <row r="506" spans="1:6" ht="15.75" customHeight="1">
      <c r="A506" s="114"/>
      <c r="B506" s="114"/>
      <c r="C506" s="128"/>
      <c r="D506" s="136"/>
      <c r="E506" s="142"/>
      <c r="F506" s="142"/>
    </row>
    <row r="507" spans="1:6" ht="20.25" customHeight="1">
      <c r="A507" s="112">
        <v>126</v>
      </c>
      <c r="B507" s="112" t="s">
        <v>1455</v>
      </c>
      <c r="C507" s="126" t="s">
        <v>34</v>
      </c>
      <c r="D507" s="134" t="s">
        <v>3001</v>
      </c>
      <c r="E507" s="140">
        <v>2028</v>
      </c>
      <c r="F507" s="140">
        <v>2029</v>
      </c>
    </row>
    <row r="508" spans="1:6" ht="20.25" customHeight="1">
      <c r="A508" s="113"/>
      <c r="B508" s="113"/>
      <c r="C508" s="127"/>
      <c r="D508" s="135"/>
      <c r="E508" s="141"/>
      <c r="F508" s="141"/>
    </row>
    <row r="509" spans="1:6" ht="20.25" customHeight="1">
      <c r="A509" s="113"/>
      <c r="B509" s="113"/>
      <c r="C509" s="127"/>
      <c r="D509" s="135"/>
      <c r="E509" s="141"/>
      <c r="F509" s="141"/>
    </row>
    <row r="510" spans="1:6" ht="20.25" customHeight="1">
      <c r="A510" s="114"/>
      <c r="B510" s="114"/>
      <c r="C510" s="128"/>
      <c r="D510" s="136"/>
      <c r="E510" s="142"/>
      <c r="F510" s="142"/>
    </row>
    <row r="511" spans="1:6" ht="15.75" customHeight="1">
      <c r="A511" s="112">
        <v>127</v>
      </c>
      <c r="B511" s="112" t="s">
        <v>1453</v>
      </c>
      <c r="C511" s="126" t="s">
        <v>34</v>
      </c>
      <c r="D511" s="144" t="s">
        <v>3002</v>
      </c>
      <c r="E511" s="140">
        <v>2029</v>
      </c>
      <c r="F511" s="140">
        <v>2029</v>
      </c>
    </row>
    <row r="512" spans="1:6" ht="15.75" customHeight="1">
      <c r="A512" s="113"/>
      <c r="B512" s="113"/>
      <c r="C512" s="127"/>
      <c r="D512" s="145"/>
      <c r="E512" s="141"/>
      <c r="F512" s="141"/>
    </row>
    <row r="513" spans="1:6" ht="15.75" customHeight="1">
      <c r="A513" s="113"/>
      <c r="B513" s="113"/>
      <c r="C513" s="127"/>
      <c r="D513" s="145"/>
      <c r="E513" s="141"/>
      <c r="F513" s="141"/>
    </row>
    <row r="514" spans="1:6" ht="15.75" customHeight="1">
      <c r="A514" s="114"/>
      <c r="B514" s="114"/>
      <c r="C514" s="128"/>
      <c r="D514" s="146"/>
      <c r="E514" s="142"/>
      <c r="F514" s="142"/>
    </row>
    <row r="515" spans="1:6" ht="21" customHeight="1">
      <c r="A515" s="112">
        <v>128</v>
      </c>
      <c r="B515" s="112" t="s">
        <v>1189</v>
      </c>
      <c r="C515" s="126" t="s">
        <v>34</v>
      </c>
      <c r="D515" s="144" t="s">
        <v>3003</v>
      </c>
      <c r="E515" s="140">
        <v>2029</v>
      </c>
      <c r="F515" s="140">
        <v>2029</v>
      </c>
    </row>
    <row r="516" spans="1:6" ht="21" customHeight="1">
      <c r="A516" s="113"/>
      <c r="B516" s="113"/>
      <c r="C516" s="127"/>
      <c r="D516" s="145"/>
      <c r="E516" s="141"/>
      <c r="F516" s="141"/>
    </row>
    <row r="517" spans="1:6" ht="21" customHeight="1">
      <c r="A517" s="113"/>
      <c r="B517" s="113"/>
      <c r="C517" s="127"/>
      <c r="D517" s="145"/>
      <c r="E517" s="141"/>
      <c r="F517" s="141"/>
    </row>
    <row r="518" spans="1:6" ht="21" customHeight="1">
      <c r="A518" s="114"/>
      <c r="B518" s="114"/>
      <c r="C518" s="128"/>
      <c r="D518" s="146"/>
      <c r="E518" s="142"/>
      <c r="F518" s="142"/>
    </row>
    <row r="519" spans="1:6" ht="15.75" customHeight="1">
      <c r="A519" s="112">
        <v>129</v>
      </c>
      <c r="B519" s="112" t="s">
        <v>1241</v>
      </c>
      <c r="C519" s="126" t="s">
        <v>34</v>
      </c>
      <c r="D519" s="134" t="s">
        <v>3004</v>
      </c>
      <c r="E519" s="140">
        <v>2029</v>
      </c>
      <c r="F519" s="140">
        <v>2029</v>
      </c>
    </row>
    <row r="520" spans="1:6" ht="15.75" customHeight="1">
      <c r="A520" s="113"/>
      <c r="B520" s="113"/>
      <c r="C520" s="127"/>
      <c r="D520" s="135"/>
      <c r="E520" s="141"/>
      <c r="F520" s="141"/>
    </row>
    <row r="521" spans="1:6" ht="15.75" customHeight="1">
      <c r="A521" s="113"/>
      <c r="B521" s="113"/>
      <c r="C521" s="127"/>
      <c r="D521" s="135"/>
      <c r="E521" s="141"/>
      <c r="F521" s="141"/>
    </row>
    <row r="522" spans="1:6" ht="15.75" customHeight="1">
      <c r="A522" s="114"/>
      <c r="B522" s="114"/>
      <c r="C522" s="128"/>
      <c r="D522" s="136"/>
      <c r="E522" s="142"/>
      <c r="F522" s="142"/>
    </row>
    <row r="523" spans="1:6" ht="15.75" customHeight="1">
      <c r="A523" s="112">
        <v>130</v>
      </c>
      <c r="B523" s="112" t="s">
        <v>748</v>
      </c>
      <c r="C523" s="126" t="s">
        <v>34</v>
      </c>
      <c r="D523" s="134" t="s">
        <v>3005</v>
      </c>
      <c r="E523" s="140">
        <v>2029</v>
      </c>
      <c r="F523" s="140">
        <v>2029</v>
      </c>
    </row>
    <row r="524" spans="1:6" ht="15.75" customHeight="1">
      <c r="A524" s="113"/>
      <c r="B524" s="113"/>
      <c r="C524" s="127"/>
      <c r="D524" s="135"/>
      <c r="E524" s="141"/>
      <c r="F524" s="141"/>
    </row>
    <row r="525" spans="1:6" ht="15.75" customHeight="1">
      <c r="A525" s="113"/>
      <c r="B525" s="113"/>
      <c r="C525" s="127"/>
      <c r="D525" s="135"/>
      <c r="E525" s="141"/>
      <c r="F525" s="141"/>
    </row>
    <row r="526" spans="1:6" ht="15.75" customHeight="1">
      <c r="A526" s="114"/>
      <c r="B526" s="114"/>
      <c r="C526" s="128"/>
      <c r="D526" s="136"/>
      <c r="E526" s="142"/>
      <c r="F526" s="142"/>
    </row>
    <row r="527" spans="1:6" ht="18" customHeight="1">
      <c r="A527" s="112">
        <v>131</v>
      </c>
      <c r="B527" s="112" t="s">
        <v>2577</v>
      </c>
      <c r="C527" s="126" t="s">
        <v>34</v>
      </c>
      <c r="D527" s="144" t="s">
        <v>3006</v>
      </c>
      <c r="E527" s="140">
        <v>2029</v>
      </c>
      <c r="F527" s="140">
        <v>2029</v>
      </c>
    </row>
    <row r="528" spans="1:6" ht="18" customHeight="1">
      <c r="A528" s="113"/>
      <c r="B528" s="113"/>
      <c r="C528" s="127"/>
      <c r="D528" s="145"/>
      <c r="E528" s="141"/>
      <c r="F528" s="141"/>
    </row>
    <row r="529" spans="1:6" ht="18" customHeight="1">
      <c r="A529" s="113"/>
      <c r="B529" s="113"/>
      <c r="C529" s="127"/>
      <c r="D529" s="145"/>
      <c r="E529" s="141"/>
      <c r="F529" s="141"/>
    </row>
    <row r="530" spans="1:6" ht="18" customHeight="1">
      <c r="A530" s="114"/>
      <c r="B530" s="114"/>
      <c r="C530" s="128"/>
      <c r="D530" s="146"/>
      <c r="E530" s="142"/>
      <c r="F530" s="142"/>
    </row>
    <row r="531" spans="1:6" ht="15.75" customHeight="1">
      <c r="A531" s="112">
        <v>132</v>
      </c>
      <c r="B531" s="112" t="s">
        <v>2578</v>
      </c>
      <c r="C531" s="126" t="s">
        <v>34</v>
      </c>
      <c r="D531" s="144" t="s">
        <v>3007</v>
      </c>
      <c r="E531" s="140">
        <v>2029</v>
      </c>
      <c r="F531" s="140">
        <v>2029</v>
      </c>
    </row>
    <row r="532" spans="1:6" ht="15.75" customHeight="1">
      <c r="A532" s="113"/>
      <c r="B532" s="113"/>
      <c r="C532" s="127"/>
      <c r="D532" s="145"/>
      <c r="E532" s="141"/>
      <c r="F532" s="141"/>
    </row>
    <row r="533" spans="1:6" ht="15.75" customHeight="1">
      <c r="A533" s="113"/>
      <c r="B533" s="113"/>
      <c r="C533" s="127"/>
      <c r="D533" s="145"/>
      <c r="E533" s="141"/>
      <c r="F533" s="141"/>
    </row>
    <row r="534" spans="1:6" ht="15.75" customHeight="1">
      <c r="A534" s="114"/>
      <c r="B534" s="114"/>
      <c r="C534" s="128"/>
      <c r="D534" s="146"/>
      <c r="E534" s="142"/>
      <c r="F534" s="142"/>
    </row>
    <row r="535" spans="1:6" ht="15.75" customHeight="1">
      <c r="A535" s="112">
        <v>133</v>
      </c>
      <c r="B535" s="112" t="s">
        <v>2579</v>
      </c>
      <c r="C535" s="126" t="s">
        <v>34</v>
      </c>
      <c r="D535" s="144" t="s">
        <v>3008</v>
      </c>
      <c r="E535" s="140">
        <v>2029</v>
      </c>
      <c r="F535" s="140">
        <v>2029</v>
      </c>
    </row>
    <row r="536" spans="1:6" ht="15.75" customHeight="1">
      <c r="A536" s="113"/>
      <c r="B536" s="113"/>
      <c r="C536" s="127"/>
      <c r="D536" s="145"/>
      <c r="E536" s="141"/>
      <c r="F536" s="141"/>
    </row>
    <row r="537" spans="1:6" ht="15.75" customHeight="1">
      <c r="A537" s="113"/>
      <c r="B537" s="113"/>
      <c r="C537" s="127"/>
      <c r="D537" s="145"/>
      <c r="E537" s="141"/>
      <c r="F537" s="141"/>
    </row>
    <row r="538" spans="1:6" ht="15.75" customHeight="1">
      <c r="A538" s="114"/>
      <c r="B538" s="114"/>
      <c r="C538" s="128"/>
      <c r="D538" s="146"/>
      <c r="E538" s="142"/>
      <c r="F538" s="142"/>
    </row>
    <row r="539" spans="1:6" ht="15.75" customHeight="1">
      <c r="A539" s="112">
        <v>134</v>
      </c>
      <c r="B539" s="112" t="s">
        <v>2581</v>
      </c>
      <c r="C539" s="126" t="s">
        <v>34</v>
      </c>
      <c r="D539" s="144" t="s">
        <v>3009</v>
      </c>
      <c r="E539" s="140">
        <v>2029</v>
      </c>
      <c r="F539" s="140">
        <v>2029</v>
      </c>
    </row>
    <row r="540" spans="1:6" ht="15.75" customHeight="1">
      <c r="A540" s="113"/>
      <c r="B540" s="113"/>
      <c r="C540" s="127"/>
      <c r="D540" s="145"/>
      <c r="E540" s="141"/>
      <c r="F540" s="141"/>
    </row>
    <row r="541" spans="1:6" ht="15.75" customHeight="1">
      <c r="A541" s="113"/>
      <c r="B541" s="113"/>
      <c r="C541" s="127"/>
      <c r="D541" s="145"/>
      <c r="E541" s="141"/>
      <c r="F541" s="141"/>
    </row>
    <row r="542" spans="1:6" ht="15.75" customHeight="1">
      <c r="A542" s="114"/>
      <c r="B542" s="114"/>
      <c r="C542" s="128"/>
      <c r="D542" s="146"/>
      <c r="E542" s="142"/>
      <c r="F542" s="142"/>
    </row>
    <row r="543" spans="1:6" ht="15.75" customHeight="1">
      <c r="A543" s="112">
        <v>135</v>
      </c>
      <c r="B543" s="112" t="s">
        <v>2580</v>
      </c>
      <c r="C543" s="126" t="s">
        <v>34</v>
      </c>
      <c r="D543" s="144" t="s">
        <v>2417</v>
      </c>
      <c r="E543" s="140">
        <v>2029</v>
      </c>
      <c r="F543" s="140">
        <v>2029</v>
      </c>
    </row>
    <row r="544" spans="1:6" ht="15.75" customHeight="1">
      <c r="A544" s="113"/>
      <c r="B544" s="113"/>
      <c r="C544" s="127"/>
      <c r="D544" s="145"/>
      <c r="E544" s="141"/>
      <c r="F544" s="141"/>
    </row>
    <row r="545" spans="1:6" ht="15.75" customHeight="1">
      <c r="A545" s="113"/>
      <c r="B545" s="113"/>
      <c r="C545" s="127"/>
      <c r="D545" s="145"/>
      <c r="E545" s="141"/>
      <c r="F545" s="141"/>
    </row>
    <row r="546" spans="1:6" ht="15.75" customHeight="1">
      <c r="A546" s="114"/>
      <c r="B546" s="114"/>
      <c r="C546" s="128"/>
      <c r="D546" s="146"/>
      <c r="E546" s="142"/>
      <c r="F546" s="142"/>
    </row>
    <row r="547" spans="1:6" ht="15.75" customHeight="1">
      <c r="A547" s="112">
        <v>136</v>
      </c>
      <c r="B547" s="112" t="s">
        <v>2582</v>
      </c>
      <c r="C547" s="126" t="s">
        <v>34</v>
      </c>
      <c r="D547" s="144" t="s">
        <v>2418</v>
      </c>
      <c r="E547" s="140">
        <v>2029</v>
      </c>
      <c r="F547" s="140">
        <v>2029</v>
      </c>
    </row>
    <row r="548" spans="1:6" ht="15.75" customHeight="1">
      <c r="A548" s="113"/>
      <c r="B548" s="113"/>
      <c r="C548" s="127"/>
      <c r="D548" s="145"/>
      <c r="E548" s="141"/>
      <c r="F548" s="141"/>
    </row>
    <row r="549" spans="1:6" ht="15.75" customHeight="1">
      <c r="A549" s="113"/>
      <c r="B549" s="113"/>
      <c r="C549" s="127"/>
      <c r="D549" s="145"/>
      <c r="E549" s="141"/>
      <c r="F549" s="141"/>
    </row>
    <row r="550" spans="1:6" ht="15.75" customHeight="1">
      <c r="A550" s="114"/>
      <c r="B550" s="114"/>
      <c r="C550" s="128"/>
      <c r="D550" s="146"/>
      <c r="E550" s="142"/>
      <c r="F550" s="142"/>
    </row>
    <row r="551" spans="1:6" ht="15.75" customHeight="1">
      <c r="A551" s="112">
        <v>137</v>
      </c>
      <c r="B551" s="112" t="s">
        <v>2583</v>
      </c>
      <c r="C551" s="126" t="s">
        <v>34</v>
      </c>
      <c r="D551" s="144" t="s">
        <v>2462</v>
      </c>
      <c r="E551" s="140">
        <v>2029</v>
      </c>
      <c r="F551" s="140">
        <v>2029</v>
      </c>
    </row>
    <row r="552" spans="1:6" ht="15.75" customHeight="1">
      <c r="A552" s="113"/>
      <c r="B552" s="113"/>
      <c r="C552" s="127"/>
      <c r="D552" s="145"/>
      <c r="E552" s="141"/>
      <c r="F552" s="141"/>
    </row>
    <row r="553" spans="1:6" ht="15.75" customHeight="1">
      <c r="A553" s="113"/>
      <c r="B553" s="113"/>
      <c r="C553" s="127"/>
      <c r="D553" s="145"/>
      <c r="E553" s="141"/>
      <c r="F553" s="141"/>
    </row>
    <row r="554" spans="1:6" ht="15.75" customHeight="1">
      <c r="A554" s="114"/>
      <c r="B554" s="114"/>
      <c r="C554" s="128"/>
      <c r="D554" s="146"/>
      <c r="E554" s="142"/>
      <c r="F554" s="142"/>
    </row>
    <row r="555" spans="1:6" ht="15.75" customHeight="1">
      <c r="A555" s="112">
        <v>138</v>
      </c>
      <c r="B555" s="112" t="s">
        <v>1231</v>
      </c>
      <c r="C555" s="126" t="s">
        <v>34</v>
      </c>
      <c r="D555" s="134" t="s">
        <v>3010</v>
      </c>
      <c r="E555" s="140">
        <v>2029</v>
      </c>
      <c r="F555" s="140">
        <v>2029</v>
      </c>
    </row>
    <row r="556" spans="1:6" ht="15.75" customHeight="1">
      <c r="A556" s="113"/>
      <c r="B556" s="113"/>
      <c r="C556" s="127"/>
      <c r="D556" s="135"/>
      <c r="E556" s="141"/>
      <c r="F556" s="141"/>
    </row>
    <row r="557" spans="1:6" ht="15.75" customHeight="1">
      <c r="A557" s="113"/>
      <c r="B557" s="113"/>
      <c r="C557" s="127"/>
      <c r="D557" s="135"/>
      <c r="E557" s="141"/>
      <c r="F557" s="141"/>
    </row>
    <row r="558" spans="1:6" ht="15.75" customHeight="1">
      <c r="A558" s="114"/>
      <c r="B558" s="114"/>
      <c r="C558" s="128"/>
      <c r="D558" s="136"/>
      <c r="E558" s="142"/>
      <c r="F558" s="142"/>
    </row>
    <row r="559" spans="1:6" ht="15.75" customHeight="1">
      <c r="A559" s="112">
        <v>139</v>
      </c>
      <c r="B559" s="112" t="s">
        <v>724</v>
      </c>
      <c r="C559" s="126" t="s">
        <v>34</v>
      </c>
      <c r="D559" s="134" t="s">
        <v>3011</v>
      </c>
      <c r="E559" s="140">
        <v>2029</v>
      </c>
      <c r="F559" s="140">
        <v>2029</v>
      </c>
    </row>
    <row r="560" spans="1:6" ht="15.75" customHeight="1">
      <c r="A560" s="113"/>
      <c r="B560" s="113"/>
      <c r="C560" s="127"/>
      <c r="D560" s="135"/>
      <c r="E560" s="141"/>
      <c r="F560" s="141"/>
    </row>
    <row r="561" spans="1:6" ht="15.75" customHeight="1">
      <c r="A561" s="113"/>
      <c r="B561" s="113"/>
      <c r="C561" s="127"/>
      <c r="D561" s="135"/>
      <c r="E561" s="141"/>
      <c r="F561" s="141"/>
    </row>
    <row r="562" spans="1:6" ht="15.75" customHeight="1">
      <c r="A562" s="114"/>
      <c r="B562" s="114"/>
      <c r="C562" s="128"/>
      <c r="D562" s="136"/>
      <c r="E562" s="142"/>
      <c r="F562" s="142"/>
    </row>
    <row r="563" spans="1:6" ht="15.75" customHeight="1">
      <c r="A563" s="112">
        <v>140</v>
      </c>
      <c r="B563" s="112" t="s">
        <v>747</v>
      </c>
      <c r="C563" s="126" t="s">
        <v>34</v>
      </c>
      <c r="D563" s="134" t="s">
        <v>3012</v>
      </c>
      <c r="E563" s="140">
        <v>2029</v>
      </c>
      <c r="F563" s="140">
        <v>2029</v>
      </c>
    </row>
    <row r="564" spans="1:6" ht="15.75" customHeight="1">
      <c r="A564" s="113"/>
      <c r="B564" s="113"/>
      <c r="C564" s="127"/>
      <c r="D564" s="135"/>
      <c r="E564" s="141"/>
      <c r="F564" s="141"/>
    </row>
    <row r="565" spans="1:6" ht="15.75" customHeight="1">
      <c r="A565" s="113"/>
      <c r="B565" s="113"/>
      <c r="C565" s="127"/>
      <c r="D565" s="135"/>
      <c r="E565" s="141"/>
      <c r="F565" s="141"/>
    </row>
    <row r="566" spans="1:6" ht="15.75" customHeight="1">
      <c r="A566" s="114"/>
      <c r="B566" s="114"/>
      <c r="C566" s="128"/>
      <c r="D566" s="136"/>
      <c r="E566" s="142"/>
      <c r="F566" s="142"/>
    </row>
    <row r="567" spans="1:6" ht="15.75" customHeight="1">
      <c r="A567" s="112">
        <v>141</v>
      </c>
      <c r="B567" s="112" t="s">
        <v>752</v>
      </c>
      <c r="C567" s="126" t="s">
        <v>34</v>
      </c>
      <c r="D567" s="134" t="s">
        <v>3013</v>
      </c>
      <c r="E567" s="140">
        <v>2029</v>
      </c>
      <c r="F567" s="140">
        <v>2029</v>
      </c>
    </row>
    <row r="568" spans="1:6" ht="15.75" customHeight="1">
      <c r="A568" s="113"/>
      <c r="B568" s="113"/>
      <c r="C568" s="127"/>
      <c r="D568" s="135"/>
      <c r="E568" s="141"/>
      <c r="F568" s="141"/>
    </row>
    <row r="569" spans="1:6" ht="15.75" customHeight="1">
      <c r="A569" s="113"/>
      <c r="B569" s="113"/>
      <c r="C569" s="127"/>
      <c r="D569" s="135"/>
      <c r="E569" s="141"/>
      <c r="F569" s="141"/>
    </row>
    <row r="570" spans="1:6" ht="15.75" customHeight="1">
      <c r="A570" s="114"/>
      <c r="B570" s="114"/>
      <c r="C570" s="128"/>
      <c r="D570" s="136"/>
      <c r="E570" s="142"/>
      <c r="F570" s="142"/>
    </row>
    <row r="571" spans="1:6" ht="15.75" customHeight="1">
      <c r="A571" s="112">
        <v>142</v>
      </c>
      <c r="B571" s="112" t="s">
        <v>753</v>
      </c>
      <c r="C571" s="126" t="s">
        <v>34</v>
      </c>
      <c r="D571" s="134" t="s">
        <v>4922</v>
      </c>
      <c r="E571" s="140">
        <v>2029</v>
      </c>
      <c r="F571" s="140">
        <v>2029</v>
      </c>
    </row>
    <row r="572" spans="1:6" ht="15.75" customHeight="1">
      <c r="A572" s="113"/>
      <c r="B572" s="113"/>
      <c r="C572" s="127"/>
      <c r="D572" s="135"/>
      <c r="E572" s="141"/>
      <c r="F572" s="141"/>
    </row>
    <row r="573" spans="1:6" ht="15.75" customHeight="1">
      <c r="A573" s="113"/>
      <c r="B573" s="113"/>
      <c r="C573" s="127"/>
      <c r="D573" s="135"/>
      <c r="E573" s="141"/>
      <c r="F573" s="141"/>
    </row>
    <row r="574" spans="1:6" ht="15.75" customHeight="1">
      <c r="A574" s="114"/>
      <c r="B574" s="114"/>
      <c r="C574" s="128"/>
      <c r="D574" s="136"/>
      <c r="E574" s="142"/>
      <c r="F574" s="142"/>
    </row>
    <row r="575" spans="1:6" ht="15.75" customHeight="1">
      <c r="A575" s="112">
        <v>143</v>
      </c>
      <c r="B575" s="112" t="s">
        <v>1237</v>
      </c>
      <c r="C575" s="126" t="s">
        <v>34</v>
      </c>
      <c r="D575" s="134" t="s">
        <v>3014</v>
      </c>
      <c r="E575" s="140">
        <v>2029</v>
      </c>
      <c r="F575" s="140">
        <v>2029</v>
      </c>
    </row>
    <row r="576" spans="1:6" ht="15.75" customHeight="1">
      <c r="A576" s="113"/>
      <c r="B576" s="113"/>
      <c r="C576" s="127"/>
      <c r="D576" s="135"/>
      <c r="E576" s="141"/>
      <c r="F576" s="141"/>
    </row>
    <row r="577" spans="1:6" ht="15.75" customHeight="1">
      <c r="A577" s="113"/>
      <c r="B577" s="113"/>
      <c r="C577" s="127"/>
      <c r="D577" s="135"/>
      <c r="E577" s="141"/>
      <c r="F577" s="141"/>
    </row>
    <row r="578" spans="1:6" ht="15.75" customHeight="1">
      <c r="A578" s="114"/>
      <c r="B578" s="114"/>
      <c r="C578" s="128"/>
      <c r="D578" s="136"/>
      <c r="E578" s="142"/>
      <c r="F578" s="142"/>
    </row>
    <row r="579" spans="1:6" ht="15.75" customHeight="1">
      <c r="A579" s="112">
        <v>144</v>
      </c>
      <c r="B579" s="112" t="s">
        <v>1960</v>
      </c>
      <c r="C579" s="126" t="s">
        <v>34</v>
      </c>
      <c r="D579" s="134" t="s">
        <v>3015</v>
      </c>
      <c r="E579" s="140">
        <v>2029</v>
      </c>
      <c r="F579" s="140">
        <v>2029</v>
      </c>
    </row>
    <row r="580" spans="1:6" ht="15.75" customHeight="1">
      <c r="A580" s="113"/>
      <c r="B580" s="113"/>
      <c r="C580" s="127"/>
      <c r="D580" s="135"/>
      <c r="E580" s="141"/>
      <c r="F580" s="141"/>
    </row>
    <row r="581" spans="1:6" ht="15.75" customHeight="1">
      <c r="A581" s="113"/>
      <c r="B581" s="113"/>
      <c r="C581" s="127"/>
      <c r="D581" s="135"/>
      <c r="E581" s="141"/>
      <c r="F581" s="141"/>
    </row>
    <row r="582" spans="1:6" ht="15.75" customHeight="1">
      <c r="A582" s="114"/>
      <c r="B582" s="114"/>
      <c r="C582" s="128"/>
      <c r="D582" s="136"/>
      <c r="E582" s="142"/>
      <c r="F582" s="142"/>
    </row>
    <row r="583" spans="1:6" ht="15.75" customHeight="1">
      <c r="A583" s="112">
        <v>145</v>
      </c>
      <c r="B583" s="112" t="s">
        <v>1985</v>
      </c>
      <c r="C583" s="126" t="s">
        <v>34</v>
      </c>
      <c r="D583" s="134" t="s">
        <v>3016</v>
      </c>
      <c r="E583" s="140">
        <v>2029</v>
      </c>
      <c r="F583" s="140">
        <v>2030</v>
      </c>
    </row>
    <row r="584" spans="1:6" ht="15.75" customHeight="1">
      <c r="A584" s="113"/>
      <c r="B584" s="113"/>
      <c r="C584" s="127"/>
      <c r="D584" s="135"/>
      <c r="E584" s="141"/>
      <c r="F584" s="141"/>
    </row>
    <row r="585" spans="1:6" ht="15.75" customHeight="1">
      <c r="A585" s="113"/>
      <c r="B585" s="113"/>
      <c r="C585" s="127"/>
      <c r="D585" s="135"/>
      <c r="E585" s="141"/>
      <c r="F585" s="141"/>
    </row>
    <row r="586" spans="1:6" ht="15.75" customHeight="1">
      <c r="A586" s="114"/>
      <c r="B586" s="114"/>
      <c r="C586" s="128"/>
      <c r="D586" s="136"/>
      <c r="E586" s="142"/>
      <c r="F586" s="142"/>
    </row>
    <row r="587" spans="1:6" ht="15.75" customHeight="1">
      <c r="A587" s="112">
        <v>146</v>
      </c>
      <c r="B587" s="112" t="s">
        <v>750</v>
      </c>
      <c r="C587" s="126" t="s">
        <v>34</v>
      </c>
      <c r="D587" s="134" t="s">
        <v>3017</v>
      </c>
      <c r="E587" s="140">
        <v>2029</v>
      </c>
      <c r="F587" s="140">
        <v>2030</v>
      </c>
    </row>
    <row r="588" spans="1:6" ht="15.75" customHeight="1">
      <c r="A588" s="113"/>
      <c r="B588" s="113"/>
      <c r="C588" s="127"/>
      <c r="D588" s="135"/>
      <c r="E588" s="141"/>
      <c r="F588" s="141"/>
    </row>
    <row r="589" spans="1:6" ht="15.75" customHeight="1">
      <c r="A589" s="113"/>
      <c r="B589" s="113"/>
      <c r="C589" s="127"/>
      <c r="D589" s="135"/>
      <c r="E589" s="141"/>
      <c r="F589" s="141"/>
    </row>
    <row r="590" spans="1:6" ht="15.75" customHeight="1">
      <c r="A590" s="114"/>
      <c r="B590" s="114"/>
      <c r="C590" s="128"/>
      <c r="D590" s="136"/>
      <c r="E590" s="142"/>
      <c r="F590" s="142"/>
    </row>
    <row r="591" spans="1:6" ht="20.25" customHeight="1">
      <c r="A591" s="112">
        <v>147</v>
      </c>
      <c r="B591" s="112" t="s">
        <v>1449</v>
      </c>
      <c r="C591" s="126" t="s">
        <v>34</v>
      </c>
      <c r="D591" s="134" t="s">
        <v>3018</v>
      </c>
      <c r="E591" s="140">
        <v>2029</v>
      </c>
      <c r="F591" s="140">
        <v>2030</v>
      </c>
    </row>
    <row r="592" spans="1:6" ht="20.25" customHeight="1">
      <c r="A592" s="113"/>
      <c r="B592" s="113"/>
      <c r="C592" s="127"/>
      <c r="D592" s="135"/>
      <c r="E592" s="141"/>
      <c r="F592" s="141"/>
    </row>
    <row r="593" spans="1:6" ht="20.25" customHeight="1">
      <c r="A593" s="113"/>
      <c r="B593" s="113"/>
      <c r="C593" s="127"/>
      <c r="D593" s="135"/>
      <c r="E593" s="141"/>
      <c r="F593" s="141"/>
    </row>
    <row r="594" spans="1:6" ht="20.25" customHeight="1">
      <c r="A594" s="114"/>
      <c r="B594" s="114"/>
      <c r="C594" s="128"/>
      <c r="D594" s="136"/>
      <c r="E594" s="142"/>
      <c r="F594" s="142"/>
    </row>
    <row r="595" spans="1:6" ht="15.75" customHeight="1">
      <c r="A595" s="112">
        <v>148</v>
      </c>
      <c r="B595" s="112" t="s">
        <v>1246</v>
      </c>
      <c r="C595" s="126" t="s">
        <v>34</v>
      </c>
      <c r="D595" s="134" t="s">
        <v>3019</v>
      </c>
      <c r="E595" s="140">
        <v>2029</v>
      </c>
      <c r="F595" s="140">
        <v>2030</v>
      </c>
    </row>
    <row r="596" spans="1:6" ht="15.75" customHeight="1">
      <c r="A596" s="113"/>
      <c r="B596" s="113"/>
      <c r="C596" s="127"/>
      <c r="D596" s="135"/>
      <c r="E596" s="141"/>
      <c r="F596" s="141"/>
    </row>
    <row r="597" spans="1:6" ht="15.75" customHeight="1">
      <c r="A597" s="113"/>
      <c r="B597" s="113"/>
      <c r="C597" s="127"/>
      <c r="D597" s="135"/>
      <c r="E597" s="141"/>
      <c r="F597" s="141"/>
    </row>
    <row r="598" spans="1:6" ht="15.75" customHeight="1">
      <c r="A598" s="114"/>
      <c r="B598" s="114"/>
      <c r="C598" s="128"/>
      <c r="D598" s="136"/>
      <c r="E598" s="142"/>
      <c r="F598" s="142"/>
    </row>
    <row r="599" spans="1:6" ht="15.75" customHeight="1">
      <c r="A599" s="112">
        <v>149</v>
      </c>
      <c r="B599" s="112" t="s">
        <v>754</v>
      </c>
      <c r="C599" s="126" t="s">
        <v>34</v>
      </c>
      <c r="D599" s="144" t="s">
        <v>3020</v>
      </c>
      <c r="E599" s="140">
        <v>2029</v>
      </c>
      <c r="F599" s="140">
        <v>2030</v>
      </c>
    </row>
    <row r="600" spans="1:6" ht="15.75" customHeight="1">
      <c r="A600" s="113"/>
      <c r="B600" s="113"/>
      <c r="C600" s="127"/>
      <c r="D600" s="145"/>
      <c r="E600" s="141"/>
      <c r="F600" s="141"/>
    </row>
    <row r="601" spans="1:6" ht="15.75" customHeight="1">
      <c r="A601" s="113"/>
      <c r="B601" s="113"/>
      <c r="C601" s="127"/>
      <c r="D601" s="145"/>
      <c r="E601" s="141"/>
      <c r="F601" s="141"/>
    </row>
    <row r="602" spans="1:6" ht="15.75" customHeight="1">
      <c r="A602" s="114"/>
      <c r="B602" s="114"/>
      <c r="C602" s="128"/>
      <c r="D602" s="146"/>
      <c r="E602" s="142"/>
      <c r="F602" s="142"/>
    </row>
    <row r="603" spans="1:6" ht="15.75" customHeight="1">
      <c r="A603" s="112">
        <v>150</v>
      </c>
      <c r="B603" s="112" t="s">
        <v>2251</v>
      </c>
      <c r="C603" s="126" t="s">
        <v>34</v>
      </c>
      <c r="D603" s="144" t="s">
        <v>3021</v>
      </c>
      <c r="E603" s="140">
        <v>2030</v>
      </c>
      <c r="F603" s="140">
        <v>2030</v>
      </c>
    </row>
    <row r="604" spans="1:6" ht="15.75" customHeight="1">
      <c r="A604" s="113"/>
      <c r="B604" s="113"/>
      <c r="C604" s="127"/>
      <c r="D604" s="145"/>
      <c r="E604" s="141"/>
      <c r="F604" s="141"/>
    </row>
    <row r="605" spans="1:6" ht="15.75" customHeight="1">
      <c r="A605" s="113"/>
      <c r="B605" s="113"/>
      <c r="C605" s="127"/>
      <c r="D605" s="145"/>
      <c r="E605" s="141"/>
      <c r="F605" s="141"/>
    </row>
    <row r="606" spans="1:6" ht="15.75" customHeight="1">
      <c r="A606" s="114"/>
      <c r="B606" s="114"/>
      <c r="C606" s="128"/>
      <c r="D606" s="146"/>
      <c r="E606" s="142"/>
      <c r="F606" s="142"/>
    </row>
    <row r="607" spans="1:6" ht="15.75" customHeight="1">
      <c r="A607" s="112">
        <v>151</v>
      </c>
      <c r="B607" s="112" t="s">
        <v>749</v>
      </c>
      <c r="C607" s="126" t="s">
        <v>34</v>
      </c>
      <c r="D607" s="144" t="s">
        <v>3022</v>
      </c>
      <c r="E607" s="140">
        <v>2030</v>
      </c>
      <c r="F607" s="140">
        <v>2030</v>
      </c>
    </row>
    <row r="608" spans="1:6" ht="15.75" customHeight="1">
      <c r="A608" s="113"/>
      <c r="B608" s="113"/>
      <c r="C608" s="127"/>
      <c r="D608" s="145"/>
      <c r="E608" s="141"/>
      <c r="F608" s="141"/>
    </row>
    <row r="609" spans="1:6" ht="15.75" customHeight="1">
      <c r="A609" s="113"/>
      <c r="B609" s="113"/>
      <c r="C609" s="127"/>
      <c r="D609" s="145"/>
      <c r="E609" s="141"/>
      <c r="F609" s="141"/>
    </row>
    <row r="610" spans="1:6" ht="15.75" customHeight="1">
      <c r="A610" s="114"/>
      <c r="B610" s="114"/>
      <c r="C610" s="128"/>
      <c r="D610" s="146"/>
      <c r="E610" s="142"/>
      <c r="F610" s="142"/>
    </row>
    <row r="611" spans="1:6" ht="15.75" customHeight="1">
      <c r="A611" s="112">
        <v>152</v>
      </c>
      <c r="B611" s="112" t="s">
        <v>2254</v>
      </c>
      <c r="C611" s="126" t="s">
        <v>34</v>
      </c>
      <c r="D611" s="134" t="s">
        <v>3023</v>
      </c>
      <c r="E611" s="140">
        <v>2030</v>
      </c>
      <c r="F611" s="140">
        <v>2030</v>
      </c>
    </row>
    <row r="612" spans="1:6" ht="15.75" customHeight="1">
      <c r="A612" s="113"/>
      <c r="B612" s="113"/>
      <c r="C612" s="127"/>
      <c r="D612" s="135"/>
      <c r="E612" s="141"/>
      <c r="F612" s="141"/>
    </row>
    <row r="613" spans="1:6" ht="15.75" customHeight="1">
      <c r="A613" s="113"/>
      <c r="B613" s="113"/>
      <c r="C613" s="127"/>
      <c r="D613" s="135"/>
      <c r="E613" s="141"/>
      <c r="F613" s="141"/>
    </row>
    <row r="614" spans="1:6" ht="15.75" customHeight="1">
      <c r="A614" s="114"/>
      <c r="B614" s="114"/>
      <c r="C614" s="128"/>
      <c r="D614" s="136"/>
      <c r="E614" s="142"/>
      <c r="F614" s="142"/>
    </row>
    <row r="615" spans="1:6" ht="15.75" customHeight="1">
      <c r="A615" s="112">
        <v>153</v>
      </c>
      <c r="B615" s="112" t="s">
        <v>758</v>
      </c>
      <c r="C615" s="126" t="s">
        <v>34</v>
      </c>
      <c r="D615" s="134" t="s">
        <v>3024</v>
      </c>
      <c r="E615" s="140">
        <v>2030</v>
      </c>
      <c r="F615" s="140">
        <v>2030</v>
      </c>
    </row>
    <row r="616" spans="1:6" ht="15.75" customHeight="1">
      <c r="A616" s="113"/>
      <c r="B616" s="113"/>
      <c r="C616" s="127"/>
      <c r="D616" s="135"/>
      <c r="E616" s="141"/>
      <c r="F616" s="141"/>
    </row>
    <row r="617" spans="1:6" ht="15.75" customHeight="1">
      <c r="A617" s="113"/>
      <c r="B617" s="113"/>
      <c r="C617" s="127"/>
      <c r="D617" s="135"/>
      <c r="E617" s="141"/>
      <c r="F617" s="141"/>
    </row>
    <row r="618" spans="1:6" ht="15.75" customHeight="1">
      <c r="A618" s="114"/>
      <c r="B618" s="114"/>
      <c r="C618" s="128"/>
      <c r="D618" s="136"/>
      <c r="E618" s="142"/>
      <c r="F618" s="142"/>
    </row>
    <row r="619" spans="1:6" ht="15.75" customHeight="1">
      <c r="A619" s="112">
        <v>154</v>
      </c>
      <c r="B619" s="112" t="s">
        <v>1247</v>
      </c>
      <c r="C619" s="126" t="s">
        <v>34</v>
      </c>
      <c r="D619" s="134" t="s">
        <v>3025</v>
      </c>
      <c r="E619" s="140">
        <v>2030</v>
      </c>
      <c r="F619" s="140">
        <v>2030</v>
      </c>
    </row>
    <row r="620" spans="1:6" ht="15.75" customHeight="1">
      <c r="A620" s="113"/>
      <c r="B620" s="113"/>
      <c r="C620" s="127"/>
      <c r="D620" s="135"/>
      <c r="E620" s="141"/>
      <c r="F620" s="141"/>
    </row>
    <row r="621" spans="1:6" ht="15.75" customHeight="1">
      <c r="A621" s="113"/>
      <c r="B621" s="113"/>
      <c r="C621" s="127"/>
      <c r="D621" s="135"/>
      <c r="E621" s="141"/>
      <c r="F621" s="141"/>
    </row>
    <row r="622" spans="1:6" ht="15.75" customHeight="1">
      <c r="A622" s="114"/>
      <c r="B622" s="114"/>
      <c r="C622" s="128"/>
      <c r="D622" s="136"/>
      <c r="E622" s="142"/>
      <c r="F622" s="142"/>
    </row>
    <row r="623" spans="1:6" ht="15.75" customHeight="1">
      <c r="A623" s="112">
        <v>155</v>
      </c>
      <c r="B623" s="112" t="s">
        <v>736</v>
      </c>
      <c r="C623" s="126" t="s">
        <v>34</v>
      </c>
      <c r="D623" s="134" t="s">
        <v>3026</v>
      </c>
      <c r="E623" s="140">
        <v>2030</v>
      </c>
      <c r="F623" s="140">
        <v>2030</v>
      </c>
    </row>
    <row r="624" spans="1:6" ht="15.75" customHeight="1">
      <c r="A624" s="113"/>
      <c r="B624" s="113"/>
      <c r="C624" s="127"/>
      <c r="D624" s="135"/>
      <c r="E624" s="141"/>
      <c r="F624" s="141"/>
    </row>
    <row r="625" spans="1:6" ht="15.75" customHeight="1">
      <c r="A625" s="113"/>
      <c r="B625" s="113"/>
      <c r="C625" s="127"/>
      <c r="D625" s="135"/>
      <c r="E625" s="141"/>
      <c r="F625" s="141"/>
    </row>
    <row r="626" spans="1:6" ht="15.75" customHeight="1">
      <c r="A626" s="114"/>
      <c r="B626" s="114"/>
      <c r="C626" s="128"/>
      <c r="D626" s="136"/>
      <c r="E626" s="142"/>
      <c r="F626" s="142"/>
    </row>
    <row r="627" spans="1:6" ht="15.75" customHeight="1">
      <c r="A627" s="112">
        <v>156</v>
      </c>
      <c r="B627" s="112" t="s">
        <v>716</v>
      </c>
      <c r="C627" s="126" t="s">
        <v>34</v>
      </c>
      <c r="D627" s="134" t="s">
        <v>3027</v>
      </c>
      <c r="E627" s="140">
        <v>2030</v>
      </c>
      <c r="F627" s="140">
        <v>2030</v>
      </c>
    </row>
    <row r="628" spans="1:6" ht="15.75" customHeight="1">
      <c r="A628" s="113"/>
      <c r="B628" s="113"/>
      <c r="C628" s="127"/>
      <c r="D628" s="135"/>
      <c r="E628" s="141"/>
      <c r="F628" s="141"/>
    </row>
    <row r="629" spans="1:6" ht="15.75" customHeight="1">
      <c r="A629" s="113"/>
      <c r="B629" s="113"/>
      <c r="C629" s="127"/>
      <c r="D629" s="135"/>
      <c r="E629" s="141"/>
      <c r="F629" s="141"/>
    </row>
    <row r="630" spans="1:6" ht="15.75" customHeight="1">
      <c r="A630" s="114"/>
      <c r="B630" s="114"/>
      <c r="C630" s="128"/>
      <c r="D630" s="136"/>
      <c r="E630" s="142"/>
      <c r="F630" s="142"/>
    </row>
    <row r="631" spans="1:6" ht="15.75" customHeight="1">
      <c r="A631" s="112">
        <v>157</v>
      </c>
      <c r="B631" s="112" t="s">
        <v>2255</v>
      </c>
      <c r="C631" s="126" t="s">
        <v>34</v>
      </c>
      <c r="D631" s="144" t="s">
        <v>3028</v>
      </c>
      <c r="E631" s="140">
        <v>2030</v>
      </c>
      <c r="F631" s="140">
        <v>2030</v>
      </c>
    </row>
    <row r="632" spans="1:6" ht="15.75" customHeight="1">
      <c r="A632" s="113"/>
      <c r="B632" s="113"/>
      <c r="C632" s="127"/>
      <c r="D632" s="145"/>
      <c r="E632" s="141"/>
      <c r="F632" s="141"/>
    </row>
    <row r="633" spans="1:6" ht="15.75" customHeight="1">
      <c r="A633" s="113"/>
      <c r="B633" s="113"/>
      <c r="C633" s="127"/>
      <c r="D633" s="145"/>
      <c r="E633" s="141"/>
      <c r="F633" s="141"/>
    </row>
    <row r="634" spans="1:6" ht="15.75" customHeight="1">
      <c r="A634" s="114"/>
      <c r="B634" s="114"/>
      <c r="C634" s="128"/>
      <c r="D634" s="146"/>
      <c r="E634" s="142"/>
      <c r="F634" s="142"/>
    </row>
    <row r="635" spans="1:6" ht="15.75" customHeight="1">
      <c r="A635" s="112">
        <v>158</v>
      </c>
      <c r="B635" s="112" t="s">
        <v>720</v>
      </c>
      <c r="C635" s="126" t="s">
        <v>34</v>
      </c>
      <c r="D635" s="134" t="s">
        <v>3029</v>
      </c>
      <c r="E635" s="140">
        <v>2030</v>
      </c>
      <c r="F635" s="140">
        <v>2031</v>
      </c>
    </row>
    <row r="636" spans="1:6" ht="15.75" customHeight="1">
      <c r="A636" s="113"/>
      <c r="B636" s="113"/>
      <c r="C636" s="127"/>
      <c r="D636" s="135"/>
      <c r="E636" s="141"/>
      <c r="F636" s="141"/>
    </row>
    <row r="637" spans="1:6" ht="15.75" customHeight="1">
      <c r="A637" s="113"/>
      <c r="B637" s="113"/>
      <c r="C637" s="127"/>
      <c r="D637" s="135"/>
      <c r="E637" s="141"/>
      <c r="F637" s="141"/>
    </row>
    <row r="638" spans="1:6" ht="15.75" customHeight="1">
      <c r="A638" s="114"/>
      <c r="B638" s="114"/>
      <c r="C638" s="128"/>
      <c r="D638" s="136"/>
      <c r="E638" s="142"/>
      <c r="F638" s="142"/>
    </row>
    <row r="639" spans="1:6" ht="15.75" customHeight="1">
      <c r="A639" s="112">
        <v>159</v>
      </c>
      <c r="B639" s="112" t="s">
        <v>1245</v>
      </c>
      <c r="C639" s="126" t="s">
        <v>34</v>
      </c>
      <c r="D639" s="134" t="s">
        <v>3030</v>
      </c>
      <c r="E639" s="140">
        <v>2030</v>
      </c>
      <c r="F639" s="140">
        <v>2031</v>
      </c>
    </row>
    <row r="640" spans="1:6" ht="15.75" customHeight="1">
      <c r="A640" s="113"/>
      <c r="B640" s="113"/>
      <c r="C640" s="127"/>
      <c r="D640" s="135"/>
      <c r="E640" s="141"/>
      <c r="F640" s="141"/>
    </row>
    <row r="641" spans="1:6" ht="15.75" customHeight="1">
      <c r="A641" s="113"/>
      <c r="B641" s="113"/>
      <c r="C641" s="127"/>
      <c r="D641" s="135"/>
      <c r="E641" s="141"/>
      <c r="F641" s="141"/>
    </row>
    <row r="642" spans="1:6" ht="15.75" customHeight="1">
      <c r="A642" s="114"/>
      <c r="B642" s="114"/>
      <c r="C642" s="128"/>
      <c r="D642" s="136"/>
      <c r="E642" s="142"/>
      <c r="F642" s="142"/>
    </row>
    <row r="643" spans="1:6" ht="15.75" customHeight="1">
      <c r="A643" s="112">
        <v>160</v>
      </c>
      <c r="B643" s="112" t="s">
        <v>756</v>
      </c>
      <c r="C643" s="126" t="s">
        <v>34</v>
      </c>
      <c r="D643" s="134" t="s">
        <v>3031</v>
      </c>
      <c r="E643" s="140">
        <v>2030</v>
      </c>
      <c r="F643" s="140">
        <v>2031</v>
      </c>
    </row>
    <row r="644" spans="1:6" ht="15.75" customHeight="1">
      <c r="A644" s="113"/>
      <c r="B644" s="113"/>
      <c r="C644" s="127"/>
      <c r="D644" s="135"/>
      <c r="E644" s="141"/>
      <c r="F644" s="141"/>
    </row>
    <row r="645" spans="1:6" ht="15.75" customHeight="1">
      <c r="A645" s="113"/>
      <c r="B645" s="113"/>
      <c r="C645" s="127"/>
      <c r="D645" s="135"/>
      <c r="E645" s="141"/>
      <c r="F645" s="141"/>
    </row>
    <row r="646" spans="1:6" ht="15.75" customHeight="1">
      <c r="A646" s="114"/>
      <c r="B646" s="114"/>
      <c r="C646" s="128"/>
      <c r="D646" s="136"/>
      <c r="E646" s="142"/>
      <c r="F646" s="142"/>
    </row>
    <row r="647" spans="1:6" ht="15.75" customHeight="1">
      <c r="A647" s="112">
        <v>161</v>
      </c>
      <c r="B647" s="112" t="s">
        <v>766</v>
      </c>
      <c r="C647" s="126" t="s">
        <v>34</v>
      </c>
      <c r="D647" s="134" t="s">
        <v>3032</v>
      </c>
      <c r="E647" s="140">
        <v>2030</v>
      </c>
      <c r="F647" s="140">
        <v>2031</v>
      </c>
    </row>
    <row r="648" spans="1:6" ht="15.75" customHeight="1">
      <c r="A648" s="113"/>
      <c r="B648" s="113"/>
      <c r="C648" s="127"/>
      <c r="D648" s="135"/>
      <c r="E648" s="141"/>
      <c r="F648" s="141"/>
    </row>
    <row r="649" spans="1:6" ht="15.75" customHeight="1">
      <c r="A649" s="113"/>
      <c r="B649" s="113"/>
      <c r="C649" s="127"/>
      <c r="D649" s="135"/>
      <c r="E649" s="141"/>
      <c r="F649" s="141"/>
    </row>
    <row r="650" spans="1:6" ht="15.75" customHeight="1">
      <c r="A650" s="114"/>
      <c r="B650" s="114"/>
      <c r="C650" s="128"/>
      <c r="D650" s="136"/>
      <c r="E650" s="142"/>
      <c r="F650" s="142"/>
    </row>
    <row r="651" spans="1:6" ht="15.75" customHeight="1">
      <c r="A651" s="112">
        <v>162</v>
      </c>
      <c r="B651" s="112" t="s">
        <v>734</v>
      </c>
      <c r="C651" s="126" t="s">
        <v>34</v>
      </c>
      <c r="D651" s="134" t="s">
        <v>3033</v>
      </c>
      <c r="E651" s="140">
        <v>2030</v>
      </c>
      <c r="F651" s="140">
        <v>2031</v>
      </c>
    </row>
    <row r="652" spans="1:6" ht="15.75" customHeight="1">
      <c r="A652" s="113"/>
      <c r="B652" s="113"/>
      <c r="C652" s="127"/>
      <c r="D652" s="135"/>
      <c r="E652" s="141"/>
      <c r="F652" s="141"/>
    </row>
    <row r="653" spans="1:6" ht="15.75" customHeight="1">
      <c r="A653" s="113"/>
      <c r="B653" s="113"/>
      <c r="C653" s="127"/>
      <c r="D653" s="135"/>
      <c r="E653" s="141"/>
      <c r="F653" s="141"/>
    </row>
    <row r="654" spans="1:6" ht="15.75" customHeight="1">
      <c r="A654" s="114"/>
      <c r="B654" s="114"/>
      <c r="C654" s="128"/>
      <c r="D654" s="136"/>
      <c r="E654" s="142"/>
      <c r="F654" s="142"/>
    </row>
    <row r="655" spans="1:6" ht="15.75" customHeight="1">
      <c r="A655" s="112">
        <v>163</v>
      </c>
      <c r="B655" s="112" t="s">
        <v>2584</v>
      </c>
      <c r="C655" s="126" t="s">
        <v>34</v>
      </c>
      <c r="D655" s="150" t="s">
        <v>3034</v>
      </c>
      <c r="E655" s="140">
        <v>2023</v>
      </c>
      <c r="F655" s="140">
        <v>2025</v>
      </c>
    </row>
    <row r="656" spans="1:6" ht="15.75" customHeight="1">
      <c r="A656" s="113"/>
      <c r="B656" s="113"/>
      <c r="C656" s="127"/>
      <c r="D656" s="151"/>
      <c r="E656" s="141"/>
      <c r="F656" s="141"/>
    </row>
    <row r="657" spans="1:6" ht="15.75" customHeight="1">
      <c r="A657" s="113"/>
      <c r="B657" s="113"/>
      <c r="C657" s="127"/>
      <c r="D657" s="151"/>
      <c r="E657" s="141"/>
      <c r="F657" s="141"/>
    </row>
    <row r="658" spans="1:6" ht="15.75" customHeight="1">
      <c r="A658" s="114"/>
      <c r="B658" s="114"/>
      <c r="C658" s="128"/>
      <c r="D658" s="152"/>
      <c r="E658" s="142"/>
      <c r="F658" s="142"/>
    </row>
    <row r="659" spans="1:6" ht="27" customHeight="1">
      <c r="A659" s="112">
        <v>164</v>
      </c>
      <c r="B659" s="112" t="s">
        <v>1964</v>
      </c>
      <c r="C659" s="126" t="s">
        <v>34</v>
      </c>
      <c r="D659" s="150" t="s">
        <v>3035</v>
      </c>
      <c r="E659" s="140">
        <v>2024</v>
      </c>
      <c r="F659" s="140">
        <v>2026</v>
      </c>
    </row>
    <row r="660" spans="1:6" ht="27" customHeight="1">
      <c r="A660" s="113"/>
      <c r="B660" s="113"/>
      <c r="C660" s="127"/>
      <c r="D660" s="151"/>
      <c r="E660" s="141"/>
      <c r="F660" s="141"/>
    </row>
    <row r="661" spans="1:6" ht="27" customHeight="1">
      <c r="A661" s="113"/>
      <c r="B661" s="113"/>
      <c r="C661" s="127"/>
      <c r="D661" s="151"/>
      <c r="E661" s="141"/>
      <c r="F661" s="141"/>
    </row>
    <row r="662" spans="1:6" ht="27" customHeight="1">
      <c r="A662" s="114"/>
      <c r="B662" s="114"/>
      <c r="C662" s="128"/>
      <c r="D662" s="152"/>
      <c r="E662" s="142"/>
      <c r="F662" s="142"/>
    </row>
    <row r="663" spans="1:6" ht="15.75" customHeight="1">
      <c r="A663" s="112">
        <v>165</v>
      </c>
      <c r="B663" s="112" t="s">
        <v>2585</v>
      </c>
      <c r="C663" s="126" t="s">
        <v>34</v>
      </c>
      <c r="D663" s="150" t="s">
        <v>3036</v>
      </c>
      <c r="E663" s="140">
        <v>2025</v>
      </c>
      <c r="F663" s="140">
        <v>2027</v>
      </c>
    </row>
    <row r="664" spans="1:6" ht="15.75" customHeight="1">
      <c r="A664" s="113"/>
      <c r="B664" s="113"/>
      <c r="C664" s="127"/>
      <c r="D664" s="151"/>
      <c r="E664" s="141"/>
      <c r="F664" s="141"/>
    </row>
    <row r="665" spans="1:6" ht="15.75" customHeight="1">
      <c r="A665" s="113"/>
      <c r="B665" s="113"/>
      <c r="C665" s="127"/>
      <c r="D665" s="151"/>
      <c r="E665" s="141"/>
      <c r="F665" s="141"/>
    </row>
    <row r="666" spans="1:6" ht="15.75" customHeight="1">
      <c r="A666" s="114"/>
      <c r="B666" s="114"/>
      <c r="C666" s="128"/>
      <c r="D666" s="152"/>
      <c r="E666" s="142"/>
      <c r="F666" s="142"/>
    </row>
    <row r="667" spans="1:6" ht="18.75" customHeight="1">
      <c r="A667" s="112">
        <v>166</v>
      </c>
      <c r="B667" s="112" t="s">
        <v>2586</v>
      </c>
      <c r="C667" s="126" t="s">
        <v>34</v>
      </c>
      <c r="D667" s="150" t="s">
        <v>3037</v>
      </c>
      <c r="E667" s="140">
        <v>2026</v>
      </c>
      <c r="F667" s="140">
        <v>2028</v>
      </c>
    </row>
    <row r="668" spans="1:6" ht="18.75" customHeight="1">
      <c r="A668" s="113"/>
      <c r="B668" s="113"/>
      <c r="C668" s="127"/>
      <c r="D668" s="151"/>
      <c r="E668" s="141"/>
      <c r="F668" s="141"/>
    </row>
    <row r="669" spans="1:6" ht="18.75" customHeight="1">
      <c r="A669" s="113"/>
      <c r="B669" s="113"/>
      <c r="C669" s="127"/>
      <c r="D669" s="151"/>
      <c r="E669" s="141"/>
      <c r="F669" s="141"/>
    </row>
    <row r="670" spans="1:6" ht="18.75" customHeight="1">
      <c r="A670" s="114"/>
      <c r="B670" s="114"/>
      <c r="C670" s="128"/>
      <c r="D670" s="152"/>
      <c r="E670" s="142"/>
      <c r="F670" s="142"/>
    </row>
    <row r="671" spans="1:6" ht="23.25" customHeight="1">
      <c r="A671" s="112">
        <v>167</v>
      </c>
      <c r="B671" s="112" t="s">
        <v>770</v>
      </c>
      <c r="C671" s="126" t="s">
        <v>12</v>
      </c>
      <c r="D671" s="150" t="s">
        <v>3038</v>
      </c>
      <c r="E671" s="170">
        <v>2020</v>
      </c>
      <c r="F671" s="170" t="s">
        <v>2302</v>
      </c>
    </row>
    <row r="672" spans="1:6" ht="23.25" customHeight="1">
      <c r="A672" s="113"/>
      <c r="B672" s="113"/>
      <c r="C672" s="127"/>
      <c r="D672" s="150"/>
      <c r="E672" s="171"/>
      <c r="F672" s="171"/>
    </row>
    <row r="673" spans="1:6" ht="23.25" customHeight="1">
      <c r="A673" s="113"/>
      <c r="B673" s="113"/>
      <c r="C673" s="127"/>
      <c r="D673" s="150"/>
      <c r="E673" s="171"/>
      <c r="F673" s="171"/>
    </row>
    <row r="674" spans="1:6" ht="23.25" customHeight="1">
      <c r="A674" s="114"/>
      <c r="B674" s="114"/>
      <c r="C674" s="128"/>
      <c r="D674" s="150"/>
      <c r="E674" s="172"/>
      <c r="F674" s="172"/>
    </row>
    <row r="675" spans="1:6" ht="18.75" customHeight="1">
      <c r="A675" s="112">
        <v>168</v>
      </c>
      <c r="B675" s="112" t="s">
        <v>1463</v>
      </c>
      <c r="C675" s="126" t="s">
        <v>12</v>
      </c>
      <c r="D675" s="150" t="s">
        <v>3039</v>
      </c>
      <c r="E675" s="170">
        <v>2021</v>
      </c>
      <c r="F675" s="170" t="s">
        <v>2299</v>
      </c>
    </row>
    <row r="676" spans="1:6" ht="18.75" customHeight="1">
      <c r="A676" s="113"/>
      <c r="B676" s="113"/>
      <c r="C676" s="127"/>
      <c r="D676" s="150"/>
      <c r="E676" s="171"/>
      <c r="F676" s="171"/>
    </row>
    <row r="677" spans="1:6" ht="18.75" customHeight="1">
      <c r="A677" s="113"/>
      <c r="B677" s="113"/>
      <c r="C677" s="127"/>
      <c r="D677" s="150"/>
      <c r="E677" s="171"/>
      <c r="F677" s="171"/>
    </row>
    <row r="678" spans="1:6" ht="18.75" customHeight="1">
      <c r="A678" s="114"/>
      <c r="B678" s="114"/>
      <c r="C678" s="128"/>
      <c r="D678" s="150"/>
      <c r="E678" s="172"/>
      <c r="F678" s="172"/>
    </row>
    <row r="679" spans="1:6" ht="17.25" customHeight="1">
      <c r="A679" s="112">
        <v>169</v>
      </c>
      <c r="B679" s="112" t="s">
        <v>2060</v>
      </c>
      <c r="C679" s="126" t="s">
        <v>12</v>
      </c>
      <c r="D679" s="150" t="s">
        <v>3040</v>
      </c>
      <c r="E679" s="170">
        <v>2021</v>
      </c>
      <c r="F679" s="170">
        <v>2023</v>
      </c>
    </row>
    <row r="680" spans="1:6" ht="17.25" customHeight="1">
      <c r="A680" s="113"/>
      <c r="B680" s="113"/>
      <c r="C680" s="127"/>
      <c r="D680" s="150"/>
      <c r="E680" s="171"/>
      <c r="F680" s="171"/>
    </row>
    <row r="681" spans="1:6" ht="17.25" customHeight="1">
      <c r="A681" s="113"/>
      <c r="B681" s="113"/>
      <c r="C681" s="127"/>
      <c r="D681" s="150"/>
      <c r="E681" s="171"/>
      <c r="F681" s="171"/>
    </row>
    <row r="682" spans="1:6" ht="17.25" customHeight="1">
      <c r="A682" s="114"/>
      <c r="B682" s="114"/>
      <c r="C682" s="128"/>
      <c r="D682" s="150"/>
      <c r="E682" s="172"/>
      <c r="F682" s="172"/>
    </row>
    <row r="683" spans="1:6" ht="15.75" customHeight="1">
      <c r="A683" s="112">
        <v>170</v>
      </c>
      <c r="B683" s="112" t="s">
        <v>768</v>
      </c>
      <c r="C683" s="126" t="s">
        <v>12</v>
      </c>
      <c r="D683" s="134" t="s">
        <v>3041</v>
      </c>
      <c r="E683" s="140">
        <v>2024</v>
      </c>
      <c r="F683" s="140">
        <v>2024</v>
      </c>
    </row>
    <row r="684" spans="1:6" ht="15.75" customHeight="1">
      <c r="A684" s="113"/>
      <c r="B684" s="113"/>
      <c r="C684" s="127"/>
      <c r="D684" s="135"/>
      <c r="E684" s="141"/>
      <c r="F684" s="141"/>
    </row>
    <row r="685" spans="1:6" ht="15.75" customHeight="1">
      <c r="A685" s="113"/>
      <c r="B685" s="113"/>
      <c r="C685" s="127"/>
      <c r="D685" s="135"/>
      <c r="E685" s="141"/>
      <c r="F685" s="141"/>
    </row>
    <row r="686" spans="1:6" ht="15.75" customHeight="1">
      <c r="A686" s="114"/>
      <c r="B686" s="114"/>
      <c r="C686" s="128"/>
      <c r="D686" s="136"/>
      <c r="E686" s="142"/>
      <c r="F686" s="142"/>
    </row>
    <row r="687" spans="1:6" ht="15.75" customHeight="1">
      <c r="A687" s="112">
        <v>171</v>
      </c>
      <c r="B687" s="112" t="s">
        <v>2256</v>
      </c>
      <c r="C687" s="126" t="s">
        <v>12</v>
      </c>
      <c r="D687" s="134" t="s">
        <v>3042</v>
      </c>
      <c r="E687" s="140">
        <v>2024</v>
      </c>
      <c r="F687" s="140">
        <v>2024</v>
      </c>
    </row>
    <row r="688" spans="1:6" ht="15.75" customHeight="1">
      <c r="A688" s="113"/>
      <c r="B688" s="113"/>
      <c r="C688" s="127"/>
      <c r="D688" s="135"/>
      <c r="E688" s="141"/>
      <c r="F688" s="141"/>
    </row>
    <row r="689" spans="1:6" ht="15.75" customHeight="1">
      <c r="A689" s="113"/>
      <c r="B689" s="113"/>
      <c r="C689" s="127"/>
      <c r="D689" s="135"/>
      <c r="E689" s="141"/>
      <c r="F689" s="141"/>
    </row>
    <row r="690" spans="1:6" ht="15.75" customHeight="1">
      <c r="A690" s="114"/>
      <c r="B690" s="114"/>
      <c r="C690" s="128"/>
      <c r="D690" s="136"/>
      <c r="E690" s="142"/>
      <c r="F690" s="142"/>
    </row>
    <row r="691" spans="1:6" ht="15.75" customHeight="1">
      <c r="A691" s="112">
        <v>172</v>
      </c>
      <c r="B691" s="112" t="s">
        <v>769</v>
      </c>
      <c r="C691" s="126" t="s">
        <v>12</v>
      </c>
      <c r="D691" s="134" t="s">
        <v>3043</v>
      </c>
      <c r="E691" s="140">
        <v>2024</v>
      </c>
      <c r="F691" s="140">
        <v>2024</v>
      </c>
    </row>
    <row r="692" spans="1:6" ht="15.75" customHeight="1">
      <c r="A692" s="113"/>
      <c r="B692" s="113"/>
      <c r="C692" s="127"/>
      <c r="D692" s="135"/>
      <c r="E692" s="141"/>
      <c r="F692" s="141"/>
    </row>
    <row r="693" spans="1:6" ht="15.75" customHeight="1">
      <c r="A693" s="113"/>
      <c r="B693" s="113"/>
      <c r="C693" s="127"/>
      <c r="D693" s="135"/>
      <c r="E693" s="141"/>
      <c r="F693" s="141"/>
    </row>
    <row r="694" spans="1:6" ht="15.75" customHeight="1">
      <c r="A694" s="114"/>
      <c r="B694" s="114"/>
      <c r="C694" s="128"/>
      <c r="D694" s="136"/>
      <c r="E694" s="142"/>
      <c r="F694" s="142"/>
    </row>
    <row r="695" spans="1:6" ht="15.75" customHeight="1">
      <c r="A695" s="112">
        <v>173</v>
      </c>
      <c r="B695" s="112" t="s">
        <v>1464</v>
      </c>
      <c r="C695" s="126" t="s">
        <v>12</v>
      </c>
      <c r="D695" s="150" t="s">
        <v>3044</v>
      </c>
      <c r="E695" s="140">
        <v>2024</v>
      </c>
      <c r="F695" s="140">
        <v>2024</v>
      </c>
    </row>
    <row r="696" spans="1:6" ht="15.75" customHeight="1">
      <c r="A696" s="113"/>
      <c r="B696" s="113"/>
      <c r="C696" s="127"/>
      <c r="D696" s="151"/>
      <c r="E696" s="141"/>
      <c r="F696" s="141"/>
    </row>
    <row r="697" spans="1:6" ht="15.75" customHeight="1">
      <c r="A697" s="113"/>
      <c r="B697" s="113"/>
      <c r="C697" s="127"/>
      <c r="D697" s="151"/>
      <c r="E697" s="141"/>
      <c r="F697" s="141"/>
    </row>
    <row r="698" spans="1:6" ht="15.75" customHeight="1">
      <c r="A698" s="114"/>
      <c r="B698" s="114"/>
      <c r="C698" s="128"/>
      <c r="D698" s="152"/>
      <c r="E698" s="142"/>
      <c r="F698" s="142"/>
    </row>
    <row r="699" spans="1:6" ht="15.75" customHeight="1">
      <c r="A699" s="112">
        <v>174</v>
      </c>
      <c r="B699" s="112" t="s">
        <v>1132</v>
      </c>
      <c r="C699" s="126" t="s">
        <v>12</v>
      </c>
      <c r="D699" s="134" t="s">
        <v>3045</v>
      </c>
      <c r="E699" s="140">
        <v>2025</v>
      </c>
      <c r="F699" s="140">
        <v>2025</v>
      </c>
    </row>
    <row r="700" spans="1:6" ht="15.75" customHeight="1">
      <c r="A700" s="113"/>
      <c r="B700" s="113"/>
      <c r="C700" s="127"/>
      <c r="D700" s="135"/>
      <c r="E700" s="141"/>
      <c r="F700" s="141"/>
    </row>
    <row r="701" spans="1:6" ht="15.75" customHeight="1">
      <c r="A701" s="113"/>
      <c r="B701" s="113"/>
      <c r="C701" s="127"/>
      <c r="D701" s="135"/>
      <c r="E701" s="141"/>
      <c r="F701" s="141"/>
    </row>
    <row r="702" spans="1:6" ht="15.75" customHeight="1">
      <c r="A702" s="114"/>
      <c r="B702" s="114"/>
      <c r="C702" s="128"/>
      <c r="D702" s="136"/>
      <c r="E702" s="142"/>
      <c r="F702" s="142"/>
    </row>
    <row r="703" spans="1:6" ht="15.75" customHeight="1">
      <c r="A703" s="112">
        <v>175</v>
      </c>
      <c r="B703" s="112" t="s">
        <v>1465</v>
      </c>
      <c r="C703" s="126" t="s">
        <v>12</v>
      </c>
      <c r="D703" s="150" t="s">
        <v>3046</v>
      </c>
      <c r="E703" s="140">
        <v>2025</v>
      </c>
      <c r="F703" s="140">
        <v>2025</v>
      </c>
    </row>
    <row r="704" spans="1:6" ht="15.75" customHeight="1">
      <c r="A704" s="113"/>
      <c r="B704" s="113"/>
      <c r="C704" s="127"/>
      <c r="D704" s="151"/>
      <c r="E704" s="141"/>
      <c r="F704" s="141"/>
    </row>
    <row r="705" spans="1:6" ht="15.75" customHeight="1">
      <c r="A705" s="113"/>
      <c r="B705" s="113"/>
      <c r="C705" s="127"/>
      <c r="D705" s="151"/>
      <c r="E705" s="141"/>
      <c r="F705" s="141"/>
    </row>
    <row r="706" spans="1:6" ht="15.75" customHeight="1">
      <c r="A706" s="114"/>
      <c r="B706" s="114"/>
      <c r="C706" s="128"/>
      <c r="D706" s="152"/>
      <c r="E706" s="142"/>
      <c r="F706" s="142"/>
    </row>
    <row r="707" spans="1:6" ht="18.75" customHeight="1">
      <c r="A707" s="112">
        <v>176</v>
      </c>
      <c r="B707" s="112" t="s">
        <v>1466</v>
      </c>
      <c r="C707" s="126" t="s">
        <v>12</v>
      </c>
      <c r="D707" s="150" t="s">
        <v>3047</v>
      </c>
      <c r="E707" s="140">
        <v>2025</v>
      </c>
      <c r="F707" s="140">
        <v>2025</v>
      </c>
    </row>
    <row r="708" spans="1:6" ht="18.75" customHeight="1">
      <c r="A708" s="113"/>
      <c r="B708" s="113"/>
      <c r="C708" s="127"/>
      <c r="D708" s="151"/>
      <c r="E708" s="141"/>
      <c r="F708" s="141"/>
    </row>
    <row r="709" spans="1:6" ht="18.75" customHeight="1">
      <c r="A709" s="113"/>
      <c r="B709" s="113"/>
      <c r="C709" s="127"/>
      <c r="D709" s="151"/>
      <c r="E709" s="141"/>
      <c r="F709" s="141"/>
    </row>
    <row r="710" spans="1:6" ht="18.75" customHeight="1">
      <c r="A710" s="114"/>
      <c r="B710" s="114"/>
      <c r="C710" s="128"/>
      <c r="D710" s="152"/>
      <c r="E710" s="142"/>
      <c r="F710" s="142"/>
    </row>
    <row r="711" spans="1:6" ht="20.25" customHeight="1">
      <c r="A711" s="112">
        <v>177</v>
      </c>
      <c r="B711" s="112" t="s">
        <v>1467</v>
      </c>
      <c r="C711" s="126" t="s">
        <v>12</v>
      </c>
      <c r="D711" s="150" t="s">
        <v>3048</v>
      </c>
      <c r="E711" s="140">
        <v>2025</v>
      </c>
      <c r="F711" s="140">
        <v>2025</v>
      </c>
    </row>
    <row r="712" spans="1:6" ht="20.25" customHeight="1">
      <c r="A712" s="113"/>
      <c r="B712" s="113"/>
      <c r="C712" s="127"/>
      <c r="D712" s="151"/>
      <c r="E712" s="141"/>
      <c r="F712" s="141"/>
    </row>
    <row r="713" spans="1:6" ht="20.25" customHeight="1">
      <c r="A713" s="113"/>
      <c r="B713" s="113"/>
      <c r="C713" s="127"/>
      <c r="D713" s="151"/>
      <c r="E713" s="141"/>
      <c r="F713" s="141"/>
    </row>
    <row r="714" spans="1:6" ht="20.25" customHeight="1">
      <c r="A714" s="114"/>
      <c r="B714" s="114"/>
      <c r="C714" s="128"/>
      <c r="D714" s="152"/>
      <c r="E714" s="142"/>
      <c r="F714" s="142"/>
    </row>
    <row r="715" spans="1:6" ht="18.75" customHeight="1">
      <c r="A715" s="112">
        <v>178</v>
      </c>
      <c r="B715" s="112" t="s">
        <v>1750</v>
      </c>
      <c r="C715" s="126" t="s">
        <v>12</v>
      </c>
      <c r="D715" s="150" t="s">
        <v>3049</v>
      </c>
      <c r="E715" s="140">
        <v>2026</v>
      </c>
      <c r="F715" s="140">
        <v>2026</v>
      </c>
    </row>
    <row r="716" spans="1:6" ht="18.75" customHeight="1">
      <c r="A716" s="113"/>
      <c r="B716" s="113"/>
      <c r="C716" s="127"/>
      <c r="D716" s="151"/>
      <c r="E716" s="141"/>
      <c r="F716" s="141"/>
    </row>
    <row r="717" spans="1:6" ht="18.75" customHeight="1">
      <c r="A717" s="113"/>
      <c r="B717" s="113"/>
      <c r="C717" s="127"/>
      <c r="D717" s="151"/>
      <c r="E717" s="141"/>
      <c r="F717" s="141"/>
    </row>
    <row r="718" spans="1:6" ht="18.75" customHeight="1">
      <c r="A718" s="114"/>
      <c r="B718" s="114"/>
      <c r="C718" s="128"/>
      <c r="D718" s="152"/>
      <c r="E718" s="142"/>
      <c r="F718" s="142"/>
    </row>
    <row r="719" spans="1:6" ht="22.5" customHeight="1">
      <c r="A719" s="112">
        <v>179</v>
      </c>
      <c r="B719" s="112" t="s">
        <v>1751</v>
      </c>
      <c r="C719" s="126" t="s">
        <v>12</v>
      </c>
      <c r="D719" s="134" t="s">
        <v>3050</v>
      </c>
      <c r="E719" s="140">
        <v>2026</v>
      </c>
      <c r="F719" s="140">
        <v>2026</v>
      </c>
    </row>
    <row r="720" spans="1:6" ht="22.5" customHeight="1">
      <c r="A720" s="113"/>
      <c r="B720" s="113"/>
      <c r="C720" s="127"/>
      <c r="D720" s="135"/>
      <c r="E720" s="141"/>
      <c r="F720" s="141"/>
    </row>
    <row r="721" spans="1:6" ht="22.5" customHeight="1">
      <c r="A721" s="113"/>
      <c r="B721" s="113"/>
      <c r="C721" s="127"/>
      <c r="D721" s="135"/>
      <c r="E721" s="141"/>
      <c r="F721" s="141"/>
    </row>
    <row r="722" spans="1:6" ht="22.5" customHeight="1">
      <c r="A722" s="114"/>
      <c r="B722" s="114"/>
      <c r="C722" s="128"/>
      <c r="D722" s="136"/>
      <c r="E722" s="142"/>
      <c r="F722" s="142"/>
    </row>
    <row r="723" spans="1:6" ht="17.25" customHeight="1">
      <c r="A723" s="112">
        <v>180</v>
      </c>
      <c r="B723" s="112" t="s">
        <v>767</v>
      </c>
      <c r="C723" s="126" t="s">
        <v>12</v>
      </c>
      <c r="D723" s="134" t="s">
        <v>3051</v>
      </c>
      <c r="E723" s="140">
        <v>2027</v>
      </c>
      <c r="F723" s="140">
        <v>2027</v>
      </c>
    </row>
    <row r="724" spans="1:6" ht="17.25" customHeight="1">
      <c r="A724" s="113"/>
      <c r="B724" s="113"/>
      <c r="C724" s="127"/>
      <c r="D724" s="135"/>
      <c r="E724" s="141"/>
      <c r="F724" s="141"/>
    </row>
    <row r="725" spans="1:6" ht="17.25" customHeight="1">
      <c r="A725" s="113"/>
      <c r="B725" s="113"/>
      <c r="C725" s="127"/>
      <c r="D725" s="135"/>
      <c r="E725" s="141"/>
      <c r="F725" s="141"/>
    </row>
    <row r="726" spans="1:6" ht="17.25" customHeight="1">
      <c r="A726" s="114"/>
      <c r="B726" s="114"/>
      <c r="C726" s="128"/>
      <c r="D726" s="136"/>
      <c r="E726" s="142"/>
      <c r="F726" s="142"/>
    </row>
    <row r="727" spans="1:6" ht="15" customHeight="1">
      <c r="A727" s="112">
        <v>181</v>
      </c>
      <c r="B727" s="112" t="s">
        <v>2257</v>
      </c>
      <c r="C727" s="126" t="s">
        <v>12</v>
      </c>
      <c r="D727" s="134" t="s">
        <v>3052</v>
      </c>
      <c r="E727" s="140">
        <v>2027</v>
      </c>
      <c r="F727" s="140">
        <v>2027</v>
      </c>
    </row>
    <row r="728" spans="1:6" ht="15.75" customHeight="1">
      <c r="A728" s="113"/>
      <c r="B728" s="113"/>
      <c r="C728" s="127"/>
      <c r="D728" s="135"/>
      <c r="E728" s="141"/>
      <c r="F728" s="141"/>
    </row>
    <row r="729" spans="1:6" ht="15" customHeight="1">
      <c r="A729" s="113"/>
      <c r="B729" s="113"/>
      <c r="C729" s="127"/>
      <c r="D729" s="135"/>
      <c r="E729" s="141"/>
      <c r="F729" s="141"/>
    </row>
    <row r="730" spans="1:6" ht="15" customHeight="1">
      <c r="A730" s="114"/>
      <c r="B730" s="114"/>
      <c r="C730" s="128"/>
      <c r="D730" s="136"/>
      <c r="E730" s="142"/>
      <c r="F730" s="142"/>
    </row>
    <row r="731" spans="1:6" ht="22.5" customHeight="1">
      <c r="A731" s="112">
        <v>182</v>
      </c>
      <c r="B731" s="112" t="s">
        <v>2590</v>
      </c>
      <c r="C731" s="126" t="s">
        <v>12</v>
      </c>
      <c r="D731" s="150" t="s">
        <v>3053</v>
      </c>
      <c r="E731" s="140">
        <v>2028</v>
      </c>
      <c r="F731" s="140">
        <v>2029</v>
      </c>
    </row>
    <row r="732" spans="1:6" ht="22.5" customHeight="1">
      <c r="A732" s="113"/>
      <c r="B732" s="113"/>
      <c r="C732" s="127"/>
      <c r="D732" s="151"/>
      <c r="E732" s="141"/>
      <c r="F732" s="141"/>
    </row>
    <row r="733" spans="1:6" ht="22.5" customHeight="1">
      <c r="A733" s="113"/>
      <c r="B733" s="113"/>
      <c r="C733" s="127"/>
      <c r="D733" s="151"/>
      <c r="E733" s="141"/>
      <c r="F733" s="141"/>
    </row>
    <row r="734" spans="1:6" ht="22.5" customHeight="1">
      <c r="A734" s="114"/>
      <c r="B734" s="114"/>
      <c r="C734" s="128"/>
      <c r="D734" s="152"/>
      <c r="E734" s="142"/>
      <c r="F734" s="142"/>
    </row>
    <row r="735" spans="1:6" ht="15.75" customHeight="1">
      <c r="A735" s="112">
        <v>183</v>
      </c>
      <c r="B735" s="112" t="s">
        <v>1749</v>
      </c>
      <c r="C735" s="126" t="s">
        <v>12</v>
      </c>
      <c r="D735" s="134" t="s">
        <v>3054</v>
      </c>
      <c r="E735" s="140">
        <v>2029</v>
      </c>
      <c r="F735" s="140">
        <v>2029</v>
      </c>
    </row>
    <row r="736" spans="1:6" ht="15.75" customHeight="1">
      <c r="A736" s="113"/>
      <c r="B736" s="113"/>
      <c r="C736" s="127"/>
      <c r="D736" s="135"/>
      <c r="E736" s="141"/>
      <c r="F736" s="141"/>
    </row>
    <row r="737" spans="1:6" ht="15.75" customHeight="1">
      <c r="A737" s="113"/>
      <c r="B737" s="113"/>
      <c r="C737" s="127"/>
      <c r="D737" s="135"/>
      <c r="E737" s="141"/>
      <c r="F737" s="141"/>
    </row>
    <row r="738" spans="1:6" ht="15.75" customHeight="1">
      <c r="A738" s="114"/>
      <c r="B738" s="114"/>
      <c r="C738" s="128"/>
      <c r="D738" s="136"/>
      <c r="E738" s="142"/>
      <c r="F738" s="142"/>
    </row>
    <row r="739" spans="1:6" ht="15.75" customHeight="1">
      <c r="A739" s="112">
        <v>184</v>
      </c>
      <c r="B739" s="112" t="s">
        <v>2591</v>
      </c>
      <c r="C739" s="126" t="s">
        <v>12</v>
      </c>
      <c r="D739" s="150" t="s">
        <v>3055</v>
      </c>
      <c r="E739" s="140">
        <v>2030</v>
      </c>
      <c r="F739" s="140">
        <v>2030</v>
      </c>
    </row>
    <row r="740" spans="1:6" ht="15.75" customHeight="1">
      <c r="A740" s="113"/>
      <c r="B740" s="113"/>
      <c r="C740" s="127"/>
      <c r="D740" s="151"/>
      <c r="E740" s="141"/>
      <c r="F740" s="141"/>
    </row>
    <row r="741" spans="1:6" ht="15.75" customHeight="1">
      <c r="A741" s="113"/>
      <c r="B741" s="113"/>
      <c r="C741" s="127"/>
      <c r="D741" s="151"/>
      <c r="E741" s="141"/>
      <c r="F741" s="141"/>
    </row>
    <row r="742" spans="1:6" ht="15.75" customHeight="1">
      <c r="A742" s="114"/>
      <c r="B742" s="114"/>
      <c r="C742" s="128"/>
      <c r="D742" s="152"/>
      <c r="E742" s="142"/>
      <c r="F742" s="142"/>
    </row>
    <row r="743" spans="1:6" ht="15.75" customHeight="1">
      <c r="A743" s="112">
        <v>185</v>
      </c>
      <c r="B743" s="112" t="s">
        <v>2592</v>
      </c>
      <c r="C743" s="126" t="s">
        <v>12</v>
      </c>
      <c r="D743" s="150" t="s">
        <v>3056</v>
      </c>
      <c r="E743" s="140">
        <v>2030</v>
      </c>
      <c r="F743" s="140">
        <v>2030</v>
      </c>
    </row>
    <row r="744" spans="1:6" ht="15.75" customHeight="1">
      <c r="A744" s="113"/>
      <c r="B744" s="113"/>
      <c r="C744" s="127"/>
      <c r="D744" s="151"/>
      <c r="E744" s="141"/>
      <c r="F744" s="141"/>
    </row>
    <row r="745" spans="1:6" ht="15.75" customHeight="1">
      <c r="A745" s="113"/>
      <c r="B745" s="113"/>
      <c r="C745" s="127"/>
      <c r="D745" s="151"/>
      <c r="E745" s="141"/>
      <c r="F745" s="141"/>
    </row>
    <row r="746" spans="1:6" ht="15.75" customHeight="1">
      <c r="A746" s="114"/>
      <c r="B746" s="114"/>
      <c r="C746" s="128"/>
      <c r="D746" s="152"/>
      <c r="E746" s="142"/>
      <c r="F746" s="142"/>
    </row>
    <row r="747" spans="1:6" ht="41.25" customHeight="1">
      <c r="A747" s="112">
        <v>186</v>
      </c>
      <c r="B747" s="112" t="s">
        <v>2593</v>
      </c>
      <c r="C747" s="126" t="s">
        <v>12</v>
      </c>
      <c r="D747" s="150" t="s">
        <v>3057</v>
      </c>
      <c r="E747" s="140">
        <v>2030</v>
      </c>
      <c r="F747" s="140">
        <v>2031</v>
      </c>
    </row>
    <row r="748" spans="1:6" ht="41.25" customHeight="1">
      <c r="A748" s="113"/>
      <c r="B748" s="113"/>
      <c r="C748" s="127"/>
      <c r="D748" s="151"/>
      <c r="E748" s="141"/>
      <c r="F748" s="141"/>
    </row>
    <row r="749" spans="1:6" ht="41.25" customHeight="1">
      <c r="A749" s="113"/>
      <c r="B749" s="113"/>
      <c r="C749" s="127"/>
      <c r="D749" s="151"/>
      <c r="E749" s="141"/>
      <c r="F749" s="141"/>
    </row>
    <row r="750" spans="1:6" ht="41.25" customHeight="1">
      <c r="A750" s="114"/>
      <c r="B750" s="114"/>
      <c r="C750" s="128"/>
      <c r="D750" s="152"/>
      <c r="E750" s="142"/>
      <c r="F750" s="142"/>
    </row>
    <row r="751" spans="1:6" ht="15.75" customHeight="1">
      <c r="A751" s="112">
        <v>187</v>
      </c>
      <c r="B751" s="112" t="s">
        <v>1131</v>
      </c>
      <c r="C751" s="126" t="s">
        <v>12</v>
      </c>
      <c r="D751" s="134" t="s">
        <v>3058</v>
      </c>
      <c r="E751" s="140">
        <v>2030</v>
      </c>
      <c r="F751" s="140">
        <v>2030</v>
      </c>
    </row>
    <row r="752" spans="1:6" ht="15.75" customHeight="1">
      <c r="A752" s="113"/>
      <c r="B752" s="113"/>
      <c r="C752" s="127"/>
      <c r="D752" s="135"/>
      <c r="E752" s="141"/>
      <c r="F752" s="141"/>
    </row>
    <row r="753" spans="1:6" ht="15.75" customHeight="1">
      <c r="A753" s="113"/>
      <c r="B753" s="113"/>
      <c r="C753" s="127"/>
      <c r="D753" s="135"/>
      <c r="E753" s="141"/>
      <c r="F753" s="141"/>
    </row>
    <row r="754" spans="1:6" ht="15.75" customHeight="1">
      <c r="A754" s="114"/>
      <c r="B754" s="114"/>
      <c r="C754" s="128"/>
      <c r="D754" s="136"/>
      <c r="E754" s="142"/>
      <c r="F754" s="142"/>
    </row>
    <row r="755" spans="1:6" ht="15.75" customHeight="1">
      <c r="A755" s="112">
        <v>188</v>
      </c>
      <c r="B755" s="112" t="s">
        <v>2594</v>
      </c>
      <c r="C755" s="126" t="s">
        <v>12</v>
      </c>
      <c r="D755" s="150" t="s">
        <v>3059</v>
      </c>
      <c r="E755" s="140">
        <v>2030</v>
      </c>
      <c r="F755" s="140">
        <v>2030</v>
      </c>
    </row>
    <row r="756" spans="1:6" ht="15.75" customHeight="1">
      <c r="A756" s="113"/>
      <c r="B756" s="113"/>
      <c r="C756" s="127"/>
      <c r="D756" s="151"/>
      <c r="E756" s="141"/>
      <c r="F756" s="141"/>
    </row>
    <row r="757" spans="1:6" ht="15.75" customHeight="1">
      <c r="A757" s="113"/>
      <c r="B757" s="113"/>
      <c r="C757" s="127"/>
      <c r="D757" s="151"/>
      <c r="E757" s="141"/>
      <c r="F757" s="141"/>
    </row>
    <row r="758" spans="1:6" ht="15.75" customHeight="1">
      <c r="A758" s="114"/>
      <c r="B758" s="114"/>
      <c r="C758" s="128"/>
      <c r="D758" s="152"/>
      <c r="E758" s="142"/>
      <c r="F758" s="142"/>
    </row>
    <row r="759" spans="1:6" ht="15.75" customHeight="1">
      <c r="A759" s="112">
        <v>189</v>
      </c>
      <c r="B759" s="112" t="s">
        <v>2595</v>
      </c>
      <c r="C759" s="126" t="s">
        <v>12</v>
      </c>
      <c r="D759" s="150" t="s">
        <v>3060</v>
      </c>
      <c r="E759" s="140">
        <v>2030</v>
      </c>
      <c r="F759" s="140">
        <v>2031</v>
      </c>
    </row>
    <row r="760" spans="1:6" ht="15.75" customHeight="1">
      <c r="A760" s="113"/>
      <c r="B760" s="113"/>
      <c r="C760" s="127"/>
      <c r="D760" s="151"/>
      <c r="E760" s="141"/>
      <c r="F760" s="141"/>
    </row>
    <row r="761" spans="1:6" ht="15.75" customHeight="1">
      <c r="A761" s="113"/>
      <c r="B761" s="113"/>
      <c r="C761" s="127"/>
      <c r="D761" s="151"/>
      <c r="E761" s="141"/>
      <c r="F761" s="141"/>
    </row>
    <row r="762" spans="1:6" ht="15.75" customHeight="1">
      <c r="A762" s="114"/>
      <c r="B762" s="114"/>
      <c r="C762" s="128"/>
      <c r="D762" s="152"/>
      <c r="E762" s="142"/>
      <c r="F762" s="142"/>
    </row>
    <row r="763" spans="1:6" ht="20.25" customHeight="1">
      <c r="A763" s="112">
        <v>190</v>
      </c>
      <c r="B763" s="112" t="s">
        <v>2596</v>
      </c>
      <c r="C763" s="126" t="s">
        <v>12</v>
      </c>
      <c r="D763" s="134" t="s">
        <v>3061</v>
      </c>
      <c r="E763" s="140">
        <v>2023</v>
      </c>
      <c r="F763" s="140">
        <v>2025</v>
      </c>
    </row>
    <row r="764" spans="1:6" ht="20.25" customHeight="1">
      <c r="A764" s="113"/>
      <c r="B764" s="113"/>
      <c r="C764" s="127"/>
      <c r="D764" s="135"/>
      <c r="E764" s="141"/>
      <c r="F764" s="141"/>
    </row>
    <row r="765" spans="1:6" ht="20.25" customHeight="1">
      <c r="A765" s="113"/>
      <c r="B765" s="113"/>
      <c r="C765" s="127"/>
      <c r="D765" s="135"/>
      <c r="E765" s="141"/>
      <c r="F765" s="141"/>
    </row>
    <row r="766" spans="1:6" ht="20.25" customHeight="1">
      <c r="A766" s="114"/>
      <c r="B766" s="114"/>
      <c r="C766" s="128"/>
      <c r="D766" s="136"/>
      <c r="E766" s="142"/>
      <c r="F766" s="142"/>
    </row>
    <row r="767" spans="1:6" ht="39" customHeight="1">
      <c r="A767" s="112">
        <v>191</v>
      </c>
      <c r="B767" s="112" t="s">
        <v>2597</v>
      </c>
      <c r="C767" s="126" t="s">
        <v>12</v>
      </c>
      <c r="D767" s="134" t="s">
        <v>3062</v>
      </c>
      <c r="E767" s="140">
        <v>2023</v>
      </c>
      <c r="F767" s="140">
        <v>2025</v>
      </c>
    </row>
    <row r="768" spans="1:6" ht="39" customHeight="1">
      <c r="A768" s="113"/>
      <c r="B768" s="113"/>
      <c r="C768" s="127"/>
      <c r="D768" s="135"/>
      <c r="E768" s="141"/>
      <c r="F768" s="141"/>
    </row>
    <row r="769" spans="1:6" ht="39" customHeight="1">
      <c r="A769" s="113"/>
      <c r="B769" s="113"/>
      <c r="C769" s="127"/>
      <c r="D769" s="135"/>
      <c r="E769" s="141"/>
      <c r="F769" s="141"/>
    </row>
    <row r="770" spans="1:6" ht="39" customHeight="1">
      <c r="A770" s="114"/>
      <c r="B770" s="114"/>
      <c r="C770" s="128"/>
      <c r="D770" s="136"/>
      <c r="E770" s="142"/>
      <c r="F770" s="142"/>
    </row>
    <row r="771" spans="1:6" ht="30.75" customHeight="1">
      <c r="A771" s="112">
        <v>192</v>
      </c>
      <c r="B771" s="112" t="s">
        <v>2598</v>
      </c>
      <c r="C771" s="126" t="s">
        <v>12</v>
      </c>
      <c r="D771" s="134" t="s">
        <v>3063</v>
      </c>
      <c r="E771" s="140">
        <v>2023</v>
      </c>
      <c r="F771" s="140">
        <v>2025</v>
      </c>
    </row>
    <row r="772" spans="1:6" ht="30.75" customHeight="1">
      <c r="A772" s="113"/>
      <c r="B772" s="113"/>
      <c r="C772" s="127"/>
      <c r="D772" s="135"/>
      <c r="E772" s="141"/>
      <c r="F772" s="141"/>
    </row>
    <row r="773" spans="1:6" ht="30.75" customHeight="1">
      <c r="A773" s="113"/>
      <c r="B773" s="113"/>
      <c r="C773" s="127"/>
      <c r="D773" s="135"/>
      <c r="E773" s="141"/>
      <c r="F773" s="141"/>
    </row>
    <row r="774" spans="1:6" ht="30.75" customHeight="1">
      <c r="A774" s="114"/>
      <c r="B774" s="114"/>
      <c r="C774" s="128"/>
      <c r="D774" s="136"/>
      <c r="E774" s="142"/>
      <c r="F774" s="142"/>
    </row>
    <row r="775" spans="1:6" ht="27" customHeight="1">
      <c r="A775" s="112">
        <v>193</v>
      </c>
      <c r="B775" s="112" t="s">
        <v>2259</v>
      </c>
      <c r="C775" s="126" t="s">
        <v>12</v>
      </c>
      <c r="D775" s="150" t="s">
        <v>3064</v>
      </c>
      <c r="E775" s="140">
        <v>2024</v>
      </c>
      <c r="F775" s="140">
        <v>2026</v>
      </c>
    </row>
    <row r="776" spans="1:6" ht="27" customHeight="1">
      <c r="A776" s="113"/>
      <c r="B776" s="113"/>
      <c r="C776" s="127"/>
      <c r="D776" s="151"/>
      <c r="E776" s="141"/>
      <c r="F776" s="141"/>
    </row>
    <row r="777" spans="1:6" ht="27" customHeight="1">
      <c r="A777" s="113"/>
      <c r="B777" s="113"/>
      <c r="C777" s="127"/>
      <c r="D777" s="151"/>
      <c r="E777" s="141"/>
      <c r="F777" s="141"/>
    </row>
    <row r="778" spans="1:6" ht="27" customHeight="1">
      <c r="A778" s="114"/>
      <c r="B778" s="114"/>
      <c r="C778" s="128"/>
      <c r="D778" s="152"/>
      <c r="E778" s="142"/>
      <c r="F778" s="142"/>
    </row>
    <row r="779" spans="1:6" ht="33.75" customHeight="1">
      <c r="A779" s="112">
        <v>194</v>
      </c>
      <c r="B779" s="112" t="s">
        <v>2258</v>
      </c>
      <c r="C779" s="126" t="s">
        <v>12</v>
      </c>
      <c r="D779" s="134" t="s">
        <v>3065</v>
      </c>
      <c r="E779" s="140">
        <v>2025</v>
      </c>
      <c r="F779" s="140">
        <v>2027</v>
      </c>
    </row>
    <row r="780" spans="1:6" ht="33.75" customHeight="1">
      <c r="A780" s="113"/>
      <c r="B780" s="113"/>
      <c r="C780" s="127"/>
      <c r="D780" s="135"/>
      <c r="E780" s="141"/>
      <c r="F780" s="141"/>
    </row>
    <row r="781" spans="1:6" ht="33.75" customHeight="1">
      <c r="A781" s="113"/>
      <c r="B781" s="113"/>
      <c r="C781" s="127"/>
      <c r="D781" s="135"/>
      <c r="E781" s="141"/>
      <c r="F781" s="141"/>
    </row>
    <row r="782" spans="1:6" ht="33.75" customHeight="1">
      <c r="A782" s="114"/>
      <c r="B782" s="114"/>
      <c r="C782" s="128"/>
      <c r="D782" s="136"/>
      <c r="E782" s="142"/>
      <c r="F782" s="142"/>
    </row>
    <row r="783" spans="1:6" ht="24.75" customHeight="1">
      <c r="A783" s="112">
        <v>195</v>
      </c>
      <c r="B783" s="112" t="s">
        <v>2260</v>
      </c>
      <c r="C783" s="126" t="s">
        <v>12</v>
      </c>
      <c r="D783" s="134" t="s">
        <v>3066</v>
      </c>
      <c r="E783" s="140">
        <v>2026</v>
      </c>
      <c r="F783" s="140">
        <v>2028</v>
      </c>
    </row>
    <row r="784" spans="1:6" ht="24.75" customHeight="1">
      <c r="A784" s="113"/>
      <c r="B784" s="113"/>
      <c r="C784" s="127"/>
      <c r="D784" s="135"/>
      <c r="E784" s="141"/>
      <c r="F784" s="141"/>
    </row>
    <row r="785" spans="1:6" ht="24.75" customHeight="1">
      <c r="A785" s="113"/>
      <c r="B785" s="113"/>
      <c r="C785" s="127"/>
      <c r="D785" s="135"/>
      <c r="E785" s="141"/>
      <c r="F785" s="141"/>
    </row>
    <row r="786" spans="1:6" ht="24.75" customHeight="1">
      <c r="A786" s="114"/>
      <c r="B786" s="114"/>
      <c r="C786" s="128"/>
      <c r="D786" s="136"/>
      <c r="E786" s="142"/>
      <c r="F786" s="142"/>
    </row>
    <row r="787" spans="1:6" ht="24.75" customHeight="1">
      <c r="A787" s="112">
        <v>196</v>
      </c>
      <c r="B787" s="112" t="s">
        <v>2599</v>
      </c>
      <c r="C787" s="126" t="s">
        <v>12</v>
      </c>
      <c r="D787" s="134" t="s">
        <v>3067</v>
      </c>
      <c r="E787" s="140">
        <v>2026</v>
      </c>
      <c r="F787" s="140">
        <v>2028</v>
      </c>
    </row>
    <row r="788" spans="1:6" ht="24.75" customHeight="1">
      <c r="A788" s="113"/>
      <c r="B788" s="113"/>
      <c r="C788" s="127"/>
      <c r="D788" s="135"/>
      <c r="E788" s="141"/>
      <c r="F788" s="141"/>
    </row>
    <row r="789" spans="1:6" ht="24.75" customHeight="1">
      <c r="A789" s="113"/>
      <c r="B789" s="113"/>
      <c r="C789" s="127"/>
      <c r="D789" s="135"/>
      <c r="E789" s="141"/>
      <c r="F789" s="141"/>
    </row>
    <row r="790" spans="1:6" ht="24.75" customHeight="1">
      <c r="A790" s="114"/>
      <c r="B790" s="114"/>
      <c r="C790" s="128"/>
      <c r="D790" s="136"/>
      <c r="E790" s="142"/>
      <c r="F790" s="142"/>
    </row>
    <row r="791" spans="1:6" ht="15.75" customHeight="1">
      <c r="A791" s="112">
        <v>197</v>
      </c>
      <c r="B791" s="112" t="s">
        <v>2600</v>
      </c>
      <c r="C791" s="126" t="s">
        <v>12</v>
      </c>
      <c r="D791" s="134" t="s">
        <v>3068</v>
      </c>
      <c r="E791" s="140">
        <v>2026</v>
      </c>
      <c r="F791" s="140">
        <v>2028</v>
      </c>
    </row>
    <row r="792" spans="1:6" ht="15.75" customHeight="1">
      <c r="A792" s="113"/>
      <c r="B792" s="113"/>
      <c r="C792" s="127"/>
      <c r="D792" s="135"/>
      <c r="E792" s="141"/>
      <c r="F792" s="141"/>
    </row>
    <row r="793" spans="1:6" ht="15.75" customHeight="1">
      <c r="A793" s="113"/>
      <c r="B793" s="113"/>
      <c r="C793" s="127"/>
      <c r="D793" s="135"/>
      <c r="E793" s="141"/>
      <c r="F793" s="141"/>
    </row>
    <row r="794" spans="1:6" ht="15.75" customHeight="1">
      <c r="A794" s="114"/>
      <c r="B794" s="114"/>
      <c r="C794" s="128"/>
      <c r="D794" s="136"/>
      <c r="E794" s="142"/>
      <c r="F794" s="142"/>
    </row>
    <row r="795" spans="1:6" ht="15.75" customHeight="1">
      <c r="A795" s="112">
        <v>198</v>
      </c>
      <c r="B795" s="112" t="s">
        <v>2334</v>
      </c>
      <c r="C795" s="139" t="s">
        <v>54</v>
      </c>
      <c r="D795" s="129" t="s">
        <v>3069</v>
      </c>
      <c r="E795" s="166">
        <v>2017</v>
      </c>
      <c r="F795" s="166" t="s">
        <v>1191</v>
      </c>
    </row>
    <row r="796" spans="1:6" ht="15.75" customHeight="1">
      <c r="A796" s="113"/>
      <c r="B796" s="113"/>
      <c r="C796" s="139"/>
      <c r="D796" s="129"/>
      <c r="E796" s="166"/>
      <c r="F796" s="166"/>
    </row>
    <row r="797" spans="1:6" ht="15.75" customHeight="1">
      <c r="A797" s="113"/>
      <c r="B797" s="113"/>
      <c r="C797" s="139"/>
      <c r="D797" s="129"/>
      <c r="E797" s="166"/>
      <c r="F797" s="166"/>
    </row>
    <row r="798" spans="1:6" ht="15.75" customHeight="1">
      <c r="A798" s="114"/>
      <c r="B798" s="114"/>
      <c r="C798" s="139"/>
      <c r="D798" s="129"/>
      <c r="E798" s="166"/>
      <c r="F798" s="166"/>
    </row>
    <row r="799" spans="1:6" ht="15.75" customHeight="1">
      <c r="A799" s="112">
        <v>199</v>
      </c>
      <c r="B799" s="112" t="s">
        <v>2335</v>
      </c>
      <c r="C799" s="139" t="s">
        <v>54</v>
      </c>
      <c r="D799" s="129" t="s">
        <v>3070</v>
      </c>
      <c r="E799" s="166">
        <v>2017</v>
      </c>
      <c r="F799" s="166" t="s">
        <v>1191</v>
      </c>
    </row>
    <row r="800" spans="1:6" ht="15.75" customHeight="1">
      <c r="A800" s="113"/>
      <c r="B800" s="113"/>
      <c r="C800" s="139"/>
      <c r="D800" s="129"/>
      <c r="E800" s="166"/>
      <c r="F800" s="166"/>
    </row>
    <row r="801" spans="1:6" ht="15.75" customHeight="1">
      <c r="A801" s="113"/>
      <c r="B801" s="113"/>
      <c r="C801" s="139"/>
      <c r="D801" s="129"/>
      <c r="E801" s="166"/>
      <c r="F801" s="166"/>
    </row>
    <row r="802" spans="1:6" ht="15.75" customHeight="1">
      <c r="A802" s="114"/>
      <c r="B802" s="114"/>
      <c r="C802" s="139"/>
      <c r="D802" s="129"/>
      <c r="E802" s="166"/>
      <c r="F802" s="166"/>
    </row>
    <row r="803" spans="1:6" ht="15.75" customHeight="1">
      <c r="A803" s="112">
        <v>200</v>
      </c>
      <c r="B803" s="112" t="s">
        <v>773</v>
      </c>
      <c r="C803" s="139" t="s">
        <v>54</v>
      </c>
      <c r="D803" s="129" t="s">
        <v>3071</v>
      </c>
      <c r="E803" s="166">
        <v>2020</v>
      </c>
      <c r="F803" s="166" t="s">
        <v>1191</v>
      </c>
    </row>
    <row r="804" spans="1:6" ht="15.75" customHeight="1">
      <c r="A804" s="113"/>
      <c r="B804" s="113"/>
      <c r="C804" s="139"/>
      <c r="D804" s="129"/>
      <c r="E804" s="166"/>
      <c r="F804" s="166"/>
    </row>
    <row r="805" spans="1:6" ht="15.75" customHeight="1">
      <c r="A805" s="113"/>
      <c r="B805" s="113"/>
      <c r="C805" s="139"/>
      <c r="D805" s="129"/>
      <c r="E805" s="166"/>
      <c r="F805" s="166"/>
    </row>
    <row r="806" spans="1:6" ht="15.75" customHeight="1">
      <c r="A806" s="114"/>
      <c r="B806" s="114"/>
      <c r="C806" s="139"/>
      <c r="D806" s="129"/>
      <c r="E806" s="166"/>
      <c r="F806" s="166"/>
    </row>
    <row r="807" spans="1:6" ht="15.75" customHeight="1">
      <c r="A807" s="112">
        <v>201</v>
      </c>
      <c r="B807" s="112" t="s">
        <v>783</v>
      </c>
      <c r="C807" s="139" t="s">
        <v>54</v>
      </c>
      <c r="D807" s="129" t="s">
        <v>3072</v>
      </c>
      <c r="E807" s="166">
        <v>2020</v>
      </c>
      <c r="F807" s="166" t="s">
        <v>1191</v>
      </c>
    </row>
    <row r="808" spans="1:6" ht="15.75" customHeight="1">
      <c r="A808" s="113"/>
      <c r="B808" s="113"/>
      <c r="C808" s="139"/>
      <c r="D808" s="129"/>
      <c r="E808" s="166"/>
      <c r="F808" s="166"/>
    </row>
    <row r="809" spans="1:6" ht="15.75" customHeight="1">
      <c r="A809" s="113"/>
      <c r="B809" s="113"/>
      <c r="C809" s="139"/>
      <c r="D809" s="129"/>
      <c r="E809" s="166"/>
      <c r="F809" s="166"/>
    </row>
    <row r="810" spans="1:6" ht="15.75" customHeight="1">
      <c r="A810" s="114"/>
      <c r="B810" s="114"/>
      <c r="C810" s="139"/>
      <c r="D810" s="129"/>
      <c r="E810" s="166"/>
      <c r="F810" s="166"/>
    </row>
    <row r="811" spans="1:6" ht="15.75" customHeight="1">
      <c r="A811" s="112">
        <v>202</v>
      </c>
      <c r="B811" s="112" t="s">
        <v>781</v>
      </c>
      <c r="C811" s="139" t="s">
        <v>54</v>
      </c>
      <c r="D811" s="129" t="s">
        <v>3073</v>
      </c>
      <c r="E811" s="166">
        <v>2020</v>
      </c>
      <c r="F811" s="166" t="s">
        <v>1191</v>
      </c>
    </row>
    <row r="812" spans="1:6" ht="15.75" customHeight="1">
      <c r="A812" s="113"/>
      <c r="B812" s="113"/>
      <c r="C812" s="139"/>
      <c r="D812" s="129"/>
      <c r="E812" s="166"/>
      <c r="F812" s="166"/>
    </row>
    <row r="813" spans="1:6" ht="15.75" customHeight="1">
      <c r="A813" s="113"/>
      <c r="B813" s="113"/>
      <c r="C813" s="139"/>
      <c r="D813" s="129"/>
      <c r="E813" s="166"/>
      <c r="F813" s="166"/>
    </row>
    <row r="814" spans="1:6" ht="15.75" customHeight="1">
      <c r="A814" s="114"/>
      <c r="B814" s="114"/>
      <c r="C814" s="139"/>
      <c r="D814" s="129"/>
      <c r="E814" s="166"/>
      <c r="F814" s="166"/>
    </row>
    <row r="815" spans="1:6" ht="15.75" customHeight="1">
      <c r="A815" s="112">
        <v>203</v>
      </c>
      <c r="B815" s="112" t="s">
        <v>1472</v>
      </c>
      <c r="C815" s="139" t="s">
        <v>54</v>
      </c>
      <c r="D815" s="150" t="s">
        <v>3074</v>
      </c>
      <c r="E815" s="170">
        <v>2021</v>
      </c>
      <c r="F815" s="166" t="s">
        <v>1191</v>
      </c>
    </row>
    <row r="816" spans="1:6" ht="15.75" customHeight="1">
      <c r="A816" s="113"/>
      <c r="B816" s="113"/>
      <c r="C816" s="139"/>
      <c r="D816" s="151"/>
      <c r="E816" s="171"/>
      <c r="F816" s="166"/>
    </row>
    <row r="817" spans="1:6" ht="15.75" customHeight="1">
      <c r="A817" s="113"/>
      <c r="B817" s="113"/>
      <c r="C817" s="139"/>
      <c r="D817" s="151"/>
      <c r="E817" s="171"/>
      <c r="F817" s="166"/>
    </row>
    <row r="818" spans="1:6" ht="15.75" customHeight="1">
      <c r="A818" s="114"/>
      <c r="B818" s="114"/>
      <c r="C818" s="139"/>
      <c r="D818" s="152"/>
      <c r="E818" s="172"/>
      <c r="F818" s="166"/>
    </row>
    <row r="819" spans="1:6" ht="50.25" customHeight="1">
      <c r="A819" s="112">
        <v>204</v>
      </c>
      <c r="B819" s="112" t="s">
        <v>1468</v>
      </c>
      <c r="C819" s="139" t="s">
        <v>54</v>
      </c>
      <c r="D819" s="150" t="s">
        <v>3075</v>
      </c>
      <c r="E819" s="170">
        <v>2020</v>
      </c>
      <c r="F819" s="166" t="s">
        <v>1191</v>
      </c>
    </row>
    <row r="820" spans="1:6" ht="50.25" customHeight="1">
      <c r="A820" s="113"/>
      <c r="B820" s="113"/>
      <c r="C820" s="139"/>
      <c r="D820" s="151"/>
      <c r="E820" s="171"/>
      <c r="F820" s="166"/>
    </row>
    <row r="821" spans="1:6" ht="50.25" customHeight="1">
      <c r="A821" s="113"/>
      <c r="B821" s="113"/>
      <c r="C821" s="139"/>
      <c r="D821" s="151"/>
      <c r="E821" s="171"/>
      <c r="F821" s="166"/>
    </row>
    <row r="822" spans="1:6" ht="50.25" customHeight="1">
      <c r="A822" s="114"/>
      <c r="B822" s="114"/>
      <c r="C822" s="139"/>
      <c r="D822" s="152"/>
      <c r="E822" s="172"/>
      <c r="F822" s="166"/>
    </row>
    <row r="823" spans="1:6" ht="37.5" customHeight="1">
      <c r="A823" s="112">
        <v>205</v>
      </c>
      <c r="B823" s="112" t="s">
        <v>798</v>
      </c>
      <c r="C823" s="139" t="s">
        <v>54</v>
      </c>
      <c r="D823" s="150" t="s">
        <v>3076</v>
      </c>
      <c r="E823" s="170">
        <v>2021</v>
      </c>
      <c r="F823" s="166" t="s">
        <v>1191</v>
      </c>
    </row>
    <row r="824" spans="1:6" ht="37.5" customHeight="1">
      <c r="A824" s="113"/>
      <c r="B824" s="113"/>
      <c r="C824" s="139"/>
      <c r="D824" s="151"/>
      <c r="E824" s="171"/>
      <c r="F824" s="166"/>
    </row>
    <row r="825" spans="1:6" ht="37.5" customHeight="1">
      <c r="A825" s="113"/>
      <c r="B825" s="113"/>
      <c r="C825" s="139"/>
      <c r="D825" s="151"/>
      <c r="E825" s="171"/>
      <c r="F825" s="166"/>
    </row>
    <row r="826" spans="1:6" ht="37.5" customHeight="1">
      <c r="A826" s="114"/>
      <c r="B826" s="114"/>
      <c r="C826" s="139"/>
      <c r="D826" s="152"/>
      <c r="E826" s="172"/>
      <c r="F826" s="166"/>
    </row>
    <row r="827" spans="1:6" ht="42.75" customHeight="1">
      <c r="A827" s="112">
        <v>206</v>
      </c>
      <c r="B827" s="112" t="s">
        <v>1254</v>
      </c>
      <c r="C827" s="139" t="s">
        <v>54</v>
      </c>
      <c r="D827" s="150" t="s">
        <v>3077</v>
      </c>
      <c r="E827" s="170">
        <v>2020</v>
      </c>
      <c r="F827" s="166" t="s">
        <v>1191</v>
      </c>
    </row>
    <row r="828" spans="1:6" ht="42.75" customHeight="1">
      <c r="A828" s="113"/>
      <c r="B828" s="113"/>
      <c r="C828" s="139"/>
      <c r="D828" s="151"/>
      <c r="E828" s="171"/>
      <c r="F828" s="166"/>
    </row>
    <row r="829" spans="1:6" ht="42.75" customHeight="1">
      <c r="A829" s="113"/>
      <c r="B829" s="113"/>
      <c r="C829" s="139"/>
      <c r="D829" s="151"/>
      <c r="E829" s="171"/>
      <c r="F829" s="166"/>
    </row>
    <row r="830" spans="1:6" ht="42.75" customHeight="1">
      <c r="A830" s="114"/>
      <c r="B830" s="114"/>
      <c r="C830" s="139"/>
      <c r="D830" s="152"/>
      <c r="E830" s="172"/>
      <c r="F830" s="166"/>
    </row>
    <row r="831" spans="1:6" ht="15.75" customHeight="1">
      <c r="A831" s="112">
        <v>207</v>
      </c>
      <c r="B831" s="112" t="s">
        <v>782</v>
      </c>
      <c r="C831" s="139" t="s">
        <v>54</v>
      </c>
      <c r="D831" s="150" t="s">
        <v>3078</v>
      </c>
      <c r="E831" s="166">
        <v>2020</v>
      </c>
      <c r="F831" s="166" t="s">
        <v>2296</v>
      </c>
    </row>
    <row r="832" spans="1:6" ht="15.75" customHeight="1">
      <c r="A832" s="113"/>
      <c r="B832" s="113"/>
      <c r="C832" s="139"/>
      <c r="D832" s="151"/>
      <c r="E832" s="166"/>
      <c r="F832" s="166"/>
    </row>
    <row r="833" spans="1:6" ht="15.75" customHeight="1">
      <c r="A833" s="113"/>
      <c r="B833" s="113"/>
      <c r="C833" s="139"/>
      <c r="D833" s="151"/>
      <c r="E833" s="166"/>
      <c r="F833" s="166"/>
    </row>
    <row r="834" spans="1:6" ht="15.75" customHeight="1">
      <c r="A834" s="114"/>
      <c r="B834" s="114"/>
      <c r="C834" s="139"/>
      <c r="D834" s="152"/>
      <c r="E834" s="166"/>
      <c r="F834" s="166"/>
    </row>
    <row r="835" spans="1:6" ht="56.25" customHeight="1" collapsed="1">
      <c r="A835" s="112">
        <v>208</v>
      </c>
      <c r="B835" s="112" t="s">
        <v>2336</v>
      </c>
      <c r="C835" s="139" t="s">
        <v>54</v>
      </c>
      <c r="D835" s="150" t="s">
        <v>3079</v>
      </c>
      <c r="E835" s="166">
        <v>2022</v>
      </c>
      <c r="F835" s="166" t="s">
        <v>1732</v>
      </c>
    </row>
    <row r="836" spans="1:6" ht="56.25" customHeight="1">
      <c r="A836" s="113"/>
      <c r="B836" s="113"/>
      <c r="C836" s="139"/>
      <c r="D836" s="151"/>
      <c r="E836" s="166"/>
      <c r="F836" s="166"/>
    </row>
    <row r="837" spans="1:6" ht="56.25" customHeight="1">
      <c r="A837" s="113"/>
      <c r="B837" s="113"/>
      <c r="C837" s="139"/>
      <c r="D837" s="151"/>
      <c r="E837" s="166"/>
      <c r="F837" s="166"/>
    </row>
    <row r="838" spans="1:6" ht="56.25" customHeight="1">
      <c r="A838" s="114"/>
      <c r="B838" s="114"/>
      <c r="C838" s="139"/>
      <c r="D838" s="152"/>
      <c r="E838" s="166"/>
      <c r="F838" s="166"/>
    </row>
    <row r="839" spans="1:6" ht="27.75" customHeight="1">
      <c r="A839" s="112">
        <v>209</v>
      </c>
      <c r="B839" s="112" t="s">
        <v>1470</v>
      </c>
      <c r="C839" s="139" t="s">
        <v>54</v>
      </c>
      <c r="D839" s="150" t="s">
        <v>3080</v>
      </c>
      <c r="E839" s="170">
        <v>2021</v>
      </c>
      <c r="F839" s="170" t="s">
        <v>2299</v>
      </c>
    </row>
    <row r="840" spans="1:6" ht="27.75" customHeight="1">
      <c r="A840" s="113"/>
      <c r="B840" s="113"/>
      <c r="C840" s="139"/>
      <c r="D840" s="151"/>
      <c r="E840" s="171"/>
      <c r="F840" s="171"/>
    </row>
    <row r="841" spans="1:6" ht="27.75" customHeight="1">
      <c r="A841" s="113"/>
      <c r="B841" s="113"/>
      <c r="C841" s="139"/>
      <c r="D841" s="151"/>
      <c r="E841" s="171"/>
      <c r="F841" s="171"/>
    </row>
    <row r="842" spans="1:6" ht="27.75" customHeight="1">
      <c r="A842" s="114"/>
      <c r="B842" s="114"/>
      <c r="C842" s="139"/>
      <c r="D842" s="152"/>
      <c r="E842" s="172"/>
      <c r="F842" s="172"/>
    </row>
    <row r="843" spans="1:6" ht="36.75" customHeight="1">
      <c r="A843" s="112">
        <v>210</v>
      </c>
      <c r="B843" s="112" t="s">
        <v>1471</v>
      </c>
      <c r="C843" s="139" t="s">
        <v>54</v>
      </c>
      <c r="D843" s="150" t="s">
        <v>2337</v>
      </c>
      <c r="E843" s="170">
        <v>2021</v>
      </c>
      <c r="F843" s="170" t="s">
        <v>2299</v>
      </c>
    </row>
    <row r="844" spans="1:6" ht="36.75" customHeight="1">
      <c r="A844" s="113"/>
      <c r="B844" s="113"/>
      <c r="C844" s="139"/>
      <c r="D844" s="151"/>
      <c r="E844" s="171"/>
      <c r="F844" s="171"/>
    </row>
    <row r="845" spans="1:6" ht="36.75" customHeight="1">
      <c r="A845" s="113"/>
      <c r="B845" s="113"/>
      <c r="C845" s="139"/>
      <c r="D845" s="151"/>
      <c r="E845" s="171"/>
      <c r="F845" s="171"/>
    </row>
    <row r="846" spans="1:6" ht="36.75" customHeight="1">
      <c r="A846" s="114"/>
      <c r="B846" s="114"/>
      <c r="C846" s="139"/>
      <c r="D846" s="152"/>
      <c r="E846" s="172"/>
      <c r="F846" s="172"/>
    </row>
    <row r="847" spans="1:6" ht="30" customHeight="1">
      <c r="A847" s="112">
        <v>211</v>
      </c>
      <c r="B847" s="112" t="s">
        <v>796</v>
      </c>
      <c r="C847" s="139" t="s">
        <v>54</v>
      </c>
      <c r="D847" s="150" t="s">
        <v>3081</v>
      </c>
      <c r="E847" s="170">
        <v>2021</v>
      </c>
      <c r="F847" s="170" t="s">
        <v>1376</v>
      </c>
    </row>
    <row r="848" spans="1:6" ht="30" customHeight="1">
      <c r="A848" s="113"/>
      <c r="B848" s="113"/>
      <c r="C848" s="139"/>
      <c r="D848" s="151"/>
      <c r="E848" s="171"/>
      <c r="F848" s="171"/>
    </row>
    <row r="849" spans="1:6" ht="30" customHeight="1">
      <c r="A849" s="113"/>
      <c r="B849" s="113"/>
      <c r="C849" s="139"/>
      <c r="D849" s="151"/>
      <c r="E849" s="171"/>
      <c r="F849" s="171"/>
    </row>
    <row r="850" spans="1:6" ht="30" customHeight="1">
      <c r="A850" s="114"/>
      <c r="B850" s="114"/>
      <c r="C850" s="139"/>
      <c r="D850" s="152"/>
      <c r="E850" s="172"/>
      <c r="F850" s="172"/>
    </row>
    <row r="851" spans="1:6" ht="30.75" customHeight="1">
      <c r="A851" s="112">
        <v>212</v>
      </c>
      <c r="B851" s="112" t="s">
        <v>1469</v>
      </c>
      <c r="C851" s="139" t="s">
        <v>54</v>
      </c>
      <c r="D851" s="150" t="s">
        <v>3082</v>
      </c>
      <c r="E851" s="170">
        <v>2020</v>
      </c>
      <c r="F851" s="170" t="s">
        <v>1376</v>
      </c>
    </row>
    <row r="852" spans="1:6" ht="30.75" customHeight="1">
      <c r="A852" s="113"/>
      <c r="B852" s="113"/>
      <c r="C852" s="139"/>
      <c r="D852" s="151"/>
      <c r="E852" s="171"/>
      <c r="F852" s="171"/>
    </row>
    <row r="853" spans="1:6" ht="30.75" customHeight="1">
      <c r="A853" s="113"/>
      <c r="B853" s="113"/>
      <c r="C853" s="139"/>
      <c r="D853" s="151"/>
      <c r="E853" s="171"/>
      <c r="F853" s="171"/>
    </row>
    <row r="854" spans="1:6" ht="30.75" customHeight="1">
      <c r="A854" s="114"/>
      <c r="B854" s="114"/>
      <c r="C854" s="139"/>
      <c r="D854" s="152"/>
      <c r="E854" s="172"/>
      <c r="F854" s="172"/>
    </row>
    <row r="855" spans="1:6" ht="15.75" customHeight="1">
      <c r="A855" s="112">
        <v>213</v>
      </c>
      <c r="B855" s="112" t="s">
        <v>1255</v>
      </c>
      <c r="C855" s="139" t="s">
        <v>54</v>
      </c>
      <c r="D855" s="150" t="s">
        <v>3083</v>
      </c>
      <c r="E855" s="166">
        <v>2021</v>
      </c>
      <c r="F855" s="166">
        <v>2023</v>
      </c>
    </row>
    <row r="856" spans="1:6" ht="15.75" customHeight="1">
      <c r="A856" s="113"/>
      <c r="B856" s="113"/>
      <c r="C856" s="139"/>
      <c r="D856" s="151"/>
      <c r="E856" s="166"/>
      <c r="F856" s="166"/>
    </row>
    <row r="857" spans="1:6" ht="15.75" customHeight="1">
      <c r="A857" s="113"/>
      <c r="B857" s="113"/>
      <c r="C857" s="139"/>
      <c r="D857" s="151"/>
      <c r="E857" s="166"/>
      <c r="F857" s="166"/>
    </row>
    <row r="858" spans="1:6" ht="15.75" customHeight="1">
      <c r="A858" s="114"/>
      <c r="B858" s="114"/>
      <c r="C858" s="139"/>
      <c r="D858" s="152"/>
      <c r="E858" s="166"/>
      <c r="F858" s="166"/>
    </row>
    <row r="859" spans="1:6" ht="39" customHeight="1">
      <c r="A859" s="112">
        <v>214</v>
      </c>
      <c r="B859" s="112" t="s">
        <v>1838</v>
      </c>
      <c r="C859" s="139" t="s">
        <v>54</v>
      </c>
      <c r="D859" s="150" t="s">
        <v>3084</v>
      </c>
      <c r="E859" s="166">
        <v>2021</v>
      </c>
      <c r="F859" s="166">
        <v>2023</v>
      </c>
    </row>
    <row r="860" spans="1:6" ht="39" customHeight="1">
      <c r="A860" s="113"/>
      <c r="B860" s="113"/>
      <c r="C860" s="139"/>
      <c r="D860" s="151"/>
      <c r="E860" s="166"/>
      <c r="F860" s="166"/>
    </row>
    <row r="861" spans="1:6" ht="39" customHeight="1">
      <c r="A861" s="113"/>
      <c r="B861" s="113"/>
      <c r="C861" s="139"/>
      <c r="D861" s="151"/>
      <c r="E861" s="166"/>
      <c r="F861" s="166"/>
    </row>
    <row r="862" spans="1:6" ht="39" customHeight="1">
      <c r="A862" s="114"/>
      <c r="B862" s="114"/>
      <c r="C862" s="139"/>
      <c r="D862" s="152"/>
      <c r="E862" s="166"/>
      <c r="F862" s="166"/>
    </row>
    <row r="863" spans="1:6" ht="31.5" customHeight="1">
      <c r="A863" s="112">
        <v>215</v>
      </c>
      <c r="B863" s="112" t="s">
        <v>792</v>
      </c>
      <c r="C863" s="139" t="s">
        <v>54</v>
      </c>
      <c r="D863" s="150" t="s">
        <v>3085</v>
      </c>
      <c r="E863" s="166">
        <v>2021</v>
      </c>
      <c r="F863" s="166">
        <v>2023</v>
      </c>
    </row>
    <row r="864" spans="1:6" ht="31.5" customHeight="1">
      <c r="A864" s="113"/>
      <c r="B864" s="113"/>
      <c r="C864" s="139"/>
      <c r="D864" s="151"/>
      <c r="E864" s="166"/>
      <c r="F864" s="166"/>
    </row>
    <row r="865" spans="1:6" ht="31.5" customHeight="1">
      <c r="A865" s="113"/>
      <c r="B865" s="113"/>
      <c r="C865" s="139"/>
      <c r="D865" s="151"/>
      <c r="E865" s="166"/>
      <c r="F865" s="166"/>
    </row>
    <row r="866" spans="1:6" ht="31.5" customHeight="1">
      <c r="A866" s="114"/>
      <c r="B866" s="114"/>
      <c r="C866" s="139"/>
      <c r="D866" s="152"/>
      <c r="E866" s="166"/>
      <c r="F866" s="166"/>
    </row>
    <row r="867" spans="1:6" ht="21.75" customHeight="1">
      <c r="A867" s="112">
        <v>216</v>
      </c>
      <c r="B867" s="159" t="s">
        <v>1257</v>
      </c>
      <c r="C867" s="139" t="s">
        <v>54</v>
      </c>
      <c r="D867" s="150" t="s">
        <v>3086</v>
      </c>
      <c r="E867" s="166">
        <v>2021</v>
      </c>
      <c r="F867" s="166">
        <v>2023</v>
      </c>
    </row>
    <row r="868" spans="1:6" ht="21.75" customHeight="1">
      <c r="A868" s="113"/>
      <c r="B868" s="159"/>
      <c r="C868" s="139"/>
      <c r="D868" s="151"/>
      <c r="E868" s="166"/>
      <c r="F868" s="166"/>
    </row>
    <row r="869" spans="1:6" ht="21.75" customHeight="1">
      <c r="A869" s="113"/>
      <c r="B869" s="159"/>
      <c r="C869" s="139"/>
      <c r="D869" s="151"/>
      <c r="E869" s="166"/>
      <c r="F869" s="166"/>
    </row>
    <row r="870" spans="1:6" ht="21.75" customHeight="1">
      <c r="A870" s="114"/>
      <c r="B870" s="159"/>
      <c r="C870" s="139"/>
      <c r="D870" s="152"/>
      <c r="E870" s="166"/>
      <c r="F870" s="166"/>
    </row>
    <row r="871" spans="1:6" ht="15.75" customHeight="1">
      <c r="A871" s="112">
        <v>217</v>
      </c>
      <c r="B871" s="159" t="s">
        <v>2036</v>
      </c>
      <c r="C871" s="139" t="s">
        <v>54</v>
      </c>
      <c r="D871" s="150" t="s">
        <v>3087</v>
      </c>
      <c r="E871" s="166">
        <v>2021</v>
      </c>
      <c r="F871" s="166">
        <v>2023</v>
      </c>
    </row>
    <row r="872" spans="1:6" ht="15.75" customHeight="1">
      <c r="A872" s="113"/>
      <c r="B872" s="159"/>
      <c r="C872" s="139"/>
      <c r="D872" s="151"/>
      <c r="E872" s="166"/>
      <c r="F872" s="166"/>
    </row>
    <row r="873" spans="1:6" ht="15.75" customHeight="1">
      <c r="A873" s="113"/>
      <c r="B873" s="159"/>
      <c r="C873" s="139"/>
      <c r="D873" s="151"/>
      <c r="E873" s="166"/>
      <c r="F873" s="166"/>
    </row>
    <row r="874" spans="1:6" ht="15.75" customHeight="1">
      <c r="A874" s="114"/>
      <c r="B874" s="159"/>
      <c r="C874" s="139"/>
      <c r="D874" s="152"/>
      <c r="E874" s="166"/>
      <c r="F874" s="166"/>
    </row>
    <row r="875" spans="1:6" ht="21.75" customHeight="1">
      <c r="A875" s="112">
        <v>218</v>
      </c>
      <c r="B875" s="112" t="s">
        <v>804</v>
      </c>
      <c r="C875" s="139" t="s">
        <v>54</v>
      </c>
      <c r="D875" s="150" t="s">
        <v>3088</v>
      </c>
      <c r="E875" s="166">
        <v>2021</v>
      </c>
      <c r="F875" s="166">
        <v>2023</v>
      </c>
    </row>
    <row r="876" spans="1:6" ht="21.75" customHeight="1">
      <c r="A876" s="113"/>
      <c r="B876" s="113"/>
      <c r="C876" s="139"/>
      <c r="D876" s="151"/>
      <c r="E876" s="166"/>
      <c r="F876" s="166"/>
    </row>
    <row r="877" spans="1:6" ht="21.75" customHeight="1">
      <c r="A877" s="113"/>
      <c r="B877" s="113"/>
      <c r="C877" s="139"/>
      <c r="D877" s="151"/>
      <c r="E877" s="166"/>
      <c r="F877" s="166"/>
    </row>
    <row r="878" spans="1:6" ht="21.75" customHeight="1">
      <c r="A878" s="114"/>
      <c r="B878" s="114"/>
      <c r="C878" s="139"/>
      <c r="D878" s="152"/>
      <c r="E878" s="166"/>
      <c r="F878" s="166"/>
    </row>
    <row r="879" spans="1:6" ht="23.25" customHeight="1">
      <c r="A879" s="112">
        <v>219</v>
      </c>
      <c r="B879" s="112" t="s">
        <v>1825</v>
      </c>
      <c r="C879" s="139" t="s">
        <v>54</v>
      </c>
      <c r="D879" s="150" t="s">
        <v>3089</v>
      </c>
      <c r="E879" s="166">
        <v>2021</v>
      </c>
      <c r="F879" s="166">
        <v>2023</v>
      </c>
    </row>
    <row r="880" spans="1:6" ht="23.25" customHeight="1">
      <c r="A880" s="113"/>
      <c r="B880" s="113"/>
      <c r="C880" s="139"/>
      <c r="D880" s="151"/>
      <c r="E880" s="166"/>
      <c r="F880" s="166"/>
    </row>
    <row r="881" spans="1:6" ht="23.25" customHeight="1">
      <c r="A881" s="113"/>
      <c r="B881" s="113"/>
      <c r="C881" s="139"/>
      <c r="D881" s="151"/>
      <c r="E881" s="166"/>
      <c r="F881" s="166"/>
    </row>
    <row r="882" spans="1:6" ht="23.25" customHeight="1">
      <c r="A882" s="114"/>
      <c r="B882" s="114"/>
      <c r="C882" s="139"/>
      <c r="D882" s="152"/>
      <c r="E882" s="166"/>
      <c r="F882" s="166"/>
    </row>
    <row r="883" spans="1:6" ht="16.5" customHeight="1">
      <c r="A883" s="112">
        <v>220</v>
      </c>
      <c r="B883" s="112" t="s">
        <v>2338</v>
      </c>
      <c r="C883" s="139" t="s">
        <v>54</v>
      </c>
      <c r="D883" s="150" t="s">
        <v>3090</v>
      </c>
      <c r="E883" s="166">
        <v>2022</v>
      </c>
      <c r="F883" s="166">
        <v>2023</v>
      </c>
    </row>
    <row r="884" spans="1:6" ht="16.5" customHeight="1">
      <c r="A884" s="113"/>
      <c r="B884" s="113"/>
      <c r="C884" s="139"/>
      <c r="D884" s="151"/>
      <c r="E884" s="166"/>
      <c r="F884" s="166"/>
    </row>
    <row r="885" spans="1:6" ht="16.5" customHeight="1">
      <c r="A885" s="113"/>
      <c r="B885" s="113"/>
      <c r="C885" s="139"/>
      <c r="D885" s="151"/>
      <c r="E885" s="166"/>
      <c r="F885" s="166"/>
    </row>
    <row r="886" spans="1:6" ht="16.5" customHeight="1">
      <c r="A886" s="114"/>
      <c r="B886" s="114"/>
      <c r="C886" s="139"/>
      <c r="D886" s="152"/>
      <c r="E886" s="166"/>
      <c r="F886" s="166"/>
    </row>
    <row r="887" spans="1:6" ht="25.5" customHeight="1">
      <c r="A887" s="112">
        <v>221</v>
      </c>
      <c r="B887" s="112" t="s">
        <v>2100</v>
      </c>
      <c r="C887" s="131" t="s">
        <v>54</v>
      </c>
      <c r="D887" s="150" t="s">
        <v>3091</v>
      </c>
      <c r="E887" s="170">
        <v>2022</v>
      </c>
      <c r="F887" s="170">
        <v>2024</v>
      </c>
    </row>
    <row r="888" spans="1:6" ht="25.5" customHeight="1">
      <c r="A888" s="113"/>
      <c r="B888" s="113"/>
      <c r="C888" s="132"/>
      <c r="D888" s="151"/>
      <c r="E888" s="171"/>
      <c r="F888" s="171"/>
    </row>
    <row r="889" spans="1:6" ht="25.5" customHeight="1">
      <c r="A889" s="113"/>
      <c r="B889" s="113"/>
      <c r="C889" s="132"/>
      <c r="D889" s="151"/>
      <c r="E889" s="171"/>
      <c r="F889" s="171"/>
    </row>
    <row r="890" spans="1:6" ht="25.5" customHeight="1">
      <c r="A890" s="114"/>
      <c r="B890" s="114"/>
      <c r="C890" s="133"/>
      <c r="D890" s="152"/>
      <c r="E890" s="172"/>
      <c r="F890" s="172"/>
    </row>
    <row r="891" spans="1:6" ht="35.25" customHeight="1">
      <c r="A891" s="112">
        <v>222</v>
      </c>
      <c r="B891" s="112" t="s">
        <v>2339</v>
      </c>
      <c r="C891" s="131" t="s">
        <v>54</v>
      </c>
      <c r="D891" s="129" t="s">
        <v>3092</v>
      </c>
      <c r="E891" s="166">
        <v>2022</v>
      </c>
      <c r="F891" s="166">
        <v>2024</v>
      </c>
    </row>
    <row r="892" spans="1:6" ht="35.25" customHeight="1">
      <c r="A892" s="113"/>
      <c r="B892" s="113"/>
      <c r="C892" s="132"/>
      <c r="D892" s="129"/>
      <c r="E892" s="166"/>
      <c r="F892" s="166"/>
    </row>
    <row r="893" spans="1:6" ht="35.25" customHeight="1">
      <c r="A893" s="113"/>
      <c r="B893" s="113"/>
      <c r="C893" s="132"/>
      <c r="D893" s="129"/>
      <c r="E893" s="166"/>
      <c r="F893" s="166"/>
    </row>
    <row r="894" spans="1:6" ht="35.25" customHeight="1">
      <c r="A894" s="114"/>
      <c r="B894" s="114"/>
      <c r="C894" s="133"/>
      <c r="D894" s="129"/>
      <c r="E894" s="166"/>
      <c r="F894" s="166"/>
    </row>
    <row r="895" spans="1:6" ht="30" customHeight="1">
      <c r="A895" s="112">
        <v>223</v>
      </c>
      <c r="B895" s="112" t="s">
        <v>2340</v>
      </c>
      <c r="C895" s="131" t="s">
        <v>54</v>
      </c>
      <c r="D895" s="129" t="s">
        <v>3093</v>
      </c>
      <c r="E895" s="166">
        <v>2022</v>
      </c>
      <c r="F895" s="166">
        <v>2024</v>
      </c>
    </row>
    <row r="896" spans="1:6" ht="30" customHeight="1">
      <c r="A896" s="113"/>
      <c r="B896" s="113"/>
      <c r="C896" s="132"/>
      <c r="D896" s="129"/>
      <c r="E896" s="166"/>
      <c r="F896" s="166"/>
    </row>
    <row r="897" spans="1:6" ht="30" customHeight="1">
      <c r="A897" s="113"/>
      <c r="B897" s="113"/>
      <c r="C897" s="132"/>
      <c r="D897" s="129"/>
      <c r="E897" s="166"/>
      <c r="F897" s="166"/>
    </row>
    <row r="898" spans="1:6" ht="30" customHeight="1">
      <c r="A898" s="114"/>
      <c r="B898" s="114"/>
      <c r="C898" s="133"/>
      <c r="D898" s="129"/>
      <c r="E898" s="166"/>
      <c r="F898" s="166"/>
    </row>
    <row r="899" spans="1:6" ht="29.25" customHeight="1">
      <c r="A899" s="112">
        <v>224</v>
      </c>
      <c r="B899" s="112" t="s">
        <v>799</v>
      </c>
      <c r="C899" s="131" t="s">
        <v>54</v>
      </c>
      <c r="D899" s="129" t="s">
        <v>3094</v>
      </c>
      <c r="E899" s="166">
        <v>2022</v>
      </c>
      <c r="F899" s="166">
        <v>2024</v>
      </c>
    </row>
    <row r="900" spans="1:6" ht="29.25" customHeight="1">
      <c r="A900" s="113"/>
      <c r="B900" s="113"/>
      <c r="C900" s="132"/>
      <c r="D900" s="129"/>
      <c r="E900" s="166"/>
      <c r="F900" s="166"/>
    </row>
    <row r="901" spans="1:6" ht="29.25" customHeight="1">
      <c r="A901" s="113"/>
      <c r="B901" s="113"/>
      <c r="C901" s="132"/>
      <c r="D901" s="129"/>
      <c r="E901" s="166"/>
      <c r="F901" s="166"/>
    </row>
    <row r="902" spans="1:6" ht="29.25" customHeight="1">
      <c r="A902" s="114"/>
      <c r="B902" s="114"/>
      <c r="C902" s="133"/>
      <c r="D902" s="129"/>
      <c r="E902" s="166"/>
      <c r="F902" s="166"/>
    </row>
    <row r="903" spans="1:6" ht="15.75" customHeight="1">
      <c r="A903" s="112">
        <v>225</v>
      </c>
      <c r="B903" s="112" t="s">
        <v>2341</v>
      </c>
      <c r="C903" s="131" t="s">
        <v>54</v>
      </c>
      <c r="D903" s="129" t="s">
        <v>3095</v>
      </c>
      <c r="E903" s="166">
        <v>2022</v>
      </c>
      <c r="F903" s="166">
        <v>2024</v>
      </c>
    </row>
    <row r="904" spans="1:6" ht="15.75" customHeight="1">
      <c r="A904" s="113"/>
      <c r="B904" s="113"/>
      <c r="C904" s="132"/>
      <c r="D904" s="129"/>
      <c r="E904" s="166"/>
      <c r="F904" s="166"/>
    </row>
    <row r="905" spans="1:6" ht="22.5" customHeight="1">
      <c r="A905" s="113"/>
      <c r="B905" s="113"/>
      <c r="C905" s="132"/>
      <c r="D905" s="129"/>
      <c r="E905" s="166"/>
      <c r="F905" s="166"/>
    </row>
    <row r="906" spans="1:6" ht="15.75" customHeight="1">
      <c r="A906" s="114"/>
      <c r="B906" s="114"/>
      <c r="C906" s="133"/>
      <c r="D906" s="129"/>
      <c r="E906" s="166"/>
      <c r="F906" s="166"/>
    </row>
    <row r="907" spans="1:6" ht="63.75" customHeight="1">
      <c r="A907" s="112">
        <v>226</v>
      </c>
      <c r="B907" s="112" t="s">
        <v>2342</v>
      </c>
      <c r="C907" s="131" t="s">
        <v>54</v>
      </c>
      <c r="D907" s="129" t="s">
        <v>4941</v>
      </c>
      <c r="E907" s="166">
        <v>2022</v>
      </c>
      <c r="F907" s="166">
        <v>2024</v>
      </c>
    </row>
    <row r="908" spans="1:6" ht="63.75" customHeight="1">
      <c r="A908" s="113"/>
      <c r="B908" s="113"/>
      <c r="C908" s="132"/>
      <c r="D908" s="129"/>
      <c r="E908" s="166"/>
      <c r="F908" s="166"/>
    </row>
    <row r="909" spans="1:6" ht="63.75" customHeight="1">
      <c r="A909" s="113"/>
      <c r="B909" s="113"/>
      <c r="C909" s="132"/>
      <c r="D909" s="129"/>
      <c r="E909" s="166"/>
      <c r="F909" s="166"/>
    </row>
    <row r="910" spans="1:6" ht="63.75" customHeight="1">
      <c r="A910" s="114"/>
      <c r="B910" s="114"/>
      <c r="C910" s="133"/>
      <c r="D910" s="129"/>
      <c r="E910" s="166"/>
      <c r="F910" s="166"/>
    </row>
    <row r="911" spans="1:6" ht="27.75" customHeight="1">
      <c r="A911" s="112">
        <v>227</v>
      </c>
      <c r="B911" s="112" t="s">
        <v>2343</v>
      </c>
      <c r="C911" s="131" t="s">
        <v>54</v>
      </c>
      <c r="D911" s="129" t="s">
        <v>3096</v>
      </c>
      <c r="E911" s="166">
        <v>2022</v>
      </c>
      <c r="F911" s="166">
        <v>2024</v>
      </c>
    </row>
    <row r="912" spans="1:6" ht="27.75" customHeight="1">
      <c r="A912" s="113"/>
      <c r="B912" s="113"/>
      <c r="C912" s="132"/>
      <c r="D912" s="129"/>
      <c r="E912" s="166"/>
      <c r="F912" s="166"/>
    </row>
    <row r="913" spans="1:6" ht="27.75" customHeight="1">
      <c r="A913" s="113"/>
      <c r="B913" s="113"/>
      <c r="C913" s="132"/>
      <c r="D913" s="129"/>
      <c r="E913" s="166"/>
      <c r="F913" s="166"/>
    </row>
    <row r="914" spans="1:6" ht="27.75" customHeight="1">
      <c r="A914" s="114"/>
      <c r="B914" s="114"/>
      <c r="C914" s="133"/>
      <c r="D914" s="129"/>
      <c r="E914" s="166"/>
      <c r="F914" s="166"/>
    </row>
    <row r="915" spans="1:6" ht="16.149999999999999" customHeight="1">
      <c r="A915" s="112">
        <v>228</v>
      </c>
      <c r="B915" s="112" t="s">
        <v>2344</v>
      </c>
      <c r="C915" s="131" t="s">
        <v>54</v>
      </c>
      <c r="D915" s="129" t="s">
        <v>3097</v>
      </c>
      <c r="E915" s="166">
        <v>2022</v>
      </c>
      <c r="F915" s="166">
        <v>2024</v>
      </c>
    </row>
    <row r="916" spans="1:6" ht="16.149999999999999" customHeight="1">
      <c r="A916" s="113"/>
      <c r="B916" s="113"/>
      <c r="C916" s="132"/>
      <c r="D916" s="129"/>
      <c r="E916" s="166"/>
      <c r="F916" s="166"/>
    </row>
    <row r="917" spans="1:6" ht="16.149999999999999" customHeight="1">
      <c r="A917" s="113"/>
      <c r="B917" s="113"/>
      <c r="C917" s="132"/>
      <c r="D917" s="129"/>
      <c r="E917" s="166"/>
      <c r="F917" s="166"/>
    </row>
    <row r="918" spans="1:6" ht="16.149999999999999" customHeight="1">
      <c r="A918" s="114"/>
      <c r="B918" s="114"/>
      <c r="C918" s="133"/>
      <c r="D918" s="129"/>
      <c r="E918" s="166"/>
      <c r="F918" s="166"/>
    </row>
    <row r="919" spans="1:6" ht="64.5" customHeight="1">
      <c r="A919" s="112">
        <v>229</v>
      </c>
      <c r="B919" s="112" t="s">
        <v>2345</v>
      </c>
      <c r="C919" s="131" t="s">
        <v>54</v>
      </c>
      <c r="D919" s="129" t="s">
        <v>3098</v>
      </c>
      <c r="E919" s="166">
        <v>2022</v>
      </c>
      <c r="F919" s="166">
        <v>2024</v>
      </c>
    </row>
    <row r="920" spans="1:6" ht="64.5" customHeight="1">
      <c r="A920" s="113"/>
      <c r="B920" s="113"/>
      <c r="C920" s="132"/>
      <c r="D920" s="129"/>
      <c r="E920" s="166"/>
      <c r="F920" s="166"/>
    </row>
    <row r="921" spans="1:6" ht="64.5" customHeight="1">
      <c r="A921" s="113"/>
      <c r="B921" s="113"/>
      <c r="C921" s="132"/>
      <c r="D921" s="129"/>
      <c r="E921" s="166"/>
      <c r="F921" s="166"/>
    </row>
    <row r="922" spans="1:6" ht="64.5" customHeight="1">
      <c r="A922" s="114"/>
      <c r="B922" s="114"/>
      <c r="C922" s="133"/>
      <c r="D922" s="129"/>
      <c r="E922" s="166"/>
      <c r="F922" s="166"/>
    </row>
    <row r="923" spans="1:6" ht="23.25" customHeight="1">
      <c r="A923" s="112">
        <v>230</v>
      </c>
      <c r="B923" s="112" t="s">
        <v>801</v>
      </c>
      <c r="C923" s="131" t="s">
        <v>54</v>
      </c>
      <c r="D923" s="129" t="s">
        <v>3099</v>
      </c>
      <c r="E923" s="166">
        <v>2022</v>
      </c>
      <c r="F923" s="166">
        <v>2024</v>
      </c>
    </row>
    <row r="924" spans="1:6" ht="23.25" customHeight="1">
      <c r="A924" s="113"/>
      <c r="B924" s="113"/>
      <c r="C924" s="132"/>
      <c r="D924" s="129"/>
      <c r="E924" s="166"/>
      <c r="F924" s="166"/>
    </row>
    <row r="925" spans="1:6" ht="23.25" customHeight="1">
      <c r="A925" s="113"/>
      <c r="B925" s="113"/>
      <c r="C925" s="132"/>
      <c r="D925" s="129"/>
      <c r="E925" s="166"/>
      <c r="F925" s="166"/>
    </row>
    <row r="926" spans="1:6" ht="23.25" customHeight="1">
      <c r="A926" s="114"/>
      <c r="B926" s="114"/>
      <c r="C926" s="133"/>
      <c r="D926" s="129"/>
      <c r="E926" s="166"/>
      <c r="F926" s="166"/>
    </row>
    <row r="927" spans="1:6" ht="27.75" customHeight="1">
      <c r="A927" s="112">
        <v>231</v>
      </c>
      <c r="B927" s="112" t="s">
        <v>2346</v>
      </c>
      <c r="C927" s="131" t="s">
        <v>54</v>
      </c>
      <c r="D927" s="129" t="s">
        <v>3100</v>
      </c>
      <c r="E927" s="166">
        <v>2022</v>
      </c>
      <c r="F927" s="166">
        <v>2024</v>
      </c>
    </row>
    <row r="928" spans="1:6" ht="27.75" customHeight="1">
      <c r="A928" s="113"/>
      <c r="B928" s="113"/>
      <c r="C928" s="132"/>
      <c r="D928" s="129"/>
      <c r="E928" s="166"/>
      <c r="F928" s="166"/>
    </row>
    <row r="929" spans="1:6" ht="27.75" customHeight="1">
      <c r="A929" s="113"/>
      <c r="B929" s="113"/>
      <c r="C929" s="132"/>
      <c r="D929" s="129"/>
      <c r="E929" s="166"/>
      <c r="F929" s="166"/>
    </row>
    <row r="930" spans="1:6" ht="27.75" customHeight="1">
      <c r="A930" s="114"/>
      <c r="B930" s="114"/>
      <c r="C930" s="133"/>
      <c r="D930" s="129"/>
      <c r="E930" s="166"/>
      <c r="F930" s="166"/>
    </row>
    <row r="931" spans="1:6" ht="27" customHeight="1">
      <c r="A931" s="112">
        <v>232</v>
      </c>
      <c r="B931" s="112" t="s">
        <v>803</v>
      </c>
      <c r="C931" s="131" t="s">
        <v>54</v>
      </c>
      <c r="D931" s="129" t="s">
        <v>3101</v>
      </c>
      <c r="E931" s="166">
        <v>2022</v>
      </c>
      <c r="F931" s="166">
        <v>2024</v>
      </c>
    </row>
    <row r="932" spans="1:6" ht="27" customHeight="1">
      <c r="A932" s="113"/>
      <c r="B932" s="113"/>
      <c r="C932" s="132"/>
      <c r="D932" s="129"/>
      <c r="E932" s="166"/>
      <c r="F932" s="166"/>
    </row>
    <row r="933" spans="1:6" ht="27" customHeight="1">
      <c r="A933" s="113"/>
      <c r="B933" s="113"/>
      <c r="C933" s="132"/>
      <c r="D933" s="129"/>
      <c r="E933" s="166"/>
      <c r="F933" s="166"/>
    </row>
    <row r="934" spans="1:6" ht="27" customHeight="1">
      <c r="A934" s="114"/>
      <c r="B934" s="114"/>
      <c r="C934" s="133"/>
      <c r="D934" s="129"/>
      <c r="E934" s="166"/>
      <c r="F934" s="166"/>
    </row>
    <row r="935" spans="1:6" ht="22.5" customHeight="1">
      <c r="A935" s="112">
        <v>233</v>
      </c>
      <c r="B935" s="112" t="s">
        <v>2347</v>
      </c>
      <c r="C935" s="131" t="s">
        <v>54</v>
      </c>
      <c r="D935" s="129" t="s">
        <v>3102</v>
      </c>
      <c r="E935" s="166">
        <v>2022</v>
      </c>
      <c r="F935" s="166">
        <v>2024</v>
      </c>
    </row>
    <row r="936" spans="1:6" ht="22.5" customHeight="1">
      <c r="A936" s="113"/>
      <c r="B936" s="113"/>
      <c r="C936" s="132"/>
      <c r="D936" s="129"/>
      <c r="E936" s="166"/>
      <c r="F936" s="166"/>
    </row>
    <row r="937" spans="1:6" ht="22.5" customHeight="1">
      <c r="A937" s="113"/>
      <c r="B937" s="113"/>
      <c r="C937" s="132"/>
      <c r="D937" s="129"/>
      <c r="E937" s="166"/>
      <c r="F937" s="166"/>
    </row>
    <row r="938" spans="1:6" ht="22.5" customHeight="1">
      <c r="A938" s="114"/>
      <c r="B938" s="114"/>
      <c r="C938" s="133"/>
      <c r="D938" s="129"/>
      <c r="E938" s="166"/>
      <c r="F938" s="166"/>
    </row>
    <row r="939" spans="1:6" ht="37.5" customHeight="1">
      <c r="A939" s="112">
        <v>234</v>
      </c>
      <c r="B939" s="112" t="s">
        <v>2348</v>
      </c>
      <c r="C939" s="131" t="s">
        <v>54</v>
      </c>
      <c r="D939" s="129" t="s">
        <v>3103</v>
      </c>
      <c r="E939" s="166">
        <v>2022</v>
      </c>
      <c r="F939" s="166">
        <v>2024</v>
      </c>
    </row>
    <row r="940" spans="1:6" ht="37.5" customHeight="1">
      <c r="A940" s="113"/>
      <c r="B940" s="113"/>
      <c r="C940" s="132"/>
      <c r="D940" s="129"/>
      <c r="E940" s="166"/>
      <c r="F940" s="166"/>
    </row>
    <row r="941" spans="1:6" ht="37.5" customHeight="1">
      <c r="A941" s="113"/>
      <c r="B941" s="113"/>
      <c r="C941" s="132"/>
      <c r="D941" s="129"/>
      <c r="E941" s="166"/>
      <c r="F941" s="166"/>
    </row>
    <row r="942" spans="1:6" ht="37.5" customHeight="1">
      <c r="A942" s="114"/>
      <c r="B942" s="114"/>
      <c r="C942" s="133"/>
      <c r="D942" s="129"/>
      <c r="E942" s="166"/>
      <c r="F942" s="166"/>
    </row>
    <row r="943" spans="1:6" ht="18.75" customHeight="1">
      <c r="A943" s="112">
        <v>235</v>
      </c>
      <c r="B943" s="112" t="s">
        <v>800</v>
      </c>
      <c r="C943" s="131" t="s">
        <v>54</v>
      </c>
      <c r="D943" s="129" t="s">
        <v>3104</v>
      </c>
      <c r="E943" s="166">
        <v>2022</v>
      </c>
      <c r="F943" s="166">
        <v>2024</v>
      </c>
    </row>
    <row r="944" spans="1:6" ht="18.75" customHeight="1">
      <c r="A944" s="113"/>
      <c r="B944" s="113"/>
      <c r="C944" s="132"/>
      <c r="D944" s="129"/>
      <c r="E944" s="166"/>
      <c r="F944" s="166"/>
    </row>
    <row r="945" spans="1:6" ht="18.75" customHeight="1">
      <c r="A945" s="113"/>
      <c r="B945" s="113"/>
      <c r="C945" s="132"/>
      <c r="D945" s="129"/>
      <c r="E945" s="166"/>
      <c r="F945" s="166"/>
    </row>
    <row r="946" spans="1:6" ht="18.75" customHeight="1">
      <c r="A946" s="114"/>
      <c r="B946" s="114"/>
      <c r="C946" s="133"/>
      <c r="D946" s="129"/>
      <c r="E946" s="166"/>
      <c r="F946" s="166"/>
    </row>
    <row r="947" spans="1:6" ht="17.25" customHeight="1">
      <c r="A947" s="112">
        <v>236</v>
      </c>
      <c r="B947" s="112" t="s">
        <v>794</v>
      </c>
      <c r="C947" s="139" t="s">
        <v>54</v>
      </c>
      <c r="D947" s="129" t="s">
        <v>3105</v>
      </c>
      <c r="E947" s="140">
        <v>2024</v>
      </c>
      <c r="F947" s="140">
        <v>2024</v>
      </c>
    </row>
    <row r="948" spans="1:6" ht="17.25" customHeight="1">
      <c r="A948" s="113"/>
      <c r="B948" s="113"/>
      <c r="C948" s="139"/>
      <c r="D948" s="129"/>
      <c r="E948" s="141"/>
      <c r="F948" s="141"/>
    </row>
    <row r="949" spans="1:6" ht="17.25" customHeight="1">
      <c r="A949" s="113"/>
      <c r="B949" s="113"/>
      <c r="C949" s="139"/>
      <c r="D949" s="129"/>
      <c r="E949" s="141"/>
      <c r="F949" s="141"/>
    </row>
    <row r="950" spans="1:6" ht="17.25" customHeight="1">
      <c r="A950" s="114"/>
      <c r="B950" s="114"/>
      <c r="C950" s="139"/>
      <c r="D950" s="129"/>
      <c r="E950" s="142"/>
      <c r="F950" s="142"/>
    </row>
    <row r="951" spans="1:6" ht="15" customHeight="1">
      <c r="A951" s="112">
        <v>237</v>
      </c>
      <c r="B951" s="112" t="s">
        <v>1256</v>
      </c>
      <c r="C951" s="124" t="s">
        <v>54</v>
      </c>
      <c r="D951" s="129" t="s">
        <v>3106</v>
      </c>
      <c r="E951" s="140">
        <v>2024</v>
      </c>
      <c r="F951" s="140">
        <v>2024</v>
      </c>
    </row>
    <row r="952" spans="1:6" ht="15" customHeight="1">
      <c r="A952" s="113"/>
      <c r="B952" s="113"/>
      <c r="C952" s="124"/>
      <c r="D952" s="129"/>
      <c r="E952" s="141"/>
      <c r="F952" s="141"/>
    </row>
    <row r="953" spans="1:6" ht="15" customHeight="1">
      <c r="A953" s="113"/>
      <c r="B953" s="113"/>
      <c r="C953" s="124"/>
      <c r="D953" s="129"/>
      <c r="E953" s="141"/>
      <c r="F953" s="141"/>
    </row>
    <row r="954" spans="1:6" ht="15" customHeight="1">
      <c r="A954" s="114"/>
      <c r="B954" s="114"/>
      <c r="C954" s="124"/>
      <c r="D954" s="129"/>
      <c r="E954" s="142"/>
      <c r="F954" s="142"/>
    </row>
    <row r="955" spans="1:6" ht="15.75" customHeight="1">
      <c r="A955" s="112">
        <v>238</v>
      </c>
      <c r="B955" s="112" t="s">
        <v>777</v>
      </c>
      <c r="C955" s="139" t="s">
        <v>54</v>
      </c>
      <c r="D955" s="129" t="s">
        <v>3107</v>
      </c>
      <c r="E955" s="140">
        <v>2024</v>
      </c>
      <c r="F955" s="140">
        <v>2024</v>
      </c>
    </row>
    <row r="956" spans="1:6" ht="15.75" customHeight="1">
      <c r="A956" s="113"/>
      <c r="B956" s="113"/>
      <c r="C956" s="139"/>
      <c r="D956" s="129"/>
      <c r="E956" s="141"/>
      <c r="F956" s="141"/>
    </row>
    <row r="957" spans="1:6" ht="15.75" customHeight="1">
      <c r="A957" s="113"/>
      <c r="B957" s="113"/>
      <c r="C957" s="139"/>
      <c r="D957" s="129"/>
      <c r="E957" s="141"/>
      <c r="F957" s="141"/>
    </row>
    <row r="958" spans="1:6" ht="15.75" customHeight="1">
      <c r="A958" s="114"/>
      <c r="B958" s="114"/>
      <c r="C958" s="139"/>
      <c r="D958" s="129"/>
      <c r="E958" s="142"/>
      <c r="F958" s="142"/>
    </row>
    <row r="959" spans="1:6" ht="15.75" customHeight="1">
      <c r="A959" s="112">
        <v>239</v>
      </c>
      <c r="B959" s="112" t="s">
        <v>2037</v>
      </c>
      <c r="C959" s="124" t="s">
        <v>54</v>
      </c>
      <c r="D959" s="134" t="s">
        <v>3108</v>
      </c>
      <c r="E959" s="140">
        <v>2024</v>
      </c>
      <c r="F959" s="140">
        <v>2024</v>
      </c>
    </row>
    <row r="960" spans="1:6" ht="15.75" customHeight="1">
      <c r="A960" s="113"/>
      <c r="B960" s="113"/>
      <c r="C960" s="124"/>
      <c r="D960" s="135"/>
      <c r="E960" s="141"/>
      <c r="F960" s="141"/>
    </row>
    <row r="961" spans="1:6" ht="15.75" customHeight="1">
      <c r="A961" s="113"/>
      <c r="B961" s="113"/>
      <c r="C961" s="124"/>
      <c r="D961" s="135"/>
      <c r="E961" s="141"/>
      <c r="F961" s="141"/>
    </row>
    <row r="962" spans="1:6" ht="15.75" customHeight="1">
      <c r="A962" s="114"/>
      <c r="B962" s="114"/>
      <c r="C962" s="124"/>
      <c r="D962" s="136"/>
      <c r="E962" s="142"/>
      <c r="F962" s="142"/>
    </row>
    <row r="963" spans="1:6" ht="16.149999999999999" customHeight="1">
      <c r="A963" s="112">
        <v>240</v>
      </c>
      <c r="B963" s="112" t="s">
        <v>775</v>
      </c>
      <c r="C963" s="139" t="s">
        <v>54</v>
      </c>
      <c r="D963" s="129" t="s">
        <v>3109</v>
      </c>
      <c r="E963" s="140">
        <v>2024</v>
      </c>
      <c r="F963" s="140">
        <v>2024</v>
      </c>
    </row>
    <row r="964" spans="1:6" ht="16.149999999999999" customHeight="1">
      <c r="A964" s="113"/>
      <c r="B964" s="113"/>
      <c r="C964" s="139"/>
      <c r="D964" s="129"/>
      <c r="E964" s="141"/>
      <c r="F964" s="141"/>
    </row>
    <row r="965" spans="1:6" ht="16.149999999999999" customHeight="1">
      <c r="A965" s="113"/>
      <c r="B965" s="113"/>
      <c r="C965" s="139"/>
      <c r="D965" s="129"/>
      <c r="E965" s="141"/>
      <c r="F965" s="141"/>
    </row>
    <row r="966" spans="1:6" ht="16.149999999999999" customHeight="1">
      <c r="A966" s="114"/>
      <c r="B966" s="114"/>
      <c r="C966" s="139"/>
      <c r="D966" s="129"/>
      <c r="E966" s="142"/>
      <c r="F966" s="142"/>
    </row>
    <row r="967" spans="1:6" ht="15.75" customHeight="1">
      <c r="A967" s="112">
        <v>241</v>
      </c>
      <c r="B967" s="112" t="s">
        <v>1474</v>
      </c>
      <c r="C967" s="124" t="s">
        <v>54</v>
      </c>
      <c r="D967" s="129" t="s">
        <v>3110</v>
      </c>
      <c r="E967" s="140">
        <v>2024</v>
      </c>
      <c r="F967" s="140">
        <v>2024</v>
      </c>
    </row>
    <row r="968" spans="1:6" ht="15.75" customHeight="1">
      <c r="A968" s="113"/>
      <c r="B968" s="113"/>
      <c r="C968" s="124"/>
      <c r="D968" s="129"/>
      <c r="E968" s="141"/>
      <c r="F968" s="141"/>
    </row>
    <row r="969" spans="1:6" ht="15.75" customHeight="1">
      <c r="A969" s="113"/>
      <c r="B969" s="113"/>
      <c r="C969" s="124"/>
      <c r="D969" s="129"/>
      <c r="E969" s="141"/>
      <c r="F969" s="141"/>
    </row>
    <row r="970" spans="1:6" ht="15.75" customHeight="1">
      <c r="A970" s="114"/>
      <c r="B970" s="114"/>
      <c r="C970" s="124"/>
      <c r="D970" s="129"/>
      <c r="E970" s="142"/>
      <c r="F970" s="142"/>
    </row>
    <row r="971" spans="1:6" ht="15.75" customHeight="1">
      <c r="A971" s="112">
        <v>242</v>
      </c>
      <c r="B971" s="112" t="s">
        <v>779</v>
      </c>
      <c r="C971" s="124" t="s">
        <v>54</v>
      </c>
      <c r="D971" s="129" t="s">
        <v>3111</v>
      </c>
      <c r="E971" s="140">
        <v>2024</v>
      </c>
      <c r="F971" s="140">
        <v>2024</v>
      </c>
    </row>
    <row r="972" spans="1:6" ht="15.75" customHeight="1">
      <c r="A972" s="113"/>
      <c r="B972" s="113"/>
      <c r="C972" s="124"/>
      <c r="D972" s="129"/>
      <c r="E972" s="141"/>
      <c r="F972" s="141"/>
    </row>
    <row r="973" spans="1:6" ht="15.75" customHeight="1">
      <c r="A973" s="113"/>
      <c r="B973" s="113"/>
      <c r="C973" s="124"/>
      <c r="D973" s="129"/>
      <c r="E973" s="141"/>
      <c r="F973" s="141"/>
    </row>
    <row r="974" spans="1:6" ht="15.75" customHeight="1">
      <c r="A974" s="114"/>
      <c r="B974" s="114"/>
      <c r="C974" s="124"/>
      <c r="D974" s="129"/>
      <c r="E974" s="142"/>
      <c r="F974" s="142"/>
    </row>
    <row r="975" spans="1:6" ht="15.75" customHeight="1">
      <c r="A975" s="112">
        <v>243</v>
      </c>
      <c r="B975" s="112" t="s">
        <v>1830</v>
      </c>
      <c r="C975" s="124" t="s">
        <v>54</v>
      </c>
      <c r="D975" s="129" t="s">
        <v>3112</v>
      </c>
      <c r="E975" s="140">
        <v>2024</v>
      </c>
      <c r="F975" s="140">
        <v>2025</v>
      </c>
    </row>
    <row r="976" spans="1:6" ht="15.75" customHeight="1">
      <c r="A976" s="113"/>
      <c r="B976" s="113"/>
      <c r="C976" s="124"/>
      <c r="D976" s="129"/>
      <c r="E976" s="141"/>
      <c r="F976" s="141"/>
    </row>
    <row r="977" spans="1:6" ht="15.75" customHeight="1">
      <c r="A977" s="113"/>
      <c r="B977" s="113"/>
      <c r="C977" s="124"/>
      <c r="D977" s="129"/>
      <c r="E977" s="141"/>
      <c r="F977" s="141"/>
    </row>
    <row r="978" spans="1:6" ht="15.75" customHeight="1">
      <c r="A978" s="114"/>
      <c r="B978" s="114"/>
      <c r="C978" s="124"/>
      <c r="D978" s="129"/>
      <c r="E978" s="142"/>
      <c r="F978" s="142"/>
    </row>
    <row r="979" spans="1:6" ht="15.75" customHeight="1">
      <c r="A979" s="112">
        <v>244</v>
      </c>
      <c r="B979" s="112" t="s">
        <v>2035</v>
      </c>
      <c r="C979" s="139" t="s">
        <v>54</v>
      </c>
      <c r="D979" s="134" t="s">
        <v>3113</v>
      </c>
      <c r="E979" s="140">
        <v>2025</v>
      </c>
      <c r="F979" s="140">
        <v>2025</v>
      </c>
    </row>
    <row r="980" spans="1:6" ht="15.75" customHeight="1">
      <c r="A980" s="113"/>
      <c r="B980" s="113"/>
      <c r="C980" s="139"/>
      <c r="D980" s="135"/>
      <c r="E980" s="141"/>
      <c r="F980" s="141"/>
    </row>
    <row r="981" spans="1:6" ht="15.75" customHeight="1">
      <c r="A981" s="113"/>
      <c r="B981" s="113"/>
      <c r="C981" s="139"/>
      <c r="D981" s="135"/>
      <c r="E981" s="141"/>
      <c r="F981" s="141"/>
    </row>
    <row r="982" spans="1:6" ht="15.75" customHeight="1">
      <c r="A982" s="114"/>
      <c r="B982" s="114"/>
      <c r="C982" s="139"/>
      <c r="D982" s="136"/>
      <c r="E982" s="142"/>
      <c r="F982" s="142"/>
    </row>
    <row r="983" spans="1:6" ht="15.75" customHeight="1">
      <c r="A983" s="112">
        <v>245</v>
      </c>
      <c r="B983" s="112" t="s">
        <v>778</v>
      </c>
      <c r="C983" s="124" t="s">
        <v>54</v>
      </c>
      <c r="D983" s="129" t="s">
        <v>3114</v>
      </c>
      <c r="E983" s="140">
        <v>2025</v>
      </c>
      <c r="F983" s="140">
        <v>2025</v>
      </c>
    </row>
    <row r="984" spans="1:6" ht="15.75" customHeight="1">
      <c r="A984" s="113"/>
      <c r="B984" s="113"/>
      <c r="C984" s="124"/>
      <c r="D984" s="129"/>
      <c r="E984" s="141"/>
      <c r="F984" s="141"/>
    </row>
    <row r="985" spans="1:6" ht="15.75" customHeight="1">
      <c r="A985" s="113"/>
      <c r="B985" s="113"/>
      <c r="C985" s="124"/>
      <c r="D985" s="129"/>
      <c r="E985" s="141"/>
      <c r="F985" s="141"/>
    </row>
    <row r="986" spans="1:6" ht="15.75" customHeight="1">
      <c r="A986" s="114"/>
      <c r="B986" s="114"/>
      <c r="C986" s="124"/>
      <c r="D986" s="129"/>
      <c r="E986" s="142"/>
      <c r="F986" s="142"/>
    </row>
    <row r="987" spans="1:6" ht="15.75" customHeight="1">
      <c r="A987" s="112">
        <v>246</v>
      </c>
      <c r="B987" s="112" t="s">
        <v>771</v>
      </c>
      <c r="C987" s="124" t="s">
        <v>54</v>
      </c>
      <c r="D987" s="129" t="s">
        <v>3115</v>
      </c>
      <c r="E987" s="140">
        <v>2025</v>
      </c>
      <c r="F987" s="140">
        <v>2025</v>
      </c>
    </row>
    <row r="988" spans="1:6" ht="15.75" customHeight="1">
      <c r="A988" s="113"/>
      <c r="B988" s="113"/>
      <c r="C988" s="124"/>
      <c r="D988" s="129"/>
      <c r="E988" s="141"/>
      <c r="F988" s="141"/>
    </row>
    <row r="989" spans="1:6" ht="15.75" customHeight="1">
      <c r="A989" s="113"/>
      <c r="B989" s="113"/>
      <c r="C989" s="124"/>
      <c r="D989" s="129"/>
      <c r="E989" s="141"/>
      <c r="F989" s="141"/>
    </row>
    <row r="990" spans="1:6" ht="15.75" customHeight="1">
      <c r="A990" s="114"/>
      <c r="B990" s="114"/>
      <c r="C990" s="124"/>
      <c r="D990" s="129"/>
      <c r="E990" s="142"/>
      <c r="F990" s="142"/>
    </row>
    <row r="991" spans="1:6" ht="14.25" customHeight="1">
      <c r="A991" s="112">
        <v>247</v>
      </c>
      <c r="B991" s="112" t="s">
        <v>774</v>
      </c>
      <c r="C991" s="139" t="s">
        <v>54</v>
      </c>
      <c r="D991" s="129" t="s">
        <v>3116</v>
      </c>
      <c r="E991" s="140">
        <v>2025</v>
      </c>
      <c r="F991" s="140">
        <v>2025</v>
      </c>
    </row>
    <row r="992" spans="1:6" ht="14.25" customHeight="1">
      <c r="A992" s="113"/>
      <c r="B992" s="113"/>
      <c r="C992" s="139"/>
      <c r="D992" s="129"/>
      <c r="E992" s="141"/>
      <c r="F992" s="141"/>
    </row>
    <row r="993" spans="1:6" ht="14.25" customHeight="1">
      <c r="A993" s="113"/>
      <c r="B993" s="113"/>
      <c r="C993" s="139"/>
      <c r="D993" s="129"/>
      <c r="E993" s="141"/>
      <c r="F993" s="141"/>
    </row>
    <row r="994" spans="1:6" ht="14.25" customHeight="1">
      <c r="A994" s="114"/>
      <c r="B994" s="114"/>
      <c r="C994" s="139"/>
      <c r="D994" s="129"/>
      <c r="E994" s="142"/>
      <c r="F994" s="142"/>
    </row>
    <row r="995" spans="1:6" ht="14.25" customHeight="1">
      <c r="A995" s="112">
        <v>248</v>
      </c>
      <c r="B995" s="112" t="s">
        <v>776</v>
      </c>
      <c r="C995" s="139" t="s">
        <v>54</v>
      </c>
      <c r="D995" s="129" t="s">
        <v>3117</v>
      </c>
      <c r="E995" s="140">
        <v>2025</v>
      </c>
      <c r="F995" s="140">
        <v>2025</v>
      </c>
    </row>
    <row r="996" spans="1:6" ht="14.25" customHeight="1">
      <c r="A996" s="113"/>
      <c r="B996" s="113"/>
      <c r="C996" s="139"/>
      <c r="D996" s="129"/>
      <c r="E996" s="141"/>
      <c r="F996" s="141"/>
    </row>
    <row r="997" spans="1:6" ht="14.25" customHeight="1">
      <c r="A997" s="113"/>
      <c r="B997" s="113"/>
      <c r="C997" s="139"/>
      <c r="D997" s="129"/>
      <c r="E997" s="141"/>
      <c r="F997" s="141"/>
    </row>
    <row r="998" spans="1:6" ht="14.25" customHeight="1">
      <c r="A998" s="114"/>
      <c r="B998" s="114"/>
      <c r="C998" s="139"/>
      <c r="D998" s="129"/>
      <c r="E998" s="142"/>
      <c r="F998" s="142"/>
    </row>
    <row r="999" spans="1:6" ht="15.75" customHeight="1">
      <c r="A999" s="112">
        <v>249</v>
      </c>
      <c r="B999" s="112" t="s">
        <v>1475</v>
      </c>
      <c r="C999" s="126" t="s">
        <v>54</v>
      </c>
      <c r="D999" s="134" t="s">
        <v>3118</v>
      </c>
      <c r="E999" s="140">
        <v>2025</v>
      </c>
      <c r="F999" s="140">
        <v>2025</v>
      </c>
    </row>
    <row r="1000" spans="1:6" ht="15.75" customHeight="1">
      <c r="A1000" s="113"/>
      <c r="B1000" s="113"/>
      <c r="C1000" s="127"/>
      <c r="D1000" s="135"/>
      <c r="E1000" s="141"/>
      <c r="F1000" s="141"/>
    </row>
    <row r="1001" spans="1:6" ht="15.75" customHeight="1">
      <c r="A1001" s="113"/>
      <c r="B1001" s="113"/>
      <c r="C1001" s="127"/>
      <c r="D1001" s="135"/>
      <c r="E1001" s="141"/>
      <c r="F1001" s="141"/>
    </row>
    <row r="1002" spans="1:6" ht="15.75" customHeight="1">
      <c r="A1002" s="114"/>
      <c r="B1002" s="114"/>
      <c r="C1002" s="128"/>
      <c r="D1002" s="136"/>
      <c r="E1002" s="142"/>
      <c r="F1002" s="142"/>
    </row>
    <row r="1003" spans="1:6" ht="15.75" customHeight="1">
      <c r="A1003" s="112">
        <v>250</v>
      </c>
      <c r="B1003" s="112" t="s">
        <v>1133</v>
      </c>
      <c r="C1003" s="139" t="s">
        <v>54</v>
      </c>
      <c r="D1003" s="129" t="s">
        <v>3119</v>
      </c>
      <c r="E1003" s="140">
        <v>2025</v>
      </c>
      <c r="F1003" s="140">
        <v>2025</v>
      </c>
    </row>
    <row r="1004" spans="1:6" ht="15.75" customHeight="1">
      <c r="A1004" s="113"/>
      <c r="B1004" s="113"/>
      <c r="C1004" s="139"/>
      <c r="D1004" s="129"/>
      <c r="E1004" s="141"/>
      <c r="F1004" s="141"/>
    </row>
    <row r="1005" spans="1:6" ht="15.75" customHeight="1">
      <c r="A1005" s="113"/>
      <c r="B1005" s="113"/>
      <c r="C1005" s="139"/>
      <c r="D1005" s="129"/>
      <c r="E1005" s="141"/>
      <c r="F1005" s="141"/>
    </row>
    <row r="1006" spans="1:6" ht="15.75" customHeight="1">
      <c r="A1006" s="114"/>
      <c r="B1006" s="114"/>
      <c r="C1006" s="139"/>
      <c r="D1006" s="129"/>
      <c r="E1006" s="142"/>
      <c r="F1006" s="142"/>
    </row>
    <row r="1007" spans="1:6" ht="32.25" customHeight="1">
      <c r="A1007" s="112">
        <v>251</v>
      </c>
      <c r="B1007" s="112" t="s">
        <v>135</v>
      </c>
      <c r="C1007" s="139" t="s">
        <v>54</v>
      </c>
      <c r="D1007" s="129" t="s">
        <v>3120</v>
      </c>
      <c r="E1007" s="140">
        <v>2025</v>
      </c>
      <c r="F1007" s="140">
        <v>2025</v>
      </c>
    </row>
    <row r="1008" spans="1:6" ht="32.25" customHeight="1">
      <c r="A1008" s="113"/>
      <c r="B1008" s="113"/>
      <c r="C1008" s="139"/>
      <c r="D1008" s="129"/>
      <c r="E1008" s="141"/>
      <c r="F1008" s="141"/>
    </row>
    <row r="1009" spans="1:6" ht="32.25" customHeight="1">
      <c r="A1009" s="113"/>
      <c r="B1009" s="113"/>
      <c r="C1009" s="139"/>
      <c r="D1009" s="129"/>
      <c r="E1009" s="141"/>
      <c r="F1009" s="141"/>
    </row>
    <row r="1010" spans="1:6" ht="32.25" customHeight="1">
      <c r="A1010" s="114"/>
      <c r="B1010" s="114"/>
      <c r="C1010" s="139"/>
      <c r="D1010" s="129"/>
      <c r="E1010" s="142"/>
      <c r="F1010" s="142"/>
    </row>
    <row r="1011" spans="1:6" ht="14.25" customHeight="1">
      <c r="A1011" s="112">
        <v>252</v>
      </c>
      <c r="B1011" s="112" t="s">
        <v>797</v>
      </c>
      <c r="C1011" s="139" t="s">
        <v>54</v>
      </c>
      <c r="D1011" s="129" t="s">
        <v>3121</v>
      </c>
      <c r="E1011" s="140">
        <v>2025</v>
      </c>
      <c r="F1011" s="140">
        <v>2025</v>
      </c>
    </row>
    <row r="1012" spans="1:6" ht="14.25" customHeight="1">
      <c r="A1012" s="113"/>
      <c r="B1012" s="113"/>
      <c r="C1012" s="139"/>
      <c r="D1012" s="129"/>
      <c r="E1012" s="141"/>
      <c r="F1012" s="141"/>
    </row>
    <row r="1013" spans="1:6" ht="14.25" customHeight="1">
      <c r="A1013" s="113"/>
      <c r="B1013" s="113"/>
      <c r="C1013" s="139"/>
      <c r="D1013" s="129"/>
      <c r="E1013" s="141"/>
      <c r="F1013" s="141"/>
    </row>
    <row r="1014" spans="1:6" ht="14.25" customHeight="1">
      <c r="A1014" s="114"/>
      <c r="B1014" s="114"/>
      <c r="C1014" s="139"/>
      <c r="D1014" s="129"/>
      <c r="E1014" s="142"/>
      <c r="F1014" s="142"/>
    </row>
    <row r="1015" spans="1:6" ht="15" customHeight="1">
      <c r="A1015" s="112">
        <v>253</v>
      </c>
      <c r="B1015" s="159" t="s">
        <v>2096</v>
      </c>
      <c r="C1015" s="147" t="s">
        <v>54</v>
      </c>
      <c r="D1015" s="129" t="s">
        <v>3122</v>
      </c>
      <c r="E1015" s="140">
        <v>2026</v>
      </c>
      <c r="F1015" s="140">
        <v>2026</v>
      </c>
    </row>
    <row r="1016" spans="1:6" ht="15" customHeight="1">
      <c r="A1016" s="113"/>
      <c r="B1016" s="159"/>
      <c r="C1016" s="148"/>
      <c r="D1016" s="129"/>
      <c r="E1016" s="141"/>
      <c r="F1016" s="141"/>
    </row>
    <row r="1017" spans="1:6" ht="15" customHeight="1">
      <c r="A1017" s="113"/>
      <c r="B1017" s="159"/>
      <c r="C1017" s="148"/>
      <c r="D1017" s="129"/>
      <c r="E1017" s="141"/>
      <c r="F1017" s="141"/>
    </row>
    <row r="1018" spans="1:6" ht="15" customHeight="1">
      <c r="A1018" s="114"/>
      <c r="B1018" s="159"/>
      <c r="C1018" s="149"/>
      <c r="D1018" s="129"/>
      <c r="E1018" s="142"/>
      <c r="F1018" s="142"/>
    </row>
    <row r="1019" spans="1:6" ht="23.25" customHeight="1">
      <c r="A1019" s="112">
        <v>254</v>
      </c>
      <c r="B1019" s="112" t="s">
        <v>805</v>
      </c>
      <c r="C1019" s="126" t="s">
        <v>54</v>
      </c>
      <c r="D1019" s="129" t="s">
        <v>3123</v>
      </c>
      <c r="E1019" s="140">
        <v>2026</v>
      </c>
      <c r="F1019" s="140">
        <v>2026</v>
      </c>
    </row>
    <row r="1020" spans="1:6" ht="23.25" customHeight="1">
      <c r="A1020" s="113"/>
      <c r="B1020" s="113"/>
      <c r="C1020" s="127"/>
      <c r="D1020" s="129"/>
      <c r="E1020" s="141"/>
      <c r="F1020" s="141"/>
    </row>
    <row r="1021" spans="1:6" ht="23.25" customHeight="1">
      <c r="A1021" s="113"/>
      <c r="B1021" s="113"/>
      <c r="C1021" s="127"/>
      <c r="D1021" s="129"/>
      <c r="E1021" s="141"/>
      <c r="F1021" s="141"/>
    </row>
    <row r="1022" spans="1:6" ht="23.25" customHeight="1">
      <c r="A1022" s="114"/>
      <c r="B1022" s="114"/>
      <c r="C1022" s="128"/>
      <c r="D1022" s="129"/>
      <c r="E1022" s="142"/>
      <c r="F1022" s="142"/>
    </row>
    <row r="1023" spans="1:6" ht="15.75" customHeight="1">
      <c r="A1023" s="112">
        <v>255</v>
      </c>
      <c r="B1023" s="112" t="s">
        <v>1840</v>
      </c>
      <c r="C1023" s="124" t="s">
        <v>54</v>
      </c>
      <c r="D1023" s="134" t="s">
        <v>3124</v>
      </c>
      <c r="E1023" s="140">
        <v>2025</v>
      </c>
      <c r="F1023" s="140">
        <v>2026</v>
      </c>
    </row>
    <row r="1024" spans="1:6" ht="15.75" customHeight="1">
      <c r="A1024" s="113"/>
      <c r="B1024" s="113"/>
      <c r="C1024" s="124"/>
      <c r="D1024" s="135"/>
      <c r="E1024" s="141"/>
      <c r="F1024" s="141"/>
    </row>
    <row r="1025" spans="1:6" ht="15.75" customHeight="1">
      <c r="A1025" s="113"/>
      <c r="B1025" s="113"/>
      <c r="C1025" s="124"/>
      <c r="D1025" s="135"/>
      <c r="E1025" s="141"/>
      <c r="F1025" s="141"/>
    </row>
    <row r="1026" spans="1:6" ht="15.75" customHeight="1">
      <c r="A1026" s="114"/>
      <c r="B1026" s="114"/>
      <c r="C1026" s="124"/>
      <c r="D1026" s="136"/>
      <c r="E1026" s="142"/>
      <c r="F1026" s="142"/>
    </row>
    <row r="1027" spans="1:6" ht="15.75" customHeight="1">
      <c r="A1027" s="112">
        <v>256</v>
      </c>
      <c r="B1027" s="112" t="s">
        <v>2429</v>
      </c>
      <c r="C1027" s="139" t="s">
        <v>54</v>
      </c>
      <c r="D1027" s="134" t="s">
        <v>3125</v>
      </c>
      <c r="E1027" s="140">
        <v>2026</v>
      </c>
      <c r="F1027" s="140">
        <v>2026</v>
      </c>
    </row>
    <row r="1028" spans="1:6" ht="15.75" customHeight="1">
      <c r="A1028" s="113"/>
      <c r="B1028" s="113"/>
      <c r="C1028" s="139"/>
      <c r="D1028" s="135"/>
      <c r="E1028" s="141"/>
      <c r="F1028" s="141"/>
    </row>
    <row r="1029" spans="1:6" ht="15.75" customHeight="1">
      <c r="A1029" s="113"/>
      <c r="B1029" s="113"/>
      <c r="C1029" s="139"/>
      <c r="D1029" s="135"/>
      <c r="E1029" s="141"/>
      <c r="F1029" s="141"/>
    </row>
    <row r="1030" spans="1:6" ht="15.75" customHeight="1">
      <c r="A1030" s="114"/>
      <c r="B1030" s="114"/>
      <c r="C1030" s="139"/>
      <c r="D1030" s="136"/>
      <c r="E1030" s="142"/>
      <c r="F1030" s="142"/>
    </row>
    <row r="1031" spans="1:6" ht="15.75" customHeight="1">
      <c r="A1031" s="112">
        <v>257</v>
      </c>
      <c r="B1031" s="112" t="s">
        <v>793</v>
      </c>
      <c r="C1031" s="139" t="s">
        <v>54</v>
      </c>
      <c r="D1031" s="129" t="s">
        <v>3126</v>
      </c>
      <c r="E1031" s="140">
        <v>2026</v>
      </c>
      <c r="F1031" s="140">
        <v>2026</v>
      </c>
    </row>
    <row r="1032" spans="1:6" ht="15.75" customHeight="1">
      <c r="A1032" s="113"/>
      <c r="B1032" s="113"/>
      <c r="C1032" s="139"/>
      <c r="D1032" s="129"/>
      <c r="E1032" s="141"/>
      <c r="F1032" s="141"/>
    </row>
    <row r="1033" spans="1:6" ht="15.75" customHeight="1">
      <c r="A1033" s="113"/>
      <c r="B1033" s="113"/>
      <c r="C1033" s="139"/>
      <c r="D1033" s="129"/>
      <c r="E1033" s="141"/>
      <c r="F1033" s="141"/>
    </row>
    <row r="1034" spans="1:6" ht="15.75" customHeight="1">
      <c r="A1034" s="114"/>
      <c r="B1034" s="114"/>
      <c r="C1034" s="139"/>
      <c r="D1034" s="129"/>
      <c r="E1034" s="142"/>
      <c r="F1034" s="142"/>
    </row>
    <row r="1035" spans="1:6" ht="16.5" customHeight="1">
      <c r="A1035" s="112">
        <v>258</v>
      </c>
      <c r="B1035" s="112" t="s">
        <v>785</v>
      </c>
      <c r="C1035" s="139" t="s">
        <v>54</v>
      </c>
      <c r="D1035" s="129" t="s">
        <v>3127</v>
      </c>
      <c r="E1035" s="140">
        <v>2026</v>
      </c>
      <c r="F1035" s="140">
        <v>2026</v>
      </c>
    </row>
    <row r="1036" spans="1:6" ht="16.5" customHeight="1">
      <c r="A1036" s="113"/>
      <c r="B1036" s="113"/>
      <c r="C1036" s="139"/>
      <c r="D1036" s="129"/>
      <c r="E1036" s="141"/>
      <c r="F1036" s="141"/>
    </row>
    <row r="1037" spans="1:6" ht="16.5" customHeight="1">
      <c r="A1037" s="113"/>
      <c r="B1037" s="113"/>
      <c r="C1037" s="139"/>
      <c r="D1037" s="129"/>
      <c r="E1037" s="141"/>
      <c r="F1037" s="141"/>
    </row>
    <row r="1038" spans="1:6" ht="16.5" customHeight="1">
      <c r="A1038" s="114"/>
      <c r="B1038" s="114"/>
      <c r="C1038" s="139"/>
      <c r="D1038" s="129"/>
      <c r="E1038" s="142"/>
      <c r="F1038" s="142"/>
    </row>
    <row r="1039" spans="1:6" ht="15" customHeight="1">
      <c r="A1039" s="112">
        <v>259</v>
      </c>
      <c r="B1039" s="112" t="s">
        <v>786</v>
      </c>
      <c r="C1039" s="139" t="s">
        <v>54</v>
      </c>
      <c r="D1039" s="129" t="s">
        <v>3128</v>
      </c>
      <c r="E1039" s="140">
        <v>2026</v>
      </c>
      <c r="F1039" s="140">
        <v>2026</v>
      </c>
    </row>
    <row r="1040" spans="1:6" ht="15" customHeight="1">
      <c r="A1040" s="113"/>
      <c r="B1040" s="113"/>
      <c r="C1040" s="139"/>
      <c r="D1040" s="129"/>
      <c r="E1040" s="141"/>
      <c r="F1040" s="141"/>
    </row>
    <row r="1041" spans="1:6" ht="15" customHeight="1">
      <c r="A1041" s="113"/>
      <c r="B1041" s="113"/>
      <c r="C1041" s="139"/>
      <c r="D1041" s="129"/>
      <c r="E1041" s="141"/>
      <c r="F1041" s="141"/>
    </row>
    <row r="1042" spans="1:6" ht="15" customHeight="1">
      <c r="A1042" s="114"/>
      <c r="B1042" s="114"/>
      <c r="C1042" s="139"/>
      <c r="D1042" s="129"/>
      <c r="E1042" s="142"/>
      <c r="F1042" s="142"/>
    </row>
    <row r="1043" spans="1:6" ht="17.25" customHeight="1">
      <c r="A1043" s="112">
        <v>260</v>
      </c>
      <c r="B1043" s="112" t="s">
        <v>790</v>
      </c>
      <c r="C1043" s="139" t="s">
        <v>54</v>
      </c>
      <c r="D1043" s="129" t="s">
        <v>3129</v>
      </c>
      <c r="E1043" s="140">
        <v>2026</v>
      </c>
      <c r="F1043" s="140">
        <v>2026</v>
      </c>
    </row>
    <row r="1044" spans="1:6" ht="17.25" customHeight="1">
      <c r="A1044" s="113"/>
      <c r="B1044" s="113"/>
      <c r="C1044" s="139"/>
      <c r="D1044" s="129"/>
      <c r="E1044" s="141"/>
      <c r="F1044" s="141"/>
    </row>
    <row r="1045" spans="1:6" ht="17.25" customHeight="1">
      <c r="A1045" s="113"/>
      <c r="B1045" s="113"/>
      <c r="C1045" s="139"/>
      <c r="D1045" s="129"/>
      <c r="E1045" s="141"/>
      <c r="F1045" s="141"/>
    </row>
    <row r="1046" spans="1:6" ht="17.25" customHeight="1">
      <c r="A1046" s="114"/>
      <c r="B1046" s="114"/>
      <c r="C1046" s="139"/>
      <c r="D1046" s="129"/>
      <c r="E1046" s="142"/>
      <c r="F1046" s="142"/>
    </row>
    <row r="1047" spans="1:6" ht="17.25" customHeight="1">
      <c r="A1047" s="112">
        <v>261</v>
      </c>
      <c r="B1047" s="112" t="s">
        <v>787</v>
      </c>
      <c r="C1047" s="139" t="s">
        <v>54</v>
      </c>
      <c r="D1047" s="129" t="s">
        <v>3130</v>
      </c>
      <c r="E1047" s="140">
        <v>2026</v>
      </c>
      <c r="F1047" s="140">
        <v>2026</v>
      </c>
    </row>
    <row r="1048" spans="1:6" ht="17.25" customHeight="1">
      <c r="A1048" s="113"/>
      <c r="B1048" s="113"/>
      <c r="C1048" s="139"/>
      <c r="D1048" s="129"/>
      <c r="E1048" s="141"/>
      <c r="F1048" s="141"/>
    </row>
    <row r="1049" spans="1:6" ht="17.25" customHeight="1">
      <c r="A1049" s="113"/>
      <c r="B1049" s="113"/>
      <c r="C1049" s="139"/>
      <c r="D1049" s="129"/>
      <c r="E1049" s="141"/>
      <c r="F1049" s="141"/>
    </row>
    <row r="1050" spans="1:6" ht="17.25" customHeight="1">
      <c r="A1050" s="114"/>
      <c r="B1050" s="114"/>
      <c r="C1050" s="139"/>
      <c r="D1050" s="129"/>
      <c r="E1050" s="142"/>
      <c r="F1050" s="142"/>
    </row>
    <row r="1051" spans="1:6" ht="15.75" customHeight="1">
      <c r="A1051" s="112">
        <v>262</v>
      </c>
      <c r="B1051" s="112" t="s">
        <v>784</v>
      </c>
      <c r="C1051" s="139" t="s">
        <v>54</v>
      </c>
      <c r="D1051" s="129" t="s">
        <v>3131</v>
      </c>
      <c r="E1051" s="140">
        <v>2026</v>
      </c>
      <c r="F1051" s="140">
        <v>2026</v>
      </c>
    </row>
    <row r="1052" spans="1:6" ht="15.75" customHeight="1">
      <c r="A1052" s="113"/>
      <c r="B1052" s="113"/>
      <c r="C1052" s="139"/>
      <c r="D1052" s="129"/>
      <c r="E1052" s="141"/>
      <c r="F1052" s="141"/>
    </row>
    <row r="1053" spans="1:6" ht="15.75" customHeight="1">
      <c r="A1053" s="113"/>
      <c r="B1053" s="113"/>
      <c r="C1053" s="139"/>
      <c r="D1053" s="129"/>
      <c r="E1053" s="141"/>
      <c r="F1053" s="141"/>
    </row>
    <row r="1054" spans="1:6" ht="15.75" customHeight="1">
      <c r="A1054" s="114"/>
      <c r="B1054" s="114"/>
      <c r="C1054" s="139"/>
      <c r="D1054" s="129"/>
      <c r="E1054" s="142"/>
      <c r="F1054" s="142"/>
    </row>
    <row r="1055" spans="1:6" ht="15.75" customHeight="1">
      <c r="A1055" s="112">
        <v>263</v>
      </c>
      <c r="B1055" s="112" t="s">
        <v>788</v>
      </c>
      <c r="C1055" s="139" t="s">
        <v>54</v>
      </c>
      <c r="D1055" s="129" t="s">
        <v>3132</v>
      </c>
      <c r="E1055" s="140">
        <v>2026</v>
      </c>
      <c r="F1055" s="140">
        <v>2026</v>
      </c>
    </row>
    <row r="1056" spans="1:6" ht="15.75" customHeight="1">
      <c r="A1056" s="113"/>
      <c r="B1056" s="113"/>
      <c r="C1056" s="139"/>
      <c r="D1056" s="129"/>
      <c r="E1056" s="141"/>
      <c r="F1056" s="141"/>
    </row>
    <row r="1057" spans="1:6" ht="15.75" customHeight="1">
      <c r="A1057" s="113"/>
      <c r="B1057" s="113"/>
      <c r="C1057" s="139"/>
      <c r="D1057" s="129"/>
      <c r="E1057" s="141"/>
      <c r="F1057" s="141"/>
    </row>
    <row r="1058" spans="1:6" ht="15.75" customHeight="1">
      <c r="A1058" s="114"/>
      <c r="B1058" s="114"/>
      <c r="C1058" s="139"/>
      <c r="D1058" s="129"/>
      <c r="E1058" s="142"/>
      <c r="F1058" s="142"/>
    </row>
    <row r="1059" spans="1:6" ht="22.5" customHeight="1">
      <c r="A1059" s="112">
        <v>264</v>
      </c>
      <c r="B1059" s="112" t="s">
        <v>791</v>
      </c>
      <c r="C1059" s="139" t="s">
        <v>54</v>
      </c>
      <c r="D1059" s="129" t="s">
        <v>3133</v>
      </c>
      <c r="E1059" s="140">
        <v>2026</v>
      </c>
      <c r="F1059" s="140">
        <v>2026</v>
      </c>
    </row>
    <row r="1060" spans="1:6" ht="22.5" customHeight="1">
      <c r="A1060" s="113"/>
      <c r="B1060" s="113"/>
      <c r="C1060" s="139"/>
      <c r="D1060" s="129"/>
      <c r="E1060" s="141"/>
      <c r="F1060" s="141"/>
    </row>
    <row r="1061" spans="1:6" ht="22.5" customHeight="1">
      <c r="A1061" s="113"/>
      <c r="B1061" s="113"/>
      <c r="C1061" s="139"/>
      <c r="D1061" s="129"/>
      <c r="E1061" s="141"/>
      <c r="F1061" s="141"/>
    </row>
    <row r="1062" spans="1:6" ht="22.5" customHeight="1">
      <c r="A1062" s="114"/>
      <c r="B1062" s="114"/>
      <c r="C1062" s="139"/>
      <c r="D1062" s="129"/>
      <c r="E1062" s="142"/>
      <c r="F1062" s="142"/>
    </row>
    <row r="1063" spans="1:6" ht="15.75" customHeight="1">
      <c r="A1063" s="112">
        <v>265</v>
      </c>
      <c r="B1063" s="112" t="s">
        <v>1473</v>
      </c>
      <c r="C1063" s="124" t="s">
        <v>54</v>
      </c>
      <c r="D1063" s="129" t="s">
        <v>3134</v>
      </c>
      <c r="E1063" s="140">
        <v>2026</v>
      </c>
      <c r="F1063" s="140">
        <v>2026</v>
      </c>
    </row>
    <row r="1064" spans="1:6" ht="15.75" customHeight="1">
      <c r="A1064" s="113"/>
      <c r="B1064" s="113"/>
      <c r="C1064" s="124"/>
      <c r="D1064" s="129"/>
      <c r="E1064" s="141"/>
      <c r="F1064" s="141"/>
    </row>
    <row r="1065" spans="1:6" ht="15.75" customHeight="1">
      <c r="A1065" s="113"/>
      <c r="B1065" s="113"/>
      <c r="C1065" s="124"/>
      <c r="D1065" s="129"/>
      <c r="E1065" s="141"/>
      <c r="F1065" s="141"/>
    </row>
    <row r="1066" spans="1:6" ht="15.75" customHeight="1">
      <c r="A1066" s="114"/>
      <c r="B1066" s="114"/>
      <c r="C1066" s="124"/>
      <c r="D1066" s="129"/>
      <c r="E1066" s="142"/>
      <c r="F1066" s="142"/>
    </row>
    <row r="1067" spans="1:6" ht="15.75" customHeight="1">
      <c r="A1067" s="112">
        <v>266</v>
      </c>
      <c r="B1067" s="159" t="s">
        <v>2097</v>
      </c>
      <c r="C1067" s="147" t="s">
        <v>54</v>
      </c>
      <c r="D1067" s="129" t="s">
        <v>3135</v>
      </c>
      <c r="E1067" s="140">
        <v>2026</v>
      </c>
      <c r="F1067" s="140">
        <v>2026</v>
      </c>
    </row>
    <row r="1068" spans="1:6" ht="15.75" customHeight="1">
      <c r="A1068" s="113"/>
      <c r="B1068" s="159"/>
      <c r="C1068" s="148"/>
      <c r="D1068" s="129"/>
      <c r="E1068" s="141"/>
      <c r="F1068" s="141"/>
    </row>
    <row r="1069" spans="1:6" ht="15.75" customHeight="1">
      <c r="A1069" s="113"/>
      <c r="B1069" s="159"/>
      <c r="C1069" s="148"/>
      <c r="D1069" s="129"/>
      <c r="E1069" s="141"/>
      <c r="F1069" s="141"/>
    </row>
    <row r="1070" spans="1:6" ht="15.75" customHeight="1">
      <c r="A1070" s="114"/>
      <c r="B1070" s="159"/>
      <c r="C1070" s="149"/>
      <c r="D1070" s="129"/>
      <c r="E1070" s="142"/>
      <c r="F1070" s="142"/>
    </row>
    <row r="1071" spans="1:6" ht="25.5" customHeight="1">
      <c r="A1071" s="112">
        <v>267</v>
      </c>
      <c r="B1071" s="112" t="s">
        <v>1836</v>
      </c>
      <c r="C1071" s="126" t="s">
        <v>54</v>
      </c>
      <c r="D1071" s="134" t="s">
        <v>3136</v>
      </c>
      <c r="E1071" s="140">
        <v>2026</v>
      </c>
      <c r="F1071" s="140">
        <v>2026</v>
      </c>
    </row>
    <row r="1072" spans="1:6" ht="25.5" customHeight="1">
      <c r="A1072" s="113"/>
      <c r="B1072" s="113"/>
      <c r="C1072" s="127"/>
      <c r="D1072" s="135"/>
      <c r="E1072" s="141"/>
      <c r="F1072" s="141"/>
    </row>
    <row r="1073" spans="1:6" ht="25.5" customHeight="1">
      <c r="A1073" s="113"/>
      <c r="B1073" s="113"/>
      <c r="C1073" s="127"/>
      <c r="D1073" s="135"/>
      <c r="E1073" s="141"/>
      <c r="F1073" s="141"/>
    </row>
    <row r="1074" spans="1:6" ht="25.5" customHeight="1">
      <c r="A1074" s="114"/>
      <c r="B1074" s="114"/>
      <c r="C1074" s="128"/>
      <c r="D1074" s="136"/>
      <c r="E1074" s="142"/>
      <c r="F1074" s="142"/>
    </row>
    <row r="1075" spans="1:6" ht="15.75" customHeight="1">
      <c r="A1075" s="112">
        <v>268</v>
      </c>
      <c r="B1075" s="112" t="s">
        <v>806</v>
      </c>
      <c r="C1075" s="147" t="s">
        <v>54</v>
      </c>
      <c r="D1075" s="134" t="s">
        <v>3137</v>
      </c>
      <c r="E1075" s="140">
        <v>2026</v>
      </c>
      <c r="F1075" s="140">
        <v>2026</v>
      </c>
    </row>
    <row r="1076" spans="1:6" ht="15.75" customHeight="1">
      <c r="A1076" s="113"/>
      <c r="B1076" s="113"/>
      <c r="C1076" s="148"/>
      <c r="D1076" s="135"/>
      <c r="E1076" s="141"/>
      <c r="F1076" s="141"/>
    </row>
    <row r="1077" spans="1:6" ht="15.75" customHeight="1">
      <c r="A1077" s="113"/>
      <c r="B1077" s="113"/>
      <c r="C1077" s="148"/>
      <c r="D1077" s="135"/>
      <c r="E1077" s="141"/>
      <c r="F1077" s="141"/>
    </row>
    <row r="1078" spans="1:6" ht="15.75" customHeight="1">
      <c r="A1078" s="114"/>
      <c r="B1078" s="114"/>
      <c r="C1078" s="149"/>
      <c r="D1078" s="136"/>
      <c r="E1078" s="142"/>
      <c r="F1078" s="142"/>
    </row>
    <row r="1079" spans="1:6" ht="17.25" customHeight="1">
      <c r="A1079" s="112">
        <v>269</v>
      </c>
      <c r="B1079" s="112" t="s">
        <v>1833</v>
      </c>
      <c r="C1079" s="139" t="s">
        <v>54</v>
      </c>
      <c r="D1079" s="129" t="s">
        <v>3138</v>
      </c>
      <c r="E1079" s="140">
        <v>2026</v>
      </c>
      <c r="F1079" s="140">
        <v>2026</v>
      </c>
    </row>
    <row r="1080" spans="1:6" ht="17.25" customHeight="1">
      <c r="A1080" s="113"/>
      <c r="B1080" s="113"/>
      <c r="C1080" s="139"/>
      <c r="D1080" s="129"/>
      <c r="E1080" s="141"/>
      <c r="F1080" s="141"/>
    </row>
    <row r="1081" spans="1:6" ht="17.25" customHeight="1">
      <c r="A1081" s="113"/>
      <c r="B1081" s="113"/>
      <c r="C1081" s="139"/>
      <c r="D1081" s="129"/>
      <c r="E1081" s="141"/>
      <c r="F1081" s="141"/>
    </row>
    <row r="1082" spans="1:6" ht="17.25" customHeight="1">
      <c r="A1082" s="114"/>
      <c r="B1082" s="114"/>
      <c r="C1082" s="139"/>
      <c r="D1082" s="129"/>
      <c r="E1082" s="142"/>
      <c r="F1082" s="142"/>
    </row>
    <row r="1083" spans="1:6" ht="15.75" customHeight="1">
      <c r="A1083" s="112">
        <v>270</v>
      </c>
      <c r="B1083" s="112" t="s">
        <v>1835</v>
      </c>
      <c r="C1083" s="126" t="s">
        <v>54</v>
      </c>
      <c r="D1083" s="134" t="s">
        <v>3139</v>
      </c>
      <c r="E1083" s="140">
        <v>2026</v>
      </c>
      <c r="F1083" s="140">
        <v>2026</v>
      </c>
    </row>
    <row r="1084" spans="1:6" ht="15.75" customHeight="1">
      <c r="A1084" s="113"/>
      <c r="B1084" s="113"/>
      <c r="C1084" s="127"/>
      <c r="D1084" s="135"/>
      <c r="E1084" s="141"/>
      <c r="F1084" s="141"/>
    </row>
    <row r="1085" spans="1:6" ht="15.75" customHeight="1">
      <c r="A1085" s="113"/>
      <c r="B1085" s="113"/>
      <c r="C1085" s="127"/>
      <c r="D1085" s="135"/>
      <c r="E1085" s="141"/>
      <c r="F1085" s="141"/>
    </row>
    <row r="1086" spans="1:6" ht="15.75" customHeight="1">
      <c r="A1086" s="114"/>
      <c r="B1086" s="114"/>
      <c r="C1086" s="128"/>
      <c r="D1086" s="136"/>
      <c r="E1086" s="142"/>
      <c r="F1086" s="142"/>
    </row>
    <row r="1087" spans="1:6" ht="15.75" customHeight="1">
      <c r="A1087" s="112">
        <v>271</v>
      </c>
      <c r="B1087" s="112" t="s">
        <v>1841</v>
      </c>
      <c r="C1087" s="124" t="s">
        <v>54</v>
      </c>
      <c r="D1087" s="134" t="s">
        <v>3140</v>
      </c>
      <c r="E1087" s="140">
        <v>2026</v>
      </c>
      <c r="F1087" s="140">
        <v>2026</v>
      </c>
    </row>
    <row r="1088" spans="1:6" ht="15.75" customHeight="1">
      <c r="A1088" s="113"/>
      <c r="B1088" s="113"/>
      <c r="C1088" s="124"/>
      <c r="D1088" s="135"/>
      <c r="E1088" s="141"/>
      <c r="F1088" s="141"/>
    </row>
    <row r="1089" spans="1:6" ht="25.5" customHeight="1">
      <c r="A1089" s="113"/>
      <c r="B1089" s="113"/>
      <c r="C1089" s="124"/>
      <c r="D1089" s="135"/>
      <c r="E1089" s="141"/>
      <c r="F1089" s="141"/>
    </row>
    <row r="1090" spans="1:6" ht="15.75" customHeight="1">
      <c r="A1090" s="114"/>
      <c r="B1090" s="114"/>
      <c r="C1090" s="124"/>
      <c r="D1090" s="136"/>
      <c r="E1090" s="142"/>
      <c r="F1090" s="142"/>
    </row>
    <row r="1091" spans="1:6" ht="15.75" customHeight="1">
      <c r="A1091" s="112">
        <v>272</v>
      </c>
      <c r="B1091" s="112" t="s">
        <v>2038</v>
      </c>
      <c r="C1091" s="147" t="s">
        <v>54</v>
      </c>
      <c r="D1091" s="134" t="s">
        <v>3141</v>
      </c>
      <c r="E1091" s="140">
        <v>2026</v>
      </c>
      <c r="F1091" s="140">
        <v>2026</v>
      </c>
    </row>
    <row r="1092" spans="1:6" ht="15.75" customHeight="1">
      <c r="A1092" s="113"/>
      <c r="B1092" s="113"/>
      <c r="C1092" s="148"/>
      <c r="D1092" s="135"/>
      <c r="E1092" s="141"/>
      <c r="F1092" s="141"/>
    </row>
    <row r="1093" spans="1:6" ht="15.75" customHeight="1">
      <c r="A1093" s="113"/>
      <c r="B1093" s="113"/>
      <c r="C1093" s="148"/>
      <c r="D1093" s="135"/>
      <c r="E1093" s="141"/>
      <c r="F1093" s="141"/>
    </row>
    <row r="1094" spans="1:6" ht="15.75" customHeight="1">
      <c r="A1094" s="114"/>
      <c r="B1094" s="114"/>
      <c r="C1094" s="149"/>
      <c r="D1094" s="136"/>
      <c r="E1094" s="142"/>
      <c r="F1094" s="142"/>
    </row>
    <row r="1095" spans="1:6" ht="20.25" customHeight="1">
      <c r="A1095" s="112">
        <v>273</v>
      </c>
      <c r="B1095" s="112" t="s">
        <v>2098</v>
      </c>
      <c r="C1095" s="139" t="s">
        <v>54</v>
      </c>
      <c r="D1095" s="129" t="s">
        <v>3142</v>
      </c>
      <c r="E1095" s="140">
        <v>2027</v>
      </c>
      <c r="F1095" s="140">
        <v>2027</v>
      </c>
    </row>
    <row r="1096" spans="1:6" ht="20.25" customHeight="1">
      <c r="A1096" s="113"/>
      <c r="B1096" s="113"/>
      <c r="C1096" s="139"/>
      <c r="D1096" s="129"/>
      <c r="E1096" s="141"/>
      <c r="F1096" s="141"/>
    </row>
    <row r="1097" spans="1:6" ht="20.25" customHeight="1">
      <c r="A1097" s="113"/>
      <c r="B1097" s="113"/>
      <c r="C1097" s="139"/>
      <c r="D1097" s="129"/>
      <c r="E1097" s="141"/>
      <c r="F1097" s="141"/>
    </row>
    <row r="1098" spans="1:6" ht="20.25" customHeight="1">
      <c r="A1098" s="114"/>
      <c r="B1098" s="114"/>
      <c r="C1098" s="139"/>
      <c r="D1098" s="129"/>
      <c r="E1098" s="142"/>
      <c r="F1098" s="142"/>
    </row>
    <row r="1099" spans="1:6" ht="15.75" customHeight="1">
      <c r="A1099" s="112">
        <v>274</v>
      </c>
      <c r="B1099" s="112" t="s">
        <v>1837</v>
      </c>
      <c r="C1099" s="126" t="s">
        <v>54</v>
      </c>
      <c r="D1099" s="134" t="s">
        <v>3143</v>
      </c>
      <c r="E1099" s="140">
        <v>2027</v>
      </c>
      <c r="F1099" s="140">
        <v>2027</v>
      </c>
    </row>
    <row r="1100" spans="1:6" ht="15.75" customHeight="1">
      <c r="A1100" s="113"/>
      <c r="B1100" s="113"/>
      <c r="C1100" s="127"/>
      <c r="D1100" s="135"/>
      <c r="E1100" s="141"/>
      <c r="F1100" s="141"/>
    </row>
    <row r="1101" spans="1:6" ht="15.75" customHeight="1">
      <c r="A1101" s="113"/>
      <c r="B1101" s="113"/>
      <c r="C1101" s="127"/>
      <c r="D1101" s="135"/>
      <c r="E1101" s="141"/>
      <c r="F1101" s="141"/>
    </row>
    <row r="1102" spans="1:6" ht="15.75" customHeight="1">
      <c r="A1102" s="114"/>
      <c r="B1102" s="114"/>
      <c r="C1102" s="128"/>
      <c r="D1102" s="136"/>
      <c r="E1102" s="142"/>
      <c r="F1102" s="142"/>
    </row>
    <row r="1103" spans="1:6" ht="15.75" customHeight="1">
      <c r="A1103" s="112">
        <v>275</v>
      </c>
      <c r="B1103" s="159" t="s">
        <v>2102</v>
      </c>
      <c r="C1103" s="147" t="s">
        <v>54</v>
      </c>
      <c r="D1103" s="129" t="s">
        <v>3144</v>
      </c>
      <c r="E1103" s="140">
        <v>2027</v>
      </c>
      <c r="F1103" s="140">
        <v>2027</v>
      </c>
    </row>
    <row r="1104" spans="1:6" ht="15.75" customHeight="1">
      <c r="A1104" s="113"/>
      <c r="B1104" s="159"/>
      <c r="C1104" s="148"/>
      <c r="D1104" s="129"/>
      <c r="E1104" s="141"/>
      <c r="F1104" s="141"/>
    </row>
    <row r="1105" spans="1:6" ht="15.75" customHeight="1">
      <c r="A1105" s="113"/>
      <c r="B1105" s="159"/>
      <c r="C1105" s="148"/>
      <c r="D1105" s="129"/>
      <c r="E1105" s="141"/>
      <c r="F1105" s="141"/>
    </row>
    <row r="1106" spans="1:6" ht="15.75" customHeight="1">
      <c r="A1106" s="114"/>
      <c r="B1106" s="159"/>
      <c r="C1106" s="149"/>
      <c r="D1106" s="129"/>
      <c r="E1106" s="142"/>
      <c r="F1106" s="142"/>
    </row>
    <row r="1107" spans="1:6" ht="17.25" customHeight="1">
      <c r="A1107" s="112">
        <v>276</v>
      </c>
      <c r="B1107" s="112" t="s">
        <v>1832</v>
      </c>
      <c r="C1107" s="139" t="s">
        <v>54</v>
      </c>
      <c r="D1107" s="129" t="s">
        <v>3145</v>
      </c>
      <c r="E1107" s="140">
        <v>2028</v>
      </c>
      <c r="F1107" s="140">
        <v>2028</v>
      </c>
    </row>
    <row r="1108" spans="1:6" ht="17.25" customHeight="1">
      <c r="A1108" s="113"/>
      <c r="B1108" s="113"/>
      <c r="C1108" s="139"/>
      <c r="D1108" s="129"/>
      <c r="E1108" s="141"/>
      <c r="F1108" s="141"/>
    </row>
    <row r="1109" spans="1:6" ht="17.25" customHeight="1">
      <c r="A1109" s="113"/>
      <c r="B1109" s="113"/>
      <c r="C1109" s="139"/>
      <c r="D1109" s="129"/>
      <c r="E1109" s="141"/>
      <c r="F1109" s="141"/>
    </row>
    <row r="1110" spans="1:6" ht="17.25" customHeight="1">
      <c r="A1110" s="114"/>
      <c r="B1110" s="114"/>
      <c r="C1110" s="139"/>
      <c r="D1110" s="129"/>
      <c r="E1110" s="142"/>
      <c r="F1110" s="142"/>
    </row>
    <row r="1111" spans="1:6" ht="15.75" customHeight="1">
      <c r="A1111" s="112">
        <v>277</v>
      </c>
      <c r="B1111" s="112" t="s">
        <v>1734</v>
      </c>
      <c r="C1111" s="139" t="s">
        <v>54</v>
      </c>
      <c r="D1111" s="129" t="s">
        <v>3146</v>
      </c>
      <c r="E1111" s="140">
        <v>2028</v>
      </c>
      <c r="F1111" s="140">
        <v>2028</v>
      </c>
    </row>
    <row r="1112" spans="1:6" ht="15.75" customHeight="1">
      <c r="A1112" s="113"/>
      <c r="B1112" s="113"/>
      <c r="C1112" s="139"/>
      <c r="D1112" s="129"/>
      <c r="E1112" s="141"/>
      <c r="F1112" s="141"/>
    </row>
    <row r="1113" spans="1:6" ht="15.75" customHeight="1">
      <c r="A1113" s="113"/>
      <c r="B1113" s="113"/>
      <c r="C1113" s="139"/>
      <c r="D1113" s="129"/>
      <c r="E1113" s="141"/>
      <c r="F1113" s="141"/>
    </row>
    <row r="1114" spans="1:6" ht="15.75" customHeight="1">
      <c r="A1114" s="114"/>
      <c r="B1114" s="114"/>
      <c r="C1114" s="139"/>
      <c r="D1114" s="129"/>
      <c r="E1114" s="142"/>
      <c r="F1114" s="142"/>
    </row>
    <row r="1115" spans="1:6" ht="18" customHeight="1">
      <c r="A1115" s="112">
        <v>278</v>
      </c>
      <c r="B1115" s="159" t="s">
        <v>2101</v>
      </c>
      <c r="C1115" s="147" t="s">
        <v>54</v>
      </c>
      <c r="D1115" s="129" t="s">
        <v>3147</v>
      </c>
      <c r="E1115" s="140">
        <v>2027</v>
      </c>
      <c r="F1115" s="140">
        <v>2029</v>
      </c>
    </row>
    <row r="1116" spans="1:6" ht="18" customHeight="1">
      <c r="A1116" s="113"/>
      <c r="B1116" s="159"/>
      <c r="C1116" s="148"/>
      <c r="D1116" s="129"/>
      <c r="E1116" s="141"/>
      <c r="F1116" s="141"/>
    </row>
    <row r="1117" spans="1:6" ht="18" customHeight="1">
      <c r="A1117" s="113"/>
      <c r="B1117" s="159"/>
      <c r="C1117" s="148"/>
      <c r="D1117" s="129"/>
      <c r="E1117" s="141"/>
      <c r="F1117" s="141"/>
    </row>
    <row r="1118" spans="1:6" ht="18" customHeight="1">
      <c r="A1118" s="114"/>
      <c r="B1118" s="159"/>
      <c r="C1118" s="149"/>
      <c r="D1118" s="129"/>
      <c r="E1118" s="142"/>
      <c r="F1118" s="142"/>
    </row>
    <row r="1119" spans="1:6" ht="15" customHeight="1">
      <c r="A1119" s="112">
        <v>279</v>
      </c>
      <c r="B1119" s="112" t="s">
        <v>772</v>
      </c>
      <c r="C1119" s="147" t="s">
        <v>54</v>
      </c>
      <c r="D1119" s="134" t="s">
        <v>3148</v>
      </c>
      <c r="E1119" s="140">
        <v>2029</v>
      </c>
      <c r="F1119" s="140">
        <v>2029</v>
      </c>
    </row>
    <row r="1120" spans="1:6" ht="15" customHeight="1">
      <c r="A1120" s="113"/>
      <c r="B1120" s="113"/>
      <c r="C1120" s="148"/>
      <c r="D1120" s="135"/>
      <c r="E1120" s="141"/>
      <c r="F1120" s="141"/>
    </row>
    <row r="1121" spans="1:6" ht="15" customHeight="1">
      <c r="A1121" s="113"/>
      <c r="B1121" s="113"/>
      <c r="C1121" s="148"/>
      <c r="D1121" s="135"/>
      <c r="E1121" s="141"/>
      <c r="F1121" s="141"/>
    </row>
    <row r="1122" spans="1:6" ht="15" customHeight="1">
      <c r="A1122" s="114"/>
      <c r="B1122" s="114"/>
      <c r="C1122" s="149"/>
      <c r="D1122" s="136"/>
      <c r="E1122" s="142"/>
      <c r="F1122" s="142"/>
    </row>
    <row r="1123" spans="1:6" ht="15.75" customHeight="1">
      <c r="A1123" s="112">
        <v>280</v>
      </c>
      <c r="B1123" s="112" t="s">
        <v>1258</v>
      </c>
      <c r="C1123" s="147" t="s">
        <v>54</v>
      </c>
      <c r="D1123" s="134" t="s">
        <v>3149</v>
      </c>
      <c r="E1123" s="140">
        <v>2029</v>
      </c>
      <c r="F1123" s="140">
        <v>2029</v>
      </c>
    </row>
    <row r="1124" spans="1:6" ht="15.75" customHeight="1">
      <c r="A1124" s="113"/>
      <c r="B1124" s="113"/>
      <c r="C1124" s="148"/>
      <c r="D1124" s="135"/>
      <c r="E1124" s="141"/>
      <c r="F1124" s="141"/>
    </row>
    <row r="1125" spans="1:6" ht="15.75" customHeight="1">
      <c r="A1125" s="113"/>
      <c r="B1125" s="113"/>
      <c r="C1125" s="148"/>
      <c r="D1125" s="135"/>
      <c r="E1125" s="141"/>
      <c r="F1125" s="141"/>
    </row>
    <row r="1126" spans="1:6" ht="15.75" customHeight="1">
      <c r="A1126" s="114"/>
      <c r="B1126" s="114"/>
      <c r="C1126" s="149"/>
      <c r="D1126" s="136"/>
      <c r="E1126" s="142"/>
      <c r="F1126" s="142"/>
    </row>
    <row r="1127" spans="1:6" ht="15.75" customHeight="1">
      <c r="A1127" s="112">
        <v>281</v>
      </c>
      <c r="B1127" s="112" t="s">
        <v>1842</v>
      </c>
      <c r="C1127" s="126" t="s">
        <v>54</v>
      </c>
      <c r="D1127" s="134" t="s">
        <v>3150</v>
      </c>
      <c r="E1127" s="140">
        <v>2029</v>
      </c>
      <c r="F1127" s="140">
        <v>2029</v>
      </c>
    </row>
    <row r="1128" spans="1:6" ht="15.75" customHeight="1">
      <c r="A1128" s="113"/>
      <c r="B1128" s="113"/>
      <c r="C1128" s="127"/>
      <c r="D1128" s="135"/>
      <c r="E1128" s="141"/>
      <c r="F1128" s="141"/>
    </row>
    <row r="1129" spans="1:6" ht="26.25" customHeight="1">
      <c r="A1129" s="113"/>
      <c r="B1129" s="113"/>
      <c r="C1129" s="127"/>
      <c r="D1129" s="135"/>
      <c r="E1129" s="141"/>
      <c r="F1129" s="141"/>
    </row>
    <row r="1130" spans="1:6" ht="15.75" customHeight="1">
      <c r="A1130" s="114"/>
      <c r="B1130" s="114"/>
      <c r="C1130" s="128"/>
      <c r="D1130" s="136"/>
      <c r="E1130" s="142"/>
      <c r="F1130" s="142"/>
    </row>
    <row r="1131" spans="1:6" ht="15.75" customHeight="1">
      <c r="A1131" s="112">
        <v>282</v>
      </c>
      <c r="B1131" s="112" t="s">
        <v>2652</v>
      </c>
      <c r="C1131" s="139" t="s">
        <v>54</v>
      </c>
      <c r="D1131" s="134" t="s">
        <v>3151</v>
      </c>
      <c r="E1131" s="140">
        <v>2029</v>
      </c>
      <c r="F1131" s="140">
        <v>2029</v>
      </c>
    </row>
    <row r="1132" spans="1:6" ht="15.75" customHeight="1">
      <c r="A1132" s="113"/>
      <c r="B1132" s="113"/>
      <c r="C1132" s="139"/>
      <c r="D1132" s="135"/>
      <c r="E1132" s="141"/>
      <c r="F1132" s="141"/>
    </row>
    <row r="1133" spans="1:6" ht="15.75" customHeight="1">
      <c r="A1133" s="113"/>
      <c r="B1133" s="113"/>
      <c r="C1133" s="139"/>
      <c r="D1133" s="135"/>
      <c r="E1133" s="141"/>
      <c r="F1133" s="141"/>
    </row>
    <row r="1134" spans="1:6" ht="15.75" customHeight="1">
      <c r="A1134" s="114"/>
      <c r="B1134" s="114"/>
      <c r="C1134" s="139"/>
      <c r="D1134" s="136"/>
      <c r="E1134" s="142"/>
      <c r="F1134" s="142"/>
    </row>
    <row r="1135" spans="1:6" ht="15.75" customHeight="1">
      <c r="A1135" s="112">
        <v>283</v>
      </c>
      <c r="B1135" s="112" t="s">
        <v>802</v>
      </c>
      <c r="C1135" s="139" t="s">
        <v>54</v>
      </c>
      <c r="D1135" s="129" t="s">
        <v>3152</v>
      </c>
      <c r="E1135" s="140">
        <v>2029</v>
      </c>
      <c r="F1135" s="140">
        <v>2029</v>
      </c>
    </row>
    <row r="1136" spans="1:6" ht="15.75" customHeight="1">
      <c r="A1136" s="113"/>
      <c r="B1136" s="113"/>
      <c r="C1136" s="139"/>
      <c r="D1136" s="129"/>
      <c r="E1136" s="141"/>
      <c r="F1136" s="141"/>
    </row>
    <row r="1137" spans="1:6" ht="15.75" customHeight="1">
      <c r="A1137" s="113"/>
      <c r="B1137" s="113"/>
      <c r="C1137" s="139"/>
      <c r="D1137" s="129"/>
      <c r="E1137" s="141"/>
      <c r="F1137" s="141"/>
    </row>
    <row r="1138" spans="1:6" ht="15.75" customHeight="1">
      <c r="A1138" s="114"/>
      <c r="B1138" s="114"/>
      <c r="C1138" s="139"/>
      <c r="D1138" s="129"/>
      <c r="E1138" s="142"/>
      <c r="F1138" s="142"/>
    </row>
    <row r="1139" spans="1:6" ht="17.25" customHeight="1">
      <c r="A1139" s="112">
        <v>284</v>
      </c>
      <c r="B1139" s="112" t="s">
        <v>789</v>
      </c>
      <c r="C1139" s="139" t="s">
        <v>54</v>
      </c>
      <c r="D1139" s="129" t="s">
        <v>3153</v>
      </c>
      <c r="E1139" s="140">
        <v>2029</v>
      </c>
      <c r="F1139" s="140">
        <v>2029</v>
      </c>
    </row>
    <row r="1140" spans="1:6" ht="16.5" customHeight="1">
      <c r="A1140" s="113"/>
      <c r="B1140" s="113"/>
      <c r="C1140" s="139"/>
      <c r="D1140" s="129"/>
      <c r="E1140" s="141"/>
      <c r="F1140" s="141"/>
    </row>
    <row r="1141" spans="1:6" ht="17.25" customHeight="1">
      <c r="A1141" s="113"/>
      <c r="B1141" s="113"/>
      <c r="C1141" s="139"/>
      <c r="D1141" s="129"/>
      <c r="E1141" s="141"/>
      <c r="F1141" s="141"/>
    </row>
    <row r="1142" spans="1:6" ht="12" customHeight="1">
      <c r="A1142" s="114"/>
      <c r="B1142" s="114"/>
      <c r="C1142" s="139"/>
      <c r="D1142" s="129"/>
      <c r="E1142" s="142"/>
      <c r="F1142" s="142"/>
    </row>
    <row r="1143" spans="1:6" ht="15.75" customHeight="1">
      <c r="A1143" s="112">
        <v>285</v>
      </c>
      <c r="B1143" s="112" t="s">
        <v>2099</v>
      </c>
      <c r="C1143" s="131" t="s">
        <v>54</v>
      </c>
      <c r="D1143" s="129" t="s">
        <v>3154</v>
      </c>
      <c r="E1143" s="140">
        <v>2029</v>
      </c>
      <c r="F1143" s="140">
        <v>2030</v>
      </c>
    </row>
    <row r="1144" spans="1:6" ht="15.75" customHeight="1">
      <c r="A1144" s="113"/>
      <c r="B1144" s="113"/>
      <c r="C1144" s="132"/>
      <c r="D1144" s="129"/>
      <c r="E1144" s="141"/>
      <c r="F1144" s="141"/>
    </row>
    <row r="1145" spans="1:6" ht="15.75" customHeight="1">
      <c r="A1145" s="113"/>
      <c r="B1145" s="113"/>
      <c r="C1145" s="132"/>
      <c r="D1145" s="129"/>
      <c r="E1145" s="141"/>
      <c r="F1145" s="141"/>
    </row>
    <row r="1146" spans="1:6" ht="15.75" customHeight="1">
      <c r="A1146" s="114"/>
      <c r="B1146" s="114"/>
      <c r="C1146" s="133"/>
      <c r="D1146" s="129"/>
      <c r="E1146" s="142"/>
      <c r="F1146" s="142"/>
    </row>
    <row r="1147" spans="1:6" ht="15.75" customHeight="1">
      <c r="A1147" s="112">
        <v>286</v>
      </c>
      <c r="B1147" s="112" t="s">
        <v>1839</v>
      </c>
      <c r="C1147" s="139" t="s">
        <v>54</v>
      </c>
      <c r="D1147" s="129" t="s">
        <v>3155</v>
      </c>
      <c r="E1147" s="140">
        <v>2029</v>
      </c>
      <c r="F1147" s="140">
        <v>2030</v>
      </c>
    </row>
    <row r="1148" spans="1:6" ht="15.75" customHeight="1">
      <c r="A1148" s="113"/>
      <c r="B1148" s="113"/>
      <c r="C1148" s="139"/>
      <c r="D1148" s="129"/>
      <c r="E1148" s="141"/>
      <c r="F1148" s="141"/>
    </row>
    <row r="1149" spans="1:6" ht="15.75" customHeight="1">
      <c r="A1149" s="113"/>
      <c r="B1149" s="113"/>
      <c r="C1149" s="139"/>
      <c r="D1149" s="129"/>
      <c r="E1149" s="141"/>
      <c r="F1149" s="141"/>
    </row>
    <row r="1150" spans="1:6" ht="15.75" customHeight="1">
      <c r="A1150" s="114"/>
      <c r="B1150" s="114"/>
      <c r="C1150" s="139"/>
      <c r="D1150" s="129"/>
      <c r="E1150" s="142"/>
      <c r="F1150" s="142"/>
    </row>
    <row r="1151" spans="1:6" ht="17.25" customHeight="1">
      <c r="A1151" s="112">
        <v>287</v>
      </c>
      <c r="B1151" s="159" t="s">
        <v>2103</v>
      </c>
      <c r="C1151" s="147" t="s">
        <v>54</v>
      </c>
      <c r="D1151" s="129" t="s">
        <v>3156</v>
      </c>
      <c r="E1151" s="140">
        <v>2030</v>
      </c>
      <c r="F1151" s="140">
        <v>2030</v>
      </c>
    </row>
    <row r="1152" spans="1:6" ht="17.25" customHeight="1">
      <c r="A1152" s="113"/>
      <c r="B1152" s="159"/>
      <c r="C1152" s="148"/>
      <c r="D1152" s="129"/>
      <c r="E1152" s="141"/>
      <c r="F1152" s="141"/>
    </row>
    <row r="1153" spans="1:6" ht="17.25" customHeight="1">
      <c r="A1153" s="113"/>
      <c r="B1153" s="159"/>
      <c r="C1153" s="148"/>
      <c r="D1153" s="129"/>
      <c r="E1153" s="141"/>
      <c r="F1153" s="141"/>
    </row>
    <row r="1154" spans="1:6" ht="17.25" customHeight="1">
      <c r="A1154" s="114"/>
      <c r="B1154" s="159"/>
      <c r="C1154" s="149"/>
      <c r="D1154" s="129"/>
      <c r="E1154" s="142"/>
      <c r="F1154" s="142"/>
    </row>
    <row r="1155" spans="1:6" ht="24" customHeight="1">
      <c r="A1155" s="112">
        <v>288</v>
      </c>
      <c r="B1155" s="112" t="s">
        <v>780</v>
      </c>
      <c r="C1155" s="124" t="s">
        <v>54</v>
      </c>
      <c r="D1155" s="129" t="s">
        <v>3157</v>
      </c>
      <c r="E1155" s="140">
        <v>2030</v>
      </c>
      <c r="F1155" s="140">
        <v>2030</v>
      </c>
    </row>
    <row r="1156" spans="1:6" ht="24" customHeight="1">
      <c r="A1156" s="113"/>
      <c r="B1156" s="113"/>
      <c r="C1156" s="124"/>
      <c r="D1156" s="129"/>
      <c r="E1156" s="141"/>
      <c r="F1156" s="141"/>
    </row>
    <row r="1157" spans="1:6" ht="24" customHeight="1">
      <c r="A1157" s="113"/>
      <c r="B1157" s="113"/>
      <c r="C1157" s="124"/>
      <c r="D1157" s="129"/>
      <c r="E1157" s="141"/>
      <c r="F1157" s="141"/>
    </row>
    <row r="1158" spans="1:6" ht="24" customHeight="1">
      <c r="A1158" s="114"/>
      <c r="B1158" s="114"/>
      <c r="C1158" s="124"/>
      <c r="D1158" s="129"/>
      <c r="E1158" s="142"/>
      <c r="F1158" s="142"/>
    </row>
    <row r="1159" spans="1:6" ht="15.75" customHeight="1">
      <c r="A1159" s="112">
        <v>289</v>
      </c>
      <c r="B1159" s="112" t="s">
        <v>2653</v>
      </c>
      <c r="C1159" s="139" t="s">
        <v>54</v>
      </c>
      <c r="D1159" s="134" t="s">
        <v>3158</v>
      </c>
      <c r="E1159" s="140">
        <v>2030</v>
      </c>
      <c r="F1159" s="140">
        <v>2030</v>
      </c>
    </row>
    <row r="1160" spans="1:6" ht="15.75" customHeight="1">
      <c r="A1160" s="113"/>
      <c r="B1160" s="113"/>
      <c r="C1160" s="139"/>
      <c r="D1160" s="135"/>
      <c r="E1160" s="141"/>
      <c r="F1160" s="141"/>
    </row>
    <row r="1161" spans="1:6" ht="15.75" customHeight="1">
      <c r="A1161" s="113"/>
      <c r="B1161" s="113"/>
      <c r="C1161" s="139"/>
      <c r="D1161" s="135"/>
      <c r="E1161" s="141"/>
      <c r="F1161" s="141"/>
    </row>
    <row r="1162" spans="1:6" ht="15.75" customHeight="1">
      <c r="A1162" s="114"/>
      <c r="B1162" s="114"/>
      <c r="C1162" s="139"/>
      <c r="D1162" s="136"/>
      <c r="E1162" s="142"/>
      <c r="F1162" s="142"/>
    </row>
    <row r="1163" spans="1:6" ht="15.75" customHeight="1">
      <c r="A1163" s="112">
        <v>290</v>
      </c>
      <c r="B1163" s="112" t="s">
        <v>2654</v>
      </c>
      <c r="C1163" s="139" t="s">
        <v>54</v>
      </c>
      <c r="D1163" s="134" t="s">
        <v>3159</v>
      </c>
      <c r="E1163" s="140">
        <v>2030</v>
      </c>
      <c r="F1163" s="140">
        <v>2030</v>
      </c>
    </row>
    <row r="1164" spans="1:6" ht="15.75" customHeight="1">
      <c r="A1164" s="113"/>
      <c r="B1164" s="113"/>
      <c r="C1164" s="139"/>
      <c r="D1164" s="135"/>
      <c r="E1164" s="141"/>
      <c r="F1164" s="141"/>
    </row>
    <row r="1165" spans="1:6" ht="15.75" customHeight="1">
      <c r="A1165" s="113"/>
      <c r="B1165" s="113"/>
      <c r="C1165" s="139"/>
      <c r="D1165" s="135"/>
      <c r="E1165" s="141"/>
      <c r="F1165" s="141"/>
    </row>
    <row r="1166" spans="1:6" ht="15.75" customHeight="1">
      <c r="A1166" s="114"/>
      <c r="B1166" s="114"/>
      <c r="C1166" s="139"/>
      <c r="D1166" s="136"/>
      <c r="E1166" s="142"/>
      <c r="F1166" s="142"/>
    </row>
    <row r="1167" spans="1:6" ht="15.75" customHeight="1">
      <c r="A1167" s="112">
        <v>291</v>
      </c>
      <c r="B1167" s="112" t="s">
        <v>2655</v>
      </c>
      <c r="C1167" s="139" t="s">
        <v>54</v>
      </c>
      <c r="D1167" s="134" t="s">
        <v>3160</v>
      </c>
      <c r="E1167" s="140">
        <v>2030</v>
      </c>
      <c r="F1167" s="140">
        <v>2030</v>
      </c>
    </row>
    <row r="1168" spans="1:6" ht="15.75" customHeight="1">
      <c r="A1168" s="113"/>
      <c r="B1168" s="113"/>
      <c r="C1168" s="139"/>
      <c r="D1168" s="135"/>
      <c r="E1168" s="141"/>
      <c r="F1168" s="141"/>
    </row>
    <row r="1169" spans="1:6" ht="15.75" customHeight="1">
      <c r="A1169" s="113"/>
      <c r="B1169" s="113"/>
      <c r="C1169" s="139"/>
      <c r="D1169" s="135"/>
      <c r="E1169" s="141"/>
      <c r="F1169" s="141"/>
    </row>
    <row r="1170" spans="1:6" ht="15.75" customHeight="1">
      <c r="A1170" s="114"/>
      <c r="B1170" s="114"/>
      <c r="C1170" s="139"/>
      <c r="D1170" s="136"/>
      <c r="E1170" s="142"/>
      <c r="F1170" s="142"/>
    </row>
    <row r="1171" spans="1:6" ht="15.75" customHeight="1">
      <c r="A1171" s="112">
        <v>292</v>
      </c>
      <c r="B1171" s="112" t="s">
        <v>2656</v>
      </c>
      <c r="C1171" s="139" t="s">
        <v>54</v>
      </c>
      <c r="D1171" s="134" t="s">
        <v>3161</v>
      </c>
      <c r="E1171" s="140">
        <v>2030</v>
      </c>
      <c r="F1171" s="140">
        <v>2030</v>
      </c>
    </row>
    <row r="1172" spans="1:6" ht="15.75" customHeight="1">
      <c r="A1172" s="113"/>
      <c r="B1172" s="113"/>
      <c r="C1172" s="139"/>
      <c r="D1172" s="135"/>
      <c r="E1172" s="141"/>
      <c r="F1172" s="141"/>
    </row>
    <row r="1173" spans="1:6" ht="15.75" customHeight="1">
      <c r="A1173" s="113"/>
      <c r="B1173" s="113"/>
      <c r="C1173" s="139"/>
      <c r="D1173" s="135"/>
      <c r="E1173" s="141"/>
      <c r="F1173" s="141"/>
    </row>
    <row r="1174" spans="1:6" ht="16.5" customHeight="1">
      <c r="A1174" s="114"/>
      <c r="B1174" s="114"/>
      <c r="C1174" s="139"/>
      <c r="D1174" s="136"/>
      <c r="E1174" s="142"/>
      <c r="F1174" s="142"/>
    </row>
    <row r="1175" spans="1:6" ht="17.25" customHeight="1">
      <c r="A1175" s="112">
        <v>293</v>
      </c>
      <c r="B1175" s="159" t="s">
        <v>2104</v>
      </c>
      <c r="C1175" s="147" t="s">
        <v>54</v>
      </c>
      <c r="D1175" s="129" t="s">
        <v>3162</v>
      </c>
      <c r="E1175" s="140">
        <v>2030</v>
      </c>
      <c r="F1175" s="140">
        <v>2031</v>
      </c>
    </row>
    <row r="1176" spans="1:6" ht="17.25" customHeight="1">
      <c r="A1176" s="113"/>
      <c r="B1176" s="159"/>
      <c r="C1176" s="148"/>
      <c r="D1176" s="129"/>
      <c r="E1176" s="141"/>
      <c r="F1176" s="141"/>
    </row>
    <row r="1177" spans="1:6" ht="17.25" customHeight="1">
      <c r="A1177" s="113"/>
      <c r="B1177" s="159"/>
      <c r="C1177" s="148"/>
      <c r="D1177" s="129"/>
      <c r="E1177" s="141"/>
      <c r="F1177" s="141"/>
    </row>
    <row r="1178" spans="1:6" ht="17.25" customHeight="1">
      <c r="A1178" s="114"/>
      <c r="B1178" s="159"/>
      <c r="C1178" s="149"/>
      <c r="D1178" s="129"/>
      <c r="E1178" s="142"/>
      <c r="F1178" s="142"/>
    </row>
    <row r="1179" spans="1:6" ht="15.75" customHeight="1">
      <c r="A1179" s="112">
        <v>294</v>
      </c>
      <c r="B1179" s="112" t="s">
        <v>1831</v>
      </c>
      <c r="C1179" s="139" t="s">
        <v>54</v>
      </c>
      <c r="D1179" s="129" t="s">
        <v>3163</v>
      </c>
      <c r="E1179" s="140">
        <v>2030</v>
      </c>
      <c r="F1179" s="140">
        <v>2031</v>
      </c>
    </row>
    <row r="1180" spans="1:6" ht="15.75" customHeight="1">
      <c r="A1180" s="113"/>
      <c r="B1180" s="113"/>
      <c r="C1180" s="139"/>
      <c r="D1180" s="129"/>
      <c r="E1180" s="141"/>
      <c r="F1180" s="141"/>
    </row>
    <row r="1181" spans="1:6" ht="15.75" customHeight="1">
      <c r="A1181" s="113"/>
      <c r="B1181" s="113"/>
      <c r="C1181" s="139"/>
      <c r="D1181" s="129"/>
      <c r="E1181" s="141"/>
      <c r="F1181" s="141"/>
    </row>
    <row r="1182" spans="1:6" ht="15.75" customHeight="1">
      <c r="A1182" s="114"/>
      <c r="B1182" s="114"/>
      <c r="C1182" s="139"/>
      <c r="D1182" s="129"/>
      <c r="E1182" s="142"/>
      <c r="F1182" s="142"/>
    </row>
    <row r="1183" spans="1:6" ht="15.75" customHeight="1">
      <c r="A1183" s="112">
        <v>295</v>
      </c>
      <c r="B1183" s="112" t="s">
        <v>1844</v>
      </c>
      <c r="C1183" s="124" t="s">
        <v>54</v>
      </c>
      <c r="D1183" s="129" t="s">
        <v>3164</v>
      </c>
      <c r="E1183" s="140">
        <v>2030</v>
      </c>
      <c r="F1183" s="140">
        <v>2031</v>
      </c>
    </row>
    <row r="1184" spans="1:6" ht="15.75" customHeight="1">
      <c r="A1184" s="113"/>
      <c r="B1184" s="113"/>
      <c r="C1184" s="124"/>
      <c r="D1184" s="129"/>
      <c r="E1184" s="141"/>
      <c r="F1184" s="141"/>
    </row>
    <row r="1185" spans="1:6" ht="15.75" customHeight="1">
      <c r="A1185" s="113"/>
      <c r="B1185" s="113"/>
      <c r="C1185" s="124"/>
      <c r="D1185" s="129"/>
      <c r="E1185" s="141"/>
      <c r="F1185" s="141"/>
    </row>
    <row r="1186" spans="1:6" ht="15.75" customHeight="1">
      <c r="A1186" s="114"/>
      <c r="B1186" s="114"/>
      <c r="C1186" s="124"/>
      <c r="D1186" s="129"/>
      <c r="E1186" s="142"/>
      <c r="F1186" s="142"/>
    </row>
    <row r="1187" spans="1:6" ht="15.75" customHeight="1">
      <c r="A1187" s="112">
        <v>296</v>
      </c>
      <c r="B1187" s="112" t="s">
        <v>136</v>
      </c>
      <c r="C1187" s="139" t="s">
        <v>54</v>
      </c>
      <c r="D1187" s="129" t="s">
        <v>3165</v>
      </c>
      <c r="E1187" s="140">
        <v>2030</v>
      </c>
      <c r="F1187" s="140">
        <v>2031</v>
      </c>
    </row>
    <row r="1188" spans="1:6" ht="15.75" customHeight="1">
      <c r="A1188" s="113"/>
      <c r="B1188" s="113"/>
      <c r="C1188" s="139"/>
      <c r="D1188" s="129"/>
      <c r="E1188" s="141"/>
      <c r="F1188" s="141"/>
    </row>
    <row r="1189" spans="1:6" ht="15.75" customHeight="1">
      <c r="A1189" s="113"/>
      <c r="B1189" s="113"/>
      <c r="C1189" s="139"/>
      <c r="D1189" s="129"/>
      <c r="E1189" s="141"/>
      <c r="F1189" s="141"/>
    </row>
    <row r="1190" spans="1:6" ht="15.75" customHeight="1">
      <c r="A1190" s="114"/>
      <c r="B1190" s="114"/>
      <c r="C1190" s="139"/>
      <c r="D1190" s="129"/>
      <c r="E1190" s="142"/>
      <c r="F1190" s="142"/>
    </row>
    <row r="1191" spans="1:6" ht="15.75" customHeight="1">
      <c r="A1191" s="112">
        <v>297</v>
      </c>
      <c r="B1191" s="112" t="s">
        <v>2670</v>
      </c>
      <c r="C1191" s="139" t="s">
        <v>54</v>
      </c>
      <c r="D1191" s="134" t="s">
        <v>3166</v>
      </c>
      <c r="E1191" s="140">
        <v>2030</v>
      </c>
      <c r="F1191" s="140">
        <v>2031</v>
      </c>
    </row>
    <row r="1192" spans="1:6" ht="15.75" customHeight="1">
      <c r="A1192" s="113"/>
      <c r="B1192" s="113"/>
      <c r="C1192" s="139"/>
      <c r="D1192" s="135"/>
      <c r="E1192" s="141"/>
      <c r="F1192" s="141"/>
    </row>
    <row r="1193" spans="1:6" ht="15.75" customHeight="1">
      <c r="A1193" s="113"/>
      <c r="B1193" s="113"/>
      <c r="C1193" s="139"/>
      <c r="D1193" s="135"/>
      <c r="E1193" s="141"/>
      <c r="F1193" s="141"/>
    </row>
    <row r="1194" spans="1:6" ht="15.75" customHeight="1">
      <c r="A1194" s="114"/>
      <c r="B1194" s="114"/>
      <c r="C1194" s="139"/>
      <c r="D1194" s="136"/>
      <c r="E1194" s="142"/>
      <c r="F1194" s="142"/>
    </row>
    <row r="1195" spans="1:6" ht="15.75" customHeight="1">
      <c r="A1195" s="112">
        <v>298</v>
      </c>
      <c r="B1195" s="112" t="s">
        <v>2669</v>
      </c>
      <c r="C1195" s="139" t="s">
        <v>54</v>
      </c>
      <c r="D1195" s="134" t="s">
        <v>3167</v>
      </c>
      <c r="E1195" s="140">
        <v>2030</v>
      </c>
      <c r="F1195" s="140">
        <v>2031</v>
      </c>
    </row>
    <row r="1196" spans="1:6" ht="15.75" customHeight="1">
      <c r="A1196" s="113"/>
      <c r="B1196" s="113"/>
      <c r="C1196" s="139"/>
      <c r="D1196" s="135"/>
      <c r="E1196" s="141"/>
      <c r="F1196" s="141"/>
    </row>
    <row r="1197" spans="1:6" ht="15.75" customHeight="1">
      <c r="A1197" s="113"/>
      <c r="B1197" s="113"/>
      <c r="C1197" s="139"/>
      <c r="D1197" s="135"/>
      <c r="E1197" s="141"/>
      <c r="F1197" s="141"/>
    </row>
    <row r="1198" spans="1:6" ht="15.75" customHeight="1">
      <c r="A1198" s="114"/>
      <c r="B1198" s="114"/>
      <c r="C1198" s="139"/>
      <c r="D1198" s="136"/>
      <c r="E1198" s="142"/>
      <c r="F1198" s="142"/>
    </row>
    <row r="1199" spans="1:6" ht="15.75" customHeight="1">
      <c r="A1199" s="112">
        <v>299</v>
      </c>
      <c r="B1199" s="112" t="s">
        <v>2668</v>
      </c>
      <c r="C1199" s="139" t="s">
        <v>54</v>
      </c>
      <c r="D1199" s="134" t="s">
        <v>3168</v>
      </c>
      <c r="E1199" s="140">
        <v>2030</v>
      </c>
      <c r="F1199" s="140">
        <v>2031</v>
      </c>
    </row>
    <row r="1200" spans="1:6" ht="15.75" customHeight="1">
      <c r="A1200" s="113"/>
      <c r="B1200" s="113"/>
      <c r="C1200" s="139"/>
      <c r="D1200" s="135"/>
      <c r="E1200" s="141"/>
      <c r="F1200" s="141"/>
    </row>
    <row r="1201" spans="1:6" ht="15.75" customHeight="1">
      <c r="A1201" s="113"/>
      <c r="B1201" s="113"/>
      <c r="C1201" s="139"/>
      <c r="D1201" s="135"/>
      <c r="E1201" s="141"/>
      <c r="F1201" s="141"/>
    </row>
    <row r="1202" spans="1:6" ht="15.75" customHeight="1">
      <c r="A1202" s="114"/>
      <c r="B1202" s="114"/>
      <c r="C1202" s="139"/>
      <c r="D1202" s="136"/>
      <c r="E1202" s="142"/>
      <c r="F1202" s="142"/>
    </row>
    <row r="1203" spans="1:6" ht="17.25" customHeight="1">
      <c r="A1203" s="112">
        <v>300</v>
      </c>
      <c r="B1203" s="112" t="s">
        <v>2667</v>
      </c>
      <c r="C1203" s="139" t="s">
        <v>54</v>
      </c>
      <c r="D1203" s="134" t="s">
        <v>3169</v>
      </c>
      <c r="E1203" s="140">
        <v>2030</v>
      </c>
      <c r="F1203" s="140">
        <v>2031</v>
      </c>
    </row>
    <row r="1204" spans="1:6" ht="17.25" customHeight="1">
      <c r="A1204" s="113"/>
      <c r="B1204" s="113"/>
      <c r="C1204" s="139"/>
      <c r="D1204" s="135"/>
      <c r="E1204" s="141"/>
      <c r="F1204" s="141"/>
    </row>
    <row r="1205" spans="1:6" ht="17.25" customHeight="1">
      <c r="A1205" s="113"/>
      <c r="B1205" s="113"/>
      <c r="C1205" s="139"/>
      <c r="D1205" s="135"/>
      <c r="E1205" s="141"/>
      <c r="F1205" s="141"/>
    </row>
    <row r="1206" spans="1:6" ht="17.25" customHeight="1">
      <c r="A1206" s="114"/>
      <c r="B1206" s="114"/>
      <c r="C1206" s="139"/>
      <c r="D1206" s="136"/>
      <c r="E1206" s="142"/>
      <c r="F1206" s="142"/>
    </row>
    <row r="1207" spans="1:6" ht="16.5" customHeight="1">
      <c r="A1207" s="112">
        <v>301</v>
      </c>
      <c r="B1207" s="112" t="s">
        <v>2666</v>
      </c>
      <c r="C1207" s="139" t="s">
        <v>54</v>
      </c>
      <c r="D1207" s="134" t="s">
        <v>3170</v>
      </c>
      <c r="E1207" s="140">
        <v>2030</v>
      </c>
      <c r="F1207" s="140">
        <v>2031</v>
      </c>
    </row>
    <row r="1208" spans="1:6" ht="16.5" customHeight="1">
      <c r="A1208" s="113"/>
      <c r="B1208" s="113"/>
      <c r="C1208" s="139"/>
      <c r="D1208" s="135"/>
      <c r="E1208" s="141"/>
      <c r="F1208" s="141"/>
    </row>
    <row r="1209" spans="1:6" ht="16.5" customHeight="1">
      <c r="A1209" s="113"/>
      <c r="B1209" s="113"/>
      <c r="C1209" s="139"/>
      <c r="D1209" s="135"/>
      <c r="E1209" s="141"/>
      <c r="F1209" s="141"/>
    </row>
    <row r="1210" spans="1:6" ht="16.5" customHeight="1">
      <c r="A1210" s="114"/>
      <c r="B1210" s="114"/>
      <c r="C1210" s="139"/>
      <c r="D1210" s="136"/>
      <c r="E1210" s="142"/>
      <c r="F1210" s="142"/>
    </row>
    <row r="1211" spans="1:6" ht="15.75" customHeight="1">
      <c r="A1211" s="112">
        <v>302</v>
      </c>
      <c r="B1211" s="112" t="s">
        <v>2665</v>
      </c>
      <c r="C1211" s="139" t="s">
        <v>54</v>
      </c>
      <c r="D1211" s="134" t="s">
        <v>3171</v>
      </c>
      <c r="E1211" s="140">
        <v>2030</v>
      </c>
      <c r="F1211" s="140">
        <v>2031</v>
      </c>
    </row>
    <row r="1212" spans="1:6" ht="15.75" customHeight="1">
      <c r="A1212" s="113"/>
      <c r="B1212" s="113"/>
      <c r="C1212" s="139"/>
      <c r="D1212" s="135"/>
      <c r="E1212" s="141"/>
      <c r="F1212" s="141"/>
    </row>
    <row r="1213" spans="1:6" ht="15.75" customHeight="1">
      <c r="A1213" s="113"/>
      <c r="B1213" s="113"/>
      <c r="C1213" s="139"/>
      <c r="D1213" s="135"/>
      <c r="E1213" s="141"/>
      <c r="F1213" s="141"/>
    </row>
    <row r="1214" spans="1:6" ht="15.75" customHeight="1">
      <c r="A1214" s="114"/>
      <c r="B1214" s="114"/>
      <c r="C1214" s="139"/>
      <c r="D1214" s="136"/>
      <c r="E1214" s="142"/>
      <c r="F1214" s="142"/>
    </row>
    <row r="1215" spans="1:6" ht="15.75" customHeight="1">
      <c r="A1215" s="112">
        <v>303</v>
      </c>
      <c r="B1215" s="112" t="s">
        <v>2664</v>
      </c>
      <c r="C1215" s="139" t="s">
        <v>54</v>
      </c>
      <c r="D1215" s="134" t="s">
        <v>3172</v>
      </c>
      <c r="E1215" s="140">
        <v>2030</v>
      </c>
      <c r="F1215" s="140">
        <v>2031</v>
      </c>
    </row>
    <row r="1216" spans="1:6" ht="15.75" customHeight="1">
      <c r="A1216" s="113"/>
      <c r="B1216" s="113"/>
      <c r="C1216" s="139"/>
      <c r="D1216" s="135"/>
      <c r="E1216" s="141"/>
      <c r="F1216" s="141"/>
    </row>
    <row r="1217" spans="1:6" ht="15.75" customHeight="1">
      <c r="A1217" s="113"/>
      <c r="B1217" s="113"/>
      <c r="C1217" s="139"/>
      <c r="D1217" s="135"/>
      <c r="E1217" s="141"/>
      <c r="F1217" s="141"/>
    </row>
    <row r="1218" spans="1:6" ht="15.75" customHeight="1">
      <c r="A1218" s="114"/>
      <c r="B1218" s="114"/>
      <c r="C1218" s="139"/>
      <c r="D1218" s="136"/>
      <c r="E1218" s="142"/>
      <c r="F1218" s="142"/>
    </row>
    <row r="1219" spans="1:6" ht="15.75" customHeight="1">
      <c r="A1219" s="112">
        <v>304</v>
      </c>
      <c r="B1219" s="112" t="s">
        <v>2663</v>
      </c>
      <c r="C1219" s="139" t="s">
        <v>54</v>
      </c>
      <c r="D1219" s="134" t="s">
        <v>3173</v>
      </c>
      <c r="E1219" s="140">
        <v>2030</v>
      </c>
      <c r="F1219" s="140">
        <v>2031</v>
      </c>
    </row>
    <row r="1220" spans="1:6" ht="15.75" customHeight="1">
      <c r="A1220" s="113"/>
      <c r="B1220" s="113"/>
      <c r="C1220" s="139"/>
      <c r="D1220" s="135"/>
      <c r="E1220" s="141"/>
      <c r="F1220" s="141"/>
    </row>
    <row r="1221" spans="1:6" ht="15.75" customHeight="1">
      <c r="A1221" s="113"/>
      <c r="B1221" s="113"/>
      <c r="C1221" s="139"/>
      <c r="D1221" s="135"/>
      <c r="E1221" s="141"/>
      <c r="F1221" s="141"/>
    </row>
    <row r="1222" spans="1:6" ht="15.75" customHeight="1">
      <c r="A1222" s="114"/>
      <c r="B1222" s="114"/>
      <c r="C1222" s="139"/>
      <c r="D1222" s="136"/>
      <c r="E1222" s="142"/>
      <c r="F1222" s="142"/>
    </row>
    <row r="1223" spans="1:6" ht="15.75" customHeight="1">
      <c r="A1223" s="112">
        <v>305</v>
      </c>
      <c r="B1223" s="112" t="s">
        <v>2662</v>
      </c>
      <c r="C1223" s="139" t="s">
        <v>54</v>
      </c>
      <c r="D1223" s="134" t="s">
        <v>3174</v>
      </c>
      <c r="E1223" s="140">
        <v>2030</v>
      </c>
      <c r="F1223" s="140">
        <v>2031</v>
      </c>
    </row>
    <row r="1224" spans="1:6" ht="15.75" customHeight="1">
      <c r="A1224" s="113"/>
      <c r="B1224" s="113"/>
      <c r="C1224" s="139"/>
      <c r="D1224" s="135"/>
      <c r="E1224" s="141"/>
      <c r="F1224" s="141"/>
    </row>
    <row r="1225" spans="1:6" ht="15.75" customHeight="1">
      <c r="A1225" s="113"/>
      <c r="B1225" s="113"/>
      <c r="C1225" s="139"/>
      <c r="D1225" s="135"/>
      <c r="E1225" s="141"/>
      <c r="F1225" s="141"/>
    </row>
    <row r="1226" spans="1:6" ht="15.75" customHeight="1">
      <c r="A1226" s="114"/>
      <c r="B1226" s="114"/>
      <c r="C1226" s="139"/>
      <c r="D1226" s="136"/>
      <c r="E1226" s="142"/>
      <c r="F1226" s="142"/>
    </row>
    <row r="1227" spans="1:6" ht="30.75" customHeight="1">
      <c r="A1227" s="112">
        <v>306</v>
      </c>
      <c r="B1227" s="112" t="s">
        <v>2039</v>
      </c>
      <c r="C1227" s="147" t="s">
        <v>54</v>
      </c>
      <c r="D1227" s="134" t="s">
        <v>3175</v>
      </c>
      <c r="E1227" s="140">
        <v>2023</v>
      </c>
      <c r="F1227" s="140">
        <v>2025</v>
      </c>
    </row>
    <row r="1228" spans="1:6" ht="30.75" customHeight="1">
      <c r="A1228" s="113"/>
      <c r="B1228" s="113"/>
      <c r="C1228" s="148"/>
      <c r="D1228" s="135"/>
      <c r="E1228" s="141"/>
      <c r="F1228" s="141"/>
    </row>
    <row r="1229" spans="1:6" ht="30.75" customHeight="1">
      <c r="A1229" s="113"/>
      <c r="B1229" s="113"/>
      <c r="C1229" s="148"/>
      <c r="D1229" s="135"/>
      <c r="E1229" s="141"/>
      <c r="F1229" s="141"/>
    </row>
    <row r="1230" spans="1:6" ht="30.75" customHeight="1">
      <c r="A1230" s="114"/>
      <c r="B1230" s="114"/>
      <c r="C1230" s="149"/>
      <c r="D1230" s="136"/>
      <c r="E1230" s="142"/>
      <c r="F1230" s="142"/>
    </row>
    <row r="1231" spans="1:6" ht="38.25" customHeight="1">
      <c r="A1231" s="112">
        <v>307</v>
      </c>
      <c r="B1231" s="112" t="s">
        <v>1843</v>
      </c>
      <c r="C1231" s="124" t="s">
        <v>54</v>
      </c>
      <c r="D1231" s="134" t="s">
        <v>3176</v>
      </c>
      <c r="E1231" s="140">
        <v>2023</v>
      </c>
      <c r="F1231" s="140">
        <v>2025</v>
      </c>
    </row>
    <row r="1232" spans="1:6" ht="38.25" customHeight="1">
      <c r="A1232" s="113"/>
      <c r="B1232" s="113"/>
      <c r="C1232" s="124"/>
      <c r="D1232" s="135"/>
      <c r="E1232" s="141"/>
      <c r="F1232" s="141"/>
    </row>
    <row r="1233" spans="1:6" ht="38.25" customHeight="1">
      <c r="A1233" s="113"/>
      <c r="B1233" s="113"/>
      <c r="C1233" s="124"/>
      <c r="D1233" s="135"/>
      <c r="E1233" s="141"/>
      <c r="F1233" s="141"/>
    </row>
    <row r="1234" spans="1:6" ht="38.25" customHeight="1">
      <c r="A1234" s="114"/>
      <c r="B1234" s="114"/>
      <c r="C1234" s="124"/>
      <c r="D1234" s="136"/>
      <c r="E1234" s="142"/>
      <c r="F1234" s="142"/>
    </row>
    <row r="1235" spans="1:6" ht="50.25" customHeight="1">
      <c r="A1235" s="112">
        <v>308</v>
      </c>
      <c r="B1235" s="112" t="s">
        <v>795</v>
      </c>
      <c r="C1235" s="139" t="s">
        <v>54</v>
      </c>
      <c r="D1235" s="129" t="s">
        <v>3177</v>
      </c>
      <c r="E1235" s="140">
        <v>2023</v>
      </c>
      <c r="F1235" s="140">
        <v>2025</v>
      </c>
    </row>
    <row r="1236" spans="1:6" ht="50.25" customHeight="1">
      <c r="A1236" s="113"/>
      <c r="B1236" s="113"/>
      <c r="C1236" s="139"/>
      <c r="D1236" s="129"/>
      <c r="E1236" s="141"/>
      <c r="F1236" s="141"/>
    </row>
    <row r="1237" spans="1:6" ht="50.25" customHeight="1">
      <c r="A1237" s="113"/>
      <c r="B1237" s="113"/>
      <c r="C1237" s="139"/>
      <c r="D1237" s="129"/>
      <c r="E1237" s="141"/>
      <c r="F1237" s="141"/>
    </row>
    <row r="1238" spans="1:6" ht="50.25" customHeight="1">
      <c r="A1238" s="114"/>
      <c r="B1238" s="114"/>
      <c r="C1238" s="139"/>
      <c r="D1238" s="129"/>
      <c r="E1238" s="142"/>
      <c r="F1238" s="142"/>
    </row>
    <row r="1239" spans="1:6" ht="30.75" customHeight="1">
      <c r="A1239" s="112">
        <v>309</v>
      </c>
      <c r="B1239" s="112" t="s">
        <v>1834</v>
      </c>
      <c r="C1239" s="147" t="s">
        <v>54</v>
      </c>
      <c r="D1239" s="134" t="s">
        <v>3178</v>
      </c>
      <c r="E1239" s="140">
        <v>2023</v>
      </c>
      <c r="F1239" s="140">
        <v>2025</v>
      </c>
    </row>
    <row r="1240" spans="1:6" ht="30.75" customHeight="1">
      <c r="A1240" s="113"/>
      <c r="B1240" s="113"/>
      <c r="C1240" s="148"/>
      <c r="D1240" s="135"/>
      <c r="E1240" s="141"/>
      <c r="F1240" s="141"/>
    </row>
    <row r="1241" spans="1:6" ht="30.75" customHeight="1">
      <c r="A1241" s="113"/>
      <c r="B1241" s="113"/>
      <c r="C1241" s="148"/>
      <c r="D1241" s="135"/>
      <c r="E1241" s="141"/>
      <c r="F1241" s="141"/>
    </row>
    <row r="1242" spans="1:6" ht="30.75" customHeight="1">
      <c r="A1242" s="114"/>
      <c r="B1242" s="114"/>
      <c r="C1242" s="149"/>
      <c r="D1242" s="136"/>
      <c r="E1242" s="142"/>
      <c r="F1242" s="142"/>
    </row>
    <row r="1243" spans="1:6" ht="30" customHeight="1">
      <c r="A1243" s="112">
        <v>310</v>
      </c>
      <c r="B1243" s="159" t="s">
        <v>2106</v>
      </c>
      <c r="C1243" s="147" t="s">
        <v>54</v>
      </c>
      <c r="D1243" s="129" t="s">
        <v>3179</v>
      </c>
      <c r="E1243" s="140">
        <v>2024</v>
      </c>
      <c r="F1243" s="140">
        <v>2026</v>
      </c>
    </row>
    <row r="1244" spans="1:6" ht="30" customHeight="1">
      <c r="A1244" s="113"/>
      <c r="B1244" s="159"/>
      <c r="C1244" s="148"/>
      <c r="D1244" s="129"/>
      <c r="E1244" s="141"/>
      <c r="F1244" s="141"/>
    </row>
    <row r="1245" spans="1:6" ht="30" customHeight="1">
      <c r="A1245" s="113"/>
      <c r="B1245" s="159"/>
      <c r="C1245" s="148"/>
      <c r="D1245" s="129"/>
      <c r="E1245" s="141"/>
      <c r="F1245" s="141"/>
    </row>
    <row r="1246" spans="1:6" ht="30" customHeight="1">
      <c r="A1246" s="114"/>
      <c r="B1246" s="159"/>
      <c r="C1246" s="149"/>
      <c r="D1246" s="129"/>
      <c r="E1246" s="142"/>
      <c r="F1246" s="142"/>
    </row>
    <row r="1247" spans="1:6" ht="30.75" customHeight="1">
      <c r="A1247" s="112">
        <v>311</v>
      </c>
      <c r="B1247" s="168" t="s">
        <v>2661</v>
      </c>
      <c r="C1247" s="147" t="s">
        <v>54</v>
      </c>
      <c r="D1247" s="134" t="s">
        <v>3180</v>
      </c>
      <c r="E1247" s="140">
        <v>2024</v>
      </c>
      <c r="F1247" s="140">
        <v>2026</v>
      </c>
    </row>
    <row r="1248" spans="1:6" ht="30.75" customHeight="1">
      <c r="A1248" s="113"/>
      <c r="B1248" s="169"/>
      <c r="C1248" s="148"/>
      <c r="D1248" s="135"/>
      <c r="E1248" s="141"/>
      <c r="F1248" s="141"/>
    </row>
    <row r="1249" spans="1:6" ht="30.75" customHeight="1">
      <c r="A1249" s="113"/>
      <c r="B1249" s="169"/>
      <c r="C1249" s="148"/>
      <c r="D1249" s="135"/>
      <c r="E1249" s="141"/>
      <c r="F1249" s="141"/>
    </row>
    <row r="1250" spans="1:6" ht="30.75" customHeight="1">
      <c r="A1250" s="114"/>
      <c r="B1250" s="169"/>
      <c r="C1250" s="149"/>
      <c r="D1250" s="136"/>
      <c r="E1250" s="142"/>
      <c r="F1250" s="142"/>
    </row>
    <row r="1251" spans="1:6" ht="33.75" customHeight="1">
      <c r="A1251" s="112">
        <v>312</v>
      </c>
      <c r="B1251" s="159" t="s">
        <v>2105</v>
      </c>
      <c r="C1251" s="147" t="s">
        <v>54</v>
      </c>
      <c r="D1251" s="129" t="s">
        <v>3181</v>
      </c>
      <c r="E1251" s="140">
        <v>2025</v>
      </c>
      <c r="F1251" s="140">
        <v>2027</v>
      </c>
    </row>
    <row r="1252" spans="1:6" ht="33.75" customHeight="1">
      <c r="A1252" s="113"/>
      <c r="B1252" s="159"/>
      <c r="C1252" s="148"/>
      <c r="D1252" s="129"/>
      <c r="E1252" s="141"/>
      <c r="F1252" s="141"/>
    </row>
    <row r="1253" spans="1:6" ht="33.75" customHeight="1">
      <c r="A1253" s="113"/>
      <c r="B1253" s="159"/>
      <c r="C1253" s="148"/>
      <c r="D1253" s="129"/>
      <c r="E1253" s="141"/>
      <c r="F1253" s="141"/>
    </row>
    <row r="1254" spans="1:6" ht="33.75" customHeight="1">
      <c r="A1254" s="114"/>
      <c r="B1254" s="159"/>
      <c r="C1254" s="149"/>
      <c r="D1254" s="129"/>
      <c r="E1254" s="142"/>
      <c r="F1254" s="142"/>
    </row>
    <row r="1255" spans="1:6" ht="24" customHeight="1">
      <c r="A1255" s="112">
        <v>313</v>
      </c>
      <c r="B1255" s="168" t="s">
        <v>2660</v>
      </c>
      <c r="C1255" s="147" t="s">
        <v>54</v>
      </c>
      <c r="D1255" s="129" t="s">
        <v>3182</v>
      </c>
      <c r="E1255" s="140">
        <v>2025</v>
      </c>
      <c r="F1255" s="140">
        <v>2027</v>
      </c>
    </row>
    <row r="1256" spans="1:6" ht="24" customHeight="1">
      <c r="A1256" s="113"/>
      <c r="B1256" s="169"/>
      <c r="C1256" s="148"/>
      <c r="D1256" s="129"/>
      <c r="E1256" s="141"/>
      <c r="F1256" s="141"/>
    </row>
    <row r="1257" spans="1:6" ht="24" customHeight="1">
      <c r="A1257" s="113"/>
      <c r="B1257" s="169"/>
      <c r="C1257" s="148"/>
      <c r="D1257" s="129"/>
      <c r="E1257" s="141"/>
      <c r="F1257" s="141"/>
    </row>
    <row r="1258" spans="1:6" ht="24" customHeight="1">
      <c r="A1258" s="114"/>
      <c r="B1258" s="169"/>
      <c r="C1258" s="149"/>
      <c r="D1258" s="129"/>
      <c r="E1258" s="142"/>
      <c r="F1258" s="142"/>
    </row>
    <row r="1259" spans="1:6" ht="30.75" customHeight="1">
      <c r="A1259" s="112">
        <v>314</v>
      </c>
      <c r="B1259" s="168" t="s">
        <v>2659</v>
      </c>
      <c r="C1259" s="147" t="s">
        <v>54</v>
      </c>
      <c r="D1259" s="134" t="s">
        <v>3183</v>
      </c>
      <c r="E1259" s="140">
        <v>2026</v>
      </c>
      <c r="F1259" s="140">
        <v>2028</v>
      </c>
    </row>
    <row r="1260" spans="1:6" ht="30.75" customHeight="1">
      <c r="A1260" s="113"/>
      <c r="B1260" s="169"/>
      <c r="C1260" s="148"/>
      <c r="D1260" s="135"/>
      <c r="E1260" s="141"/>
      <c r="F1260" s="141"/>
    </row>
    <row r="1261" spans="1:6" ht="30.75" customHeight="1">
      <c r="A1261" s="113"/>
      <c r="B1261" s="169"/>
      <c r="C1261" s="148"/>
      <c r="D1261" s="135"/>
      <c r="E1261" s="141"/>
      <c r="F1261" s="141"/>
    </row>
    <row r="1262" spans="1:6" ht="30.75" customHeight="1">
      <c r="A1262" s="114"/>
      <c r="B1262" s="169"/>
      <c r="C1262" s="149"/>
      <c r="D1262" s="136"/>
      <c r="E1262" s="142"/>
      <c r="F1262" s="142"/>
    </row>
    <row r="1263" spans="1:6" ht="31.5" customHeight="1">
      <c r="A1263" s="112">
        <v>315</v>
      </c>
      <c r="B1263" s="168" t="s">
        <v>2658</v>
      </c>
      <c r="C1263" s="147" t="s">
        <v>54</v>
      </c>
      <c r="D1263" s="134" t="s">
        <v>3184</v>
      </c>
      <c r="E1263" s="140">
        <v>2026</v>
      </c>
      <c r="F1263" s="140">
        <v>2028</v>
      </c>
    </row>
    <row r="1264" spans="1:6" ht="31.5" customHeight="1">
      <c r="A1264" s="113"/>
      <c r="B1264" s="169"/>
      <c r="C1264" s="148"/>
      <c r="D1264" s="135"/>
      <c r="E1264" s="141"/>
      <c r="F1264" s="141"/>
    </row>
    <row r="1265" spans="1:6" ht="31.5" customHeight="1">
      <c r="A1265" s="113"/>
      <c r="B1265" s="169"/>
      <c r="C1265" s="148"/>
      <c r="D1265" s="135"/>
      <c r="E1265" s="141"/>
      <c r="F1265" s="141"/>
    </row>
    <row r="1266" spans="1:6" ht="31.5" customHeight="1">
      <c r="A1266" s="114"/>
      <c r="B1266" s="169"/>
      <c r="C1266" s="149"/>
      <c r="D1266" s="136"/>
      <c r="E1266" s="142"/>
      <c r="F1266" s="142"/>
    </row>
    <row r="1267" spans="1:6" ht="37.5" customHeight="1">
      <c r="A1267" s="112">
        <v>316</v>
      </c>
      <c r="B1267" s="112" t="s">
        <v>2657</v>
      </c>
      <c r="C1267" s="131" t="s">
        <v>54</v>
      </c>
      <c r="D1267" s="129" t="s">
        <v>3185</v>
      </c>
      <c r="E1267" s="140">
        <v>2026</v>
      </c>
      <c r="F1267" s="140">
        <v>2028</v>
      </c>
    </row>
    <row r="1268" spans="1:6" ht="37.5" customHeight="1">
      <c r="A1268" s="113"/>
      <c r="B1268" s="113"/>
      <c r="C1268" s="132"/>
      <c r="D1268" s="129"/>
      <c r="E1268" s="141"/>
      <c r="F1268" s="141"/>
    </row>
    <row r="1269" spans="1:6" ht="37.5" customHeight="1">
      <c r="A1269" s="113"/>
      <c r="B1269" s="113"/>
      <c r="C1269" s="132"/>
      <c r="D1269" s="129"/>
      <c r="E1269" s="141"/>
      <c r="F1269" s="141"/>
    </row>
    <row r="1270" spans="1:6" ht="37.5" customHeight="1">
      <c r="A1270" s="114"/>
      <c r="B1270" s="114"/>
      <c r="C1270" s="133"/>
      <c r="D1270" s="129"/>
      <c r="E1270" s="142"/>
      <c r="F1270" s="142"/>
    </row>
    <row r="1271" spans="1:6" ht="17.25" customHeight="1">
      <c r="A1271" s="112">
        <v>317</v>
      </c>
      <c r="B1271" s="112" t="s">
        <v>1476</v>
      </c>
      <c r="C1271" s="126" t="s">
        <v>18</v>
      </c>
      <c r="D1271" s="129" t="s">
        <v>3186</v>
      </c>
      <c r="E1271" s="163">
        <v>2021</v>
      </c>
      <c r="F1271" s="163" t="s">
        <v>1732</v>
      </c>
    </row>
    <row r="1272" spans="1:6" ht="17.25" customHeight="1">
      <c r="A1272" s="113"/>
      <c r="B1272" s="113"/>
      <c r="C1272" s="127"/>
      <c r="D1272" s="129"/>
      <c r="E1272" s="164"/>
      <c r="F1272" s="164"/>
    </row>
    <row r="1273" spans="1:6" ht="17.25" customHeight="1">
      <c r="A1273" s="113"/>
      <c r="B1273" s="113"/>
      <c r="C1273" s="127"/>
      <c r="D1273" s="129"/>
      <c r="E1273" s="164"/>
      <c r="F1273" s="164"/>
    </row>
    <row r="1274" spans="1:6" ht="17.25" customHeight="1">
      <c r="A1274" s="114"/>
      <c r="B1274" s="114"/>
      <c r="C1274" s="128"/>
      <c r="D1274" s="129"/>
      <c r="E1274" s="165"/>
      <c r="F1274" s="165"/>
    </row>
    <row r="1275" spans="1:6" ht="23.25" customHeight="1">
      <c r="A1275" s="112">
        <v>318</v>
      </c>
      <c r="B1275" s="112" t="s">
        <v>1261</v>
      </c>
      <c r="C1275" s="126" t="s">
        <v>18</v>
      </c>
      <c r="D1275" s="129" t="s">
        <v>3187</v>
      </c>
      <c r="E1275" s="166">
        <v>2021</v>
      </c>
      <c r="F1275" s="166" t="s">
        <v>2299</v>
      </c>
    </row>
    <row r="1276" spans="1:6" ht="23.25" customHeight="1">
      <c r="A1276" s="113"/>
      <c r="B1276" s="113"/>
      <c r="C1276" s="127"/>
      <c r="D1276" s="129"/>
      <c r="E1276" s="166"/>
      <c r="F1276" s="166"/>
    </row>
    <row r="1277" spans="1:6" ht="23.25" customHeight="1">
      <c r="A1277" s="113"/>
      <c r="B1277" s="113"/>
      <c r="C1277" s="127"/>
      <c r="D1277" s="129"/>
      <c r="E1277" s="166"/>
      <c r="F1277" s="166"/>
    </row>
    <row r="1278" spans="1:6" ht="23.25" customHeight="1">
      <c r="A1278" s="114"/>
      <c r="B1278" s="114"/>
      <c r="C1278" s="128"/>
      <c r="D1278" s="129"/>
      <c r="E1278" s="166"/>
      <c r="F1278" s="166"/>
    </row>
    <row r="1279" spans="1:6" ht="14.25" customHeight="1">
      <c r="A1279" s="112">
        <v>319</v>
      </c>
      <c r="B1279" s="112" t="s">
        <v>1119</v>
      </c>
      <c r="C1279" s="126" t="s">
        <v>18</v>
      </c>
      <c r="D1279" s="134" t="s">
        <v>3188</v>
      </c>
      <c r="E1279" s="166">
        <v>2022</v>
      </c>
      <c r="F1279" s="166">
        <v>2023</v>
      </c>
    </row>
    <row r="1280" spans="1:6" ht="14.25" customHeight="1">
      <c r="A1280" s="113"/>
      <c r="B1280" s="113"/>
      <c r="C1280" s="127"/>
      <c r="D1280" s="135"/>
      <c r="E1280" s="166"/>
      <c r="F1280" s="166"/>
    </row>
    <row r="1281" spans="1:6" ht="14.25" customHeight="1">
      <c r="A1281" s="113"/>
      <c r="B1281" s="113"/>
      <c r="C1281" s="127"/>
      <c r="D1281" s="135"/>
      <c r="E1281" s="166"/>
      <c r="F1281" s="166"/>
    </row>
    <row r="1282" spans="1:6" ht="14.25" customHeight="1">
      <c r="A1282" s="114"/>
      <c r="B1282" s="114"/>
      <c r="C1282" s="128"/>
      <c r="D1282" s="136"/>
      <c r="E1282" s="166"/>
      <c r="F1282" s="166"/>
    </row>
    <row r="1283" spans="1:6" ht="14.25" customHeight="1">
      <c r="A1283" s="112">
        <v>320</v>
      </c>
      <c r="B1283" s="112" t="s">
        <v>1259</v>
      </c>
      <c r="C1283" s="126" t="s">
        <v>18</v>
      </c>
      <c r="D1283" s="129" t="s">
        <v>3189</v>
      </c>
      <c r="E1283" s="166">
        <v>2022</v>
      </c>
      <c r="F1283" s="166">
        <v>2023</v>
      </c>
    </row>
    <row r="1284" spans="1:6" ht="14.25" customHeight="1">
      <c r="A1284" s="113"/>
      <c r="B1284" s="113"/>
      <c r="C1284" s="127"/>
      <c r="D1284" s="129"/>
      <c r="E1284" s="166"/>
      <c r="F1284" s="166"/>
    </row>
    <row r="1285" spans="1:6" ht="14.25" customHeight="1">
      <c r="A1285" s="113"/>
      <c r="B1285" s="113"/>
      <c r="C1285" s="127"/>
      <c r="D1285" s="129"/>
      <c r="E1285" s="166"/>
      <c r="F1285" s="166"/>
    </row>
    <row r="1286" spans="1:6" ht="14.25" customHeight="1">
      <c r="A1286" s="114"/>
      <c r="B1286" s="114"/>
      <c r="C1286" s="128"/>
      <c r="D1286" s="129"/>
      <c r="E1286" s="166"/>
      <c r="F1286" s="166"/>
    </row>
    <row r="1287" spans="1:6" ht="14.25" customHeight="1">
      <c r="A1287" s="112">
        <v>321</v>
      </c>
      <c r="B1287" s="112" t="s">
        <v>2040</v>
      </c>
      <c r="C1287" s="126" t="s">
        <v>18</v>
      </c>
      <c r="D1287" s="134" t="s">
        <v>3190</v>
      </c>
      <c r="E1287" s="163">
        <v>2021</v>
      </c>
      <c r="F1287" s="163">
        <v>2023</v>
      </c>
    </row>
    <row r="1288" spans="1:6" ht="14.25" customHeight="1">
      <c r="A1288" s="113"/>
      <c r="B1288" s="113"/>
      <c r="C1288" s="127"/>
      <c r="D1288" s="135"/>
      <c r="E1288" s="164"/>
      <c r="F1288" s="164"/>
    </row>
    <row r="1289" spans="1:6" ht="14.25" customHeight="1">
      <c r="A1289" s="113"/>
      <c r="B1289" s="113"/>
      <c r="C1289" s="127"/>
      <c r="D1289" s="135"/>
      <c r="E1289" s="164"/>
      <c r="F1289" s="164"/>
    </row>
    <row r="1290" spans="1:6" ht="14.25" customHeight="1">
      <c r="A1290" s="114"/>
      <c r="B1290" s="114"/>
      <c r="C1290" s="128"/>
      <c r="D1290" s="136"/>
      <c r="E1290" s="165"/>
      <c r="F1290" s="165"/>
    </row>
    <row r="1291" spans="1:6" ht="39" customHeight="1">
      <c r="A1291" s="112">
        <v>322</v>
      </c>
      <c r="B1291" s="112" t="s">
        <v>2349</v>
      </c>
      <c r="C1291" s="126" t="s">
        <v>18</v>
      </c>
      <c r="D1291" s="129" t="s">
        <v>3191</v>
      </c>
      <c r="E1291" s="166">
        <v>2022</v>
      </c>
      <c r="F1291" s="166">
        <v>2024</v>
      </c>
    </row>
    <row r="1292" spans="1:6" ht="39" customHeight="1">
      <c r="A1292" s="113"/>
      <c r="B1292" s="113"/>
      <c r="C1292" s="127"/>
      <c r="D1292" s="129"/>
      <c r="E1292" s="166"/>
      <c r="F1292" s="166"/>
    </row>
    <row r="1293" spans="1:6" ht="39" customHeight="1">
      <c r="A1293" s="113"/>
      <c r="B1293" s="113"/>
      <c r="C1293" s="127"/>
      <c r="D1293" s="129"/>
      <c r="E1293" s="166"/>
      <c r="F1293" s="166"/>
    </row>
    <row r="1294" spans="1:6" ht="39" customHeight="1">
      <c r="A1294" s="114"/>
      <c r="B1294" s="114"/>
      <c r="C1294" s="128"/>
      <c r="D1294" s="129"/>
      <c r="E1294" s="166"/>
      <c r="F1294" s="166"/>
    </row>
    <row r="1295" spans="1:6" ht="15.75" customHeight="1">
      <c r="A1295" s="112">
        <v>323</v>
      </c>
      <c r="B1295" s="112" t="s">
        <v>1260</v>
      </c>
      <c r="C1295" s="137" t="s">
        <v>18</v>
      </c>
      <c r="D1295" s="129" t="s">
        <v>3192</v>
      </c>
      <c r="E1295" s="140">
        <v>2024</v>
      </c>
      <c r="F1295" s="140">
        <v>2024</v>
      </c>
    </row>
    <row r="1296" spans="1:6" ht="15.75" customHeight="1">
      <c r="A1296" s="113"/>
      <c r="B1296" s="113"/>
      <c r="C1296" s="137"/>
      <c r="D1296" s="129"/>
      <c r="E1296" s="141"/>
      <c r="F1296" s="141"/>
    </row>
    <row r="1297" spans="1:6" ht="15.75" customHeight="1">
      <c r="A1297" s="113"/>
      <c r="B1297" s="113"/>
      <c r="C1297" s="137"/>
      <c r="D1297" s="129"/>
      <c r="E1297" s="141"/>
      <c r="F1297" s="141"/>
    </row>
    <row r="1298" spans="1:6" ht="15.75" customHeight="1">
      <c r="A1298" s="114"/>
      <c r="B1298" s="114"/>
      <c r="C1298" s="137"/>
      <c r="D1298" s="129"/>
      <c r="E1298" s="142"/>
      <c r="F1298" s="142"/>
    </row>
    <row r="1299" spans="1:6" ht="19.5" customHeight="1">
      <c r="A1299" s="112">
        <v>324</v>
      </c>
      <c r="B1299" s="112" t="s">
        <v>1118</v>
      </c>
      <c r="C1299" s="126" t="s">
        <v>18</v>
      </c>
      <c r="D1299" s="129" t="s">
        <v>3193</v>
      </c>
      <c r="E1299" s="140">
        <v>2024</v>
      </c>
      <c r="F1299" s="140">
        <v>2024</v>
      </c>
    </row>
    <row r="1300" spans="1:6" ht="19.5" customHeight="1">
      <c r="A1300" s="113"/>
      <c r="B1300" s="113"/>
      <c r="C1300" s="127"/>
      <c r="D1300" s="129"/>
      <c r="E1300" s="141"/>
      <c r="F1300" s="141"/>
    </row>
    <row r="1301" spans="1:6" ht="19.5" customHeight="1">
      <c r="A1301" s="113"/>
      <c r="B1301" s="113"/>
      <c r="C1301" s="127"/>
      <c r="D1301" s="129"/>
      <c r="E1301" s="141"/>
      <c r="F1301" s="141"/>
    </row>
    <row r="1302" spans="1:6" ht="19.5" customHeight="1">
      <c r="A1302" s="114"/>
      <c r="B1302" s="114"/>
      <c r="C1302" s="128"/>
      <c r="D1302" s="129"/>
      <c r="E1302" s="142"/>
      <c r="F1302" s="142"/>
    </row>
    <row r="1303" spans="1:6" ht="15.75" customHeight="1">
      <c r="A1303" s="112">
        <v>325</v>
      </c>
      <c r="B1303" s="159" t="s">
        <v>2671</v>
      </c>
      <c r="C1303" s="126" t="s">
        <v>18</v>
      </c>
      <c r="D1303" s="129" t="s">
        <v>3194</v>
      </c>
      <c r="E1303" s="140">
        <v>2024</v>
      </c>
      <c r="F1303" s="140">
        <v>2025</v>
      </c>
    </row>
    <row r="1304" spans="1:6" ht="15.75" customHeight="1">
      <c r="A1304" s="113"/>
      <c r="B1304" s="159"/>
      <c r="C1304" s="127"/>
      <c r="D1304" s="129"/>
      <c r="E1304" s="141"/>
      <c r="F1304" s="141"/>
    </row>
    <row r="1305" spans="1:6" ht="15.75" customHeight="1">
      <c r="A1305" s="113"/>
      <c r="B1305" s="159"/>
      <c r="C1305" s="127"/>
      <c r="D1305" s="129"/>
      <c r="E1305" s="141"/>
      <c r="F1305" s="141"/>
    </row>
    <row r="1306" spans="1:6" ht="15.75" customHeight="1">
      <c r="A1306" s="114"/>
      <c r="B1306" s="159"/>
      <c r="C1306" s="128"/>
      <c r="D1306" s="129"/>
      <c r="E1306" s="142"/>
      <c r="F1306" s="142"/>
    </row>
    <row r="1307" spans="1:6" ht="15.75" customHeight="1">
      <c r="A1307" s="112">
        <v>326</v>
      </c>
      <c r="B1307" s="112" t="s">
        <v>807</v>
      </c>
      <c r="C1307" s="126" t="s">
        <v>18</v>
      </c>
      <c r="D1307" s="129" t="s">
        <v>3195</v>
      </c>
      <c r="E1307" s="140">
        <v>2025</v>
      </c>
      <c r="F1307" s="140">
        <v>2025</v>
      </c>
    </row>
    <row r="1308" spans="1:6" ht="15.75" customHeight="1">
      <c r="A1308" s="113"/>
      <c r="B1308" s="113"/>
      <c r="C1308" s="127"/>
      <c r="D1308" s="129"/>
      <c r="E1308" s="141"/>
      <c r="F1308" s="141"/>
    </row>
    <row r="1309" spans="1:6" ht="15.75" customHeight="1">
      <c r="A1309" s="113"/>
      <c r="B1309" s="113"/>
      <c r="C1309" s="127"/>
      <c r="D1309" s="129"/>
      <c r="E1309" s="141"/>
      <c r="F1309" s="141"/>
    </row>
    <row r="1310" spans="1:6" ht="15.75" customHeight="1">
      <c r="A1310" s="114"/>
      <c r="B1310" s="114"/>
      <c r="C1310" s="128"/>
      <c r="D1310" s="129"/>
      <c r="E1310" s="142"/>
      <c r="F1310" s="142"/>
    </row>
    <row r="1311" spans="1:6" ht="15.75" customHeight="1">
      <c r="A1311" s="112">
        <v>327</v>
      </c>
      <c r="B1311" s="112" t="s">
        <v>1827</v>
      </c>
      <c r="C1311" s="126" t="s">
        <v>18</v>
      </c>
      <c r="D1311" s="182" t="s">
        <v>3196</v>
      </c>
      <c r="E1311" s="140">
        <v>2027</v>
      </c>
      <c r="F1311" s="140">
        <v>2027</v>
      </c>
    </row>
    <row r="1312" spans="1:6" ht="15.75" customHeight="1">
      <c r="A1312" s="113"/>
      <c r="B1312" s="113"/>
      <c r="C1312" s="127"/>
      <c r="D1312" s="182"/>
      <c r="E1312" s="141"/>
      <c r="F1312" s="141"/>
    </row>
    <row r="1313" spans="1:6" ht="15.75" customHeight="1">
      <c r="A1313" s="113"/>
      <c r="B1313" s="113"/>
      <c r="C1313" s="127"/>
      <c r="D1313" s="182"/>
      <c r="E1313" s="141"/>
      <c r="F1313" s="141"/>
    </row>
    <row r="1314" spans="1:6" ht="15.75" customHeight="1">
      <c r="A1314" s="114"/>
      <c r="B1314" s="114"/>
      <c r="C1314" s="128"/>
      <c r="D1314" s="182"/>
      <c r="E1314" s="142"/>
      <c r="F1314" s="142"/>
    </row>
    <row r="1315" spans="1:6" ht="15.75" customHeight="1">
      <c r="A1315" s="112">
        <v>328</v>
      </c>
      <c r="B1315" s="159" t="s">
        <v>2107</v>
      </c>
      <c r="C1315" s="126" t="s">
        <v>18</v>
      </c>
      <c r="D1315" s="129" t="s">
        <v>3197</v>
      </c>
      <c r="E1315" s="140">
        <v>2027</v>
      </c>
      <c r="F1315" s="140">
        <v>2027</v>
      </c>
    </row>
    <row r="1316" spans="1:6" ht="15.75" customHeight="1">
      <c r="A1316" s="113"/>
      <c r="B1316" s="159"/>
      <c r="C1316" s="127"/>
      <c r="D1316" s="129"/>
      <c r="E1316" s="141"/>
      <c r="F1316" s="141"/>
    </row>
    <row r="1317" spans="1:6" ht="15.75" customHeight="1">
      <c r="A1317" s="113"/>
      <c r="B1317" s="159"/>
      <c r="C1317" s="127"/>
      <c r="D1317" s="129"/>
      <c r="E1317" s="141"/>
      <c r="F1317" s="141"/>
    </row>
    <row r="1318" spans="1:6" ht="15.75" customHeight="1">
      <c r="A1318" s="114"/>
      <c r="B1318" s="159"/>
      <c r="C1318" s="128"/>
      <c r="D1318" s="129"/>
      <c r="E1318" s="142"/>
      <c r="F1318" s="142"/>
    </row>
    <row r="1319" spans="1:6" ht="15.75" customHeight="1">
      <c r="A1319" s="112">
        <v>329</v>
      </c>
      <c r="B1319" s="159" t="s">
        <v>2672</v>
      </c>
      <c r="C1319" s="126" t="s">
        <v>18</v>
      </c>
      <c r="D1319" s="129" t="s">
        <v>3198</v>
      </c>
      <c r="E1319" s="140">
        <v>2028</v>
      </c>
      <c r="F1319" s="140">
        <v>2028</v>
      </c>
    </row>
    <row r="1320" spans="1:6" ht="15.75" customHeight="1">
      <c r="A1320" s="113"/>
      <c r="B1320" s="159"/>
      <c r="C1320" s="127"/>
      <c r="D1320" s="129"/>
      <c r="E1320" s="141"/>
      <c r="F1320" s="141"/>
    </row>
    <row r="1321" spans="1:6" ht="15.75" customHeight="1">
      <c r="A1321" s="113"/>
      <c r="B1321" s="159"/>
      <c r="C1321" s="127"/>
      <c r="D1321" s="129"/>
      <c r="E1321" s="141"/>
      <c r="F1321" s="141"/>
    </row>
    <row r="1322" spans="1:6" ht="15.75" customHeight="1">
      <c r="A1322" s="114"/>
      <c r="B1322" s="159"/>
      <c r="C1322" s="128"/>
      <c r="D1322" s="129"/>
      <c r="E1322" s="142"/>
      <c r="F1322" s="142"/>
    </row>
    <row r="1323" spans="1:6" ht="34.5" customHeight="1">
      <c r="A1323" s="112">
        <v>330</v>
      </c>
      <c r="B1323" s="112" t="s">
        <v>1262</v>
      </c>
      <c r="C1323" s="126" t="s">
        <v>18</v>
      </c>
      <c r="D1323" s="129" t="s">
        <v>3199</v>
      </c>
      <c r="E1323" s="140">
        <v>2028</v>
      </c>
      <c r="F1323" s="140">
        <v>2028</v>
      </c>
    </row>
    <row r="1324" spans="1:6" ht="34.5" customHeight="1">
      <c r="A1324" s="113"/>
      <c r="B1324" s="113"/>
      <c r="C1324" s="127"/>
      <c r="D1324" s="129"/>
      <c r="E1324" s="141"/>
      <c r="F1324" s="141"/>
    </row>
    <row r="1325" spans="1:6" ht="34.5" customHeight="1">
      <c r="A1325" s="113"/>
      <c r="B1325" s="113"/>
      <c r="C1325" s="127"/>
      <c r="D1325" s="129"/>
      <c r="E1325" s="141"/>
      <c r="F1325" s="141"/>
    </row>
    <row r="1326" spans="1:6" ht="34.5" customHeight="1">
      <c r="A1326" s="114"/>
      <c r="B1326" s="114"/>
      <c r="C1326" s="128"/>
      <c r="D1326" s="129"/>
      <c r="E1326" s="142"/>
      <c r="F1326" s="142"/>
    </row>
    <row r="1327" spans="1:6" ht="15.75" customHeight="1">
      <c r="A1327" s="112">
        <v>331</v>
      </c>
      <c r="B1327" s="159" t="s">
        <v>2675</v>
      </c>
      <c r="C1327" s="126" t="s">
        <v>18</v>
      </c>
      <c r="D1327" s="134" t="s">
        <v>3200</v>
      </c>
      <c r="E1327" s="140">
        <v>2029</v>
      </c>
      <c r="F1327" s="140">
        <v>2029</v>
      </c>
    </row>
    <row r="1328" spans="1:6" ht="15.75" customHeight="1">
      <c r="A1328" s="113"/>
      <c r="B1328" s="159"/>
      <c r="C1328" s="127"/>
      <c r="D1328" s="135"/>
      <c r="E1328" s="141"/>
      <c r="F1328" s="141"/>
    </row>
    <row r="1329" spans="1:6" ht="15.75" customHeight="1">
      <c r="A1329" s="113"/>
      <c r="B1329" s="159"/>
      <c r="C1329" s="127"/>
      <c r="D1329" s="135"/>
      <c r="E1329" s="141"/>
      <c r="F1329" s="141"/>
    </row>
    <row r="1330" spans="1:6" ht="15.75" customHeight="1">
      <c r="A1330" s="114"/>
      <c r="B1330" s="159"/>
      <c r="C1330" s="128"/>
      <c r="D1330" s="136"/>
      <c r="E1330" s="142"/>
      <c r="F1330" s="142"/>
    </row>
    <row r="1331" spans="1:6" ht="24" customHeight="1">
      <c r="A1331" s="112">
        <v>332</v>
      </c>
      <c r="B1331" s="159" t="s">
        <v>2674</v>
      </c>
      <c r="C1331" s="126" t="s">
        <v>18</v>
      </c>
      <c r="D1331" s="134" t="s">
        <v>3201</v>
      </c>
      <c r="E1331" s="140">
        <v>2030</v>
      </c>
      <c r="F1331" s="140">
        <v>2030</v>
      </c>
    </row>
    <row r="1332" spans="1:6" ht="24" customHeight="1">
      <c r="A1332" s="113"/>
      <c r="B1332" s="159"/>
      <c r="C1332" s="127"/>
      <c r="D1332" s="135"/>
      <c r="E1332" s="141"/>
      <c r="F1332" s="141"/>
    </row>
    <row r="1333" spans="1:6" ht="24" customHeight="1">
      <c r="A1333" s="113"/>
      <c r="B1333" s="159"/>
      <c r="C1333" s="127"/>
      <c r="D1333" s="135"/>
      <c r="E1333" s="141"/>
      <c r="F1333" s="141"/>
    </row>
    <row r="1334" spans="1:6" ht="24" customHeight="1">
      <c r="A1334" s="114"/>
      <c r="B1334" s="159"/>
      <c r="C1334" s="128"/>
      <c r="D1334" s="136"/>
      <c r="E1334" s="142"/>
      <c r="F1334" s="142"/>
    </row>
    <row r="1335" spans="1:6" ht="15.75" customHeight="1">
      <c r="A1335" s="112">
        <v>333</v>
      </c>
      <c r="B1335" s="159" t="s">
        <v>2673</v>
      </c>
      <c r="C1335" s="126" t="s">
        <v>18</v>
      </c>
      <c r="D1335" s="134" t="s">
        <v>3202</v>
      </c>
      <c r="E1335" s="140">
        <v>2030</v>
      </c>
      <c r="F1335" s="140">
        <v>2031</v>
      </c>
    </row>
    <row r="1336" spans="1:6" ht="15.75" customHeight="1">
      <c r="A1336" s="113"/>
      <c r="B1336" s="159"/>
      <c r="C1336" s="127"/>
      <c r="D1336" s="135"/>
      <c r="E1336" s="141"/>
      <c r="F1336" s="141"/>
    </row>
    <row r="1337" spans="1:6" ht="15.75" customHeight="1">
      <c r="A1337" s="113"/>
      <c r="B1337" s="159"/>
      <c r="C1337" s="127"/>
      <c r="D1337" s="135"/>
      <c r="E1337" s="141"/>
      <c r="F1337" s="141"/>
    </row>
    <row r="1338" spans="1:6" ht="15.75" customHeight="1">
      <c r="A1338" s="114"/>
      <c r="B1338" s="159"/>
      <c r="C1338" s="128"/>
      <c r="D1338" s="136"/>
      <c r="E1338" s="142"/>
      <c r="F1338" s="142"/>
    </row>
    <row r="1339" spans="1:6" ht="39" customHeight="1">
      <c r="A1339" s="112">
        <v>334</v>
      </c>
      <c r="B1339" s="112" t="s">
        <v>1828</v>
      </c>
      <c r="C1339" s="126" t="s">
        <v>18</v>
      </c>
      <c r="D1339" s="129" t="s">
        <v>3203</v>
      </c>
      <c r="E1339" s="140">
        <v>2023</v>
      </c>
      <c r="F1339" s="140">
        <v>2025</v>
      </c>
    </row>
    <row r="1340" spans="1:6" ht="39" customHeight="1">
      <c r="A1340" s="113"/>
      <c r="B1340" s="113"/>
      <c r="C1340" s="127"/>
      <c r="D1340" s="129"/>
      <c r="E1340" s="141"/>
      <c r="F1340" s="141"/>
    </row>
    <row r="1341" spans="1:6" ht="39" customHeight="1">
      <c r="A1341" s="113"/>
      <c r="B1341" s="113"/>
      <c r="C1341" s="127"/>
      <c r="D1341" s="129"/>
      <c r="E1341" s="141"/>
      <c r="F1341" s="141"/>
    </row>
    <row r="1342" spans="1:6" ht="39" customHeight="1">
      <c r="A1342" s="114"/>
      <c r="B1342" s="114"/>
      <c r="C1342" s="128"/>
      <c r="D1342" s="129"/>
      <c r="E1342" s="142"/>
      <c r="F1342" s="142"/>
    </row>
    <row r="1343" spans="1:6" ht="32.25" customHeight="1">
      <c r="A1343" s="112">
        <v>335</v>
      </c>
      <c r="B1343" s="112" t="s">
        <v>1826</v>
      </c>
      <c r="C1343" s="126" t="s">
        <v>18</v>
      </c>
      <c r="D1343" s="182" t="s">
        <v>3204</v>
      </c>
      <c r="E1343" s="140">
        <v>2024</v>
      </c>
      <c r="F1343" s="140">
        <v>2026</v>
      </c>
    </row>
    <row r="1344" spans="1:6" ht="32.25" customHeight="1">
      <c r="A1344" s="113"/>
      <c r="B1344" s="113"/>
      <c r="C1344" s="127"/>
      <c r="D1344" s="182"/>
      <c r="E1344" s="141"/>
      <c r="F1344" s="141"/>
    </row>
    <row r="1345" spans="1:6" ht="32.25" customHeight="1">
      <c r="A1345" s="113"/>
      <c r="B1345" s="113"/>
      <c r="C1345" s="127"/>
      <c r="D1345" s="182"/>
      <c r="E1345" s="141"/>
      <c r="F1345" s="141"/>
    </row>
    <row r="1346" spans="1:6" ht="32.25" customHeight="1">
      <c r="A1346" s="114"/>
      <c r="B1346" s="114"/>
      <c r="C1346" s="128"/>
      <c r="D1346" s="182"/>
      <c r="E1346" s="142"/>
      <c r="F1346" s="142"/>
    </row>
    <row r="1347" spans="1:6" ht="31.5" customHeight="1">
      <c r="A1347" s="112">
        <v>336</v>
      </c>
      <c r="B1347" s="159" t="s">
        <v>2108</v>
      </c>
      <c r="C1347" s="126" t="s">
        <v>18</v>
      </c>
      <c r="D1347" s="129" t="s">
        <v>3205</v>
      </c>
      <c r="E1347" s="140">
        <v>2025</v>
      </c>
      <c r="F1347" s="140">
        <v>2027</v>
      </c>
    </row>
    <row r="1348" spans="1:6" ht="31.5" customHeight="1">
      <c r="A1348" s="113"/>
      <c r="B1348" s="159"/>
      <c r="C1348" s="127"/>
      <c r="D1348" s="129"/>
      <c r="E1348" s="141"/>
      <c r="F1348" s="141"/>
    </row>
    <row r="1349" spans="1:6" ht="31.5" customHeight="1">
      <c r="A1349" s="113"/>
      <c r="B1349" s="159"/>
      <c r="C1349" s="127"/>
      <c r="D1349" s="129"/>
      <c r="E1349" s="141"/>
      <c r="F1349" s="141"/>
    </row>
    <row r="1350" spans="1:6" ht="31.5" customHeight="1">
      <c r="A1350" s="114"/>
      <c r="B1350" s="159"/>
      <c r="C1350" s="128"/>
      <c r="D1350" s="129"/>
      <c r="E1350" s="142"/>
      <c r="F1350" s="142"/>
    </row>
    <row r="1351" spans="1:6" ht="15.75" customHeight="1">
      <c r="A1351" s="112">
        <v>337</v>
      </c>
      <c r="B1351" s="112" t="s">
        <v>1477</v>
      </c>
      <c r="C1351" s="126" t="s">
        <v>18</v>
      </c>
      <c r="D1351" s="129" t="s">
        <v>3206</v>
      </c>
      <c r="E1351" s="140">
        <v>2026</v>
      </c>
      <c r="F1351" s="140">
        <v>2028</v>
      </c>
    </row>
    <row r="1352" spans="1:6" ht="15.75" customHeight="1">
      <c r="A1352" s="113"/>
      <c r="B1352" s="113"/>
      <c r="C1352" s="127"/>
      <c r="D1352" s="129"/>
      <c r="E1352" s="141"/>
      <c r="F1352" s="141"/>
    </row>
    <row r="1353" spans="1:6" ht="15.75" customHeight="1">
      <c r="A1353" s="113"/>
      <c r="B1353" s="113"/>
      <c r="C1353" s="127"/>
      <c r="D1353" s="129"/>
      <c r="E1353" s="141"/>
      <c r="F1353" s="141"/>
    </row>
    <row r="1354" spans="1:6" ht="15.75" customHeight="1">
      <c r="A1354" s="114"/>
      <c r="B1354" s="114"/>
      <c r="C1354" s="128"/>
      <c r="D1354" s="129"/>
      <c r="E1354" s="142"/>
      <c r="F1354" s="142"/>
    </row>
    <row r="1355" spans="1:6" ht="28.5" customHeight="1">
      <c r="A1355" s="112">
        <v>338</v>
      </c>
      <c r="B1355" s="186" t="s">
        <v>2464</v>
      </c>
      <c r="C1355" s="126" t="s">
        <v>18</v>
      </c>
      <c r="D1355" s="182" t="s">
        <v>3207</v>
      </c>
      <c r="E1355" s="140">
        <v>2026</v>
      </c>
      <c r="F1355" s="140">
        <v>2028</v>
      </c>
    </row>
    <row r="1356" spans="1:6" ht="28.5" customHeight="1">
      <c r="A1356" s="113"/>
      <c r="B1356" s="187"/>
      <c r="C1356" s="127"/>
      <c r="D1356" s="182"/>
      <c r="E1356" s="141"/>
      <c r="F1356" s="141"/>
    </row>
    <row r="1357" spans="1:6" ht="28.5" customHeight="1">
      <c r="A1357" s="113"/>
      <c r="B1357" s="187"/>
      <c r="C1357" s="127"/>
      <c r="D1357" s="182"/>
      <c r="E1357" s="141"/>
      <c r="F1357" s="141"/>
    </row>
    <row r="1358" spans="1:6" ht="28.5" customHeight="1">
      <c r="A1358" s="114"/>
      <c r="B1358" s="187"/>
      <c r="C1358" s="128"/>
      <c r="D1358" s="182"/>
      <c r="E1358" s="142"/>
      <c r="F1358" s="142"/>
    </row>
    <row r="1359" spans="1:6" ht="19.5" customHeight="1">
      <c r="A1359" s="112">
        <v>339</v>
      </c>
      <c r="B1359" s="112" t="s">
        <v>1478</v>
      </c>
      <c r="C1359" s="137" t="s">
        <v>40</v>
      </c>
      <c r="D1359" s="134" t="s">
        <v>3208</v>
      </c>
      <c r="E1359" s="163">
        <v>2021</v>
      </c>
      <c r="F1359" s="170" t="s">
        <v>2290</v>
      </c>
    </row>
    <row r="1360" spans="1:6" ht="19.5" customHeight="1">
      <c r="A1360" s="113"/>
      <c r="B1360" s="113"/>
      <c r="C1360" s="137"/>
      <c r="D1360" s="135"/>
      <c r="E1360" s="164"/>
      <c r="F1360" s="171"/>
    </row>
    <row r="1361" spans="1:6" ht="19.5" customHeight="1">
      <c r="A1361" s="113"/>
      <c r="B1361" s="113"/>
      <c r="C1361" s="137"/>
      <c r="D1361" s="135"/>
      <c r="E1361" s="164"/>
      <c r="F1361" s="171"/>
    </row>
    <row r="1362" spans="1:6" ht="19.5" customHeight="1">
      <c r="A1362" s="114"/>
      <c r="B1362" s="114"/>
      <c r="C1362" s="137"/>
      <c r="D1362" s="136"/>
      <c r="E1362" s="165"/>
      <c r="F1362" s="172"/>
    </row>
    <row r="1363" spans="1:6" ht="24" customHeight="1">
      <c r="A1363" s="112">
        <v>340</v>
      </c>
      <c r="B1363" s="112" t="s">
        <v>1481</v>
      </c>
      <c r="C1363" s="137" t="s">
        <v>40</v>
      </c>
      <c r="D1363" s="134" t="s">
        <v>3209</v>
      </c>
      <c r="E1363" s="163">
        <v>2021</v>
      </c>
      <c r="F1363" s="163" t="s">
        <v>2307</v>
      </c>
    </row>
    <row r="1364" spans="1:6" ht="24" customHeight="1">
      <c r="A1364" s="113"/>
      <c r="B1364" s="113"/>
      <c r="C1364" s="137"/>
      <c r="D1364" s="135"/>
      <c r="E1364" s="164"/>
      <c r="F1364" s="164"/>
    </row>
    <row r="1365" spans="1:6" ht="24" customHeight="1">
      <c r="A1365" s="113"/>
      <c r="B1365" s="113"/>
      <c r="C1365" s="137"/>
      <c r="D1365" s="135"/>
      <c r="E1365" s="164"/>
      <c r="F1365" s="164"/>
    </row>
    <row r="1366" spans="1:6" ht="24" customHeight="1">
      <c r="A1366" s="114"/>
      <c r="B1366" s="114"/>
      <c r="C1366" s="137"/>
      <c r="D1366" s="136"/>
      <c r="E1366" s="165"/>
      <c r="F1366" s="165"/>
    </row>
    <row r="1367" spans="1:6" ht="49.5" customHeight="1">
      <c r="A1367" s="112">
        <v>341</v>
      </c>
      <c r="B1367" s="112" t="s">
        <v>1479</v>
      </c>
      <c r="C1367" s="137" t="s">
        <v>40</v>
      </c>
      <c r="D1367" s="134" t="s">
        <v>3210</v>
      </c>
      <c r="E1367" s="163">
        <v>2021</v>
      </c>
      <c r="F1367" s="163" t="s">
        <v>2296</v>
      </c>
    </row>
    <row r="1368" spans="1:6" ht="49.5" customHeight="1">
      <c r="A1368" s="113"/>
      <c r="B1368" s="113"/>
      <c r="C1368" s="137"/>
      <c r="D1368" s="135"/>
      <c r="E1368" s="164"/>
      <c r="F1368" s="164"/>
    </row>
    <row r="1369" spans="1:6" ht="49.5" customHeight="1">
      <c r="A1369" s="113"/>
      <c r="B1369" s="113"/>
      <c r="C1369" s="137"/>
      <c r="D1369" s="135"/>
      <c r="E1369" s="164"/>
      <c r="F1369" s="164"/>
    </row>
    <row r="1370" spans="1:6" ht="49.5" customHeight="1">
      <c r="A1370" s="114"/>
      <c r="B1370" s="114"/>
      <c r="C1370" s="137"/>
      <c r="D1370" s="136"/>
      <c r="E1370" s="165"/>
      <c r="F1370" s="165"/>
    </row>
    <row r="1371" spans="1:6" ht="34.5" customHeight="1">
      <c r="A1371" s="112">
        <v>342</v>
      </c>
      <c r="B1371" s="112" t="s">
        <v>1480</v>
      </c>
      <c r="C1371" s="137" t="s">
        <v>40</v>
      </c>
      <c r="D1371" s="134" t="s">
        <v>3211</v>
      </c>
      <c r="E1371" s="163">
        <v>2020</v>
      </c>
      <c r="F1371" s="163" t="s">
        <v>2299</v>
      </c>
    </row>
    <row r="1372" spans="1:6" ht="34.5" customHeight="1">
      <c r="A1372" s="113"/>
      <c r="B1372" s="113"/>
      <c r="C1372" s="137"/>
      <c r="D1372" s="135"/>
      <c r="E1372" s="164"/>
      <c r="F1372" s="164"/>
    </row>
    <row r="1373" spans="1:6" ht="34.5" customHeight="1">
      <c r="A1373" s="113"/>
      <c r="B1373" s="113"/>
      <c r="C1373" s="137"/>
      <c r="D1373" s="135"/>
      <c r="E1373" s="164"/>
      <c r="F1373" s="164"/>
    </row>
    <row r="1374" spans="1:6" ht="34.5" customHeight="1">
      <c r="A1374" s="114"/>
      <c r="B1374" s="114"/>
      <c r="C1374" s="137"/>
      <c r="D1374" s="136"/>
      <c r="E1374" s="165"/>
      <c r="F1374" s="165"/>
    </row>
    <row r="1375" spans="1:6" ht="15.75" customHeight="1">
      <c r="A1375" s="112">
        <v>343</v>
      </c>
      <c r="B1375" s="112" t="s">
        <v>2314</v>
      </c>
      <c r="C1375" s="137" t="s">
        <v>40</v>
      </c>
      <c r="D1375" s="134" t="s">
        <v>3212</v>
      </c>
      <c r="E1375" s="163">
        <v>2022</v>
      </c>
      <c r="F1375" s="163">
        <v>2023</v>
      </c>
    </row>
    <row r="1376" spans="1:6" ht="15.75" customHeight="1">
      <c r="A1376" s="113"/>
      <c r="B1376" s="113"/>
      <c r="C1376" s="137"/>
      <c r="D1376" s="135"/>
      <c r="E1376" s="164"/>
      <c r="F1376" s="164"/>
    </row>
    <row r="1377" spans="1:6" ht="15.75" customHeight="1">
      <c r="A1377" s="113"/>
      <c r="B1377" s="113"/>
      <c r="C1377" s="137"/>
      <c r="D1377" s="135"/>
      <c r="E1377" s="164"/>
      <c r="F1377" s="164"/>
    </row>
    <row r="1378" spans="1:6" ht="15.75" customHeight="1">
      <c r="A1378" s="114"/>
      <c r="B1378" s="114"/>
      <c r="C1378" s="137"/>
      <c r="D1378" s="136"/>
      <c r="E1378" s="165"/>
      <c r="F1378" s="165"/>
    </row>
    <row r="1379" spans="1:6" ht="24" customHeight="1">
      <c r="A1379" s="112">
        <v>344</v>
      </c>
      <c r="B1379" s="112" t="s">
        <v>2041</v>
      </c>
      <c r="C1379" s="137" t="s">
        <v>40</v>
      </c>
      <c r="D1379" s="134" t="s">
        <v>3213</v>
      </c>
      <c r="E1379" s="166">
        <v>2021</v>
      </c>
      <c r="F1379" s="166">
        <v>2023</v>
      </c>
    </row>
    <row r="1380" spans="1:6" ht="24" customHeight="1">
      <c r="A1380" s="113"/>
      <c r="B1380" s="113"/>
      <c r="C1380" s="137"/>
      <c r="D1380" s="135"/>
      <c r="E1380" s="166"/>
      <c r="F1380" s="166"/>
    </row>
    <row r="1381" spans="1:6" ht="24" customHeight="1">
      <c r="A1381" s="113"/>
      <c r="B1381" s="113"/>
      <c r="C1381" s="137"/>
      <c r="D1381" s="135"/>
      <c r="E1381" s="166"/>
      <c r="F1381" s="166"/>
    </row>
    <row r="1382" spans="1:6" ht="24" customHeight="1">
      <c r="A1382" s="114"/>
      <c r="B1382" s="114"/>
      <c r="C1382" s="137"/>
      <c r="D1382" s="136"/>
      <c r="E1382" s="166"/>
      <c r="F1382" s="166"/>
    </row>
    <row r="1383" spans="1:6" ht="35.25" customHeight="1">
      <c r="A1383" s="112">
        <v>345</v>
      </c>
      <c r="B1383" s="112" t="s">
        <v>2042</v>
      </c>
      <c r="C1383" s="137" t="s">
        <v>40</v>
      </c>
      <c r="D1383" s="129" t="s">
        <v>3214</v>
      </c>
      <c r="E1383" s="166">
        <v>2021</v>
      </c>
      <c r="F1383" s="166">
        <v>2023</v>
      </c>
    </row>
    <row r="1384" spans="1:6" ht="35.25" customHeight="1">
      <c r="A1384" s="113"/>
      <c r="B1384" s="113"/>
      <c r="C1384" s="137"/>
      <c r="D1384" s="129"/>
      <c r="E1384" s="166"/>
      <c r="F1384" s="166"/>
    </row>
    <row r="1385" spans="1:6" ht="35.25" customHeight="1">
      <c r="A1385" s="113"/>
      <c r="B1385" s="113"/>
      <c r="C1385" s="137"/>
      <c r="D1385" s="129"/>
      <c r="E1385" s="166"/>
      <c r="F1385" s="166"/>
    </row>
    <row r="1386" spans="1:6" ht="35.25" customHeight="1">
      <c r="A1386" s="114"/>
      <c r="B1386" s="114"/>
      <c r="C1386" s="137"/>
      <c r="D1386" s="129"/>
      <c r="E1386" s="166"/>
      <c r="F1386" s="166"/>
    </row>
    <row r="1387" spans="1:6" ht="26.25" customHeight="1">
      <c r="A1387" s="112">
        <v>346</v>
      </c>
      <c r="B1387" s="112" t="s">
        <v>2315</v>
      </c>
      <c r="C1387" s="137" t="s">
        <v>40</v>
      </c>
      <c r="D1387" s="129" t="s">
        <v>3215</v>
      </c>
      <c r="E1387" s="166">
        <v>2022</v>
      </c>
      <c r="F1387" s="166">
        <v>2024</v>
      </c>
    </row>
    <row r="1388" spans="1:6" ht="26.25" customHeight="1">
      <c r="A1388" s="113"/>
      <c r="B1388" s="113"/>
      <c r="C1388" s="137"/>
      <c r="D1388" s="129"/>
      <c r="E1388" s="166"/>
      <c r="F1388" s="166"/>
    </row>
    <row r="1389" spans="1:6" ht="26.25" customHeight="1">
      <c r="A1389" s="113"/>
      <c r="B1389" s="113"/>
      <c r="C1389" s="137"/>
      <c r="D1389" s="129"/>
      <c r="E1389" s="166"/>
      <c r="F1389" s="166"/>
    </row>
    <row r="1390" spans="1:6" ht="26.25" customHeight="1">
      <c r="A1390" s="114"/>
      <c r="B1390" s="114"/>
      <c r="C1390" s="137"/>
      <c r="D1390" s="129"/>
      <c r="E1390" s="166"/>
      <c r="F1390" s="166"/>
    </row>
    <row r="1391" spans="1:6" ht="26.25" customHeight="1">
      <c r="A1391" s="112">
        <v>347</v>
      </c>
      <c r="B1391" s="112" t="s">
        <v>809</v>
      </c>
      <c r="C1391" s="126" t="s">
        <v>40</v>
      </c>
      <c r="D1391" s="129" t="s">
        <v>3216</v>
      </c>
      <c r="E1391" s="163">
        <v>2022</v>
      </c>
      <c r="F1391" s="163">
        <v>2024</v>
      </c>
    </row>
    <row r="1392" spans="1:6" ht="26.25" customHeight="1">
      <c r="A1392" s="113"/>
      <c r="B1392" s="113"/>
      <c r="C1392" s="127"/>
      <c r="D1392" s="129"/>
      <c r="E1392" s="164"/>
      <c r="F1392" s="164"/>
    </row>
    <row r="1393" spans="1:6" ht="26.25" customHeight="1">
      <c r="A1393" s="113"/>
      <c r="B1393" s="113"/>
      <c r="C1393" s="127"/>
      <c r="D1393" s="129"/>
      <c r="E1393" s="164"/>
      <c r="F1393" s="164"/>
    </row>
    <row r="1394" spans="1:6" ht="26.25" customHeight="1">
      <c r="A1394" s="114"/>
      <c r="B1394" s="114"/>
      <c r="C1394" s="128"/>
      <c r="D1394" s="129"/>
      <c r="E1394" s="165"/>
      <c r="F1394" s="165"/>
    </row>
    <row r="1395" spans="1:6" ht="15.75" customHeight="1">
      <c r="A1395" s="112">
        <v>348</v>
      </c>
      <c r="B1395" s="112" t="s">
        <v>2109</v>
      </c>
      <c r="C1395" s="126" t="s">
        <v>40</v>
      </c>
      <c r="D1395" s="150" t="s">
        <v>3217</v>
      </c>
      <c r="E1395" s="140">
        <v>2024</v>
      </c>
      <c r="F1395" s="140">
        <v>2024</v>
      </c>
    </row>
    <row r="1396" spans="1:6" ht="15.75" customHeight="1">
      <c r="A1396" s="113"/>
      <c r="B1396" s="113"/>
      <c r="C1396" s="127"/>
      <c r="D1396" s="151"/>
      <c r="E1396" s="141"/>
      <c r="F1396" s="141"/>
    </row>
    <row r="1397" spans="1:6" ht="15.75" customHeight="1">
      <c r="A1397" s="113"/>
      <c r="B1397" s="113"/>
      <c r="C1397" s="127"/>
      <c r="D1397" s="151"/>
      <c r="E1397" s="141"/>
      <c r="F1397" s="141"/>
    </row>
    <row r="1398" spans="1:6" ht="15.75" customHeight="1">
      <c r="A1398" s="114"/>
      <c r="B1398" s="114"/>
      <c r="C1398" s="128"/>
      <c r="D1398" s="152"/>
      <c r="E1398" s="142"/>
      <c r="F1398" s="142"/>
    </row>
    <row r="1399" spans="1:6" ht="15.75" customHeight="1">
      <c r="A1399" s="112">
        <v>349</v>
      </c>
      <c r="B1399" s="112" t="s">
        <v>2110</v>
      </c>
      <c r="C1399" s="131" t="s">
        <v>40</v>
      </c>
      <c r="D1399" s="150" t="s">
        <v>3218</v>
      </c>
      <c r="E1399" s="140">
        <v>2025</v>
      </c>
      <c r="F1399" s="140">
        <v>2025</v>
      </c>
    </row>
    <row r="1400" spans="1:6" ht="15.75" customHeight="1">
      <c r="A1400" s="113"/>
      <c r="B1400" s="113"/>
      <c r="C1400" s="132"/>
      <c r="D1400" s="151"/>
      <c r="E1400" s="141"/>
      <c r="F1400" s="141"/>
    </row>
    <row r="1401" spans="1:6" ht="15.75" customHeight="1">
      <c r="A1401" s="113"/>
      <c r="B1401" s="113"/>
      <c r="C1401" s="132"/>
      <c r="D1401" s="151"/>
      <c r="E1401" s="141"/>
      <c r="F1401" s="141"/>
    </row>
    <row r="1402" spans="1:6" ht="17.25" customHeight="1">
      <c r="A1402" s="114"/>
      <c r="B1402" s="114"/>
      <c r="C1402" s="133"/>
      <c r="D1402" s="152"/>
      <c r="E1402" s="142"/>
      <c r="F1402" s="142"/>
    </row>
    <row r="1403" spans="1:6" ht="15.75" customHeight="1">
      <c r="A1403" s="112">
        <v>350</v>
      </c>
      <c r="B1403" s="112" t="s">
        <v>1829</v>
      </c>
      <c r="C1403" s="126" t="s">
        <v>40</v>
      </c>
      <c r="D1403" s="134" t="s">
        <v>3219</v>
      </c>
      <c r="E1403" s="140">
        <v>2025</v>
      </c>
      <c r="F1403" s="140">
        <v>2025</v>
      </c>
    </row>
    <row r="1404" spans="1:6" ht="15.75" customHeight="1">
      <c r="A1404" s="113"/>
      <c r="B1404" s="113"/>
      <c r="C1404" s="127"/>
      <c r="D1404" s="135"/>
      <c r="E1404" s="141"/>
      <c r="F1404" s="141"/>
    </row>
    <row r="1405" spans="1:6" ht="15.75" customHeight="1">
      <c r="A1405" s="113"/>
      <c r="B1405" s="113"/>
      <c r="C1405" s="127"/>
      <c r="D1405" s="135"/>
      <c r="E1405" s="141"/>
      <c r="F1405" s="141"/>
    </row>
    <row r="1406" spans="1:6" ht="15.75" customHeight="1">
      <c r="A1406" s="114"/>
      <c r="B1406" s="114"/>
      <c r="C1406" s="128"/>
      <c r="D1406" s="136"/>
      <c r="E1406" s="142"/>
      <c r="F1406" s="142"/>
    </row>
    <row r="1407" spans="1:6" ht="21" customHeight="1">
      <c r="A1407" s="112">
        <v>351</v>
      </c>
      <c r="B1407" s="112" t="s">
        <v>808</v>
      </c>
      <c r="C1407" s="126" t="s">
        <v>40</v>
      </c>
      <c r="D1407" s="134" t="s">
        <v>3220</v>
      </c>
      <c r="E1407" s="140">
        <v>2025</v>
      </c>
      <c r="F1407" s="140">
        <v>2026</v>
      </c>
    </row>
    <row r="1408" spans="1:6" ht="21" customHeight="1">
      <c r="A1408" s="113"/>
      <c r="B1408" s="113"/>
      <c r="C1408" s="127"/>
      <c r="D1408" s="135"/>
      <c r="E1408" s="141"/>
      <c r="F1408" s="141"/>
    </row>
    <row r="1409" spans="1:6" ht="21" customHeight="1">
      <c r="A1409" s="113"/>
      <c r="B1409" s="113"/>
      <c r="C1409" s="127"/>
      <c r="D1409" s="135"/>
      <c r="E1409" s="141"/>
      <c r="F1409" s="141"/>
    </row>
    <row r="1410" spans="1:6" ht="21" customHeight="1">
      <c r="A1410" s="114"/>
      <c r="B1410" s="114"/>
      <c r="C1410" s="128"/>
      <c r="D1410" s="136"/>
      <c r="E1410" s="142"/>
      <c r="F1410" s="142"/>
    </row>
    <row r="1411" spans="1:6" ht="15.75" customHeight="1">
      <c r="A1411" s="112">
        <v>352</v>
      </c>
      <c r="B1411" s="112" t="s">
        <v>1263</v>
      </c>
      <c r="C1411" s="126" t="s">
        <v>40</v>
      </c>
      <c r="D1411" s="134" t="s">
        <v>3221</v>
      </c>
      <c r="E1411" s="140">
        <v>2026</v>
      </c>
      <c r="F1411" s="140">
        <v>2026</v>
      </c>
    </row>
    <row r="1412" spans="1:6" ht="15.75" customHeight="1">
      <c r="A1412" s="113"/>
      <c r="B1412" s="113"/>
      <c r="C1412" s="127"/>
      <c r="D1412" s="135"/>
      <c r="E1412" s="141"/>
      <c r="F1412" s="141"/>
    </row>
    <row r="1413" spans="1:6" ht="15.75" customHeight="1">
      <c r="A1413" s="113"/>
      <c r="B1413" s="113"/>
      <c r="C1413" s="127"/>
      <c r="D1413" s="135"/>
      <c r="E1413" s="141"/>
      <c r="F1413" s="141"/>
    </row>
    <row r="1414" spans="1:6" ht="15.75" customHeight="1">
      <c r="A1414" s="114"/>
      <c r="B1414" s="114"/>
      <c r="C1414" s="128"/>
      <c r="D1414" s="136"/>
      <c r="E1414" s="142"/>
      <c r="F1414" s="142"/>
    </row>
    <row r="1415" spans="1:6" ht="16.5" customHeight="1">
      <c r="A1415" s="112">
        <v>353</v>
      </c>
      <c r="B1415" s="112" t="s">
        <v>1487</v>
      </c>
      <c r="C1415" s="126" t="s">
        <v>40</v>
      </c>
      <c r="D1415" s="129" t="s">
        <v>3222</v>
      </c>
      <c r="E1415" s="140">
        <v>2027</v>
      </c>
      <c r="F1415" s="140">
        <v>2027</v>
      </c>
    </row>
    <row r="1416" spans="1:6" ht="16.5" customHeight="1">
      <c r="A1416" s="113"/>
      <c r="B1416" s="113"/>
      <c r="C1416" s="127"/>
      <c r="D1416" s="129"/>
      <c r="E1416" s="141"/>
      <c r="F1416" s="141"/>
    </row>
    <row r="1417" spans="1:6" ht="16.5" customHeight="1">
      <c r="A1417" s="113"/>
      <c r="B1417" s="113"/>
      <c r="C1417" s="127"/>
      <c r="D1417" s="129"/>
      <c r="E1417" s="141"/>
      <c r="F1417" s="141"/>
    </row>
    <row r="1418" spans="1:6" ht="16.5" customHeight="1">
      <c r="A1418" s="114"/>
      <c r="B1418" s="114"/>
      <c r="C1418" s="128"/>
      <c r="D1418" s="129"/>
      <c r="E1418" s="142"/>
      <c r="F1418" s="142"/>
    </row>
    <row r="1419" spans="1:6" ht="15.75" customHeight="1">
      <c r="A1419" s="112">
        <v>354</v>
      </c>
      <c r="B1419" s="112" t="s">
        <v>2112</v>
      </c>
      <c r="C1419" s="126" t="s">
        <v>40</v>
      </c>
      <c r="D1419" s="150" t="s">
        <v>3223</v>
      </c>
      <c r="E1419" s="140">
        <v>2028</v>
      </c>
      <c r="F1419" s="140">
        <v>2028</v>
      </c>
    </row>
    <row r="1420" spans="1:6" ht="15.75" customHeight="1">
      <c r="A1420" s="113"/>
      <c r="B1420" s="113"/>
      <c r="C1420" s="127"/>
      <c r="D1420" s="151"/>
      <c r="E1420" s="141"/>
      <c r="F1420" s="141"/>
    </row>
    <row r="1421" spans="1:6" ht="15.75" customHeight="1">
      <c r="A1421" s="113"/>
      <c r="B1421" s="113"/>
      <c r="C1421" s="127"/>
      <c r="D1421" s="151"/>
      <c r="E1421" s="141"/>
      <c r="F1421" s="141"/>
    </row>
    <row r="1422" spans="1:6" ht="18.75" customHeight="1">
      <c r="A1422" s="114"/>
      <c r="B1422" s="114"/>
      <c r="C1422" s="128"/>
      <c r="D1422" s="152"/>
      <c r="E1422" s="142"/>
      <c r="F1422" s="142"/>
    </row>
    <row r="1423" spans="1:6" ht="15.75" customHeight="1">
      <c r="A1423" s="112">
        <v>355</v>
      </c>
      <c r="B1423" s="112" t="s">
        <v>1482</v>
      </c>
      <c r="C1423" s="126" t="s">
        <v>40</v>
      </c>
      <c r="D1423" s="134" t="s">
        <v>3224</v>
      </c>
      <c r="E1423" s="140">
        <v>2028</v>
      </c>
      <c r="F1423" s="140">
        <v>2028</v>
      </c>
    </row>
    <row r="1424" spans="1:6" ht="15.75" customHeight="1">
      <c r="A1424" s="113"/>
      <c r="B1424" s="113"/>
      <c r="C1424" s="127"/>
      <c r="D1424" s="135"/>
      <c r="E1424" s="141"/>
      <c r="F1424" s="141"/>
    </row>
    <row r="1425" spans="1:6" ht="15.75" customHeight="1">
      <c r="A1425" s="113"/>
      <c r="B1425" s="113"/>
      <c r="C1425" s="127"/>
      <c r="D1425" s="135"/>
      <c r="E1425" s="141"/>
      <c r="F1425" s="141"/>
    </row>
    <row r="1426" spans="1:6" ht="15.75" customHeight="1">
      <c r="A1426" s="114"/>
      <c r="B1426" s="114"/>
      <c r="C1426" s="128"/>
      <c r="D1426" s="136"/>
      <c r="E1426" s="142"/>
      <c r="F1426" s="142"/>
    </row>
    <row r="1427" spans="1:6" ht="30.75" customHeight="1">
      <c r="A1427" s="112">
        <v>356</v>
      </c>
      <c r="B1427" s="112" t="s">
        <v>1743</v>
      </c>
      <c r="C1427" s="126" t="s">
        <v>40</v>
      </c>
      <c r="D1427" s="134" t="s">
        <v>3225</v>
      </c>
      <c r="E1427" s="140">
        <v>2021</v>
      </c>
      <c r="F1427" s="140">
        <v>2029</v>
      </c>
    </row>
    <row r="1428" spans="1:6" ht="30.75" customHeight="1">
      <c r="A1428" s="113"/>
      <c r="B1428" s="113"/>
      <c r="C1428" s="127"/>
      <c r="D1428" s="135"/>
      <c r="E1428" s="141"/>
      <c r="F1428" s="141"/>
    </row>
    <row r="1429" spans="1:6" ht="30.75" customHeight="1">
      <c r="A1429" s="113"/>
      <c r="B1429" s="113"/>
      <c r="C1429" s="127"/>
      <c r="D1429" s="135"/>
      <c r="E1429" s="141"/>
      <c r="F1429" s="141"/>
    </row>
    <row r="1430" spans="1:6" ht="30.75" customHeight="1">
      <c r="A1430" s="114"/>
      <c r="B1430" s="114"/>
      <c r="C1430" s="128"/>
      <c r="D1430" s="136"/>
      <c r="E1430" s="142"/>
      <c r="F1430" s="142"/>
    </row>
    <row r="1431" spans="1:6" s="27" customFormat="1" ht="15.75" customHeight="1">
      <c r="A1431" s="112">
        <v>357</v>
      </c>
      <c r="B1431" s="112" t="s">
        <v>1845</v>
      </c>
      <c r="C1431" s="126" t="s">
        <v>40</v>
      </c>
      <c r="D1431" s="134" t="s">
        <v>3226</v>
      </c>
      <c r="E1431" s="140">
        <v>2029</v>
      </c>
      <c r="F1431" s="140">
        <v>2029</v>
      </c>
    </row>
    <row r="1432" spans="1:6" s="27" customFormat="1" ht="15.75" customHeight="1">
      <c r="A1432" s="113"/>
      <c r="B1432" s="113"/>
      <c r="C1432" s="127"/>
      <c r="D1432" s="135"/>
      <c r="E1432" s="141"/>
      <c r="F1432" s="141"/>
    </row>
    <row r="1433" spans="1:6" s="27" customFormat="1" ht="15.75" customHeight="1">
      <c r="A1433" s="113"/>
      <c r="B1433" s="113"/>
      <c r="C1433" s="127"/>
      <c r="D1433" s="135"/>
      <c r="E1433" s="141"/>
      <c r="F1433" s="141"/>
    </row>
    <row r="1434" spans="1:6" s="27" customFormat="1" ht="15.75" customHeight="1">
      <c r="A1434" s="114"/>
      <c r="B1434" s="114"/>
      <c r="C1434" s="128"/>
      <c r="D1434" s="136"/>
      <c r="E1434" s="142"/>
      <c r="F1434" s="142"/>
    </row>
    <row r="1435" spans="1:6" s="27" customFormat="1" ht="25.5" customHeight="1">
      <c r="A1435" s="112">
        <v>358</v>
      </c>
      <c r="B1435" s="112" t="s">
        <v>1483</v>
      </c>
      <c r="C1435" s="126" t="s">
        <v>40</v>
      </c>
      <c r="D1435" s="134" t="s">
        <v>3227</v>
      </c>
      <c r="E1435" s="140">
        <v>2029</v>
      </c>
      <c r="F1435" s="140">
        <v>2029</v>
      </c>
    </row>
    <row r="1436" spans="1:6" s="27" customFormat="1" ht="25.5" customHeight="1">
      <c r="A1436" s="113"/>
      <c r="B1436" s="113"/>
      <c r="C1436" s="127"/>
      <c r="D1436" s="135"/>
      <c r="E1436" s="141"/>
      <c r="F1436" s="141"/>
    </row>
    <row r="1437" spans="1:6" s="27" customFormat="1" ht="25.5" customHeight="1">
      <c r="A1437" s="113"/>
      <c r="B1437" s="113"/>
      <c r="C1437" s="127"/>
      <c r="D1437" s="135"/>
      <c r="E1437" s="141"/>
      <c r="F1437" s="141"/>
    </row>
    <row r="1438" spans="1:6" s="27" customFormat="1" ht="25.5" customHeight="1">
      <c r="A1438" s="114"/>
      <c r="B1438" s="114"/>
      <c r="C1438" s="128"/>
      <c r="D1438" s="136"/>
      <c r="E1438" s="142"/>
      <c r="F1438" s="142"/>
    </row>
    <row r="1439" spans="1:6" ht="18" customHeight="1">
      <c r="A1439" s="112">
        <v>359</v>
      </c>
      <c r="B1439" s="112" t="s">
        <v>1846</v>
      </c>
      <c r="C1439" s="126" t="s">
        <v>40</v>
      </c>
      <c r="D1439" s="134" t="s">
        <v>3228</v>
      </c>
      <c r="E1439" s="140">
        <v>2029</v>
      </c>
      <c r="F1439" s="140">
        <v>2029</v>
      </c>
    </row>
    <row r="1440" spans="1:6" ht="16.5" customHeight="1">
      <c r="A1440" s="113"/>
      <c r="B1440" s="113"/>
      <c r="C1440" s="127"/>
      <c r="D1440" s="135"/>
      <c r="E1440" s="141"/>
      <c r="F1440" s="141"/>
    </row>
    <row r="1441" spans="1:6" ht="24" customHeight="1">
      <c r="A1441" s="113"/>
      <c r="B1441" s="113"/>
      <c r="C1441" s="127"/>
      <c r="D1441" s="135"/>
      <c r="E1441" s="141"/>
      <c r="F1441" s="141"/>
    </row>
    <row r="1442" spans="1:6" ht="17.25" customHeight="1">
      <c r="A1442" s="114"/>
      <c r="B1442" s="114"/>
      <c r="C1442" s="128"/>
      <c r="D1442" s="136"/>
      <c r="E1442" s="142"/>
      <c r="F1442" s="142"/>
    </row>
    <row r="1443" spans="1:6" s="27" customFormat="1" ht="15.75" customHeight="1">
      <c r="A1443" s="112">
        <v>360</v>
      </c>
      <c r="B1443" s="112" t="s">
        <v>1848</v>
      </c>
      <c r="C1443" s="126" t="s">
        <v>40</v>
      </c>
      <c r="D1443" s="134" t="s">
        <v>3229</v>
      </c>
      <c r="E1443" s="140">
        <v>2029</v>
      </c>
      <c r="F1443" s="140">
        <v>2029</v>
      </c>
    </row>
    <row r="1444" spans="1:6" s="27" customFormat="1" ht="15.75" customHeight="1">
      <c r="A1444" s="113"/>
      <c r="B1444" s="113"/>
      <c r="C1444" s="127"/>
      <c r="D1444" s="135"/>
      <c r="E1444" s="141"/>
      <c r="F1444" s="141"/>
    </row>
    <row r="1445" spans="1:6" s="27" customFormat="1" ht="15.75" customHeight="1">
      <c r="A1445" s="113"/>
      <c r="B1445" s="113"/>
      <c r="C1445" s="127"/>
      <c r="D1445" s="135"/>
      <c r="E1445" s="141"/>
      <c r="F1445" s="141"/>
    </row>
    <row r="1446" spans="1:6" s="27" customFormat="1" ht="15.75" customHeight="1">
      <c r="A1446" s="114"/>
      <c r="B1446" s="114"/>
      <c r="C1446" s="128"/>
      <c r="D1446" s="136"/>
      <c r="E1446" s="142"/>
      <c r="F1446" s="142"/>
    </row>
    <row r="1447" spans="1:6" s="27" customFormat="1" ht="15.75" customHeight="1">
      <c r="A1447" s="112">
        <v>361</v>
      </c>
      <c r="B1447" s="112" t="s">
        <v>1912</v>
      </c>
      <c r="C1447" s="126" t="s">
        <v>40</v>
      </c>
      <c r="D1447" s="134" t="s">
        <v>3230</v>
      </c>
      <c r="E1447" s="140">
        <v>2029</v>
      </c>
      <c r="F1447" s="140">
        <v>2029</v>
      </c>
    </row>
    <row r="1448" spans="1:6" s="27" customFormat="1" ht="15.75" customHeight="1">
      <c r="A1448" s="113"/>
      <c r="B1448" s="113"/>
      <c r="C1448" s="127"/>
      <c r="D1448" s="135"/>
      <c r="E1448" s="141"/>
      <c r="F1448" s="141"/>
    </row>
    <row r="1449" spans="1:6" s="27" customFormat="1" ht="15.75" customHeight="1">
      <c r="A1449" s="113"/>
      <c r="B1449" s="113"/>
      <c r="C1449" s="127"/>
      <c r="D1449" s="135"/>
      <c r="E1449" s="141"/>
      <c r="F1449" s="141"/>
    </row>
    <row r="1450" spans="1:6" s="27" customFormat="1" ht="15.75" customHeight="1">
      <c r="A1450" s="114"/>
      <c r="B1450" s="114"/>
      <c r="C1450" s="128"/>
      <c r="D1450" s="136"/>
      <c r="E1450" s="142"/>
      <c r="F1450" s="142"/>
    </row>
    <row r="1451" spans="1:6" ht="27" customHeight="1">
      <c r="A1451" s="112">
        <v>362</v>
      </c>
      <c r="B1451" s="159" t="s">
        <v>2115</v>
      </c>
      <c r="C1451" s="126" t="s">
        <v>40</v>
      </c>
      <c r="D1451" s="134" t="s">
        <v>3231</v>
      </c>
      <c r="E1451" s="140">
        <v>2029</v>
      </c>
      <c r="F1451" s="140">
        <v>2029</v>
      </c>
    </row>
    <row r="1452" spans="1:6" ht="27" customHeight="1">
      <c r="A1452" s="113"/>
      <c r="B1452" s="159"/>
      <c r="C1452" s="127"/>
      <c r="D1452" s="135"/>
      <c r="E1452" s="141"/>
      <c r="F1452" s="141"/>
    </row>
    <row r="1453" spans="1:6" ht="27" customHeight="1">
      <c r="A1453" s="113"/>
      <c r="B1453" s="159"/>
      <c r="C1453" s="127"/>
      <c r="D1453" s="135"/>
      <c r="E1453" s="141"/>
      <c r="F1453" s="141"/>
    </row>
    <row r="1454" spans="1:6" ht="27" customHeight="1">
      <c r="A1454" s="114"/>
      <c r="B1454" s="159"/>
      <c r="C1454" s="128"/>
      <c r="D1454" s="136"/>
      <c r="E1454" s="142"/>
      <c r="F1454" s="142"/>
    </row>
    <row r="1455" spans="1:6" ht="15" customHeight="1">
      <c r="A1455" s="112">
        <v>363</v>
      </c>
      <c r="B1455" s="112" t="s">
        <v>2111</v>
      </c>
      <c r="C1455" s="126" t="s">
        <v>40</v>
      </c>
      <c r="D1455" s="150" t="s">
        <v>3232</v>
      </c>
      <c r="E1455" s="140">
        <v>2030</v>
      </c>
      <c r="F1455" s="140">
        <v>2030</v>
      </c>
    </row>
    <row r="1456" spans="1:6" ht="15" customHeight="1">
      <c r="A1456" s="113"/>
      <c r="B1456" s="113"/>
      <c r="C1456" s="127"/>
      <c r="D1456" s="151"/>
      <c r="E1456" s="141"/>
      <c r="F1456" s="141"/>
    </row>
    <row r="1457" spans="1:6" ht="15" customHeight="1">
      <c r="A1457" s="113"/>
      <c r="B1457" s="113"/>
      <c r="C1457" s="127"/>
      <c r="D1457" s="151"/>
      <c r="E1457" s="141"/>
      <c r="F1457" s="141"/>
    </row>
    <row r="1458" spans="1:6" ht="15" customHeight="1">
      <c r="A1458" s="114"/>
      <c r="B1458" s="114"/>
      <c r="C1458" s="128"/>
      <c r="D1458" s="152"/>
      <c r="E1458" s="142"/>
      <c r="F1458" s="142"/>
    </row>
    <row r="1459" spans="1:6" ht="15" customHeight="1">
      <c r="A1459" s="112">
        <v>364</v>
      </c>
      <c r="B1459" s="112" t="s">
        <v>2772</v>
      </c>
      <c r="C1459" s="126" t="s">
        <v>40</v>
      </c>
      <c r="D1459" s="134" t="s">
        <v>4923</v>
      </c>
      <c r="E1459" s="140">
        <v>2030</v>
      </c>
      <c r="F1459" s="140">
        <v>2030</v>
      </c>
    </row>
    <row r="1460" spans="1:6" ht="15" customHeight="1">
      <c r="A1460" s="113"/>
      <c r="B1460" s="113"/>
      <c r="C1460" s="127"/>
      <c r="D1460" s="135"/>
      <c r="E1460" s="141"/>
      <c r="F1460" s="141"/>
    </row>
    <row r="1461" spans="1:6" ht="15" customHeight="1">
      <c r="A1461" s="113"/>
      <c r="B1461" s="113"/>
      <c r="C1461" s="127"/>
      <c r="D1461" s="135"/>
      <c r="E1461" s="141"/>
      <c r="F1461" s="141"/>
    </row>
    <row r="1462" spans="1:6" ht="15" customHeight="1">
      <c r="A1462" s="114"/>
      <c r="B1462" s="114"/>
      <c r="C1462" s="128"/>
      <c r="D1462" s="136"/>
      <c r="E1462" s="142"/>
      <c r="F1462" s="142"/>
    </row>
    <row r="1463" spans="1:6" ht="15" customHeight="1">
      <c r="A1463" s="112">
        <v>365</v>
      </c>
      <c r="B1463" s="112" t="s">
        <v>2776</v>
      </c>
      <c r="C1463" s="126" t="s">
        <v>40</v>
      </c>
      <c r="D1463" s="134" t="s">
        <v>3233</v>
      </c>
      <c r="E1463" s="140">
        <v>2030</v>
      </c>
      <c r="F1463" s="140">
        <v>2030</v>
      </c>
    </row>
    <row r="1464" spans="1:6" ht="15" customHeight="1">
      <c r="A1464" s="113"/>
      <c r="B1464" s="113"/>
      <c r="C1464" s="127"/>
      <c r="D1464" s="135"/>
      <c r="E1464" s="141"/>
      <c r="F1464" s="141"/>
    </row>
    <row r="1465" spans="1:6" ht="15" customHeight="1">
      <c r="A1465" s="113"/>
      <c r="B1465" s="113"/>
      <c r="C1465" s="127"/>
      <c r="D1465" s="135"/>
      <c r="E1465" s="141"/>
      <c r="F1465" s="141"/>
    </row>
    <row r="1466" spans="1:6" ht="15" customHeight="1">
      <c r="A1466" s="114"/>
      <c r="B1466" s="114"/>
      <c r="C1466" s="128"/>
      <c r="D1466" s="136"/>
      <c r="E1466" s="142"/>
      <c r="F1466" s="142"/>
    </row>
    <row r="1467" spans="1:6" ht="15" customHeight="1">
      <c r="A1467" s="112">
        <v>366</v>
      </c>
      <c r="B1467" s="112" t="s">
        <v>2775</v>
      </c>
      <c r="C1467" s="126" t="s">
        <v>40</v>
      </c>
      <c r="D1467" s="134" t="s">
        <v>3234</v>
      </c>
      <c r="E1467" s="140">
        <v>2030</v>
      </c>
      <c r="F1467" s="140">
        <v>2030</v>
      </c>
    </row>
    <row r="1468" spans="1:6" ht="15" customHeight="1">
      <c r="A1468" s="113"/>
      <c r="B1468" s="113"/>
      <c r="C1468" s="127"/>
      <c r="D1468" s="135"/>
      <c r="E1468" s="141"/>
      <c r="F1468" s="141"/>
    </row>
    <row r="1469" spans="1:6" ht="15" customHeight="1">
      <c r="A1469" s="113"/>
      <c r="B1469" s="113"/>
      <c r="C1469" s="127"/>
      <c r="D1469" s="135"/>
      <c r="E1469" s="141"/>
      <c r="F1469" s="141"/>
    </row>
    <row r="1470" spans="1:6" ht="15" customHeight="1">
      <c r="A1470" s="114"/>
      <c r="B1470" s="114"/>
      <c r="C1470" s="128"/>
      <c r="D1470" s="136"/>
      <c r="E1470" s="142"/>
      <c r="F1470" s="142"/>
    </row>
    <row r="1471" spans="1:6" ht="15" customHeight="1">
      <c r="A1471" s="112">
        <v>367</v>
      </c>
      <c r="B1471" s="112" t="s">
        <v>2777</v>
      </c>
      <c r="C1471" s="126" t="s">
        <v>40</v>
      </c>
      <c r="D1471" s="134" t="s">
        <v>3235</v>
      </c>
      <c r="E1471" s="140">
        <v>2030</v>
      </c>
      <c r="F1471" s="140">
        <v>2030</v>
      </c>
    </row>
    <row r="1472" spans="1:6" ht="15" customHeight="1">
      <c r="A1472" s="113"/>
      <c r="B1472" s="113"/>
      <c r="C1472" s="127"/>
      <c r="D1472" s="135"/>
      <c r="E1472" s="141"/>
      <c r="F1472" s="141"/>
    </row>
    <row r="1473" spans="1:6" ht="15" customHeight="1">
      <c r="A1473" s="113"/>
      <c r="B1473" s="113"/>
      <c r="C1473" s="127"/>
      <c r="D1473" s="135"/>
      <c r="E1473" s="141"/>
      <c r="F1473" s="141"/>
    </row>
    <row r="1474" spans="1:6" ht="15" customHeight="1">
      <c r="A1474" s="114"/>
      <c r="B1474" s="114"/>
      <c r="C1474" s="128"/>
      <c r="D1474" s="136"/>
      <c r="E1474" s="142"/>
      <c r="F1474" s="142"/>
    </row>
    <row r="1475" spans="1:6" ht="18" customHeight="1">
      <c r="A1475" s="112">
        <v>368</v>
      </c>
      <c r="B1475" s="112" t="s">
        <v>2778</v>
      </c>
      <c r="C1475" s="126" t="s">
        <v>40</v>
      </c>
      <c r="D1475" s="134" t="s">
        <v>3236</v>
      </c>
      <c r="E1475" s="140">
        <v>2030</v>
      </c>
      <c r="F1475" s="140">
        <v>2030</v>
      </c>
    </row>
    <row r="1476" spans="1:6" ht="18" customHeight="1">
      <c r="A1476" s="113"/>
      <c r="B1476" s="113"/>
      <c r="C1476" s="127"/>
      <c r="D1476" s="135"/>
      <c r="E1476" s="141"/>
      <c r="F1476" s="141"/>
    </row>
    <row r="1477" spans="1:6" ht="18" customHeight="1">
      <c r="A1477" s="113"/>
      <c r="B1477" s="113"/>
      <c r="C1477" s="127"/>
      <c r="D1477" s="135"/>
      <c r="E1477" s="141"/>
      <c r="F1477" s="141"/>
    </row>
    <row r="1478" spans="1:6" ht="18" customHeight="1">
      <c r="A1478" s="114"/>
      <c r="B1478" s="114"/>
      <c r="C1478" s="128"/>
      <c r="D1478" s="136"/>
      <c r="E1478" s="142"/>
      <c r="F1478" s="142"/>
    </row>
    <row r="1479" spans="1:6" ht="15" customHeight="1">
      <c r="A1479" s="112">
        <v>369</v>
      </c>
      <c r="B1479" s="159" t="s">
        <v>2116</v>
      </c>
      <c r="C1479" s="126" t="s">
        <v>40</v>
      </c>
      <c r="D1479" s="134" t="s">
        <v>3237</v>
      </c>
      <c r="E1479" s="140">
        <v>2030</v>
      </c>
      <c r="F1479" s="140">
        <v>2031</v>
      </c>
    </row>
    <row r="1480" spans="1:6" ht="15" customHeight="1">
      <c r="A1480" s="113"/>
      <c r="B1480" s="159"/>
      <c r="C1480" s="127"/>
      <c r="D1480" s="135"/>
      <c r="E1480" s="141"/>
      <c r="F1480" s="141"/>
    </row>
    <row r="1481" spans="1:6" ht="15" customHeight="1">
      <c r="A1481" s="113"/>
      <c r="B1481" s="159"/>
      <c r="C1481" s="127"/>
      <c r="D1481" s="135"/>
      <c r="E1481" s="141"/>
      <c r="F1481" s="141"/>
    </row>
    <row r="1482" spans="1:6" ht="15" customHeight="1">
      <c r="A1482" s="114"/>
      <c r="B1482" s="159"/>
      <c r="C1482" s="128"/>
      <c r="D1482" s="136"/>
      <c r="E1482" s="142"/>
      <c r="F1482" s="142"/>
    </row>
    <row r="1483" spans="1:6" ht="15" customHeight="1">
      <c r="A1483" s="112">
        <v>370</v>
      </c>
      <c r="B1483" s="112" t="s">
        <v>2779</v>
      </c>
      <c r="C1483" s="126" t="s">
        <v>40</v>
      </c>
      <c r="D1483" s="134" t="s">
        <v>3238</v>
      </c>
      <c r="E1483" s="140">
        <v>2030</v>
      </c>
      <c r="F1483" s="140">
        <v>2031</v>
      </c>
    </row>
    <row r="1484" spans="1:6" ht="15" customHeight="1">
      <c r="A1484" s="113"/>
      <c r="B1484" s="113"/>
      <c r="C1484" s="127"/>
      <c r="D1484" s="135"/>
      <c r="E1484" s="141"/>
      <c r="F1484" s="141"/>
    </row>
    <row r="1485" spans="1:6" ht="15" customHeight="1">
      <c r="A1485" s="113"/>
      <c r="B1485" s="113"/>
      <c r="C1485" s="127"/>
      <c r="D1485" s="135"/>
      <c r="E1485" s="141"/>
      <c r="F1485" s="141"/>
    </row>
    <row r="1486" spans="1:6" ht="15" customHeight="1">
      <c r="A1486" s="114"/>
      <c r="B1486" s="114"/>
      <c r="C1486" s="128"/>
      <c r="D1486" s="136"/>
      <c r="E1486" s="142"/>
      <c r="F1486" s="142"/>
    </row>
    <row r="1487" spans="1:6" ht="15" customHeight="1">
      <c r="A1487" s="112">
        <v>371</v>
      </c>
      <c r="B1487" s="112" t="s">
        <v>2780</v>
      </c>
      <c r="C1487" s="126" t="s">
        <v>40</v>
      </c>
      <c r="D1487" s="134" t="s">
        <v>3239</v>
      </c>
      <c r="E1487" s="140">
        <v>2030</v>
      </c>
      <c r="F1487" s="140">
        <v>2031</v>
      </c>
    </row>
    <row r="1488" spans="1:6" ht="15" customHeight="1">
      <c r="A1488" s="113"/>
      <c r="B1488" s="113"/>
      <c r="C1488" s="127"/>
      <c r="D1488" s="135"/>
      <c r="E1488" s="141"/>
      <c r="F1488" s="141"/>
    </row>
    <row r="1489" spans="1:6" ht="15" customHeight="1">
      <c r="A1489" s="113"/>
      <c r="B1489" s="113"/>
      <c r="C1489" s="127"/>
      <c r="D1489" s="135"/>
      <c r="E1489" s="141"/>
      <c r="F1489" s="141"/>
    </row>
    <row r="1490" spans="1:6" ht="15" customHeight="1">
      <c r="A1490" s="114"/>
      <c r="B1490" s="114"/>
      <c r="C1490" s="128"/>
      <c r="D1490" s="136"/>
      <c r="E1490" s="142"/>
      <c r="F1490" s="142"/>
    </row>
    <row r="1491" spans="1:6" ht="15" customHeight="1">
      <c r="A1491" s="112">
        <v>372</v>
      </c>
      <c r="B1491" s="112" t="s">
        <v>2781</v>
      </c>
      <c r="C1491" s="126" t="s">
        <v>40</v>
      </c>
      <c r="D1491" s="134" t="s">
        <v>3240</v>
      </c>
      <c r="E1491" s="140">
        <v>2030</v>
      </c>
      <c r="F1491" s="140">
        <v>2031</v>
      </c>
    </row>
    <row r="1492" spans="1:6" ht="15" customHeight="1">
      <c r="A1492" s="113"/>
      <c r="B1492" s="113"/>
      <c r="C1492" s="127"/>
      <c r="D1492" s="135"/>
      <c r="E1492" s="141"/>
      <c r="F1492" s="141"/>
    </row>
    <row r="1493" spans="1:6" ht="15" customHeight="1">
      <c r="A1493" s="113"/>
      <c r="B1493" s="113"/>
      <c r="C1493" s="127"/>
      <c r="D1493" s="135"/>
      <c r="E1493" s="141"/>
      <c r="F1493" s="141"/>
    </row>
    <row r="1494" spans="1:6" ht="15" customHeight="1">
      <c r="A1494" s="114"/>
      <c r="B1494" s="114"/>
      <c r="C1494" s="128"/>
      <c r="D1494" s="136"/>
      <c r="E1494" s="142"/>
      <c r="F1494" s="142"/>
    </row>
    <row r="1495" spans="1:6" ht="15" customHeight="1">
      <c r="A1495" s="112">
        <v>373</v>
      </c>
      <c r="B1495" s="112" t="s">
        <v>2782</v>
      </c>
      <c r="C1495" s="126" t="s">
        <v>40</v>
      </c>
      <c r="D1495" s="134" t="s">
        <v>3241</v>
      </c>
      <c r="E1495" s="140">
        <v>2030</v>
      </c>
      <c r="F1495" s="140">
        <v>2031</v>
      </c>
    </row>
    <row r="1496" spans="1:6" ht="15" customHeight="1">
      <c r="A1496" s="113"/>
      <c r="B1496" s="113"/>
      <c r="C1496" s="127"/>
      <c r="D1496" s="135"/>
      <c r="E1496" s="141"/>
      <c r="F1496" s="141"/>
    </row>
    <row r="1497" spans="1:6" ht="15" customHeight="1">
      <c r="A1497" s="113"/>
      <c r="B1497" s="113"/>
      <c r="C1497" s="127"/>
      <c r="D1497" s="135"/>
      <c r="E1497" s="141"/>
      <c r="F1497" s="141"/>
    </row>
    <row r="1498" spans="1:6" ht="15" customHeight="1">
      <c r="A1498" s="114"/>
      <c r="B1498" s="114"/>
      <c r="C1498" s="128"/>
      <c r="D1498" s="136"/>
      <c r="E1498" s="142"/>
      <c r="F1498" s="142"/>
    </row>
    <row r="1499" spans="1:6" s="27" customFormat="1" ht="15.75" customHeight="1">
      <c r="A1499" s="112">
        <v>374</v>
      </c>
      <c r="B1499" s="112" t="s">
        <v>2783</v>
      </c>
      <c r="C1499" s="126" t="s">
        <v>40</v>
      </c>
      <c r="D1499" s="134" t="s">
        <v>3242</v>
      </c>
      <c r="E1499" s="140">
        <v>2030</v>
      </c>
      <c r="F1499" s="140">
        <v>2031</v>
      </c>
    </row>
    <row r="1500" spans="1:6" s="27" customFormat="1" ht="15.75" customHeight="1">
      <c r="A1500" s="113"/>
      <c r="B1500" s="113"/>
      <c r="C1500" s="127"/>
      <c r="D1500" s="135"/>
      <c r="E1500" s="141"/>
      <c r="F1500" s="141"/>
    </row>
    <row r="1501" spans="1:6" s="27" customFormat="1" ht="15.75" customHeight="1">
      <c r="A1501" s="113"/>
      <c r="B1501" s="113"/>
      <c r="C1501" s="127"/>
      <c r="D1501" s="135"/>
      <c r="E1501" s="141"/>
      <c r="F1501" s="141"/>
    </row>
    <row r="1502" spans="1:6" s="27" customFormat="1" ht="15.75" customHeight="1">
      <c r="A1502" s="114"/>
      <c r="B1502" s="114"/>
      <c r="C1502" s="128"/>
      <c r="D1502" s="136"/>
      <c r="E1502" s="142"/>
      <c r="F1502" s="142"/>
    </row>
    <row r="1503" spans="1:6" s="27" customFormat="1" ht="15.75" customHeight="1">
      <c r="A1503" s="112">
        <v>375</v>
      </c>
      <c r="B1503" s="112" t="s">
        <v>2784</v>
      </c>
      <c r="C1503" s="126" t="s">
        <v>40</v>
      </c>
      <c r="D1503" s="134" t="s">
        <v>3243</v>
      </c>
      <c r="E1503" s="140">
        <v>2030</v>
      </c>
      <c r="F1503" s="140">
        <v>2031</v>
      </c>
    </row>
    <row r="1504" spans="1:6" s="27" customFormat="1" ht="15.75" customHeight="1">
      <c r="A1504" s="113"/>
      <c r="B1504" s="113"/>
      <c r="C1504" s="127"/>
      <c r="D1504" s="135"/>
      <c r="E1504" s="141"/>
      <c r="F1504" s="141"/>
    </row>
    <row r="1505" spans="1:6" s="27" customFormat="1" ht="15.75" customHeight="1">
      <c r="A1505" s="113"/>
      <c r="B1505" s="113"/>
      <c r="C1505" s="127"/>
      <c r="D1505" s="135"/>
      <c r="E1505" s="141"/>
      <c r="F1505" s="141"/>
    </row>
    <row r="1506" spans="1:6" s="27" customFormat="1" ht="15.75" customHeight="1">
      <c r="A1506" s="114"/>
      <c r="B1506" s="114"/>
      <c r="C1506" s="128"/>
      <c r="D1506" s="136"/>
      <c r="E1506" s="142"/>
      <c r="F1506" s="142"/>
    </row>
    <row r="1507" spans="1:6" ht="31.5" customHeight="1">
      <c r="A1507" s="112">
        <v>376</v>
      </c>
      <c r="B1507" s="112" t="s">
        <v>2785</v>
      </c>
      <c r="C1507" s="131" t="s">
        <v>40</v>
      </c>
      <c r="D1507" s="150" t="s">
        <v>3244</v>
      </c>
      <c r="E1507" s="140">
        <v>2023</v>
      </c>
      <c r="F1507" s="140">
        <v>2025</v>
      </c>
    </row>
    <row r="1508" spans="1:6" ht="31.5" customHeight="1">
      <c r="A1508" s="113"/>
      <c r="B1508" s="113"/>
      <c r="C1508" s="132"/>
      <c r="D1508" s="151"/>
      <c r="E1508" s="141"/>
      <c r="F1508" s="141"/>
    </row>
    <row r="1509" spans="1:6" ht="31.5" customHeight="1">
      <c r="A1509" s="113"/>
      <c r="B1509" s="113"/>
      <c r="C1509" s="132"/>
      <c r="D1509" s="151"/>
      <c r="E1509" s="141"/>
      <c r="F1509" s="141"/>
    </row>
    <row r="1510" spans="1:6" ht="31.5" customHeight="1">
      <c r="A1510" s="114"/>
      <c r="B1510" s="114"/>
      <c r="C1510" s="133"/>
      <c r="D1510" s="152"/>
      <c r="E1510" s="142"/>
      <c r="F1510" s="142"/>
    </row>
    <row r="1511" spans="1:6" s="27" customFormat="1" ht="45.75" customHeight="1">
      <c r="A1511" s="112">
        <v>377</v>
      </c>
      <c r="B1511" s="112" t="s">
        <v>2773</v>
      </c>
      <c r="C1511" s="126" t="s">
        <v>40</v>
      </c>
      <c r="D1511" s="134" t="s">
        <v>3245</v>
      </c>
      <c r="E1511" s="140">
        <v>2023</v>
      </c>
      <c r="F1511" s="140">
        <v>2025</v>
      </c>
    </row>
    <row r="1512" spans="1:6" s="27" customFormat="1" ht="45.75" customHeight="1">
      <c r="A1512" s="113"/>
      <c r="B1512" s="113"/>
      <c r="C1512" s="127"/>
      <c r="D1512" s="135"/>
      <c r="E1512" s="141"/>
      <c r="F1512" s="141"/>
    </row>
    <row r="1513" spans="1:6" s="27" customFormat="1" ht="45.75" customHeight="1">
      <c r="A1513" s="113"/>
      <c r="B1513" s="113"/>
      <c r="C1513" s="127"/>
      <c r="D1513" s="135"/>
      <c r="E1513" s="141"/>
      <c r="F1513" s="141"/>
    </row>
    <row r="1514" spans="1:6" s="27" customFormat="1" ht="45.75" customHeight="1">
      <c r="A1514" s="114"/>
      <c r="B1514" s="114"/>
      <c r="C1514" s="128"/>
      <c r="D1514" s="136"/>
      <c r="E1514" s="142"/>
      <c r="F1514" s="142"/>
    </row>
    <row r="1515" spans="1:6" s="27" customFormat="1" ht="42.75" customHeight="1">
      <c r="A1515" s="112">
        <v>378</v>
      </c>
      <c r="B1515" s="112" t="s">
        <v>1847</v>
      </c>
      <c r="C1515" s="126" t="s">
        <v>40</v>
      </c>
      <c r="D1515" s="134" t="s">
        <v>3246</v>
      </c>
      <c r="E1515" s="140">
        <v>2023</v>
      </c>
      <c r="F1515" s="140">
        <v>2025</v>
      </c>
    </row>
    <row r="1516" spans="1:6" s="27" customFormat="1" ht="42.75" customHeight="1">
      <c r="A1516" s="113"/>
      <c r="B1516" s="113"/>
      <c r="C1516" s="127"/>
      <c r="D1516" s="135"/>
      <c r="E1516" s="141"/>
      <c r="F1516" s="141"/>
    </row>
    <row r="1517" spans="1:6" s="27" customFormat="1" ht="42.75" customHeight="1">
      <c r="A1517" s="113"/>
      <c r="B1517" s="113"/>
      <c r="C1517" s="127"/>
      <c r="D1517" s="135"/>
      <c r="E1517" s="141"/>
      <c r="F1517" s="141"/>
    </row>
    <row r="1518" spans="1:6" s="27" customFormat="1" ht="42.75" customHeight="1">
      <c r="A1518" s="114"/>
      <c r="B1518" s="114"/>
      <c r="C1518" s="128"/>
      <c r="D1518" s="136"/>
      <c r="E1518" s="142"/>
      <c r="F1518" s="142"/>
    </row>
    <row r="1519" spans="1:6" ht="34.5" customHeight="1">
      <c r="A1519" s="112">
        <v>379</v>
      </c>
      <c r="B1519" s="112" t="s">
        <v>1861</v>
      </c>
      <c r="C1519" s="126" t="s">
        <v>40</v>
      </c>
      <c r="D1519" s="134" t="s">
        <v>3247</v>
      </c>
      <c r="E1519" s="140">
        <v>2023</v>
      </c>
      <c r="F1519" s="140">
        <v>2025</v>
      </c>
    </row>
    <row r="1520" spans="1:6" ht="34.5" customHeight="1">
      <c r="A1520" s="113"/>
      <c r="B1520" s="113"/>
      <c r="C1520" s="127"/>
      <c r="D1520" s="135"/>
      <c r="E1520" s="141"/>
      <c r="F1520" s="141"/>
    </row>
    <row r="1521" spans="1:6" ht="34.5" customHeight="1">
      <c r="A1521" s="113"/>
      <c r="B1521" s="113"/>
      <c r="C1521" s="127"/>
      <c r="D1521" s="135"/>
      <c r="E1521" s="141"/>
      <c r="F1521" s="141"/>
    </row>
    <row r="1522" spans="1:6" ht="34.5" customHeight="1">
      <c r="A1522" s="114"/>
      <c r="B1522" s="114"/>
      <c r="C1522" s="128"/>
      <c r="D1522" s="136"/>
      <c r="E1522" s="142"/>
      <c r="F1522" s="142"/>
    </row>
    <row r="1523" spans="1:6" ht="24" customHeight="1">
      <c r="A1523" s="112">
        <v>380</v>
      </c>
      <c r="B1523" s="112" t="s">
        <v>2468</v>
      </c>
      <c r="C1523" s="126" t="s">
        <v>40</v>
      </c>
      <c r="D1523" s="134" t="s">
        <v>3248</v>
      </c>
      <c r="E1523" s="140">
        <v>2023</v>
      </c>
      <c r="F1523" s="140">
        <v>2025</v>
      </c>
    </row>
    <row r="1524" spans="1:6" ht="24" customHeight="1">
      <c r="A1524" s="113"/>
      <c r="B1524" s="113"/>
      <c r="C1524" s="127"/>
      <c r="D1524" s="135"/>
      <c r="E1524" s="141"/>
      <c r="F1524" s="141"/>
    </row>
    <row r="1525" spans="1:6" ht="24" customHeight="1">
      <c r="A1525" s="113"/>
      <c r="B1525" s="113"/>
      <c r="C1525" s="127"/>
      <c r="D1525" s="135"/>
      <c r="E1525" s="141"/>
      <c r="F1525" s="141"/>
    </row>
    <row r="1526" spans="1:6" ht="24" customHeight="1">
      <c r="A1526" s="114"/>
      <c r="B1526" s="114"/>
      <c r="C1526" s="128"/>
      <c r="D1526" s="136"/>
      <c r="E1526" s="142"/>
      <c r="F1526" s="142"/>
    </row>
    <row r="1527" spans="1:6" ht="33.75" customHeight="1">
      <c r="A1527" s="112">
        <v>381</v>
      </c>
      <c r="B1527" s="112" t="s">
        <v>2786</v>
      </c>
      <c r="C1527" s="131" t="s">
        <v>40</v>
      </c>
      <c r="D1527" s="134" t="s">
        <v>3249</v>
      </c>
      <c r="E1527" s="140">
        <v>2024</v>
      </c>
      <c r="F1527" s="140">
        <v>2026</v>
      </c>
    </row>
    <row r="1528" spans="1:6" ht="33.75" customHeight="1">
      <c r="A1528" s="113"/>
      <c r="B1528" s="113"/>
      <c r="C1528" s="132"/>
      <c r="D1528" s="135"/>
      <c r="E1528" s="141"/>
      <c r="F1528" s="141"/>
    </row>
    <row r="1529" spans="1:6" ht="33.75" customHeight="1">
      <c r="A1529" s="113"/>
      <c r="B1529" s="113"/>
      <c r="C1529" s="132"/>
      <c r="D1529" s="135"/>
      <c r="E1529" s="141"/>
      <c r="F1529" s="141"/>
    </row>
    <row r="1530" spans="1:6" ht="33.75" customHeight="1">
      <c r="A1530" s="114"/>
      <c r="B1530" s="114"/>
      <c r="C1530" s="133"/>
      <c r="D1530" s="136"/>
      <c r="E1530" s="142"/>
      <c r="F1530" s="142"/>
    </row>
    <row r="1531" spans="1:6" ht="27" customHeight="1">
      <c r="A1531" s="112">
        <v>382</v>
      </c>
      <c r="B1531" s="112" t="s">
        <v>2787</v>
      </c>
      <c r="C1531" s="131" t="s">
        <v>40</v>
      </c>
      <c r="D1531" s="134" t="s">
        <v>3250</v>
      </c>
      <c r="E1531" s="140">
        <v>2024</v>
      </c>
      <c r="F1531" s="140">
        <v>2026</v>
      </c>
    </row>
    <row r="1532" spans="1:6" ht="27" customHeight="1">
      <c r="A1532" s="113"/>
      <c r="B1532" s="113"/>
      <c r="C1532" s="132"/>
      <c r="D1532" s="135"/>
      <c r="E1532" s="141"/>
      <c r="F1532" s="141"/>
    </row>
    <row r="1533" spans="1:6" ht="27" customHeight="1">
      <c r="A1533" s="113"/>
      <c r="B1533" s="113"/>
      <c r="C1533" s="132"/>
      <c r="D1533" s="135"/>
      <c r="E1533" s="141"/>
      <c r="F1533" s="141"/>
    </row>
    <row r="1534" spans="1:6" ht="27" customHeight="1">
      <c r="A1534" s="114"/>
      <c r="B1534" s="114"/>
      <c r="C1534" s="133"/>
      <c r="D1534" s="136"/>
      <c r="E1534" s="142"/>
      <c r="F1534" s="142"/>
    </row>
    <row r="1535" spans="1:6" ht="19.5" customHeight="1">
      <c r="A1535" s="112">
        <v>383</v>
      </c>
      <c r="B1535" s="159" t="s">
        <v>2113</v>
      </c>
      <c r="C1535" s="126" t="s">
        <v>40</v>
      </c>
      <c r="D1535" s="134" t="s">
        <v>3251</v>
      </c>
      <c r="E1535" s="140">
        <v>2024</v>
      </c>
      <c r="F1535" s="140">
        <v>2026</v>
      </c>
    </row>
    <row r="1536" spans="1:6" ht="19.5" customHeight="1">
      <c r="A1536" s="113"/>
      <c r="B1536" s="159"/>
      <c r="C1536" s="127"/>
      <c r="D1536" s="135"/>
      <c r="E1536" s="141"/>
      <c r="F1536" s="141"/>
    </row>
    <row r="1537" spans="1:6" ht="19.5" customHeight="1">
      <c r="A1537" s="113"/>
      <c r="B1537" s="159"/>
      <c r="C1537" s="127"/>
      <c r="D1537" s="135"/>
      <c r="E1537" s="141"/>
      <c r="F1537" s="141"/>
    </row>
    <row r="1538" spans="1:6" ht="19.5" customHeight="1">
      <c r="A1538" s="114"/>
      <c r="B1538" s="159"/>
      <c r="C1538" s="128"/>
      <c r="D1538" s="136"/>
      <c r="E1538" s="142"/>
      <c r="F1538" s="142"/>
    </row>
    <row r="1539" spans="1:6" ht="33.75" customHeight="1">
      <c r="A1539" s="112">
        <v>384</v>
      </c>
      <c r="B1539" s="159" t="s">
        <v>2774</v>
      </c>
      <c r="C1539" s="126" t="s">
        <v>40</v>
      </c>
      <c r="D1539" s="134" t="s">
        <v>3252</v>
      </c>
      <c r="E1539" s="140">
        <v>2024</v>
      </c>
      <c r="F1539" s="140">
        <v>2026</v>
      </c>
    </row>
    <row r="1540" spans="1:6" ht="33.75" customHeight="1">
      <c r="A1540" s="113"/>
      <c r="B1540" s="159"/>
      <c r="C1540" s="127"/>
      <c r="D1540" s="135"/>
      <c r="E1540" s="141"/>
      <c r="F1540" s="141"/>
    </row>
    <row r="1541" spans="1:6" ht="33.75" customHeight="1">
      <c r="A1541" s="113"/>
      <c r="B1541" s="159"/>
      <c r="C1541" s="127"/>
      <c r="D1541" s="135"/>
      <c r="E1541" s="141"/>
      <c r="F1541" s="141"/>
    </row>
    <row r="1542" spans="1:6" ht="33.75" customHeight="1">
      <c r="A1542" s="114"/>
      <c r="B1542" s="159"/>
      <c r="C1542" s="128"/>
      <c r="D1542" s="136"/>
      <c r="E1542" s="142"/>
      <c r="F1542" s="142"/>
    </row>
    <row r="1543" spans="1:6" ht="72" customHeight="1">
      <c r="A1543" s="112">
        <v>385</v>
      </c>
      <c r="B1543" s="112" t="s">
        <v>2788</v>
      </c>
      <c r="C1543" s="126" t="s">
        <v>40</v>
      </c>
      <c r="D1543" s="134" t="s">
        <v>3253</v>
      </c>
      <c r="E1543" s="140">
        <v>2024</v>
      </c>
      <c r="F1543" s="140">
        <v>2026</v>
      </c>
    </row>
    <row r="1544" spans="1:6" ht="72" customHeight="1">
      <c r="A1544" s="113"/>
      <c r="B1544" s="113"/>
      <c r="C1544" s="127"/>
      <c r="D1544" s="135"/>
      <c r="E1544" s="141"/>
      <c r="F1544" s="141"/>
    </row>
    <row r="1545" spans="1:6" ht="72" customHeight="1">
      <c r="A1545" s="113"/>
      <c r="B1545" s="113"/>
      <c r="C1545" s="127"/>
      <c r="D1545" s="135"/>
      <c r="E1545" s="141"/>
      <c r="F1545" s="141"/>
    </row>
    <row r="1546" spans="1:6" ht="66.75" customHeight="1">
      <c r="A1546" s="114"/>
      <c r="B1546" s="114"/>
      <c r="C1546" s="128"/>
      <c r="D1546" s="136"/>
      <c r="E1546" s="142"/>
      <c r="F1546" s="142"/>
    </row>
    <row r="1547" spans="1:6" ht="15.75" customHeight="1">
      <c r="A1547" s="112">
        <v>386</v>
      </c>
      <c r="B1547" s="112" t="s">
        <v>2639</v>
      </c>
      <c r="C1547" s="126" t="s">
        <v>40</v>
      </c>
      <c r="D1547" s="134" t="s">
        <v>3254</v>
      </c>
      <c r="E1547" s="140">
        <v>2024</v>
      </c>
      <c r="F1547" s="140">
        <v>2026</v>
      </c>
    </row>
    <row r="1548" spans="1:6" ht="15.75" customHeight="1">
      <c r="A1548" s="113"/>
      <c r="B1548" s="113"/>
      <c r="C1548" s="127"/>
      <c r="D1548" s="135"/>
      <c r="E1548" s="141"/>
      <c r="F1548" s="141"/>
    </row>
    <row r="1549" spans="1:6" ht="15.75" customHeight="1">
      <c r="A1549" s="113"/>
      <c r="B1549" s="113"/>
      <c r="C1549" s="127"/>
      <c r="D1549" s="135"/>
      <c r="E1549" s="141"/>
      <c r="F1549" s="141"/>
    </row>
    <row r="1550" spans="1:6" ht="15.75" customHeight="1">
      <c r="A1550" s="114"/>
      <c r="B1550" s="114"/>
      <c r="C1550" s="128"/>
      <c r="D1550" s="136"/>
      <c r="E1550" s="142"/>
      <c r="F1550" s="142"/>
    </row>
    <row r="1551" spans="1:6" ht="19.5" customHeight="1">
      <c r="A1551" s="112">
        <v>387</v>
      </c>
      <c r="B1551" s="112" t="s">
        <v>2120</v>
      </c>
      <c r="C1551" s="126" t="s">
        <v>40</v>
      </c>
      <c r="D1551" s="134" t="s">
        <v>3255</v>
      </c>
      <c r="E1551" s="140">
        <v>2024</v>
      </c>
      <c r="F1551" s="140">
        <v>2026</v>
      </c>
    </row>
    <row r="1552" spans="1:6" ht="19.5" customHeight="1">
      <c r="A1552" s="113"/>
      <c r="B1552" s="113"/>
      <c r="C1552" s="127"/>
      <c r="D1552" s="135"/>
      <c r="E1552" s="141"/>
      <c r="F1552" s="141"/>
    </row>
    <row r="1553" spans="1:6" ht="19.5" customHeight="1">
      <c r="A1553" s="113"/>
      <c r="B1553" s="113"/>
      <c r="C1553" s="127"/>
      <c r="D1553" s="135"/>
      <c r="E1553" s="141"/>
      <c r="F1553" s="141"/>
    </row>
    <row r="1554" spans="1:6" ht="19.5" customHeight="1">
      <c r="A1554" s="114"/>
      <c r="B1554" s="114"/>
      <c r="C1554" s="128"/>
      <c r="D1554" s="136"/>
      <c r="E1554" s="142"/>
      <c r="F1554" s="142"/>
    </row>
    <row r="1555" spans="1:6" ht="19.5" customHeight="1">
      <c r="A1555" s="112">
        <v>388</v>
      </c>
      <c r="B1555" s="159" t="s">
        <v>2114</v>
      </c>
      <c r="C1555" s="126" t="s">
        <v>40</v>
      </c>
      <c r="D1555" s="134" t="s">
        <v>3256</v>
      </c>
      <c r="E1555" s="140">
        <v>2025</v>
      </c>
      <c r="F1555" s="140">
        <v>2027</v>
      </c>
    </row>
    <row r="1556" spans="1:6" ht="19.5" customHeight="1">
      <c r="A1556" s="113"/>
      <c r="B1556" s="159"/>
      <c r="C1556" s="127"/>
      <c r="D1556" s="135"/>
      <c r="E1556" s="141"/>
      <c r="F1556" s="141"/>
    </row>
    <row r="1557" spans="1:6" ht="19.5" customHeight="1">
      <c r="A1557" s="113"/>
      <c r="B1557" s="159"/>
      <c r="C1557" s="127"/>
      <c r="D1557" s="135"/>
      <c r="E1557" s="141"/>
      <c r="F1557" s="141"/>
    </row>
    <row r="1558" spans="1:6" ht="19.5" customHeight="1">
      <c r="A1558" s="114"/>
      <c r="B1558" s="159"/>
      <c r="C1558" s="128"/>
      <c r="D1558" s="136"/>
      <c r="E1558" s="142"/>
      <c r="F1558" s="142"/>
    </row>
    <row r="1559" spans="1:6" ht="31.5" customHeight="1">
      <c r="A1559" s="112">
        <v>389</v>
      </c>
      <c r="B1559" s="159" t="s">
        <v>2118</v>
      </c>
      <c r="C1559" s="126" t="s">
        <v>40</v>
      </c>
      <c r="D1559" s="134" t="s">
        <v>4924</v>
      </c>
      <c r="E1559" s="140">
        <v>2025</v>
      </c>
      <c r="F1559" s="140">
        <v>2027</v>
      </c>
    </row>
    <row r="1560" spans="1:6" ht="31.5" customHeight="1">
      <c r="A1560" s="113"/>
      <c r="B1560" s="159"/>
      <c r="C1560" s="127"/>
      <c r="D1560" s="135"/>
      <c r="E1560" s="141"/>
      <c r="F1560" s="141"/>
    </row>
    <row r="1561" spans="1:6" ht="31.5" customHeight="1">
      <c r="A1561" s="113"/>
      <c r="B1561" s="159"/>
      <c r="C1561" s="127"/>
      <c r="D1561" s="135"/>
      <c r="E1561" s="141"/>
      <c r="F1561" s="141"/>
    </row>
    <row r="1562" spans="1:6" ht="31.5" customHeight="1">
      <c r="A1562" s="114"/>
      <c r="B1562" s="159"/>
      <c r="C1562" s="128"/>
      <c r="D1562" s="136"/>
      <c r="E1562" s="142"/>
      <c r="F1562" s="142"/>
    </row>
    <row r="1563" spans="1:6" ht="34.5" customHeight="1">
      <c r="A1563" s="112">
        <v>390</v>
      </c>
      <c r="B1563" s="159" t="s">
        <v>2119</v>
      </c>
      <c r="C1563" s="126" t="s">
        <v>40</v>
      </c>
      <c r="D1563" s="134" t="s">
        <v>3257</v>
      </c>
      <c r="E1563" s="140">
        <v>2025</v>
      </c>
      <c r="F1563" s="140">
        <v>2027</v>
      </c>
    </row>
    <row r="1564" spans="1:6" ht="34.5" customHeight="1">
      <c r="A1564" s="113"/>
      <c r="B1564" s="159"/>
      <c r="C1564" s="127"/>
      <c r="D1564" s="135"/>
      <c r="E1564" s="141"/>
      <c r="F1564" s="141"/>
    </row>
    <row r="1565" spans="1:6" ht="34.5" customHeight="1">
      <c r="A1565" s="113"/>
      <c r="B1565" s="159"/>
      <c r="C1565" s="127"/>
      <c r="D1565" s="135"/>
      <c r="E1565" s="141"/>
      <c r="F1565" s="141"/>
    </row>
    <row r="1566" spans="1:6" ht="34.5" customHeight="1">
      <c r="A1566" s="114"/>
      <c r="B1566" s="159"/>
      <c r="C1566" s="128"/>
      <c r="D1566" s="136"/>
      <c r="E1566" s="142"/>
      <c r="F1566" s="142"/>
    </row>
    <row r="1567" spans="1:6" ht="28.5" customHeight="1">
      <c r="A1567" s="112">
        <v>391</v>
      </c>
      <c r="B1567" s="112" t="s">
        <v>2789</v>
      </c>
      <c r="C1567" s="126" t="s">
        <v>40</v>
      </c>
      <c r="D1567" s="134" t="s">
        <v>3258</v>
      </c>
      <c r="E1567" s="140">
        <v>2025</v>
      </c>
      <c r="F1567" s="140">
        <v>2027</v>
      </c>
    </row>
    <row r="1568" spans="1:6" ht="28.5" customHeight="1">
      <c r="A1568" s="113"/>
      <c r="B1568" s="113"/>
      <c r="C1568" s="127"/>
      <c r="D1568" s="135"/>
      <c r="E1568" s="141"/>
      <c r="F1568" s="141"/>
    </row>
    <row r="1569" spans="1:6" ht="28.5" customHeight="1">
      <c r="A1569" s="113"/>
      <c r="B1569" s="113"/>
      <c r="C1569" s="127"/>
      <c r="D1569" s="135"/>
      <c r="E1569" s="141"/>
      <c r="F1569" s="141"/>
    </row>
    <row r="1570" spans="1:6" ht="28.5" customHeight="1">
      <c r="A1570" s="114"/>
      <c r="B1570" s="114"/>
      <c r="C1570" s="128"/>
      <c r="D1570" s="136"/>
      <c r="E1570" s="142"/>
      <c r="F1570" s="142"/>
    </row>
    <row r="1571" spans="1:6" ht="15.75" customHeight="1">
      <c r="A1571" s="112">
        <v>392</v>
      </c>
      <c r="B1571" s="159" t="s">
        <v>2790</v>
      </c>
      <c r="C1571" s="126" t="s">
        <v>40</v>
      </c>
      <c r="D1571" s="134" t="s">
        <v>3259</v>
      </c>
      <c r="E1571" s="140">
        <v>2026</v>
      </c>
      <c r="F1571" s="140">
        <v>2028</v>
      </c>
    </row>
    <row r="1572" spans="1:6" ht="15.75" customHeight="1">
      <c r="A1572" s="113"/>
      <c r="B1572" s="159"/>
      <c r="C1572" s="127"/>
      <c r="D1572" s="135"/>
      <c r="E1572" s="141"/>
      <c r="F1572" s="141"/>
    </row>
    <row r="1573" spans="1:6" ht="15.75" customHeight="1">
      <c r="A1573" s="113"/>
      <c r="B1573" s="159"/>
      <c r="C1573" s="127"/>
      <c r="D1573" s="135"/>
      <c r="E1573" s="141"/>
      <c r="F1573" s="141"/>
    </row>
    <row r="1574" spans="1:6" ht="15.75" customHeight="1">
      <c r="A1574" s="114"/>
      <c r="B1574" s="159"/>
      <c r="C1574" s="128"/>
      <c r="D1574" s="136"/>
      <c r="E1574" s="142"/>
      <c r="F1574" s="142"/>
    </row>
    <row r="1575" spans="1:6" ht="19.5" customHeight="1">
      <c r="A1575" s="112">
        <v>393</v>
      </c>
      <c r="B1575" s="159" t="s">
        <v>2791</v>
      </c>
      <c r="C1575" s="126" t="s">
        <v>40</v>
      </c>
      <c r="D1575" s="134" t="s">
        <v>4939</v>
      </c>
      <c r="E1575" s="140">
        <v>2026</v>
      </c>
      <c r="F1575" s="140">
        <v>2028</v>
      </c>
    </row>
    <row r="1576" spans="1:6" ht="19.5" customHeight="1">
      <c r="A1576" s="113"/>
      <c r="B1576" s="159"/>
      <c r="C1576" s="127"/>
      <c r="D1576" s="135"/>
      <c r="E1576" s="141"/>
      <c r="F1576" s="141"/>
    </row>
    <row r="1577" spans="1:6" ht="19.5" customHeight="1">
      <c r="A1577" s="113"/>
      <c r="B1577" s="159"/>
      <c r="C1577" s="127"/>
      <c r="D1577" s="135"/>
      <c r="E1577" s="141"/>
      <c r="F1577" s="141"/>
    </row>
    <row r="1578" spans="1:6" ht="19.5" customHeight="1">
      <c r="A1578" s="114"/>
      <c r="B1578" s="159"/>
      <c r="C1578" s="128"/>
      <c r="D1578" s="136"/>
      <c r="E1578" s="142"/>
      <c r="F1578" s="142"/>
    </row>
    <row r="1579" spans="1:6" ht="27.75" customHeight="1">
      <c r="A1579" s="112">
        <v>394</v>
      </c>
      <c r="B1579" s="159" t="s">
        <v>2117</v>
      </c>
      <c r="C1579" s="126" t="s">
        <v>40</v>
      </c>
      <c r="D1579" s="134" t="s">
        <v>3260</v>
      </c>
      <c r="E1579" s="140">
        <v>2026</v>
      </c>
      <c r="F1579" s="140">
        <v>2028</v>
      </c>
    </row>
    <row r="1580" spans="1:6" ht="27.75" customHeight="1">
      <c r="A1580" s="113"/>
      <c r="B1580" s="159"/>
      <c r="C1580" s="127"/>
      <c r="D1580" s="135"/>
      <c r="E1580" s="141"/>
      <c r="F1580" s="141"/>
    </row>
    <row r="1581" spans="1:6" ht="27.75" customHeight="1">
      <c r="A1581" s="113"/>
      <c r="B1581" s="159"/>
      <c r="C1581" s="127"/>
      <c r="D1581" s="135"/>
      <c r="E1581" s="141"/>
      <c r="F1581" s="141"/>
    </row>
    <row r="1582" spans="1:6" ht="27.75" customHeight="1">
      <c r="A1582" s="114"/>
      <c r="B1582" s="159"/>
      <c r="C1582" s="128"/>
      <c r="D1582" s="136"/>
      <c r="E1582" s="142"/>
      <c r="F1582" s="142"/>
    </row>
    <row r="1583" spans="1:6" ht="24" customHeight="1">
      <c r="A1583" s="112">
        <v>395</v>
      </c>
      <c r="B1583" s="112" t="s">
        <v>2792</v>
      </c>
      <c r="C1583" s="126" t="s">
        <v>40</v>
      </c>
      <c r="D1583" s="134" t="s">
        <v>3261</v>
      </c>
      <c r="E1583" s="140">
        <v>2026</v>
      </c>
      <c r="F1583" s="140">
        <v>2028</v>
      </c>
    </row>
    <row r="1584" spans="1:6" ht="24" customHeight="1">
      <c r="A1584" s="113"/>
      <c r="B1584" s="113"/>
      <c r="C1584" s="127"/>
      <c r="D1584" s="135"/>
      <c r="E1584" s="141"/>
      <c r="F1584" s="141"/>
    </row>
    <row r="1585" spans="1:6" ht="24" customHeight="1">
      <c r="A1585" s="113"/>
      <c r="B1585" s="113"/>
      <c r="C1585" s="127"/>
      <c r="D1585" s="135"/>
      <c r="E1585" s="141"/>
      <c r="F1585" s="141"/>
    </row>
    <row r="1586" spans="1:6" ht="24" customHeight="1">
      <c r="A1586" s="114"/>
      <c r="B1586" s="114"/>
      <c r="C1586" s="128"/>
      <c r="D1586" s="136"/>
      <c r="E1586" s="142"/>
      <c r="F1586" s="142"/>
    </row>
    <row r="1587" spans="1:6" ht="27" customHeight="1">
      <c r="A1587" s="112">
        <v>396</v>
      </c>
      <c r="B1587" s="112" t="s">
        <v>2793</v>
      </c>
      <c r="C1587" s="126" t="s">
        <v>40</v>
      </c>
      <c r="D1587" s="134" t="s">
        <v>3262</v>
      </c>
      <c r="E1587" s="140">
        <v>2026</v>
      </c>
      <c r="F1587" s="140">
        <v>2028</v>
      </c>
    </row>
    <row r="1588" spans="1:6" ht="27" customHeight="1">
      <c r="A1588" s="113"/>
      <c r="B1588" s="113"/>
      <c r="C1588" s="127"/>
      <c r="D1588" s="135"/>
      <c r="E1588" s="141"/>
      <c r="F1588" s="141"/>
    </row>
    <row r="1589" spans="1:6" ht="27" customHeight="1">
      <c r="A1589" s="113"/>
      <c r="B1589" s="113"/>
      <c r="C1589" s="127"/>
      <c r="D1589" s="135"/>
      <c r="E1589" s="141"/>
      <c r="F1589" s="141"/>
    </row>
    <row r="1590" spans="1:6" ht="27" customHeight="1">
      <c r="A1590" s="114"/>
      <c r="B1590" s="114"/>
      <c r="C1590" s="128"/>
      <c r="D1590" s="136"/>
      <c r="E1590" s="142"/>
      <c r="F1590" s="142"/>
    </row>
    <row r="1591" spans="1:6" ht="15.75" customHeight="1">
      <c r="A1591" s="112">
        <v>397</v>
      </c>
      <c r="B1591" s="173" t="s">
        <v>2316</v>
      </c>
      <c r="C1591" s="153" t="s">
        <v>10</v>
      </c>
      <c r="D1591" s="150" t="s">
        <v>3263</v>
      </c>
      <c r="E1591" s="170">
        <v>2021</v>
      </c>
      <c r="F1591" s="170" t="s">
        <v>2291</v>
      </c>
    </row>
    <row r="1592" spans="1:6" ht="15.75" customHeight="1">
      <c r="A1592" s="113"/>
      <c r="B1592" s="174"/>
      <c r="C1592" s="154"/>
      <c r="D1592" s="151"/>
      <c r="E1592" s="171"/>
      <c r="F1592" s="171"/>
    </row>
    <row r="1593" spans="1:6" ht="15.75" customHeight="1">
      <c r="A1593" s="113"/>
      <c r="B1593" s="174"/>
      <c r="C1593" s="154"/>
      <c r="D1593" s="151"/>
      <c r="E1593" s="171"/>
      <c r="F1593" s="171"/>
    </row>
    <row r="1594" spans="1:6" ht="15.75" customHeight="1">
      <c r="A1594" s="114"/>
      <c r="B1594" s="175"/>
      <c r="C1594" s="155"/>
      <c r="D1594" s="152"/>
      <c r="E1594" s="172"/>
      <c r="F1594" s="172"/>
    </row>
    <row r="1595" spans="1:6" ht="18.75" customHeight="1">
      <c r="A1595" s="112">
        <v>398</v>
      </c>
      <c r="B1595" s="173" t="s">
        <v>2317</v>
      </c>
      <c r="C1595" s="153" t="s">
        <v>10</v>
      </c>
      <c r="D1595" s="150" t="s">
        <v>3264</v>
      </c>
      <c r="E1595" s="170">
        <v>2022</v>
      </c>
      <c r="F1595" s="170">
        <v>2024</v>
      </c>
    </row>
    <row r="1596" spans="1:6" ht="18.75" customHeight="1">
      <c r="A1596" s="113"/>
      <c r="B1596" s="174"/>
      <c r="C1596" s="154"/>
      <c r="D1596" s="151"/>
      <c r="E1596" s="171"/>
      <c r="F1596" s="171"/>
    </row>
    <row r="1597" spans="1:6" ht="18.75" customHeight="1">
      <c r="A1597" s="113"/>
      <c r="B1597" s="174"/>
      <c r="C1597" s="154"/>
      <c r="D1597" s="151"/>
      <c r="E1597" s="171"/>
      <c r="F1597" s="171"/>
    </row>
    <row r="1598" spans="1:6" ht="18.75" customHeight="1">
      <c r="A1598" s="114"/>
      <c r="B1598" s="175"/>
      <c r="C1598" s="155"/>
      <c r="D1598" s="152"/>
      <c r="E1598" s="172"/>
      <c r="F1598" s="172"/>
    </row>
    <row r="1599" spans="1:6" ht="15.75" customHeight="1">
      <c r="A1599" s="112">
        <v>399</v>
      </c>
      <c r="B1599" s="173" t="s">
        <v>2318</v>
      </c>
      <c r="C1599" s="153" t="s">
        <v>10</v>
      </c>
      <c r="D1599" s="150" t="s">
        <v>3265</v>
      </c>
      <c r="E1599" s="170">
        <v>2022</v>
      </c>
      <c r="F1599" s="170">
        <v>2024</v>
      </c>
    </row>
    <row r="1600" spans="1:6" ht="15.75" customHeight="1">
      <c r="A1600" s="113"/>
      <c r="B1600" s="174"/>
      <c r="C1600" s="154"/>
      <c r="D1600" s="151"/>
      <c r="E1600" s="171"/>
      <c r="F1600" s="171"/>
    </row>
    <row r="1601" spans="1:6" ht="15.75" customHeight="1">
      <c r="A1601" s="113"/>
      <c r="B1601" s="174"/>
      <c r="C1601" s="154"/>
      <c r="D1601" s="151"/>
      <c r="E1601" s="171"/>
      <c r="F1601" s="171"/>
    </row>
    <row r="1602" spans="1:6" ht="15.75" customHeight="1">
      <c r="A1602" s="114"/>
      <c r="B1602" s="175"/>
      <c r="C1602" s="155"/>
      <c r="D1602" s="152"/>
      <c r="E1602" s="172"/>
      <c r="F1602" s="172"/>
    </row>
    <row r="1603" spans="1:6" ht="17.25" customHeight="1">
      <c r="A1603" s="112">
        <v>400</v>
      </c>
      <c r="B1603" s="112" t="s">
        <v>1264</v>
      </c>
      <c r="C1603" s="153" t="s">
        <v>10</v>
      </c>
      <c r="D1603" s="134" t="s">
        <v>3266</v>
      </c>
      <c r="E1603" s="140">
        <v>2025</v>
      </c>
      <c r="F1603" s="140">
        <v>2025</v>
      </c>
    </row>
    <row r="1604" spans="1:6" ht="17.25" customHeight="1">
      <c r="A1604" s="113"/>
      <c r="B1604" s="113"/>
      <c r="C1604" s="154"/>
      <c r="D1604" s="135"/>
      <c r="E1604" s="141"/>
      <c r="F1604" s="141"/>
    </row>
    <row r="1605" spans="1:6" ht="17.25" customHeight="1">
      <c r="A1605" s="113"/>
      <c r="B1605" s="113"/>
      <c r="C1605" s="154"/>
      <c r="D1605" s="135"/>
      <c r="E1605" s="141"/>
      <c r="F1605" s="141"/>
    </row>
    <row r="1606" spans="1:6" ht="17.25" customHeight="1">
      <c r="A1606" s="114"/>
      <c r="B1606" s="114"/>
      <c r="C1606" s="155"/>
      <c r="D1606" s="136"/>
      <c r="E1606" s="142"/>
      <c r="F1606" s="142"/>
    </row>
    <row r="1607" spans="1:6" ht="17.25" customHeight="1">
      <c r="A1607" s="112">
        <v>401</v>
      </c>
      <c r="B1607" s="112" t="s">
        <v>810</v>
      </c>
      <c r="C1607" s="153" t="s">
        <v>10</v>
      </c>
      <c r="D1607" s="134" t="s">
        <v>3267</v>
      </c>
      <c r="E1607" s="140">
        <v>2025</v>
      </c>
      <c r="F1607" s="140">
        <v>2025</v>
      </c>
    </row>
    <row r="1608" spans="1:6" ht="17.25" customHeight="1">
      <c r="A1608" s="113"/>
      <c r="B1608" s="113"/>
      <c r="C1608" s="154"/>
      <c r="D1608" s="135"/>
      <c r="E1608" s="141"/>
      <c r="F1608" s="141"/>
    </row>
    <row r="1609" spans="1:6" ht="17.25" customHeight="1">
      <c r="A1609" s="113"/>
      <c r="B1609" s="113"/>
      <c r="C1609" s="154"/>
      <c r="D1609" s="135"/>
      <c r="E1609" s="141"/>
      <c r="F1609" s="141"/>
    </row>
    <row r="1610" spans="1:6" ht="17.25" customHeight="1">
      <c r="A1610" s="114"/>
      <c r="B1610" s="114"/>
      <c r="C1610" s="155"/>
      <c r="D1610" s="136"/>
      <c r="E1610" s="142"/>
      <c r="F1610" s="142"/>
    </row>
    <row r="1611" spans="1:6" ht="23.25" customHeight="1">
      <c r="A1611" s="112">
        <v>402</v>
      </c>
      <c r="B1611" s="112" t="s">
        <v>1265</v>
      </c>
      <c r="C1611" s="153" t="s">
        <v>10</v>
      </c>
      <c r="D1611" s="134" t="s">
        <v>3268</v>
      </c>
      <c r="E1611" s="140">
        <v>2025</v>
      </c>
      <c r="F1611" s="140">
        <v>2026</v>
      </c>
    </row>
    <row r="1612" spans="1:6" ht="23.25" customHeight="1">
      <c r="A1612" s="113"/>
      <c r="B1612" s="113"/>
      <c r="C1612" s="154"/>
      <c r="D1612" s="135"/>
      <c r="E1612" s="141"/>
      <c r="F1612" s="141"/>
    </row>
    <row r="1613" spans="1:6" ht="23.25" customHeight="1">
      <c r="A1613" s="113"/>
      <c r="B1613" s="113"/>
      <c r="C1613" s="154"/>
      <c r="D1613" s="135"/>
      <c r="E1613" s="141"/>
      <c r="F1613" s="141"/>
    </row>
    <row r="1614" spans="1:6" ht="23.25" customHeight="1">
      <c r="A1614" s="114"/>
      <c r="B1614" s="114"/>
      <c r="C1614" s="155"/>
      <c r="D1614" s="136"/>
      <c r="E1614" s="142"/>
      <c r="F1614" s="142"/>
    </row>
    <row r="1615" spans="1:6" ht="15.75" customHeight="1">
      <c r="A1615" s="112">
        <v>403</v>
      </c>
      <c r="B1615" s="112" t="s">
        <v>1486</v>
      </c>
      <c r="C1615" s="153" t="s">
        <v>10</v>
      </c>
      <c r="D1615" s="134" t="s">
        <v>3269</v>
      </c>
      <c r="E1615" s="140">
        <v>2026</v>
      </c>
      <c r="F1615" s="140">
        <v>2026</v>
      </c>
    </row>
    <row r="1616" spans="1:6" ht="15.75" customHeight="1">
      <c r="A1616" s="113"/>
      <c r="B1616" s="113"/>
      <c r="C1616" s="154"/>
      <c r="D1616" s="135"/>
      <c r="E1616" s="141"/>
      <c r="F1616" s="141"/>
    </row>
    <row r="1617" spans="1:6" ht="15.75" customHeight="1">
      <c r="A1617" s="113"/>
      <c r="B1617" s="113"/>
      <c r="C1617" s="154"/>
      <c r="D1617" s="135"/>
      <c r="E1617" s="141"/>
      <c r="F1617" s="141"/>
    </row>
    <row r="1618" spans="1:6" ht="15.75" customHeight="1">
      <c r="A1618" s="114"/>
      <c r="B1618" s="114"/>
      <c r="C1618" s="155"/>
      <c r="D1618" s="136"/>
      <c r="E1618" s="142"/>
      <c r="F1618" s="142"/>
    </row>
    <row r="1619" spans="1:6" ht="15.75" customHeight="1">
      <c r="A1619" s="112">
        <v>404</v>
      </c>
      <c r="B1619" s="112" t="s">
        <v>1485</v>
      </c>
      <c r="C1619" s="153" t="s">
        <v>10</v>
      </c>
      <c r="D1619" s="134" t="s">
        <v>3270</v>
      </c>
      <c r="E1619" s="140">
        <v>2027</v>
      </c>
      <c r="F1619" s="140">
        <v>2027</v>
      </c>
    </row>
    <row r="1620" spans="1:6" ht="15.75" customHeight="1">
      <c r="A1620" s="113"/>
      <c r="B1620" s="113"/>
      <c r="C1620" s="154"/>
      <c r="D1620" s="135"/>
      <c r="E1620" s="141"/>
      <c r="F1620" s="141"/>
    </row>
    <row r="1621" spans="1:6" ht="15.75" customHeight="1">
      <c r="A1621" s="113"/>
      <c r="B1621" s="113"/>
      <c r="C1621" s="154"/>
      <c r="D1621" s="135"/>
      <c r="E1621" s="141"/>
      <c r="F1621" s="141"/>
    </row>
    <row r="1622" spans="1:6" ht="15.75" customHeight="1">
      <c r="A1622" s="114"/>
      <c r="B1622" s="114"/>
      <c r="C1622" s="155"/>
      <c r="D1622" s="136"/>
      <c r="E1622" s="142"/>
      <c r="F1622" s="142"/>
    </row>
    <row r="1623" spans="1:6" ht="15.75" customHeight="1">
      <c r="A1623" s="112">
        <v>405</v>
      </c>
      <c r="B1623" s="112" t="s">
        <v>1488</v>
      </c>
      <c r="C1623" s="153" t="s">
        <v>10</v>
      </c>
      <c r="D1623" s="134" t="s">
        <v>3271</v>
      </c>
      <c r="E1623" s="140">
        <v>2028</v>
      </c>
      <c r="F1623" s="140">
        <v>2028</v>
      </c>
    </row>
    <row r="1624" spans="1:6" ht="15.75" customHeight="1">
      <c r="A1624" s="113"/>
      <c r="B1624" s="113"/>
      <c r="C1624" s="154"/>
      <c r="D1624" s="135"/>
      <c r="E1624" s="141"/>
      <c r="F1624" s="141"/>
    </row>
    <row r="1625" spans="1:6" ht="15.75" customHeight="1">
      <c r="A1625" s="113"/>
      <c r="B1625" s="113"/>
      <c r="C1625" s="154"/>
      <c r="D1625" s="135"/>
      <c r="E1625" s="141"/>
      <c r="F1625" s="141"/>
    </row>
    <row r="1626" spans="1:6" ht="15.75" customHeight="1">
      <c r="A1626" s="114"/>
      <c r="B1626" s="114"/>
      <c r="C1626" s="155"/>
      <c r="D1626" s="136"/>
      <c r="E1626" s="142"/>
      <c r="F1626" s="142"/>
    </row>
    <row r="1627" spans="1:6" ht="15.75" customHeight="1">
      <c r="A1627" s="112">
        <v>406</v>
      </c>
      <c r="B1627" s="112" t="s">
        <v>1489</v>
      </c>
      <c r="C1627" s="153" t="s">
        <v>10</v>
      </c>
      <c r="D1627" s="134" t="s">
        <v>3272</v>
      </c>
      <c r="E1627" s="140">
        <v>2028</v>
      </c>
      <c r="F1627" s="140">
        <v>2028</v>
      </c>
    </row>
    <row r="1628" spans="1:6" ht="15.75" customHeight="1">
      <c r="A1628" s="113"/>
      <c r="B1628" s="113"/>
      <c r="C1628" s="154"/>
      <c r="D1628" s="135"/>
      <c r="E1628" s="141"/>
      <c r="F1628" s="141"/>
    </row>
    <row r="1629" spans="1:6" ht="15.75" customHeight="1">
      <c r="A1629" s="113"/>
      <c r="B1629" s="113"/>
      <c r="C1629" s="154"/>
      <c r="D1629" s="135"/>
      <c r="E1629" s="141"/>
      <c r="F1629" s="141"/>
    </row>
    <row r="1630" spans="1:6" ht="15.75" customHeight="1">
      <c r="A1630" s="114"/>
      <c r="B1630" s="114"/>
      <c r="C1630" s="155"/>
      <c r="D1630" s="136"/>
      <c r="E1630" s="142"/>
      <c r="F1630" s="142"/>
    </row>
    <row r="1631" spans="1:6" ht="15.75" customHeight="1">
      <c r="A1631" s="112">
        <v>407</v>
      </c>
      <c r="B1631" s="112" t="s">
        <v>1849</v>
      </c>
      <c r="C1631" s="153" t="s">
        <v>10</v>
      </c>
      <c r="D1631" s="134" t="s">
        <v>3273</v>
      </c>
      <c r="E1631" s="140">
        <v>2028</v>
      </c>
      <c r="F1631" s="140">
        <v>2028</v>
      </c>
    </row>
    <row r="1632" spans="1:6" ht="15.75" customHeight="1">
      <c r="A1632" s="113"/>
      <c r="B1632" s="113"/>
      <c r="C1632" s="154"/>
      <c r="D1632" s="135"/>
      <c r="E1632" s="141"/>
      <c r="F1632" s="141"/>
    </row>
    <row r="1633" spans="1:6" ht="15.75" customHeight="1">
      <c r="A1633" s="113"/>
      <c r="B1633" s="113"/>
      <c r="C1633" s="154"/>
      <c r="D1633" s="135"/>
      <c r="E1633" s="141"/>
      <c r="F1633" s="141"/>
    </row>
    <row r="1634" spans="1:6" ht="15.75" customHeight="1">
      <c r="A1634" s="114"/>
      <c r="B1634" s="114"/>
      <c r="C1634" s="155"/>
      <c r="D1634" s="136"/>
      <c r="E1634" s="142"/>
      <c r="F1634" s="142"/>
    </row>
    <row r="1635" spans="1:6" ht="15.75" customHeight="1">
      <c r="A1635" s="112">
        <v>408</v>
      </c>
      <c r="B1635" s="159" t="s">
        <v>2122</v>
      </c>
      <c r="C1635" s="153" t="s">
        <v>10</v>
      </c>
      <c r="D1635" s="129" t="s">
        <v>3274</v>
      </c>
      <c r="E1635" s="140">
        <v>2029</v>
      </c>
      <c r="F1635" s="140">
        <v>2029</v>
      </c>
    </row>
    <row r="1636" spans="1:6" ht="15.75" customHeight="1">
      <c r="A1636" s="113"/>
      <c r="B1636" s="159"/>
      <c r="C1636" s="154"/>
      <c r="D1636" s="129"/>
      <c r="E1636" s="141"/>
      <c r="F1636" s="141"/>
    </row>
    <row r="1637" spans="1:6" ht="15.75" customHeight="1">
      <c r="A1637" s="113"/>
      <c r="B1637" s="159"/>
      <c r="C1637" s="154"/>
      <c r="D1637" s="129"/>
      <c r="E1637" s="141"/>
      <c r="F1637" s="141"/>
    </row>
    <row r="1638" spans="1:6" ht="15.75" customHeight="1">
      <c r="A1638" s="114"/>
      <c r="B1638" s="159"/>
      <c r="C1638" s="155"/>
      <c r="D1638" s="129"/>
      <c r="E1638" s="142"/>
      <c r="F1638" s="142"/>
    </row>
    <row r="1639" spans="1:6" ht="15.75" customHeight="1">
      <c r="A1639" s="112">
        <v>409</v>
      </c>
      <c r="B1639" s="159" t="s">
        <v>2123</v>
      </c>
      <c r="C1639" s="153" t="s">
        <v>10</v>
      </c>
      <c r="D1639" s="134" t="s">
        <v>3275</v>
      </c>
      <c r="E1639" s="140">
        <v>2029</v>
      </c>
      <c r="F1639" s="140">
        <v>2029</v>
      </c>
    </row>
    <row r="1640" spans="1:6" ht="15.75" customHeight="1">
      <c r="A1640" s="113"/>
      <c r="B1640" s="159"/>
      <c r="C1640" s="154"/>
      <c r="D1640" s="135"/>
      <c r="E1640" s="141"/>
      <c r="F1640" s="141"/>
    </row>
    <row r="1641" spans="1:6" ht="15.75" customHeight="1">
      <c r="A1641" s="113"/>
      <c r="B1641" s="159"/>
      <c r="C1641" s="154"/>
      <c r="D1641" s="135"/>
      <c r="E1641" s="141"/>
      <c r="F1641" s="141"/>
    </row>
    <row r="1642" spans="1:6" ht="15.75" customHeight="1">
      <c r="A1642" s="114"/>
      <c r="B1642" s="159"/>
      <c r="C1642" s="155"/>
      <c r="D1642" s="136"/>
      <c r="E1642" s="142"/>
      <c r="F1642" s="142"/>
    </row>
    <row r="1643" spans="1:6" ht="15.75" customHeight="1">
      <c r="A1643" s="112">
        <v>410</v>
      </c>
      <c r="B1643" s="159" t="s">
        <v>2124</v>
      </c>
      <c r="C1643" s="153" t="s">
        <v>10</v>
      </c>
      <c r="D1643" s="134" t="s">
        <v>3276</v>
      </c>
      <c r="E1643" s="140">
        <v>2029</v>
      </c>
      <c r="F1643" s="140">
        <v>2029</v>
      </c>
    </row>
    <row r="1644" spans="1:6" ht="15.75" customHeight="1">
      <c r="A1644" s="113"/>
      <c r="B1644" s="159"/>
      <c r="C1644" s="154"/>
      <c r="D1644" s="135"/>
      <c r="E1644" s="141"/>
      <c r="F1644" s="141"/>
    </row>
    <row r="1645" spans="1:6" ht="15.75" customHeight="1">
      <c r="A1645" s="113"/>
      <c r="B1645" s="159"/>
      <c r="C1645" s="154"/>
      <c r="D1645" s="135"/>
      <c r="E1645" s="141"/>
      <c r="F1645" s="141"/>
    </row>
    <row r="1646" spans="1:6" ht="15.75" customHeight="1">
      <c r="A1646" s="114"/>
      <c r="B1646" s="159"/>
      <c r="C1646" s="155"/>
      <c r="D1646" s="136"/>
      <c r="E1646" s="142"/>
      <c r="F1646" s="142"/>
    </row>
    <row r="1647" spans="1:6" ht="15.75" customHeight="1">
      <c r="A1647" s="112">
        <v>411</v>
      </c>
      <c r="B1647" s="112" t="s">
        <v>2794</v>
      </c>
      <c r="C1647" s="153" t="s">
        <v>10</v>
      </c>
      <c r="D1647" s="134" t="s">
        <v>3277</v>
      </c>
      <c r="E1647" s="140">
        <v>2030</v>
      </c>
      <c r="F1647" s="140">
        <v>2030</v>
      </c>
    </row>
    <row r="1648" spans="1:6" ht="15.75" customHeight="1">
      <c r="A1648" s="113"/>
      <c r="B1648" s="113"/>
      <c r="C1648" s="154"/>
      <c r="D1648" s="135"/>
      <c r="E1648" s="141"/>
      <c r="F1648" s="141"/>
    </row>
    <row r="1649" spans="1:6" ht="15.75" customHeight="1">
      <c r="A1649" s="113"/>
      <c r="B1649" s="113"/>
      <c r="C1649" s="154"/>
      <c r="D1649" s="135"/>
      <c r="E1649" s="141"/>
      <c r="F1649" s="141"/>
    </row>
    <row r="1650" spans="1:6" ht="15.75" customHeight="1">
      <c r="A1650" s="114"/>
      <c r="B1650" s="114"/>
      <c r="C1650" s="155"/>
      <c r="D1650" s="136"/>
      <c r="E1650" s="142"/>
      <c r="F1650" s="142"/>
    </row>
    <row r="1651" spans="1:6" ht="15.75" customHeight="1">
      <c r="A1651" s="112">
        <v>412</v>
      </c>
      <c r="B1651" s="112" t="s">
        <v>2795</v>
      </c>
      <c r="C1651" s="153" t="s">
        <v>10</v>
      </c>
      <c r="D1651" s="134" t="s">
        <v>3278</v>
      </c>
      <c r="E1651" s="140">
        <v>2030</v>
      </c>
      <c r="F1651" s="140">
        <v>2030</v>
      </c>
    </row>
    <row r="1652" spans="1:6" ht="15.75" customHeight="1">
      <c r="A1652" s="113"/>
      <c r="B1652" s="113"/>
      <c r="C1652" s="154"/>
      <c r="D1652" s="135"/>
      <c r="E1652" s="141"/>
      <c r="F1652" s="141"/>
    </row>
    <row r="1653" spans="1:6" ht="15.75" customHeight="1">
      <c r="A1653" s="113"/>
      <c r="B1653" s="113"/>
      <c r="C1653" s="154"/>
      <c r="D1653" s="135"/>
      <c r="E1653" s="141"/>
      <c r="F1653" s="141"/>
    </row>
    <row r="1654" spans="1:6" ht="15.75" customHeight="1">
      <c r="A1654" s="114"/>
      <c r="B1654" s="114"/>
      <c r="C1654" s="155"/>
      <c r="D1654" s="136"/>
      <c r="E1654" s="142"/>
      <c r="F1654" s="142"/>
    </row>
    <row r="1655" spans="1:6" ht="18.75" customHeight="1">
      <c r="A1655" s="112">
        <v>413</v>
      </c>
      <c r="B1655" s="112" t="s">
        <v>1484</v>
      </c>
      <c r="C1655" s="131" t="s">
        <v>10</v>
      </c>
      <c r="D1655" s="134" t="s">
        <v>3279</v>
      </c>
      <c r="E1655" s="140">
        <v>2030</v>
      </c>
      <c r="F1655" s="140">
        <v>2030</v>
      </c>
    </row>
    <row r="1656" spans="1:6" ht="18.75" customHeight="1">
      <c r="A1656" s="113"/>
      <c r="B1656" s="113"/>
      <c r="C1656" s="132"/>
      <c r="D1656" s="135"/>
      <c r="E1656" s="141"/>
      <c r="F1656" s="141"/>
    </row>
    <row r="1657" spans="1:6" ht="18.75" customHeight="1">
      <c r="A1657" s="113"/>
      <c r="B1657" s="113"/>
      <c r="C1657" s="132"/>
      <c r="D1657" s="135"/>
      <c r="E1657" s="141"/>
      <c r="F1657" s="141"/>
    </row>
    <row r="1658" spans="1:6" ht="18.75" customHeight="1">
      <c r="A1658" s="114"/>
      <c r="B1658" s="114"/>
      <c r="C1658" s="133"/>
      <c r="D1658" s="136"/>
      <c r="E1658" s="142"/>
      <c r="F1658" s="142"/>
    </row>
    <row r="1659" spans="1:6" ht="26.25" customHeight="1">
      <c r="A1659" s="112">
        <v>414</v>
      </c>
      <c r="B1659" s="112" t="s">
        <v>2796</v>
      </c>
      <c r="C1659" s="153" t="s">
        <v>10</v>
      </c>
      <c r="D1659" s="134" t="s">
        <v>3280</v>
      </c>
      <c r="E1659" s="140">
        <v>2030</v>
      </c>
      <c r="F1659" s="140">
        <v>2031</v>
      </c>
    </row>
    <row r="1660" spans="1:6" ht="26.25" customHeight="1">
      <c r="A1660" s="113"/>
      <c r="B1660" s="113"/>
      <c r="C1660" s="154"/>
      <c r="D1660" s="135"/>
      <c r="E1660" s="141"/>
      <c r="F1660" s="141"/>
    </row>
    <row r="1661" spans="1:6" ht="26.25" customHeight="1">
      <c r="A1661" s="113"/>
      <c r="B1661" s="113"/>
      <c r="C1661" s="154"/>
      <c r="D1661" s="135"/>
      <c r="E1661" s="141"/>
      <c r="F1661" s="141"/>
    </row>
    <row r="1662" spans="1:6" ht="26.25" customHeight="1">
      <c r="A1662" s="114"/>
      <c r="B1662" s="114"/>
      <c r="C1662" s="155"/>
      <c r="D1662" s="136"/>
      <c r="E1662" s="142"/>
      <c r="F1662" s="142"/>
    </row>
    <row r="1663" spans="1:6" ht="17.25" customHeight="1">
      <c r="A1663" s="112">
        <v>415</v>
      </c>
      <c r="B1663" s="112" t="s">
        <v>2797</v>
      </c>
      <c r="C1663" s="153" t="s">
        <v>10</v>
      </c>
      <c r="D1663" s="134" t="s">
        <v>3281</v>
      </c>
      <c r="E1663" s="140">
        <v>2030</v>
      </c>
      <c r="F1663" s="140">
        <v>2031</v>
      </c>
    </row>
    <row r="1664" spans="1:6" ht="17.25" customHeight="1">
      <c r="A1664" s="113"/>
      <c r="B1664" s="113"/>
      <c r="C1664" s="154"/>
      <c r="D1664" s="135"/>
      <c r="E1664" s="141"/>
      <c r="F1664" s="141"/>
    </row>
    <row r="1665" spans="1:6" ht="17.25" customHeight="1">
      <c r="A1665" s="113"/>
      <c r="B1665" s="113"/>
      <c r="C1665" s="154"/>
      <c r="D1665" s="135"/>
      <c r="E1665" s="141"/>
      <c r="F1665" s="141"/>
    </row>
    <row r="1666" spans="1:6" ht="17.25" customHeight="1">
      <c r="A1666" s="114"/>
      <c r="B1666" s="114"/>
      <c r="C1666" s="155"/>
      <c r="D1666" s="136"/>
      <c r="E1666" s="142"/>
      <c r="F1666" s="142"/>
    </row>
    <row r="1667" spans="1:6" ht="17.25" customHeight="1">
      <c r="A1667" s="112">
        <v>416</v>
      </c>
      <c r="B1667" s="112" t="s">
        <v>2798</v>
      </c>
      <c r="C1667" s="153" t="s">
        <v>10</v>
      </c>
      <c r="D1667" s="134" t="s">
        <v>3282</v>
      </c>
      <c r="E1667" s="140">
        <v>2030</v>
      </c>
      <c r="F1667" s="140">
        <v>2031</v>
      </c>
    </row>
    <row r="1668" spans="1:6" ht="17.25" customHeight="1">
      <c r="A1668" s="113"/>
      <c r="B1668" s="113"/>
      <c r="C1668" s="154"/>
      <c r="D1668" s="135"/>
      <c r="E1668" s="141"/>
      <c r="F1668" s="141"/>
    </row>
    <row r="1669" spans="1:6" ht="17.25" customHeight="1">
      <c r="A1669" s="113"/>
      <c r="B1669" s="113"/>
      <c r="C1669" s="154"/>
      <c r="D1669" s="135"/>
      <c r="E1669" s="141"/>
      <c r="F1669" s="141"/>
    </row>
    <row r="1670" spans="1:6" ht="17.25" customHeight="1">
      <c r="A1670" s="114"/>
      <c r="B1670" s="114"/>
      <c r="C1670" s="155"/>
      <c r="D1670" s="136"/>
      <c r="E1670" s="142"/>
      <c r="F1670" s="142"/>
    </row>
    <row r="1671" spans="1:6" ht="15.75" customHeight="1">
      <c r="A1671" s="112">
        <v>417</v>
      </c>
      <c r="B1671" s="112" t="s">
        <v>2799</v>
      </c>
      <c r="C1671" s="153" t="s">
        <v>10</v>
      </c>
      <c r="D1671" s="134" t="s">
        <v>3283</v>
      </c>
      <c r="E1671" s="140">
        <v>2030</v>
      </c>
      <c r="F1671" s="140">
        <v>2031</v>
      </c>
    </row>
    <row r="1672" spans="1:6" ht="15.75" customHeight="1">
      <c r="A1672" s="113"/>
      <c r="B1672" s="113"/>
      <c r="C1672" s="154"/>
      <c r="D1672" s="135"/>
      <c r="E1672" s="141"/>
      <c r="F1672" s="141"/>
    </row>
    <row r="1673" spans="1:6" ht="15.75" customHeight="1">
      <c r="A1673" s="113"/>
      <c r="B1673" s="113"/>
      <c r="C1673" s="154"/>
      <c r="D1673" s="135"/>
      <c r="E1673" s="141"/>
      <c r="F1673" s="141"/>
    </row>
    <row r="1674" spans="1:6" ht="15.75" customHeight="1">
      <c r="A1674" s="114"/>
      <c r="B1674" s="114"/>
      <c r="C1674" s="155"/>
      <c r="D1674" s="136"/>
      <c r="E1674" s="142"/>
      <c r="F1674" s="142"/>
    </row>
    <row r="1675" spans="1:6" ht="38.25" customHeight="1">
      <c r="A1675" s="112">
        <v>418</v>
      </c>
      <c r="B1675" s="159" t="s">
        <v>2800</v>
      </c>
      <c r="C1675" s="153" t="s">
        <v>10</v>
      </c>
      <c r="D1675" s="134" t="s">
        <v>3284</v>
      </c>
      <c r="E1675" s="140">
        <v>2023</v>
      </c>
      <c r="F1675" s="140">
        <v>2025</v>
      </c>
    </row>
    <row r="1676" spans="1:6" ht="38.25" customHeight="1">
      <c r="A1676" s="113"/>
      <c r="B1676" s="159"/>
      <c r="C1676" s="154"/>
      <c r="D1676" s="135"/>
      <c r="E1676" s="141"/>
      <c r="F1676" s="141"/>
    </row>
    <row r="1677" spans="1:6" ht="38.25" customHeight="1">
      <c r="A1677" s="113"/>
      <c r="B1677" s="159"/>
      <c r="C1677" s="154"/>
      <c r="D1677" s="135"/>
      <c r="E1677" s="141"/>
      <c r="F1677" s="141"/>
    </row>
    <row r="1678" spans="1:6" ht="38.25" customHeight="1">
      <c r="A1678" s="114"/>
      <c r="B1678" s="159"/>
      <c r="C1678" s="155"/>
      <c r="D1678" s="136"/>
      <c r="E1678" s="142"/>
      <c r="F1678" s="142"/>
    </row>
    <row r="1679" spans="1:6" ht="38.25" customHeight="1">
      <c r="A1679" s="112">
        <v>419</v>
      </c>
      <c r="B1679" s="112" t="s">
        <v>2801</v>
      </c>
      <c r="C1679" s="153" t="s">
        <v>10</v>
      </c>
      <c r="D1679" s="134" t="s">
        <v>3285</v>
      </c>
      <c r="E1679" s="140">
        <v>2024</v>
      </c>
      <c r="F1679" s="140">
        <v>2026</v>
      </c>
    </row>
    <row r="1680" spans="1:6" ht="38.25" customHeight="1">
      <c r="A1680" s="113"/>
      <c r="B1680" s="113"/>
      <c r="C1680" s="154"/>
      <c r="D1680" s="135"/>
      <c r="E1680" s="141"/>
      <c r="F1680" s="141"/>
    </row>
    <row r="1681" spans="1:6" ht="38.25" customHeight="1">
      <c r="A1681" s="113"/>
      <c r="B1681" s="113"/>
      <c r="C1681" s="154"/>
      <c r="D1681" s="135"/>
      <c r="E1681" s="141"/>
      <c r="F1681" s="141"/>
    </row>
    <row r="1682" spans="1:6" ht="38.25" customHeight="1">
      <c r="A1682" s="114"/>
      <c r="B1682" s="114"/>
      <c r="C1682" s="155"/>
      <c r="D1682" s="136"/>
      <c r="E1682" s="142"/>
      <c r="F1682" s="142"/>
    </row>
    <row r="1683" spans="1:6" ht="15.75" customHeight="1">
      <c r="A1683" s="112">
        <v>420</v>
      </c>
      <c r="B1683" s="159" t="s">
        <v>2802</v>
      </c>
      <c r="C1683" s="153" t="s">
        <v>10</v>
      </c>
      <c r="D1683" s="134" t="s">
        <v>3286</v>
      </c>
      <c r="E1683" s="140">
        <v>2024</v>
      </c>
      <c r="F1683" s="140">
        <v>2026</v>
      </c>
    </row>
    <row r="1684" spans="1:6" ht="15.75" customHeight="1">
      <c r="A1684" s="113"/>
      <c r="B1684" s="159"/>
      <c r="C1684" s="154"/>
      <c r="D1684" s="135"/>
      <c r="E1684" s="141"/>
      <c r="F1684" s="141"/>
    </row>
    <row r="1685" spans="1:6" ht="15.75" customHeight="1">
      <c r="A1685" s="113"/>
      <c r="B1685" s="159"/>
      <c r="C1685" s="154"/>
      <c r="D1685" s="135"/>
      <c r="E1685" s="141"/>
      <c r="F1685" s="141"/>
    </row>
    <row r="1686" spans="1:6" ht="15.75" customHeight="1">
      <c r="A1686" s="114"/>
      <c r="B1686" s="159"/>
      <c r="C1686" s="155"/>
      <c r="D1686" s="136"/>
      <c r="E1686" s="142"/>
      <c r="F1686" s="142"/>
    </row>
    <row r="1687" spans="1:6" ht="28.5" customHeight="1">
      <c r="A1687" s="112">
        <v>421</v>
      </c>
      <c r="B1687" s="159" t="s">
        <v>2803</v>
      </c>
      <c r="C1687" s="131" t="s">
        <v>10</v>
      </c>
      <c r="D1687" s="129" t="s">
        <v>3287</v>
      </c>
      <c r="E1687" s="140">
        <v>2025</v>
      </c>
      <c r="F1687" s="140">
        <v>2027</v>
      </c>
    </row>
    <row r="1688" spans="1:6" ht="28.5" customHeight="1">
      <c r="A1688" s="113"/>
      <c r="B1688" s="159"/>
      <c r="C1688" s="132"/>
      <c r="D1688" s="129"/>
      <c r="E1688" s="141"/>
      <c r="F1688" s="141"/>
    </row>
    <row r="1689" spans="1:6" ht="28.5" customHeight="1">
      <c r="A1689" s="113"/>
      <c r="B1689" s="159"/>
      <c r="C1689" s="132"/>
      <c r="D1689" s="129"/>
      <c r="E1689" s="141"/>
      <c r="F1689" s="141"/>
    </row>
    <row r="1690" spans="1:6" ht="28.5" customHeight="1">
      <c r="A1690" s="114"/>
      <c r="B1690" s="159"/>
      <c r="C1690" s="133"/>
      <c r="D1690" s="129"/>
      <c r="E1690" s="142"/>
      <c r="F1690" s="142"/>
    </row>
    <row r="1691" spans="1:6" ht="34.5" customHeight="1">
      <c r="A1691" s="112">
        <v>422</v>
      </c>
      <c r="B1691" s="159" t="s">
        <v>2121</v>
      </c>
      <c r="C1691" s="153" t="s">
        <v>10</v>
      </c>
      <c r="D1691" s="129" t="s">
        <v>3288</v>
      </c>
      <c r="E1691" s="140">
        <v>2026</v>
      </c>
      <c r="F1691" s="140">
        <v>2028</v>
      </c>
    </row>
    <row r="1692" spans="1:6" ht="34.5" customHeight="1">
      <c r="A1692" s="113"/>
      <c r="B1692" s="159"/>
      <c r="C1692" s="154"/>
      <c r="D1692" s="129"/>
      <c r="E1692" s="141"/>
      <c r="F1692" s="141"/>
    </row>
    <row r="1693" spans="1:6" ht="34.5" customHeight="1">
      <c r="A1693" s="113"/>
      <c r="B1693" s="159"/>
      <c r="C1693" s="154"/>
      <c r="D1693" s="129"/>
      <c r="E1693" s="141"/>
      <c r="F1693" s="141"/>
    </row>
    <row r="1694" spans="1:6" ht="34.5" customHeight="1">
      <c r="A1694" s="114"/>
      <c r="B1694" s="159"/>
      <c r="C1694" s="155"/>
      <c r="D1694" s="129"/>
      <c r="E1694" s="142"/>
      <c r="F1694" s="142"/>
    </row>
    <row r="1695" spans="1:6" ht="15.75" customHeight="1">
      <c r="A1695" s="112">
        <v>423</v>
      </c>
      <c r="B1695" s="112" t="s">
        <v>813</v>
      </c>
      <c r="C1695" s="126" t="s">
        <v>20</v>
      </c>
      <c r="D1695" s="134" t="s">
        <v>3289</v>
      </c>
      <c r="E1695" s="163">
        <v>2020</v>
      </c>
      <c r="F1695" s="163" t="s">
        <v>2303</v>
      </c>
    </row>
    <row r="1696" spans="1:6" ht="15.75" customHeight="1">
      <c r="A1696" s="113"/>
      <c r="B1696" s="113"/>
      <c r="C1696" s="127"/>
      <c r="D1696" s="135"/>
      <c r="E1696" s="164"/>
      <c r="F1696" s="164"/>
    </row>
    <row r="1697" spans="1:6" ht="15.75" customHeight="1">
      <c r="A1697" s="113"/>
      <c r="B1697" s="113"/>
      <c r="C1697" s="127"/>
      <c r="D1697" s="135"/>
      <c r="E1697" s="164"/>
      <c r="F1697" s="164"/>
    </row>
    <row r="1698" spans="1:6" ht="15.75" customHeight="1">
      <c r="A1698" s="114"/>
      <c r="B1698" s="114"/>
      <c r="C1698" s="128"/>
      <c r="D1698" s="136"/>
      <c r="E1698" s="165"/>
      <c r="F1698" s="165"/>
    </row>
    <row r="1699" spans="1:6" ht="15.75" customHeight="1">
      <c r="A1699" s="112">
        <v>424</v>
      </c>
      <c r="B1699" s="112" t="s">
        <v>815</v>
      </c>
      <c r="C1699" s="126" t="s">
        <v>20</v>
      </c>
      <c r="D1699" s="134" t="s">
        <v>3290</v>
      </c>
      <c r="E1699" s="163">
        <v>2020</v>
      </c>
      <c r="F1699" s="163" t="s">
        <v>1732</v>
      </c>
    </row>
    <row r="1700" spans="1:6" ht="15.75" customHeight="1">
      <c r="A1700" s="113"/>
      <c r="B1700" s="113"/>
      <c r="C1700" s="127"/>
      <c r="D1700" s="135"/>
      <c r="E1700" s="164"/>
      <c r="F1700" s="164"/>
    </row>
    <row r="1701" spans="1:6" ht="15.75" customHeight="1">
      <c r="A1701" s="113"/>
      <c r="B1701" s="113"/>
      <c r="C1701" s="127"/>
      <c r="D1701" s="135"/>
      <c r="E1701" s="164"/>
      <c r="F1701" s="164"/>
    </row>
    <row r="1702" spans="1:6" ht="15.75" customHeight="1">
      <c r="A1702" s="114"/>
      <c r="B1702" s="114"/>
      <c r="C1702" s="128"/>
      <c r="D1702" s="136"/>
      <c r="E1702" s="165"/>
      <c r="F1702" s="165"/>
    </row>
    <row r="1703" spans="1:6" ht="15.75" customHeight="1">
      <c r="A1703" s="112">
        <v>425</v>
      </c>
      <c r="B1703" s="112" t="s">
        <v>1946</v>
      </c>
      <c r="C1703" s="126" t="s">
        <v>20</v>
      </c>
      <c r="D1703" s="150" t="s">
        <v>3291</v>
      </c>
      <c r="E1703" s="140">
        <v>2021</v>
      </c>
      <c r="F1703" s="163" t="s">
        <v>1732</v>
      </c>
    </row>
    <row r="1704" spans="1:6" ht="15.75" customHeight="1">
      <c r="A1704" s="113"/>
      <c r="B1704" s="113"/>
      <c r="C1704" s="127"/>
      <c r="D1704" s="151"/>
      <c r="E1704" s="141"/>
      <c r="F1704" s="164"/>
    </row>
    <row r="1705" spans="1:6" ht="15.75" customHeight="1">
      <c r="A1705" s="113"/>
      <c r="B1705" s="113"/>
      <c r="C1705" s="127"/>
      <c r="D1705" s="151"/>
      <c r="E1705" s="141"/>
      <c r="F1705" s="164"/>
    </row>
    <row r="1706" spans="1:6" ht="15.75" customHeight="1">
      <c r="A1706" s="114"/>
      <c r="B1706" s="114"/>
      <c r="C1706" s="128"/>
      <c r="D1706" s="152"/>
      <c r="E1706" s="142"/>
      <c r="F1706" s="165"/>
    </row>
    <row r="1707" spans="1:6" ht="15.75" customHeight="1">
      <c r="A1707" s="112">
        <v>426</v>
      </c>
      <c r="B1707" s="112" t="s">
        <v>812</v>
      </c>
      <c r="C1707" s="126" t="s">
        <v>20</v>
      </c>
      <c r="D1707" s="134" t="s">
        <v>3292</v>
      </c>
      <c r="E1707" s="163">
        <v>2020</v>
      </c>
      <c r="F1707" s="163" t="s">
        <v>1732</v>
      </c>
    </row>
    <row r="1708" spans="1:6" ht="15.75" customHeight="1">
      <c r="A1708" s="113"/>
      <c r="B1708" s="113"/>
      <c r="C1708" s="127"/>
      <c r="D1708" s="135"/>
      <c r="E1708" s="164"/>
      <c r="F1708" s="164"/>
    </row>
    <row r="1709" spans="1:6" ht="15.75" customHeight="1">
      <c r="A1709" s="113"/>
      <c r="B1709" s="113"/>
      <c r="C1709" s="127"/>
      <c r="D1709" s="135"/>
      <c r="E1709" s="164"/>
      <c r="F1709" s="164"/>
    </row>
    <row r="1710" spans="1:6" ht="15.75" customHeight="1">
      <c r="A1710" s="114"/>
      <c r="B1710" s="114"/>
      <c r="C1710" s="128"/>
      <c r="D1710" s="136"/>
      <c r="E1710" s="165"/>
      <c r="F1710" s="165"/>
    </row>
    <row r="1711" spans="1:6" ht="15.75" customHeight="1">
      <c r="A1711" s="112">
        <v>427</v>
      </c>
      <c r="B1711" s="112" t="s">
        <v>2304</v>
      </c>
      <c r="C1711" s="126" t="s">
        <v>20</v>
      </c>
      <c r="D1711" s="134" t="s">
        <v>3293</v>
      </c>
      <c r="E1711" s="163">
        <v>2021</v>
      </c>
      <c r="F1711" s="163" t="s">
        <v>2302</v>
      </c>
    </row>
    <row r="1712" spans="1:6" ht="15.75" customHeight="1">
      <c r="A1712" s="113"/>
      <c r="B1712" s="113"/>
      <c r="C1712" s="127"/>
      <c r="D1712" s="135"/>
      <c r="E1712" s="164"/>
      <c r="F1712" s="164"/>
    </row>
    <row r="1713" spans="1:6" ht="15.75" customHeight="1">
      <c r="A1713" s="113"/>
      <c r="B1713" s="113"/>
      <c r="C1713" s="127"/>
      <c r="D1713" s="135"/>
      <c r="E1713" s="164"/>
      <c r="F1713" s="164"/>
    </row>
    <row r="1714" spans="1:6" ht="15.75" customHeight="1">
      <c r="A1714" s="114"/>
      <c r="B1714" s="114"/>
      <c r="C1714" s="128"/>
      <c r="D1714" s="136"/>
      <c r="E1714" s="165"/>
      <c r="F1714" s="165"/>
    </row>
    <row r="1715" spans="1:6" ht="15.75" customHeight="1">
      <c r="A1715" s="112">
        <v>428</v>
      </c>
      <c r="B1715" s="112" t="s">
        <v>2080</v>
      </c>
      <c r="C1715" s="126" t="s">
        <v>20</v>
      </c>
      <c r="D1715" s="134" t="s">
        <v>3294</v>
      </c>
      <c r="E1715" s="163">
        <v>2021</v>
      </c>
      <c r="F1715" s="163" t="s">
        <v>2299</v>
      </c>
    </row>
    <row r="1716" spans="1:6" ht="15.75" customHeight="1">
      <c r="A1716" s="113"/>
      <c r="B1716" s="113"/>
      <c r="C1716" s="127"/>
      <c r="D1716" s="135"/>
      <c r="E1716" s="164"/>
      <c r="F1716" s="164"/>
    </row>
    <row r="1717" spans="1:6" ht="15.75" customHeight="1">
      <c r="A1717" s="113"/>
      <c r="B1717" s="113"/>
      <c r="C1717" s="127"/>
      <c r="D1717" s="135"/>
      <c r="E1717" s="164"/>
      <c r="F1717" s="164"/>
    </row>
    <row r="1718" spans="1:6" ht="15.75" customHeight="1">
      <c r="A1718" s="114"/>
      <c r="B1718" s="114"/>
      <c r="C1718" s="128"/>
      <c r="D1718" s="136"/>
      <c r="E1718" s="165"/>
      <c r="F1718" s="165"/>
    </row>
    <row r="1719" spans="1:6" ht="15.75" customHeight="1">
      <c r="A1719" s="112">
        <v>429</v>
      </c>
      <c r="B1719" s="112" t="s">
        <v>2305</v>
      </c>
      <c r="C1719" s="126" t="s">
        <v>20</v>
      </c>
      <c r="D1719" s="134" t="s">
        <v>3295</v>
      </c>
      <c r="E1719" s="163">
        <v>2022</v>
      </c>
      <c r="F1719" s="163">
        <v>2023</v>
      </c>
    </row>
    <row r="1720" spans="1:6" ht="15.75" customHeight="1">
      <c r="A1720" s="113"/>
      <c r="B1720" s="113"/>
      <c r="C1720" s="127"/>
      <c r="D1720" s="135"/>
      <c r="E1720" s="164"/>
      <c r="F1720" s="164"/>
    </row>
    <row r="1721" spans="1:6" ht="15.75" customHeight="1">
      <c r="A1721" s="113"/>
      <c r="B1721" s="113"/>
      <c r="C1721" s="127"/>
      <c r="D1721" s="135"/>
      <c r="E1721" s="164"/>
      <c r="F1721" s="164"/>
    </row>
    <row r="1722" spans="1:6" ht="15.75" customHeight="1">
      <c r="A1722" s="114"/>
      <c r="B1722" s="114"/>
      <c r="C1722" s="128"/>
      <c r="D1722" s="136"/>
      <c r="E1722" s="165"/>
      <c r="F1722" s="165"/>
    </row>
    <row r="1723" spans="1:6" ht="29.25" customHeight="1">
      <c r="A1723" s="112">
        <v>430</v>
      </c>
      <c r="B1723" s="112" t="s">
        <v>112</v>
      </c>
      <c r="C1723" s="131" t="s">
        <v>20</v>
      </c>
      <c r="D1723" s="150" t="s">
        <v>3296</v>
      </c>
      <c r="E1723" s="170">
        <v>2008</v>
      </c>
      <c r="F1723" s="170">
        <v>2024</v>
      </c>
    </row>
    <row r="1724" spans="1:6" ht="29.25" customHeight="1">
      <c r="A1724" s="113"/>
      <c r="B1724" s="113"/>
      <c r="C1724" s="132"/>
      <c r="D1724" s="151"/>
      <c r="E1724" s="171"/>
      <c r="F1724" s="171"/>
    </row>
    <row r="1725" spans="1:6" ht="29.25" customHeight="1">
      <c r="A1725" s="113"/>
      <c r="B1725" s="113"/>
      <c r="C1725" s="132"/>
      <c r="D1725" s="151"/>
      <c r="E1725" s="171"/>
      <c r="F1725" s="171"/>
    </row>
    <row r="1726" spans="1:6" ht="29.25" customHeight="1">
      <c r="A1726" s="114"/>
      <c r="B1726" s="114"/>
      <c r="C1726" s="133"/>
      <c r="D1726" s="152"/>
      <c r="E1726" s="172"/>
      <c r="F1726" s="172"/>
    </row>
    <row r="1727" spans="1:6" ht="15.75" customHeight="1">
      <c r="A1727" s="112">
        <v>431</v>
      </c>
      <c r="B1727" s="112" t="s">
        <v>811</v>
      </c>
      <c r="C1727" s="126" t="s">
        <v>20</v>
      </c>
      <c r="D1727" s="134" t="s">
        <v>3297</v>
      </c>
      <c r="E1727" s="140">
        <v>2024</v>
      </c>
      <c r="F1727" s="140">
        <v>2024</v>
      </c>
    </row>
    <row r="1728" spans="1:6" ht="15.75" customHeight="1">
      <c r="A1728" s="113"/>
      <c r="B1728" s="113"/>
      <c r="C1728" s="127"/>
      <c r="D1728" s="135"/>
      <c r="E1728" s="141"/>
      <c r="F1728" s="141"/>
    </row>
    <row r="1729" spans="1:6" ht="15.75" customHeight="1">
      <c r="A1729" s="113"/>
      <c r="B1729" s="113"/>
      <c r="C1729" s="127"/>
      <c r="D1729" s="135"/>
      <c r="E1729" s="141"/>
      <c r="F1729" s="141"/>
    </row>
    <row r="1730" spans="1:6" ht="15.75" customHeight="1">
      <c r="A1730" s="114"/>
      <c r="B1730" s="114"/>
      <c r="C1730" s="128"/>
      <c r="D1730" s="136"/>
      <c r="E1730" s="142"/>
      <c r="F1730" s="142"/>
    </row>
    <row r="1731" spans="1:6" ht="15.75" customHeight="1">
      <c r="A1731" s="112">
        <v>432</v>
      </c>
      <c r="B1731" s="112" t="s">
        <v>1942</v>
      </c>
      <c r="C1731" s="126" t="s">
        <v>20</v>
      </c>
      <c r="D1731" s="134" t="s">
        <v>3298</v>
      </c>
      <c r="E1731" s="140">
        <v>2025</v>
      </c>
      <c r="F1731" s="140">
        <v>2025</v>
      </c>
    </row>
    <row r="1732" spans="1:6" ht="15.75" customHeight="1">
      <c r="A1732" s="113"/>
      <c r="B1732" s="113"/>
      <c r="C1732" s="127"/>
      <c r="D1732" s="135"/>
      <c r="E1732" s="141"/>
      <c r="F1732" s="141"/>
    </row>
    <row r="1733" spans="1:6" ht="15.75" customHeight="1">
      <c r="A1733" s="113"/>
      <c r="B1733" s="113"/>
      <c r="C1733" s="127"/>
      <c r="D1733" s="135"/>
      <c r="E1733" s="141"/>
      <c r="F1733" s="141"/>
    </row>
    <row r="1734" spans="1:6" ht="15.75" customHeight="1">
      <c r="A1734" s="114"/>
      <c r="B1734" s="114"/>
      <c r="C1734" s="128"/>
      <c r="D1734" s="136"/>
      <c r="E1734" s="142"/>
      <c r="F1734" s="142"/>
    </row>
    <row r="1735" spans="1:6" ht="15" customHeight="1">
      <c r="A1735" s="112">
        <v>433</v>
      </c>
      <c r="B1735" s="112" t="s">
        <v>820</v>
      </c>
      <c r="C1735" s="126" t="s">
        <v>20</v>
      </c>
      <c r="D1735" s="134" t="s">
        <v>3299</v>
      </c>
      <c r="E1735" s="140">
        <v>2025</v>
      </c>
      <c r="F1735" s="140">
        <v>2026</v>
      </c>
    </row>
    <row r="1736" spans="1:6" ht="15" customHeight="1">
      <c r="A1736" s="113"/>
      <c r="B1736" s="113"/>
      <c r="C1736" s="127"/>
      <c r="D1736" s="135"/>
      <c r="E1736" s="141"/>
      <c r="F1736" s="141"/>
    </row>
    <row r="1737" spans="1:6" ht="15" customHeight="1">
      <c r="A1737" s="113"/>
      <c r="B1737" s="113"/>
      <c r="C1737" s="127"/>
      <c r="D1737" s="135"/>
      <c r="E1737" s="141"/>
      <c r="F1737" s="141"/>
    </row>
    <row r="1738" spans="1:6" ht="15" customHeight="1">
      <c r="A1738" s="114"/>
      <c r="B1738" s="114"/>
      <c r="C1738" s="128"/>
      <c r="D1738" s="136"/>
      <c r="E1738" s="142"/>
      <c r="F1738" s="142"/>
    </row>
    <row r="1739" spans="1:6" ht="15.75" customHeight="1">
      <c r="A1739" s="112">
        <v>434</v>
      </c>
      <c r="B1739" s="112" t="s">
        <v>114</v>
      </c>
      <c r="C1739" s="126" t="s">
        <v>20</v>
      </c>
      <c r="D1739" s="134" t="s">
        <v>3300</v>
      </c>
      <c r="E1739" s="140">
        <v>2025</v>
      </c>
      <c r="F1739" s="140">
        <v>2026</v>
      </c>
    </row>
    <row r="1740" spans="1:6" ht="15.75" customHeight="1">
      <c r="A1740" s="113"/>
      <c r="B1740" s="113"/>
      <c r="C1740" s="127"/>
      <c r="D1740" s="135"/>
      <c r="E1740" s="141"/>
      <c r="F1740" s="141"/>
    </row>
    <row r="1741" spans="1:6" ht="15.75" customHeight="1">
      <c r="A1741" s="113"/>
      <c r="B1741" s="113"/>
      <c r="C1741" s="127"/>
      <c r="D1741" s="135"/>
      <c r="E1741" s="141"/>
      <c r="F1741" s="141"/>
    </row>
    <row r="1742" spans="1:6" ht="15.75" customHeight="1">
      <c r="A1742" s="114"/>
      <c r="B1742" s="114"/>
      <c r="C1742" s="128"/>
      <c r="D1742" s="136"/>
      <c r="E1742" s="142"/>
      <c r="F1742" s="142"/>
    </row>
    <row r="1743" spans="1:6" ht="22.5" customHeight="1">
      <c r="A1743" s="112">
        <v>435</v>
      </c>
      <c r="B1743" s="112" t="s">
        <v>814</v>
      </c>
      <c r="C1743" s="126" t="s">
        <v>20</v>
      </c>
      <c r="D1743" s="134" t="s">
        <v>3301</v>
      </c>
      <c r="E1743" s="140">
        <v>2026</v>
      </c>
      <c r="F1743" s="140">
        <v>2026</v>
      </c>
    </row>
    <row r="1744" spans="1:6" ht="22.5" customHeight="1">
      <c r="A1744" s="113"/>
      <c r="B1744" s="113"/>
      <c r="C1744" s="127"/>
      <c r="D1744" s="135"/>
      <c r="E1744" s="141"/>
      <c r="F1744" s="141"/>
    </row>
    <row r="1745" spans="1:6" ht="22.5" customHeight="1">
      <c r="A1745" s="113"/>
      <c r="B1745" s="113"/>
      <c r="C1745" s="127"/>
      <c r="D1745" s="135"/>
      <c r="E1745" s="141"/>
      <c r="F1745" s="141"/>
    </row>
    <row r="1746" spans="1:6" ht="22.5" customHeight="1">
      <c r="A1746" s="114"/>
      <c r="B1746" s="114"/>
      <c r="C1746" s="128"/>
      <c r="D1746" s="136"/>
      <c r="E1746" s="142"/>
      <c r="F1746" s="142"/>
    </row>
    <row r="1747" spans="1:6" ht="33.75" customHeight="1">
      <c r="A1747" s="112">
        <v>436</v>
      </c>
      <c r="B1747" s="112" t="s">
        <v>816</v>
      </c>
      <c r="C1747" s="126" t="s">
        <v>20</v>
      </c>
      <c r="D1747" s="134" t="s">
        <v>3302</v>
      </c>
      <c r="E1747" s="140">
        <v>2026</v>
      </c>
      <c r="F1747" s="140">
        <v>2027</v>
      </c>
    </row>
    <row r="1748" spans="1:6" ht="33.75" customHeight="1">
      <c r="A1748" s="113"/>
      <c r="B1748" s="113"/>
      <c r="C1748" s="127"/>
      <c r="D1748" s="135"/>
      <c r="E1748" s="141"/>
      <c r="F1748" s="141"/>
    </row>
    <row r="1749" spans="1:6" ht="33.75" customHeight="1">
      <c r="A1749" s="113"/>
      <c r="B1749" s="113"/>
      <c r="C1749" s="127"/>
      <c r="D1749" s="135"/>
      <c r="E1749" s="141"/>
      <c r="F1749" s="141"/>
    </row>
    <row r="1750" spans="1:6" ht="33.75" customHeight="1">
      <c r="A1750" s="114"/>
      <c r="B1750" s="114"/>
      <c r="C1750" s="128"/>
      <c r="D1750" s="136"/>
      <c r="E1750" s="142"/>
      <c r="F1750" s="142"/>
    </row>
    <row r="1751" spans="1:6" ht="31.5" customHeight="1">
      <c r="A1751" s="112">
        <v>437</v>
      </c>
      <c r="B1751" s="112" t="s">
        <v>818</v>
      </c>
      <c r="C1751" s="126" t="s">
        <v>20</v>
      </c>
      <c r="D1751" s="134" t="s">
        <v>3303</v>
      </c>
      <c r="E1751" s="140">
        <v>2026</v>
      </c>
      <c r="F1751" s="140">
        <v>2027</v>
      </c>
    </row>
    <row r="1752" spans="1:6" ht="31.5" customHeight="1">
      <c r="A1752" s="113"/>
      <c r="B1752" s="113"/>
      <c r="C1752" s="127"/>
      <c r="D1752" s="135"/>
      <c r="E1752" s="141"/>
      <c r="F1752" s="141"/>
    </row>
    <row r="1753" spans="1:6" ht="31.5" customHeight="1">
      <c r="A1753" s="113"/>
      <c r="B1753" s="113"/>
      <c r="C1753" s="127"/>
      <c r="D1753" s="135"/>
      <c r="E1753" s="141"/>
      <c r="F1753" s="141"/>
    </row>
    <row r="1754" spans="1:6" ht="31.5" customHeight="1">
      <c r="A1754" s="114"/>
      <c r="B1754" s="114"/>
      <c r="C1754" s="128"/>
      <c r="D1754" s="136"/>
      <c r="E1754" s="142"/>
      <c r="F1754" s="142"/>
    </row>
    <row r="1755" spans="1:6" ht="35.25" customHeight="1">
      <c r="A1755" s="112">
        <v>438</v>
      </c>
      <c r="B1755" s="112" t="s">
        <v>819</v>
      </c>
      <c r="C1755" s="126" t="s">
        <v>20</v>
      </c>
      <c r="D1755" s="134" t="s">
        <v>3304</v>
      </c>
      <c r="E1755" s="140">
        <v>2026</v>
      </c>
      <c r="F1755" s="140">
        <v>2027</v>
      </c>
    </row>
    <row r="1756" spans="1:6" ht="35.25" customHeight="1">
      <c r="A1756" s="113"/>
      <c r="B1756" s="113"/>
      <c r="C1756" s="127"/>
      <c r="D1756" s="135"/>
      <c r="E1756" s="141"/>
      <c r="F1756" s="141"/>
    </row>
    <row r="1757" spans="1:6" ht="35.25" customHeight="1">
      <c r="A1757" s="113"/>
      <c r="B1757" s="113"/>
      <c r="C1757" s="127"/>
      <c r="D1757" s="135"/>
      <c r="E1757" s="141"/>
      <c r="F1757" s="141"/>
    </row>
    <row r="1758" spans="1:6" ht="35.25" customHeight="1">
      <c r="A1758" s="114"/>
      <c r="B1758" s="114"/>
      <c r="C1758" s="128"/>
      <c r="D1758" s="136"/>
      <c r="E1758" s="142"/>
      <c r="F1758" s="142"/>
    </row>
    <row r="1759" spans="1:6" ht="30" customHeight="1">
      <c r="A1759" s="112">
        <v>439</v>
      </c>
      <c r="B1759" s="112" t="s">
        <v>1943</v>
      </c>
      <c r="C1759" s="126" t="s">
        <v>20</v>
      </c>
      <c r="D1759" s="134" t="s">
        <v>3305</v>
      </c>
      <c r="E1759" s="140">
        <v>2026</v>
      </c>
      <c r="F1759" s="140">
        <v>2027</v>
      </c>
    </row>
    <row r="1760" spans="1:6" ht="30" customHeight="1">
      <c r="A1760" s="113"/>
      <c r="B1760" s="113"/>
      <c r="C1760" s="127"/>
      <c r="D1760" s="135"/>
      <c r="E1760" s="141"/>
      <c r="F1760" s="141"/>
    </row>
    <row r="1761" spans="1:6" ht="30" customHeight="1">
      <c r="A1761" s="113"/>
      <c r="B1761" s="113"/>
      <c r="C1761" s="127"/>
      <c r="D1761" s="135"/>
      <c r="E1761" s="141"/>
      <c r="F1761" s="141"/>
    </row>
    <row r="1762" spans="1:6" ht="30" customHeight="1">
      <c r="A1762" s="114"/>
      <c r="B1762" s="114"/>
      <c r="C1762" s="128"/>
      <c r="D1762" s="136"/>
      <c r="E1762" s="142"/>
      <c r="F1762" s="142"/>
    </row>
    <row r="1763" spans="1:6" ht="40.5" customHeight="1">
      <c r="A1763" s="112">
        <v>440</v>
      </c>
      <c r="B1763" s="112" t="s">
        <v>817</v>
      </c>
      <c r="C1763" s="126" t="s">
        <v>20</v>
      </c>
      <c r="D1763" s="134" t="s">
        <v>3306</v>
      </c>
      <c r="E1763" s="140">
        <v>2027</v>
      </c>
      <c r="F1763" s="140">
        <v>2028</v>
      </c>
    </row>
    <row r="1764" spans="1:6" ht="40.5" customHeight="1">
      <c r="A1764" s="113"/>
      <c r="B1764" s="113"/>
      <c r="C1764" s="127"/>
      <c r="D1764" s="135"/>
      <c r="E1764" s="141"/>
      <c r="F1764" s="141"/>
    </row>
    <row r="1765" spans="1:6" ht="40.5" customHeight="1">
      <c r="A1765" s="113"/>
      <c r="B1765" s="113"/>
      <c r="C1765" s="127"/>
      <c r="D1765" s="135"/>
      <c r="E1765" s="141"/>
      <c r="F1765" s="141"/>
    </row>
    <row r="1766" spans="1:6" ht="40.5" customHeight="1">
      <c r="A1766" s="114"/>
      <c r="B1766" s="114"/>
      <c r="C1766" s="128"/>
      <c r="D1766" s="136"/>
      <c r="E1766" s="142"/>
      <c r="F1766" s="142"/>
    </row>
    <row r="1767" spans="1:6" ht="15.75" customHeight="1">
      <c r="A1767" s="112">
        <v>441</v>
      </c>
      <c r="B1767" s="112" t="s">
        <v>2602</v>
      </c>
      <c r="C1767" s="126" t="s">
        <v>20</v>
      </c>
      <c r="D1767" s="150" t="s">
        <v>3307</v>
      </c>
      <c r="E1767" s="140">
        <v>2027</v>
      </c>
      <c r="F1767" s="140">
        <v>2028</v>
      </c>
    </row>
    <row r="1768" spans="1:6" ht="15.75" customHeight="1">
      <c r="A1768" s="113"/>
      <c r="B1768" s="113"/>
      <c r="C1768" s="127"/>
      <c r="D1768" s="151"/>
      <c r="E1768" s="141"/>
      <c r="F1768" s="141"/>
    </row>
    <row r="1769" spans="1:6" ht="15.75" customHeight="1">
      <c r="A1769" s="113"/>
      <c r="B1769" s="113"/>
      <c r="C1769" s="127"/>
      <c r="D1769" s="151"/>
      <c r="E1769" s="141"/>
      <c r="F1769" s="141"/>
    </row>
    <row r="1770" spans="1:6" ht="15.75" customHeight="1">
      <c r="A1770" s="114"/>
      <c r="B1770" s="114"/>
      <c r="C1770" s="128"/>
      <c r="D1770" s="152"/>
      <c r="E1770" s="142"/>
      <c r="F1770" s="142"/>
    </row>
    <row r="1771" spans="1:6" ht="15.75" customHeight="1">
      <c r="A1771" s="112">
        <v>442</v>
      </c>
      <c r="B1771" s="112" t="s">
        <v>1490</v>
      </c>
      <c r="C1771" s="126" t="s">
        <v>20</v>
      </c>
      <c r="D1771" s="150" t="s">
        <v>3308</v>
      </c>
      <c r="E1771" s="140">
        <v>2028</v>
      </c>
      <c r="F1771" s="140">
        <v>2028</v>
      </c>
    </row>
    <row r="1772" spans="1:6" ht="15.75" customHeight="1">
      <c r="A1772" s="113"/>
      <c r="B1772" s="113"/>
      <c r="C1772" s="127"/>
      <c r="D1772" s="151"/>
      <c r="E1772" s="141"/>
      <c r="F1772" s="141"/>
    </row>
    <row r="1773" spans="1:6" ht="15.75" customHeight="1">
      <c r="A1773" s="113"/>
      <c r="B1773" s="113"/>
      <c r="C1773" s="127"/>
      <c r="D1773" s="151"/>
      <c r="E1773" s="141"/>
      <c r="F1773" s="141"/>
    </row>
    <row r="1774" spans="1:6" ht="15.75" customHeight="1">
      <c r="A1774" s="114"/>
      <c r="B1774" s="114"/>
      <c r="C1774" s="128"/>
      <c r="D1774" s="152"/>
      <c r="E1774" s="142"/>
      <c r="F1774" s="142"/>
    </row>
    <row r="1775" spans="1:6" ht="15.75" customHeight="1">
      <c r="A1775" s="112">
        <v>443</v>
      </c>
      <c r="B1775" s="112" t="s">
        <v>2603</v>
      </c>
      <c r="C1775" s="126" t="s">
        <v>20</v>
      </c>
      <c r="D1775" s="150" t="s">
        <v>3309</v>
      </c>
      <c r="E1775" s="140">
        <v>2026</v>
      </c>
      <c r="F1775" s="140">
        <v>2028</v>
      </c>
    </row>
    <row r="1776" spans="1:6" ht="15.75" customHeight="1">
      <c r="A1776" s="113"/>
      <c r="B1776" s="113"/>
      <c r="C1776" s="127"/>
      <c r="D1776" s="151"/>
      <c r="E1776" s="141"/>
      <c r="F1776" s="141"/>
    </row>
    <row r="1777" spans="1:6" ht="15.75" customHeight="1">
      <c r="A1777" s="113"/>
      <c r="B1777" s="113"/>
      <c r="C1777" s="127"/>
      <c r="D1777" s="151"/>
      <c r="E1777" s="141"/>
      <c r="F1777" s="141"/>
    </row>
    <row r="1778" spans="1:6" ht="15.75" customHeight="1">
      <c r="A1778" s="114"/>
      <c r="B1778" s="114"/>
      <c r="C1778" s="128"/>
      <c r="D1778" s="152"/>
      <c r="E1778" s="142"/>
      <c r="F1778" s="142"/>
    </row>
    <row r="1779" spans="1:6" ht="15.75" customHeight="1">
      <c r="A1779" s="112">
        <v>444</v>
      </c>
      <c r="B1779" s="112" t="s">
        <v>1134</v>
      </c>
      <c r="C1779" s="126" t="s">
        <v>20</v>
      </c>
      <c r="D1779" s="134" t="s">
        <v>3310</v>
      </c>
      <c r="E1779" s="140">
        <v>2029</v>
      </c>
      <c r="F1779" s="140">
        <v>2029</v>
      </c>
    </row>
    <row r="1780" spans="1:6" ht="15.75" customHeight="1">
      <c r="A1780" s="113"/>
      <c r="B1780" s="113"/>
      <c r="C1780" s="127"/>
      <c r="D1780" s="135"/>
      <c r="E1780" s="141"/>
      <c r="F1780" s="141"/>
    </row>
    <row r="1781" spans="1:6" ht="15.75" customHeight="1">
      <c r="A1781" s="113"/>
      <c r="B1781" s="113"/>
      <c r="C1781" s="127"/>
      <c r="D1781" s="135"/>
      <c r="E1781" s="141"/>
      <c r="F1781" s="141"/>
    </row>
    <row r="1782" spans="1:6" ht="15.75" customHeight="1">
      <c r="A1782" s="114"/>
      <c r="B1782" s="114"/>
      <c r="C1782" s="128"/>
      <c r="D1782" s="136"/>
      <c r="E1782" s="142"/>
      <c r="F1782" s="142"/>
    </row>
    <row r="1783" spans="1:6" ht="15.75" customHeight="1">
      <c r="A1783" s="112">
        <v>445</v>
      </c>
      <c r="B1783" s="112" t="s">
        <v>113</v>
      </c>
      <c r="C1783" s="126" t="s">
        <v>20</v>
      </c>
      <c r="D1783" s="134" t="s">
        <v>3311</v>
      </c>
      <c r="E1783" s="140">
        <v>2029</v>
      </c>
      <c r="F1783" s="140">
        <v>2029</v>
      </c>
    </row>
    <row r="1784" spans="1:6" ht="15.75" customHeight="1">
      <c r="A1784" s="113"/>
      <c r="B1784" s="113"/>
      <c r="C1784" s="127"/>
      <c r="D1784" s="135"/>
      <c r="E1784" s="141"/>
      <c r="F1784" s="141"/>
    </row>
    <row r="1785" spans="1:6" ht="15.75" customHeight="1">
      <c r="A1785" s="113"/>
      <c r="B1785" s="113"/>
      <c r="C1785" s="127"/>
      <c r="D1785" s="135"/>
      <c r="E1785" s="141"/>
      <c r="F1785" s="141"/>
    </row>
    <row r="1786" spans="1:6" ht="15.75" customHeight="1">
      <c r="A1786" s="114"/>
      <c r="B1786" s="114"/>
      <c r="C1786" s="128"/>
      <c r="D1786" s="136"/>
      <c r="E1786" s="142"/>
      <c r="F1786" s="142"/>
    </row>
    <row r="1787" spans="1:6" ht="31.5" customHeight="1">
      <c r="A1787" s="112">
        <v>446</v>
      </c>
      <c r="B1787" s="112" t="s">
        <v>1120</v>
      </c>
      <c r="C1787" s="126" t="s">
        <v>20</v>
      </c>
      <c r="D1787" s="134" t="s">
        <v>3312</v>
      </c>
      <c r="E1787" s="140">
        <v>2029</v>
      </c>
      <c r="F1787" s="140">
        <v>2029</v>
      </c>
    </row>
    <row r="1788" spans="1:6" ht="31.5" customHeight="1">
      <c r="A1788" s="113"/>
      <c r="B1788" s="113"/>
      <c r="C1788" s="127"/>
      <c r="D1788" s="135"/>
      <c r="E1788" s="141"/>
      <c r="F1788" s="141"/>
    </row>
    <row r="1789" spans="1:6" ht="31.5" customHeight="1">
      <c r="A1789" s="113"/>
      <c r="B1789" s="113"/>
      <c r="C1789" s="127"/>
      <c r="D1789" s="135"/>
      <c r="E1789" s="141"/>
      <c r="F1789" s="141"/>
    </row>
    <row r="1790" spans="1:6" ht="31.5" customHeight="1">
      <c r="A1790" s="114"/>
      <c r="B1790" s="114"/>
      <c r="C1790" s="128"/>
      <c r="D1790" s="136"/>
      <c r="E1790" s="142"/>
      <c r="F1790" s="142"/>
    </row>
    <row r="1791" spans="1:6" ht="32.25" customHeight="1">
      <c r="A1791" s="112">
        <v>447</v>
      </c>
      <c r="B1791" s="112" t="s">
        <v>1944</v>
      </c>
      <c r="C1791" s="126" t="s">
        <v>20</v>
      </c>
      <c r="D1791" s="150" t="s">
        <v>3313</v>
      </c>
      <c r="E1791" s="140">
        <v>2029</v>
      </c>
      <c r="F1791" s="140">
        <v>2029</v>
      </c>
    </row>
    <row r="1792" spans="1:6" ht="32.25" customHeight="1">
      <c r="A1792" s="113"/>
      <c r="B1792" s="113"/>
      <c r="C1792" s="127"/>
      <c r="D1792" s="151"/>
      <c r="E1792" s="141"/>
      <c r="F1792" s="141"/>
    </row>
    <row r="1793" spans="1:6" ht="32.25" customHeight="1">
      <c r="A1793" s="113"/>
      <c r="B1793" s="113"/>
      <c r="C1793" s="127"/>
      <c r="D1793" s="151"/>
      <c r="E1793" s="141"/>
      <c r="F1793" s="141"/>
    </row>
    <row r="1794" spans="1:6" ht="32.25" customHeight="1">
      <c r="A1794" s="114"/>
      <c r="B1794" s="114"/>
      <c r="C1794" s="128"/>
      <c r="D1794" s="152"/>
      <c r="E1794" s="142"/>
      <c r="F1794" s="142"/>
    </row>
    <row r="1795" spans="1:6" ht="15.75" customHeight="1">
      <c r="A1795" s="112">
        <v>448</v>
      </c>
      <c r="B1795" s="112" t="s">
        <v>1945</v>
      </c>
      <c r="C1795" s="126" t="s">
        <v>20</v>
      </c>
      <c r="D1795" s="150" t="s">
        <v>3314</v>
      </c>
      <c r="E1795" s="140">
        <v>2029</v>
      </c>
      <c r="F1795" s="140">
        <v>2029</v>
      </c>
    </row>
    <row r="1796" spans="1:6" ht="15.75" customHeight="1">
      <c r="A1796" s="113"/>
      <c r="B1796" s="113"/>
      <c r="C1796" s="127"/>
      <c r="D1796" s="151"/>
      <c r="E1796" s="141"/>
      <c r="F1796" s="141"/>
    </row>
    <row r="1797" spans="1:6" ht="15.75" customHeight="1">
      <c r="A1797" s="113"/>
      <c r="B1797" s="113"/>
      <c r="C1797" s="127"/>
      <c r="D1797" s="151"/>
      <c r="E1797" s="141"/>
      <c r="F1797" s="141"/>
    </row>
    <row r="1798" spans="1:6" ht="15.75" customHeight="1">
      <c r="A1798" s="114"/>
      <c r="B1798" s="114"/>
      <c r="C1798" s="128"/>
      <c r="D1798" s="152"/>
      <c r="E1798" s="142"/>
      <c r="F1798" s="142"/>
    </row>
    <row r="1799" spans="1:6" ht="15.75" customHeight="1">
      <c r="A1799" s="112">
        <v>449</v>
      </c>
      <c r="B1799" s="112" t="s">
        <v>821</v>
      </c>
      <c r="C1799" s="126" t="s">
        <v>20</v>
      </c>
      <c r="D1799" s="134" t="s">
        <v>3315</v>
      </c>
      <c r="E1799" s="140">
        <v>2029</v>
      </c>
      <c r="F1799" s="140">
        <v>2029</v>
      </c>
    </row>
    <row r="1800" spans="1:6" ht="15.75" customHeight="1">
      <c r="A1800" s="113"/>
      <c r="B1800" s="113"/>
      <c r="C1800" s="127"/>
      <c r="D1800" s="135"/>
      <c r="E1800" s="141"/>
      <c r="F1800" s="141"/>
    </row>
    <row r="1801" spans="1:6" ht="15.75" customHeight="1">
      <c r="A1801" s="113"/>
      <c r="B1801" s="113"/>
      <c r="C1801" s="127"/>
      <c r="D1801" s="135"/>
      <c r="E1801" s="141"/>
      <c r="F1801" s="141"/>
    </row>
    <row r="1802" spans="1:6" ht="15.75" customHeight="1">
      <c r="A1802" s="114"/>
      <c r="B1802" s="114"/>
      <c r="C1802" s="128"/>
      <c r="D1802" s="136"/>
      <c r="E1802" s="142"/>
      <c r="F1802" s="142"/>
    </row>
    <row r="1803" spans="1:6" ht="15.75" customHeight="1">
      <c r="A1803" s="112">
        <v>450</v>
      </c>
      <c r="B1803" s="112" t="s">
        <v>1491</v>
      </c>
      <c r="C1803" s="126" t="s">
        <v>20</v>
      </c>
      <c r="D1803" s="150" t="s">
        <v>3316</v>
      </c>
      <c r="E1803" s="140">
        <v>2029</v>
      </c>
      <c r="F1803" s="140">
        <v>2029</v>
      </c>
    </row>
    <row r="1804" spans="1:6" ht="15.75" customHeight="1">
      <c r="A1804" s="113"/>
      <c r="B1804" s="113"/>
      <c r="C1804" s="127"/>
      <c r="D1804" s="151"/>
      <c r="E1804" s="141"/>
      <c r="F1804" s="141"/>
    </row>
    <row r="1805" spans="1:6" ht="15.75" customHeight="1">
      <c r="A1805" s="113"/>
      <c r="B1805" s="113"/>
      <c r="C1805" s="127"/>
      <c r="D1805" s="151"/>
      <c r="E1805" s="141"/>
      <c r="F1805" s="141"/>
    </row>
    <row r="1806" spans="1:6" ht="15.75" customHeight="1">
      <c r="A1806" s="114"/>
      <c r="B1806" s="114"/>
      <c r="C1806" s="128"/>
      <c r="D1806" s="152"/>
      <c r="E1806" s="142"/>
      <c r="F1806" s="142"/>
    </row>
    <row r="1807" spans="1:6" ht="15.75" customHeight="1">
      <c r="A1807" s="112">
        <v>451</v>
      </c>
      <c r="B1807" s="112" t="s">
        <v>2604</v>
      </c>
      <c r="C1807" s="126" t="s">
        <v>20</v>
      </c>
      <c r="D1807" s="150" t="s">
        <v>3317</v>
      </c>
      <c r="E1807" s="140">
        <v>2030</v>
      </c>
      <c r="F1807" s="140">
        <v>2030</v>
      </c>
    </row>
    <row r="1808" spans="1:6" ht="15.75" customHeight="1">
      <c r="A1808" s="113"/>
      <c r="B1808" s="113"/>
      <c r="C1808" s="127"/>
      <c r="D1808" s="151"/>
      <c r="E1808" s="141"/>
      <c r="F1808" s="141"/>
    </row>
    <row r="1809" spans="1:6" ht="15.75" customHeight="1">
      <c r="A1809" s="113"/>
      <c r="B1809" s="113"/>
      <c r="C1809" s="127"/>
      <c r="D1809" s="151"/>
      <c r="E1809" s="141"/>
      <c r="F1809" s="141"/>
    </row>
    <row r="1810" spans="1:6" ht="15.75" customHeight="1">
      <c r="A1810" s="114"/>
      <c r="B1810" s="114"/>
      <c r="C1810" s="128"/>
      <c r="D1810" s="152"/>
      <c r="E1810" s="142"/>
      <c r="F1810" s="142"/>
    </row>
    <row r="1811" spans="1:6" ht="15.75" customHeight="1">
      <c r="A1811" s="112">
        <v>452</v>
      </c>
      <c r="B1811" s="112" t="s">
        <v>1947</v>
      </c>
      <c r="C1811" s="126" t="s">
        <v>20</v>
      </c>
      <c r="D1811" s="150" t="s">
        <v>3318</v>
      </c>
      <c r="E1811" s="140">
        <v>2029</v>
      </c>
      <c r="F1811" s="140">
        <v>2030</v>
      </c>
    </row>
    <row r="1812" spans="1:6" ht="15.75" customHeight="1">
      <c r="A1812" s="113"/>
      <c r="B1812" s="113"/>
      <c r="C1812" s="127"/>
      <c r="D1812" s="151"/>
      <c r="E1812" s="141"/>
      <c r="F1812" s="141"/>
    </row>
    <row r="1813" spans="1:6" ht="15.75" customHeight="1">
      <c r="A1813" s="113"/>
      <c r="B1813" s="113"/>
      <c r="C1813" s="127"/>
      <c r="D1813" s="151"/>
      <c r="E1813" s="141"/>
      <c r="F1813" s="141"/>
    </row>
    <row r="1814" spans="1:6" ht="15.75" customHeight="1">
      <c r="A1814" s="114"/>
      <c r="B1814" s="114"/>
      <c r="C1814" s="128"/>
      <c r="D1814" s="152"/>
      <c r="E1814" s="142"/>
      <c r="F1814" s="142"/>
    </row>
    <row r="1815" spans="1:6" ht="15.75" customHeight="1">
      <c r="A1815" s="112">
        <v>453</v>
      </c>
      <c r="B1815" s="112" t="s">
        <v>1090</v>
      </c>
      <c r="C1815" s="126" t="s">
        <v>20</v>
      </c>
      <c r="D1815" s="134" t="s">
        <v>3319</v>
      </c>
      <c r="E1815" s="140">
        <v>2030</v>
      </c>
      <c r="F1815" s="140">
        <v>2031</v>
      </c>
    </row>
    <row r="1816" spans="1:6" ht="15.75" customHeight="1">
      <c r="A1816" s="113"/>
      <c r="B1816" s="113"/>
      <c r="C1816" s="127"/>
      <c r="D1816" s="135"/>
      <c r="E1816" s="141"/>
      <c r="F1816" s="141"/>
    </row>
    <row r="1817" spans="1:6" ht="15.75" customHeight="1">
      <c r="A1817" s="113"/>
      <c r="B1817" s="113"/>
      <c r="C1817" s="127"/>
      <c r="D1817" s="135"/>
      <c r="E1817" s="141"/>
      <c r="F1817" s="141"/>
    </row>
    <row r="1818" spans="1:6" ht="15.75" customHeight="1">
      <c r="A1818" s="114"/>
      <c r="B1818" s="114"/>
      <c r="C1818" s="128"/>
      <c r="D1818" s="136"/>
      <c r="E1818" s="142"/>
      <c r="F1818" s="142"/>
    </row>
    <row r="1819" spans="1:6" ht="17.25" customHeight="1">
      <c r="A1819" s="112">
        <v>454</v>
      </c>
      <c r="B1819" s="112" t="s">
        <v>1492</v>
      </c>
      <c r="C1819" s="126" t="s">
        <v>20</v>
      </c>
      <c r="D1819" s="134" t="s">
        <v>3320</v>
      </c>
      <c r="E1819" s="140">
        <v>2030</v>
      </c>
      <c r="F1819" s="140">
        <v>2031</v>
      </c>
    </row>
    <row r="1820" spans="1:6" ht="17.25" customHeight="1">
      <c r="A1820" s="113"/>
      <c r="B1820" s="113"/>
      <c r="C1820" s="127"/>
      <c r="D1820" s="135"/>
      <c r="E1820" s="141"/>
      <c r="F1820" s="141"/>
    </row>
    <row r="1821" spans="1:6" ht="17.25" customHeight="1">
      <c r="A1821" s="113"/>
      <c r="B1821" s="113"/>
      <c r="C1821" s="127"/>
      <c r="D1821" s="135"/>
      <c r="E1821" s="141"/>
      <c r="F1821" s="141"/>
    </row>
    <row r="1822" spans="1:6" ht="17.25" customHeight="1">
      <c r="A1822" s="114"/>
      <c r="B1822" s="114"/>
      <c r="C1822" s="128"/>
      <c r="D1822" s="136"/>
      <c r="E1822" s="142"/>
      <c r="F1822" s="142"/>
    </row>
    <row r="1823" spans="1:6" ht="15.75" customHeight="1">
      <c r="A1823" s="112">
        <v>455</v>
      </c>
      <c r="B1823" s="112" t="s">
        <v>1493</v>
      </c>
      <c r="C1823" s="124" t="s">
        <v>31</v>
      </c>
      <c r="D1823" s="134" t="s">
        <v>3321</v>
      </c>
      <c r="E1823" s="143">
        <v>2020</v>
      </c>
      <c r="F1823" s="143" t="s">
        <v>2303</v>
      </c>
    </row>
    <row r="1824" spans="1:6" ht="15.75" customHeight="1">
      <c r="A1824" s="113"/>
      <c r="B1824" s="113"/>
      <c r="C1824" s="124"/>
      <c r="D1824" s="135"/>
      <c r="E1824" s="143"/>
      <c r="F1824" s="143"/>
    </row>
    <row r="1825" spans="1:6" ht="15.75" customHeight="1">
      <c r="A1825" s="113"/>
      <c r="B1825" s="113"/>
      <c r="C1825" s="124"/>
      <c r="D1825" s="135"/>
      <c r="E1825" s="143"/>
      <c r="F1825" s="143"/>
    </row>
    <row r="1826" spans="1:6" ht="15.75" customHeight="1">
      <c r="A1826" s="114"/>
      <c r="B1826" s="114"/>
      <c r="C1826" s="124"/>
      <c r="D1826" s="136"/>
      <c r="E1826" s="143"/>
      <c r="F1826" s="143"/>
    </row>
    <row r="1827" spans="1:6" ht="53.25" customHeight="1">
      <c r="A1827" s="112">
        <v>456</v>
      </c>
      <c r="B1827" s="112" t="s">
        <v>830</v>
      </c>
      <c r="C1827" s="124" t="s">
        <v>31</v>
      </c>
      <c r="D1827" s="134" t="s">
        <v>3322</v>
      </c>
      <c r="E1827" s="143">
        <v>2020</v>
      </c>
      <c r="F1827" s="143" t="s">
        <v>1191</v>
      </c>
    </row>
    <row r="1828" spans="1:6" ht="53.25" customHeight="1">
      <c r="A1828" s="113"/>
      <c r="B1828" s="113"/>
      <c r="C1828" s="124"/>
      <c r="D1828" s="135"/>
      <c r="E1828" s="143"/>
      <c r="F1828" s="143"/>
    </row>
    <row r="1829" spans="1:6" ht="53.25" customHeight="1">
      <c r="A1829" s="113"/>
      <c r="B1829" s="113"/>
      <c r="C1829" s="124"/>
      <c r="D1829" s="135"/>
      <c r="E1829" s="143"/>
      <c r="F1829" s="143"/>
    </row>
    <row r="1830" spans="1:6" ht="53.25" customHeight="1">
      <c r="A1830" s="114"/>
      <c r="B1830" s="114"/>
      <c r="C1830" s="124"/>
      <c r="D1830" s="136"/>
      <c r="E1830" s="143"/>
      <c r="F1830" s="143"/>
    </row>
    <row r="1831" spans="1:6" ht="29.25" customHeight="1">
      <c r="A1831" s="112">
        <v>457</v>
      </c>
      <c r="B1831" s="112" t="s">
        <v>835</v>
      </c>
      <c r="C1831" s="124" t="s">
        <v>31</v>
      </c>
      <c r="D1831" s="134" t="s">
        <v>3323</v>
      </c>
      <c r="E1831" s="143">
        <v>2021</v>
      </c>
      <c r="F1831" s="143" t="s">
        <v>1376</v>
      </c>
    </row>
    <row r="1832" spans="1:6" ht="29.25" customHeight="1">
      <c r="A1832" s="113"/>
      <c r="B1832" s="113"/>
      <c r="C1832" s="124"/>
      <c r="D1832" s="135"/>
      <c r="E1832" s="143"/>
      <c r="F1832" s="143"/>
    </row>
    <row r="1833" spans="1:6" ht="29.25" customHeight="1">
      <c r="A1833" s="113"/>
      <c r="B1833" s="113"/>
      <c r="C1833" s="124"/>
      <c r="D1833" s="135"/>
      <c r="E1833" s="143"/>
      <c r="F1833" s="143"/>
    </row>
    <row r="1834" spans="1:6" ht="29.25" customHeight="1">
      <c r="A1834" s="114"/>
      <c r="B1834" s="114"/>
      <c r="C1834" s="124"/>
      <c r="D1834" s="136"/>
      <c r="E1834" s="143"/>
      <c r="F1834" s="143"/>
    </row>
    <row r="1835" spans="1:6" ht="21" customHeight="1">
      <c r="A1835" s="112">
        <v>458</v>
      </c>
      <c r="B1835" s="112" t="s">
        <v>1495</v>
      </c>
      <c r="C1835" s="124" t="s">
        <v>31</v>
      </c>
      <c r="D1835" s="134" t="s">
        <v>3324</v>
      </c>
      <c r="E1835" s="143">
        <v>2021</v>
      </c>
      <c r="F1835" s="143" t="s">
        <v>1376</v>
      </c>
    </row>
    <row r="1836" spans="1:6" ht="21" customHeight="1">
      <c r="A1836" s="113"/>
      <c r="B1836" s="113"/>
      <c r="C1836" s="124"/>
      <c r="D1836" s="135"/>
      <c r="E1836" s="143"/>
      <c r="F1836" s="143"/>
    </row>
    <row r="1837" spans="1:6" ht="21" customHeight="1">
      <c r="A1837" s="113"/>
      <c r="B1837" s="113"/>
      <c r="C1837" s="124"/>
      <c r="D1837" s="135"/>
      <c r="E1837" s="143"/>
      <c r="F1837" s="143"/>
    </row>
    <row r="1838" spans="1:6" ht="21" customHeight="1">
      <c r="A1838" s="114"/>
      <c r="B1838" s="114"/>
      <c r="C1838" s="124"/>
      <c r="D1838" s="136"/>
      <c r="E1838" s="143"/>
      <c r="F1838" s="143"/>
    </row>
    <row r="1839" spans="1:6" ht="15.75" customHeight="1">
      <c r="A1839" s="112">
        <v>459</v>
      </c>
      <c r="B1839" s="112" t="s">
        <v>137</v>
      </c>
      <c r="C1839" s="124" t="s">
        <v>31</v>
      </c>
      <c r="D1839" s="150" t="s">
        <v>3325</v>
      </c>
      <c r="E1839" s="170">
        <v>2020</v>
      </c>
      <c r="F1839" s="170">
        <v>2023</v>
      </c>
    </row>
    <row r="1840" spans="1:6" ht="15.75" customHeight="1">
      <c r="A1840" s="113"/>
      <c r="B1840" s="113"/>
      <c r="C1840" s="124"/>
      <c r="D1840" s="151"/>
      <c r="E1840" s="171"/>
      <c r="F1840" s="171"/>
    </row>
    <row r="1841" spans="1:6" ht="15.75" customHeight="1">
      <c r="A1841" s="113"/>
      <c r="B1841" s="113"/>
      <c r="C1841" s="124"/>
      <c r="D1841" s="151"/>
      <c r="E1841" s="171"/>
      <c r="F1841" s="171"/>
    </row>
    <row r="1842" spans="1:6" ht="15.75" customHeight="1">
      <c r="A1842" s="114"/>
      <c r="B1842" s="114"/>
      <c r="C1842" s="124"/>
      <c r="D1842" s="152"/>
      <c r="E1842" s="172"/>
      <c r="F1842" s="172"/>
    </row>
    <row r="1843" spans="1:6" ht="15.75" customHeight="1">
      <c r="A1843" s="112">
        <v>460</v>
      </c>
      <c r="B1843" s="112" t="s">
        <v>1142</v>
      </c>
      <c r="C1843" s="137" t="s">
        <v>31</v>
      </c>
      <c r="D1843" s="129" t="s">
        <v>3326</v>
      </c>
      <c r="E1843" s="163">
        <v>2021</v>
      </c>
      <c r="F1843" s="166">
        <v>2023</v>
      </c>
    </row>
    <row r="1844" spans="1:6" ht="15.75" customHeight="1">
      <c r="A1844" s="113"/>
      <c r="B1844" s="113"/>
      <c r="C1844" s="137"/>
      <c r="D1844" s="129"/>
      <c r="E1844" s="164"/>
      <c r="F1844" s="166"/>
    </row>
    <row r="1845" spans="1:6" ht="15.75" customHeight="1">
      <c r="A1845" s="113"/>
      <c r="B1845" s="113"/>
      <c r="C1845" s="137"/>
      <c r="D1845" s="129"/>
      <c r="E1845" s="164"/>
      <c r="F1845" s="166"/>
    </row>
    <row r="1846" spans="1:6" ht="15.75" customHeight="1">
      <c r="A1846" s="114"/>
      <c r="B1846" s="114"/>
      <c r="C1846" s="137"/>
      <c r="D1846" s="129"/>
      <c r="E1846" s="165"/>
      <c r="F1846" s="166"/>
    </row>
    <row r="1847" spans="1:6" ht="21.75" customHeight="1">
      <c r="A1847" s="112">
        <v>461</v>
      </c>
      <c r="B1847" s="112" t="s">
        <v>2350</v>
      </c>
      <c r="C1847" s="137" t="s">
        <v>31</v>
      </c>
      <c r="D1847" s="129" t="s">
        <v>3327</v>
      </c>
      <c r="E1847" s="166">
        <v>2022</v>
      </c>
      <c r="F1847" s="166">
        <v>2023</v>
      </c>
    </row>
    <row r="1848" spans="1:6" ht="21.75" customHeight="1">
      <c r="A1848" s="113"/>
      <c r="B1848" s="113"/>
      <c r="C1848" s="137"/>
      <c r="D1848" s="129"/>
      <c r="E1848" s="166"/>
      <c r="F1848" s="166"/>
    </row>
    <row r="1849" spans="1:6" ht="21.75" customHeight="1">
      <c r="A1849" s="113"/>
      <c r="B1849" s="113"/>
      <c r="C1849" s="137"/>
      <c r="D1849" s="129"/>
      <c r="E1849" s="166"/>
      <c r="F1849" s="166"/>
    </row>
    <row r="1850" spans="1:6" ht="21.75" customHeight="1">
      <c r="A1850" s="114"/>
      <c r="B1850" s="114"/>
      <c r="C1850" s="137"/>
      <c r="D1850" s="129"/>
      <c r="E1850" s="166"/>
      <c r="F1850" s="166"/>
    </row>
    <row r="1851" spans="1:6" ht="15.75" customHeight="1">
      <c r="A1851" s="112">
        <v>462</v>
      </c>
      <c r="B1851" s="112" t="s">
        <v>2351</v>
      </c>
      <c r="C1851" s="137" t="s">
        <v>31</v>
      </c>
      <c r="D1851" s="129" t="s">
        <v>3328</v>
      </c>
      <c r="E1851" s="166">
        <v>2022</v>
      </c>
      <c r="F1851" s="166">
        <v>2023</v>
      </c>
    </row>
    <row r="1852" spans="1:6" ht="15.75" customHeight="1">
      <c r="A1852" s="113"/>
      <c r="B1852" s="113"/>
      <c r="C1852" s="137"/>
      <c r="D1852" s="129"/>
      <c r="E1852" s="166"/>
      <c r="F1852" s="166"/>
    </row>
    <row r="1853" spans="1:6" ht="15.75" customHeight="1">
      <c r="A1853" s="113"/>
      <c r="B1853" s="113"/>
      <c r="C1853" s="137"/>
      <c r="D1853" s="129"/>
      <c r="E1853" s="166"/>
      <c r="F1853" s="166"/>
    </row>
    <row r="1854" spans="1:6" ht="15.75" customHeight="1">
      <c r="A1854" s="114"/>
      <c r="B1854" s="114"/>
      <c r="C1854" s="137"/>
      <c r="D1854" s="129"/>
      <c r="E1854" s="166"/>
      <c r="F1854" s="166"/>
    </row>
    <row r="1855" spans="1:6" ht="24" customHeight="1">
      <c r="A1855" s="112">
        <v>463</v>
      </c>
      <c r="B1855" s="112" t="s">
        <v>2043</v>
      </c>
      <c r="C1855" s="124" t="s">
        <v>31</v>
      </c>
      <c r="D1855" s="129" t="s">
        <v>3329</v>
      </c>
      <c r="E1855" s="166">
        <v>2021</v>
      </c>
      <c r="F1855" s="166">
        <v>2023</v>
      </c>
    </row>
    <row r="1856" spans="1:6" ht="24" customHeight="1">
      <c r="A1856" s="113"/>
      <c r="B1856" s="113"/>
      <c r="C1856" s="124"/>
      <c r="D1856" s="129"/>
      <c r="E1856" s="166"/>
      <c r="F1856" s="166"/>
    </row>
    <row r="1857" spans="1:6" ht="24" customHeight="1">
      <c r="A1857" s="113"/>
      <c r="B1857" s="113"/>
      <c r="C1857" s="124"/>
      <c r="D1857" s="129"/>
      <c r="E1857" s="166"/>
      <c r="F1857" s="166"/>
    </row>
    <row r="1858" spans="1:6" ht="24" customHeight="1">
      <c r="A1858" s="114"/>
      <c r="B1858" s="114"/>
      <c r="C1858" s="124"/>
      <c r="D1858" s="129"/>
      <c r="E1858" s="166"/>
      <c r="F1858" s="166"/>
    </row>
    <row r="1859" spans="1:6" ht="32.25" customHeight="1">
      <c r="A1859" s="112">
        <v>464</v>
      </c>
      <c r="B1859" s="112" t="s">
        <v>2352</v>
      </c>
      <c r="C1859" s="124" t="s">
        <v>31</v>
      </c>
      <c r="D1859" s="129" t="s">
        <v>3330</v>
      </c>
      <c r="E1859" s="166">
        <v>2022</v>
      </c>
      <c r="F1859" s="166">
        <v>2024</v>
      </c>
    </row>
    <row r="1860" spans="1:6" ht="32.25" customHeight="1">
      <c r="A1860" s="113"/>
      <c r="B1860" s="113"/>
      <c r="C1860" s="124"/>
      <c r="D1860" s="129"/>
      <c r="E1860" s="166"/>
      <c r="F1860" s="166"/>
    </row>
    <row r="1861" spans="1:6" ht="32.25" customHeight="1">
      <c r="A1861" s="113"/>
      <c r="B1861" s="113"/>
      <c r="C1861" s="124"/>
      <c r="D1861" s="129"/>
      <c r="E1861" s="166"/>
      <c r="F1861" s="166"/>
    </row>
    <row r="1862" spans="1:6" ht="32.25" customHeight="1">
      <c r="A1862" s="114"/>
      <c r="B1862" s="114"/>
      <c r="C1862" s="124"/>
      <c r="D1862" s="129"/>
      <c r="E1862" s="166"/>
      <c r="F1862" s="166"/>
    </row>
    <row r="1863" spans="1:6" ht="34.5" customHeight="1">
      <c r="A1863" s="112">
        <v>465</v>
      </c>
      <c r="B1863" s="112" t="s">
        <v>1268</v>
      </c>
      <c r="C1863" s="124" t="s">
        <v>31</v>
      </c>
      <c r="D1863" s="129" t="s">
        <v>3331</v>
      </c>
      <c r="E1863" s="166">
        <v>2022</v>
      </c>
      <c r="F1863" s="166">
        <v>2024</v>
      </c>
    </row>
    <row r="1864" spans="1:6" ht="34.5" customHeight="1">
      <c r="A1864" s="113"/>
      <c r="B1864" s="113"/>
      <c r="C1864" s="124"/>
      <c r="D1864" s="129"/>
      <c r="E1864" s="166"/>
      <c r="F1864" s="166"/>
    </row>
    <row r="1865" spans="1:6" ht="34.5" customHeight="1">
      <c r="A1865" s="113"/>
      <c r="B1865" s="113"/>
      <c r="C1865" s="124"/>
      <c r="D1865" s="129"/>
      <c r="E1865" s="166"/>
      <c r="F1865" s="166"/>
    </row>
    <row r="1866" spans="1:6" ht="34.5" customHeight="1">
      <c r="A1866" s="114"/>
      <c r="B1866" s="114"/>
      <c r="C1866" s="124"/>
      <c r="D1866" s="129"/>
      <c r="E1866" s="166"/>
      <c r="F1866" s="166"/>
    </row>
    <row r="1867" spans="1:6" ht="15.75" customHeight="1">
      <c r="A1867" s="112">
        <v>466</v>
      </c>
      <c r="B1867" s="112" t="s">
        <v>828</v>
      </c>
      <c r="C1867" s="124" t="s">
        <v>31</v>
      </c>
      <c r="D1867" s="129" t="s">
        <v>3332</v>
      </c>
      <c r="E1867" s="140">
        <v>2024</v>
      </c>
      <c r="F1867" s="140">
        <v>2024</v>
      </c>
    </row>
    <row r="1868" spans="1:6" ht="15.75" customHeight="1">
      <c r="A1868" s="113"/>
      <c r="B1868" s="113"/>
      <c r="C1868" s="124"/>
      <c r="D1868" s="129"/>
      <c r="E1868" s="141"/>
      <c r="F1868" s="141"/>
    </row>
    <row r="1869" spans="1:6" ht="15.75" customHeight="1">
      <c r="A1869" s="113"/>
      <c r="B1869" s="113"/>
      <c r="C1869" s="124"/>
      <c r="D1869" s="129"/>
      <c r="E1869" s="141"/>
      <c r="F1869" s="141"/>
    </row>
    <row r="1870" spans="1:6" ht="15.75" customHeight="1">
      <c r="A1870" s="114"/>
      <c r="B1870" s="114"/>
      <c r="C1870" s="124"/>
      <c r="D1870" s="129"/>
      <c r="E1870" s="142"/>
      <c r="F1870" s="142"/>
    </row>
    <row r="1871" spans="1:6" ht="17.25" customHeight="1">
      <c r="A1871" s="112">
        <v>467</v>
      </c>
      <c r="B1871" s="112" t="s">
        <v>1858</v>
      </c>
      <c r="C1871" s="124" t="s">
        <v>31</v>
      </c>
      <c r="D1871" s="129" t="s">
        <v>3333</v>
      </c>
      <c r="E1871" s="140">
        <v>2024</v>
      </c>
      <c r="F1871" s="140">
        <v>2025</v>
      </c>
    </row>
    <row r="1872" spans="1:6" ht="17.25" customHeight="1">
      <c r="A1872" s="113"/>
      <c r="B1872" s="113"/>
      <c r="C1872" s="124"/>
      <c r="D1872" s="129"/>
      <c r="E1872" s="141"/>
      <c r="F1872" s="141"/>
    </row>
    <row r="1873" spans="1:6" ht="17.25" customHeight="1">
      <c r="A1873" s="113"/>
      <c r="B1873" s="113"/>
      <c r="C1873" s="124"/>
      <c r="D1873" s="129"/>
      <c r="E1873" s="141"/>
      <c r="F1873" s="141"/>
    </row>
    <row r="1874" spans="1:6" ht="17.25" customHeight="1">
      <c r="A1874" s="114"/>
      <c r="B1874" s="114"/>
      <c r="C1874" s="124"/>
      <c r="D1874" s="129"/>
      <c r="E1874" s="142"/>
      <c r="F1874" s="142"/>
    </row>
    <row r="1875" spans="1:6" ht="15.75" customHeight="1">
      <c r="A1875" s="112">
        <v>468</v>
      </c>
      <c r="B1875" s="112" t="s">
        <v>1496</v>
      </c>
      <c r="C1875" s="137" t="s">
        <v>31</v>
      </c>
      <c r="D1875" s="129" t="s">
        <v>3334</v>
      </c>
      <c r="E1875" s="140">
        <v>2025</v>
      </c>
      <c r="F1875" s="140">
        <v>2025</v>
      </c>
    </row>
    <row r="1876" spans="1:6" ht="15.75" customHeight="1">
      <c r="A1876" s="113"/>
      <c r="B1876" s="113"/>
      <c r="C1876" s="137"/>
      <c r="D1876" s="129"/>
      <c r="E1876" s="141"/>
      <c r="F1876" s="141"/>
    </row>
    <row r="1877" spans="1:6" ht="15.75" customHeight="1">
      <c r="A1877" s="113"/>
      <c r="B1877" s="113"/>
      <c r="C1877" s="137"/>
      <c r="D1877" s="129"/>
      <c r="E1877" s="141"/>
      <c r="F1877" s="141"/>
    </row>
    <row r="1878" spans="1:6" ht="15.75" customHeight="1">
      <c r="A1878" s="114"/>
      <c r="B1878" s="114"/>
      <c r="C1878" s="137"/>
      <c r="D1878" s="129"/>
      <c r="E1878" s="142"/>
      <c r="F1878" s="142"/>
    </row>
    <row r="1879" spans="1:6" ht="16.5" customHeight="1">
      <c r="A1879" s="112">
        <v>469</v>
      </c>
      <c r="B1879" s="112" t="s">
        <v>823</v>
      </c>
      <c r="C1879" s="137" t="s">
        <v>31</v>
      </c>
      <c r="D1879" s="129" t="s">
        <v>3335</v>
      </c>
      <c r="E1879" s="140">
        <v>2025</v>
      </c>
      <c r="F1879" s="140">
        <v>2025</v>
      </c>
    </row>
    <row r="1880" spans="1:6" ht="16.5" customHeight="1">
      <c r="A1880" s="113"/>
      <c r="B1880" s="113"/>
      <c r="C1880" s="137"/>
      <c r="D1880" s="129"/>
      <c r="E1880" s="141"/>
      <c r="F1880" s="141"/>
    </row>
    <row r="1881" spans="1:6" ht="16.5" customHeight="1">
      <c r="A1881" s="113"/>
      <c r="B1881" s="113"/>
      <c r="C1881" s="137"/>
      <c r="D1881" s="129"/>
      <c r="E1881" s="141"/>
      <c r="F1881" s="141"/>
    </row>
    <row r="1882" spans="1:6" ht="16.5" customHeight="1">
      <c r="A1882" s="114"/>
      <c r="B1882" s="114"/>
      <c r="C1882" s="137"/>
      <c r="D1882" s="129"/>
      <c r="E1882" s="142"/>
      <c r="F1882" s="142"/>
    </row>
    <row r="1883" spans="1:6" ht="15.75" customHeight="1">
      <c r="A1883" s="112">
        <v>470</v>
      </c>
      <c r="B1883" s="112" t="s">
        <v>827</v>
      </c>
      <c r="C1883" s="124" t="s">
        <v>31</v>
      </c>
      <c r="D1883" s="129" t="s">
        <v>3336</v>
      </c>
      <c r="E1883" s="140">
        <v>2025</v>
      </c>
      <c r="F1883" s="140">
        <v>2025</v>
      </c>
    </row>
    <row r="1884" spans="1:6" ht="15.75" customHeight="1">
      <c r="A1884" s="113"/>
      <c r="B1884" s="113"/>
      <c r="C1884" s="124"/>
      <c r="D1884" s="129"/>
      <c r="E1884" s="141"/>
      <c r="F1884" s="141"/>
    </row>
    <row r="1885" spans="1:6" ht="15.75" customHeight="1">
      <c r="A1885" s="113"/>
      <c r="B1885" s="113"/>
      <c r="C1885" s="124"/>
      <c r="D1885" s="129"/>
      <c r="E1885" s="141"/>
      <c r="F1885" s="141"/>
    </row>
    <row r="1886" spans="1:6" ht="15.75" customHeight="1">
      <c r="A1886" s="114"/>
      <c r="B1886" s="114"/>
      <c r="C1886" s="124"/>
      <c r="D1886" s="129"/>
      <c r="E1886" s="142"/>
      <c r="F1886" s="142"/>
    </row>
    <row r="1887" spans="1:6" ht="18" customHeight="1">
      <c r="A1887" s="112">
        <v>471</v>
      </c>
      <c r="B1887" s="112" t="s">
        <v>825</v>
      </c>
      <c r="C1887" s="124" t="s">
        <v>31</v>
      </c>
      <c r="D1887" s="129" t="s">
        <v>3337</v>
      </c>
      <c r="E1887" s="140">
        <v>2025</v>
      </c>
      <c r="F1887" s="140">
        <v>2025</v>
      </c>
    </row>
    <row r="1888" spans="1:6" ht="18" customHeight="1">
      <c r="A1888" s="113"/>
      <c r="B1888" s="113"/>
      <c r="C1888" s="124"/>
      <c r="D1888" s="129"/>
      <c r="E1888" s="141"/>
      <c r="F1888" s="141"/>
    </row>
    <row r="1889" spans="1:6" ht="18" customHeight="1">
      <c r="A1889" s="113"/>
      <c r="B1889" s="113"/>
      <c r="C1889" s="124"/>
      <c r="D1889" s="129"/>
      <c r="E1889" s="141"/>
      <c r="F1889" s="141"/>
    </row>
    <row r="1890" spans="1:6" ht="18" customHeight="1">
      <c r="A1890" s="114"/>
      <c r="B1890" s="114"/>
      <c r="C1890" s="124"/>
      <c r="D1890" s="129"/>
      <c r="E1890" s="142"/>
      <c r="F1890" s="142"/>
    </row>
    <row r="1891" spans="1:6" ht="15.75" customHeight="1">
      <c r="A1891" s="112">
        <v>472</v>
      </c>
      <c r="B1891" s="112" t="s">
        <v>1266</v>
      </c>
      <c r="C1891" s="137" t="s">
        <v>31</v>
      </c>
      <c r="D1891" s="129" t="s">
        <v>3338</v>
      </c>
      <c r="E1891" s="140">
        <v>2025</v>
      </c>
      <c r="F1891" s="140">
        <v>2025</v>
      </c>
    </row>
    <row r="1892" spans="1:6" ht="15.75" customHeight="1">
      <c r="A1892" s="113"/>
      <c r="B1892" s="113"/>
      <c r="C1892" s="137"/>
      <c r="D1892" s="129"/>
      <c r="E1892" s="141"/>
      <c r="F1892" s="141"/>
    </row>
    <row r="1893" spans="1:6" ht="15.75" customHeight="1">
      <c r="A1893" s="113"/>
      <c r="B1893" s="113"/>
      <c r="C1893" s="137"/>
      <c r="D1893" s="129"/>
      <c r="E1893" s="141"/>
      <c r="F1893" s="141"/>
    </row>
    <row r="1894" spans="1:6" ht="15.75" customHeight="1">
      <c r="A1894" s="114"/>
      <c r="B1894" s="114"/>
      <c r="C1894" s="137"/>
      <c r="D1894" s="129"/>
      <c r="E1894" s="142"/>
      <c r="F1894" s="142"/>
    </row>
    <row r="1895" spans="1:6" ht="15.75" customHeight="1">
      <c r="A1895" s="112">
        <v>473</v>
      </c>
      <c r="B1895" s="112" t="s">
        <v>822</v>
      </c>
      <c r="C1895" s="124" t="s">
        <v>31</v>
      </c>
      <c r="D1895" s="158" t="s">
        <v>3339</v>
      </c>
      <c r="E1895" s="140">
        <v>2026</v>
      </c>
      <c r="F1895" s="140">
        <v>2026</v>
      </c>
    </row>
    <row r="1896" spans="1:6" ht="15.75" customHeight="1">
      <c r="A1896" s="113"/>
      <c r="B1896" s="113"/>
      <c r="C1896" s="124"/>
      <c r="D1896" s="158"/>
      <c r="E1896" s="141"/>
      <c r="F1896" s="141"/>
    </row>
    <row r="1897" spans="1:6" ht="15.75" customHeight="1">
      <c r="A1897" s="113"/>
      <c r="B1897" s="113"/>
      <c r="C1897" s="124"/>
      <c r="D1897" s="158"/>
      <c r="E1897" s="141"/>
      <c r="F1897" s="141"/>
    </row>
    <row r="1898" spans="1:6" ht="15.75" customHeight="1">
      <c r="A1898" s="114"/>
      <c r="B1898" s="114"/>
      <c r="C1898" s="124"/>
      <c r="D1898" s="158"/>
      <c r="E1898" s="142"/>
      <c r="F1898" s="142"/>
    </row>
    <row r="1899" spans="1:6" ht="15.75" customHeight="1">
      <c r="A1899" s="112">
        <v>474</v>
      </c>
      <c r="B1899" s="112" t="s">
        <v>2430</v>
      </c>
      <c r="C1899" s="131" t="s">
        <v>31</v>
      </c>
      <c r="D1899" s="134" t="s">
        <v>3340</v>
      </c>
      <c r="E1899" s="140">
        <v>2026</v>
      </c>
      <c r="F1899" s="140">
        <v>2026</v>
      </c>
    </row>
    <row r="1900" spans="1:6" ht="15.75" customHeight="1">
      <c r="A1900" s="113"/>
      <c r="B1900" s="113"/>
      <c r="C1900" s="132"/>
      <c r="D1900" s="135"/>
      <c r="E1900" s="141"/>
      <c r="F1900" s="141"/>
    </row>
    <row r="1901" spans="1:6" ht="15.75" customHeight="1">
      <c r="A1901" s="113"/>
      <c r="B1901" s="113"/>
      <c r="C1901" s="132"/>
      <c r="D1901" s="135"/>
      <c r="E1901" s="141"/>
      <c r="F1901" s="141"/>
    </row>
    <row r="1902" spans="1:6" ht="15.75" customHeight="1">
      <c r="A1902" s="114"/>
      <c r="B1902" s="114"/>
      <c r="C1902" s="133"/>
      <c r="D1902" s="136"/>
      <c r="E1902" s="142"/>
      <c r="F1902" s="142"/>
    </row>
    <row r="1903" spans="1:6" ht="15.75" customHeight="1">
      <c r="A1903" s="112">
        <v>475</v>
      </c>
      <c r="B1903" s="112" t="s">
        <v>832</v>
      </c>
      <c r="C1903" s="124" t="s">
        <v>31</v>
      </c>
      <c r="D1903" s="129" t="s">
        <v>3341</v>
      </c>
      <c r="E1903" s="140">
        <v>2026</v>
      </c>
      <c r="F1903" s="140">
        <v>2026</v>
      </c>
    </row>
    <row r="1904" spans="1:6" ht="15.75" customHeight="1">
      <c r="A1904" s="113"/>
      <c r="B1904" s="113"/>
      <c r="C1904" s="124"/>
      <c r="D1904" s="129"/>
      <c r="E1904" s="141"/>
      <c r="F1904" s="141"/>
    </row>
    <row r="1905" spans="1:6" ht="15.75" customHeight="1">
      <c r="A1905" s="113"/>
      <c r="B1905" s="113"/>
      <c r="C1905" s="124"/>
      <c r="D1905" s="129"/>
      <c r="E1905" s="141"/>
      <c r="F1905" s="141"/>
    </row>
    <row r="1906" spans="1:6" ht="15.75" customHeight="1">
      <c r="A1906" s="114"/>
      <c r="B1906" s="114"/>
      <c r="C1906" s="124"/>
      <c r="D1906" s="129"/>
      <c r="E1906" s="142"/>
      <c r="F1906" s="142"/>
    </row>
    <row r="1907" spans="1:6" ht="15.75" customHeight="1">
      <c r="A1907" s="112">
        <v>476</v>
      </c>
      <c r="B1907" s="112" t="s">
        <v>1121</v>
      </c>
      <c r="C1907" s="137" t="s">
        <v>31</v>
      </c>
      <c r="D1907" s="129" t="s">
        <v>3342</v>
      </c>
      <c r="E1907" s="140">
        <v>2026</v>
      </c>
      <c r="F1907" s="140">
        <v>2026</v>
      </c>
    </row>
    <row r="1908" spans="1:6" ht="15.75" customHeight="1">
      <c r="A1908" s="113"/>
      <c r="B1908" s="113"/>
      <c r="C1908" s="137"/>
      <c r="D1908" s="129"/>
      <c r="E1908" s="141"/>
      <c r="F1908" s="141"/>
    </row>
    <row r="1909" spans="1:6" ht="15.75" customHeight="1">
      <c r="A1909" s="113"/>
      <c r="B1909" s="113"/>
      <c r="C1909" s="137"/>
      <c r="D1909" s="129"/>
      <c r="E1909" s="141"/>
      <c r="F1909" s="141"/>
    </row>
    <row r="1910" spans="1:6" ht="15.75" customHeight="1">
      <c r="A1910" s="114"/>
      <c r="B1910" s="114"/>
      <c r="C1910" s="137"/>
      <c r="D1910" s="129"/>
      <c r="E1910" s="142"/>
      <c r="F1910" s="142"/>
    </row>
    <row r="1911" spans="1:6" ht="15.75" customHeight="1">
      <c r="A1911" s="112">
        <v>477</v>
      </c>
      <c r="B1911" s="112" t="s">
        <v>2125</v>
      </c>
      <c r="C1911" s="137" t="s">
        <v>31</v>
      </c>
      <c r="D1911" s="150" t="s">
        <v>3343</v>
      </c>
      <c r="E1911" s="140">
        <v>2026</v>
      </c>
      <c r="F1911" s="140">
        <v>2026</v>
      </c>
    </row>
    <row r="1912" spans="1:6" ht="15.75" customHeight="1">
      <c r="A1912" s="113"/>
      <c r="B1912" s="113"/>
      <c r="C1912" s="137"/>
      <c r="D1912" s="151"/>
      <c r="E1912" s="141"/>
      <c r="F1912" s="141"/>
    </row>
    <row r="1913" spans="1:6" ht="15.75" customHeight="1">
      <c r="A1913" s="113"/>
      <c r="B1913" s="113"/>
      <c r="C1913" s="137"/>
      <c r="D1913" s="151"/>
      <c r="E1913" s="141"/>
      <c r="F1913" s="141"/>
    </row>
    <row r="1914" spans="1:6" ht="15.75" customHeight="1">
      <c r="A1914" s="114"/>
      <c r="B1914" s="114"/>
      <c r="C1914" s="137"/>
      <c r="D1914" s="152"/>
      <c r="E1914" s="142"/>
      <c r="F1914" s="142"/>
    </row>
    <row r="1915" spans="1:6" ht="30" customHeight="1">
      <c r="A1915" s="112">
        <v>478</v>
      </c>
      <c r="B1915" s="112" t="s">
        <v>2126</v>
      </c>
      <c r="C1915" s="137" t="s">
        <v>31</v>
      </c>
      <c r="D1915" s="150" t="s">
        <v>3344</v>
      </c>
      <c r="E1915" s="140">
        <v>2026</v>
      </c>
      <c r="F1915" s="140">
        <v>2026</v>
      </c>
    </row>
    <row r="1916" spans="1:6" ht="30" customHeight="1">
      <c r="A1916" s="113"/>
      <c r="B1916" s="113"/>
      <c r="C1916" s="137"/>
      <c r="D1916" s="151"/>
      <c r="E1916" s="141"/>
      <c r="F1916" s="141"/>
    </row>
    <row r="1917" spans="1:6" ht="30" customHeight="1">
      <c r="A1917" s="113"/>
      <c r="B1917" s="113"/>
      <c r="C1917" s="137"/>
      <c r="D1917" s="151"/>
      <c r="E1917" s="141"/>
      <c r="F1917" s="141"/>
    </row>
    <row r="1918" spans="1:6" ht="30" customHeight="1">
      <c r="A1918" s="114"/>
      <c r="B1918" s="114"/>
      <c r="C1918" s="137"/>
      <c r="D1918" s="152"/>
      <c r="E1918" s="142"/>
      <c r="F1918" s="142"/>
    </row>
    <row r="1919" spans="1:6" ht="18.75" customHeight="1">
      <c r="A1919" s="112">
        <v>479</v>
      </c>
      <c r="B1919" s="112" t="s">
        <v>1494</v>
      </c>
      <c r="C1919" s="157" t="s">
        <v>31</v>
      </c>
      <c r="D1919" s="134" t="s">
        <v>3345</v>
      </c>
      <c r="E1919" s="140">
        <v>2025</v>
      </c>
      <c r="F1919" s="140">
        <v>2026</v>
      </c>
    </row>
    <row r="1920" spans="1:6" ht="18.75" customHeight="1">
      <c r="A1920" s="113"/>
      <c r="B1920" s="113"/>
      <c r="C1920" s="157"/>
      <c r="D1920" s="135"/>
      <c r="E1920" s="141"/>
      <c r="F1920" s="141"/>
    </row>
    <row r="1921" spans="1:6" ht="25.5" customHeight="1">
      <c r="A1921" s="113"/>
      <c r="B1921" s="113"/>
      <c r="C1921" s="157"/>
      <c r="D1921" s="135"/>
      <c r="E1921" s="141"/>
      <c r="F1921" s="141"/>
    </row>
    <row r="1922" spans="1:6" ht="15.75" customHeight="1">
      <c r="A1922" s="114"/>
      <c r="B1922" s="114"/>
      <c r="C1922" s="157"/>
      <c r="D1922" s="136"/>
      <c r="E1922" s="142"/>
      <c r="F1922" s="142"/>
    </row>
    <row r="1923" spans="1:6" ht="15.75" customHeight="1">
      <c r="A1923" s="112">
        <v>480</v>
      </c>
      <c r="B1923" s="112" t="s">
        <v>829</v>
      </c>
      <c r="C1923" s="124" t="s">
        <v>31</v>
      </c>
      <c r="D1923" s="129" t="s">
        <v>3346</v>
      </c>
      <c r="E1923" s="140">
        <v>2027</v>
      </c>
      <c r="F1923" s="140">
        <v>2027</v>
      </c>
    </row>
    <row r="1924" spans="1:6" ht="15.75" customHeight="1">
      <c r="A1924" s="113"/>
      <c r="B1924" s="113"/>
      <c r="C1924" s="124"/>
      <c r="D1924" s="129"/>
      <c r="E1924" s="141"/>
      <c r="F1924" s="141"/>
    </row>
    <row r="1925" spans="1:6" ht="15.75" customHeight="1">
      <c r="A1925" s="113"/>
      <c r="B1925" s="113"/>
      <c r="C1925" s="124"/>
      <c r="D1925" s="129"/>
      <c r="E1925" s="141"/>
      <c r="F1925" s="141"/>
    </row>
    <row r="1926" spans="1:6" ht="15.75" customHeight="1">
      <c r="A1926" s="114"/>
      <c r="B1926" s="114"/>
      <c r="C1926" s="124"/>
      <c r="D1926" s="129"/>
      <c r="E1926" s="142"/>
      <c r="F1926" s="142"/>
    </row>
    <row r="1927" spans="1:6" ht="15.75" customHeight="1">
      <c r="A1927" s="112">
        <v>481</v>
      </c>
      <c r="B1927" s="112" t="s">
        <v>1855</v>
      </c>
      <c r="C1927" s="124" t="s">
        <v>31</v>
      </c>
      <c r="D1927" s="134" t="s">
        <v>3347</v>
      </c>
      <c r="E1927" s="140">
        <v>2028</v>
      </c>
      <c r="F1927" s="140">
        <v>2028</v>
      </c>
    </row>
    <row r="1928" spans="1:6" ht="15.75" customHeight="1">
      <c r="A1928" s="113"/>
      <c r="B1928" s="113"/>
      <c r="C1928" s="124"/>
      <c r="D1928" s="135"/>
      <c r="E1928" s="141"/>
      <c r="F1928" s="141"/>
    </row>
    <row r="1929" spans="1:6" ht="15.75" customHeight="1">
      <c r="A1929" s="113"/>
      <c r="B1929" s="113"/>
      <c r="C1929" s="124"/>
      <c r="D1929" s="135"/>
      <c r="E1929" s="141"/>
      <c r="F1929" s="141"/>
    </row>
    <row r="1930" spans="1:6" ht="15.75" customHeight="1">
      <c r="A1930" s="114"/>
      <c r="B1930" s="114"/>
      <c r="C1930" s="124"/>
      <c r="D1930" s="136"/>
      <c r="E1930" s="142"/>
      <c r="F1930" s="142"/>
    </row>
    <row r="1931" spans="1:6" ht="15.75" customHeight="1">
      <c r="A1931" s="112">
        <v>482</v>
      </c>
      <c r="B1931" s="112" t="s">
        <v>1856</v>
      </c>
      <c r="C1931" s="124" t="s">
        <v>31</v>
      </c>
      <c r="D1931" s="134" t="s">
        <v>3348</v>
      </c>
      <c r="E1931" s="140">
        <v>2028</v>
      </c>
      <c r="F1931" s="140">
        <v>2028</v>
      </c>
    </row>
    <row r="1932" spans="1:6" ht="15.75" customHeight="1">
      <c r="A1932" s="113"/>
      <c r="B1932" s="113"/>
      <c r="C1932" s="124"/>
      <c r="D1932" s="135"/>
      <c r="E1932" s="141"/>
      <c r="F1932" s="141"/>
    </row>
    <row r="1933" spans="1:6" ht="15.75" customHeight="1">
      <c r="A1933" s="113"/>
      <c r="B1933" s="113"/>
      <c r="C1933" s="124"/>
      <c r="D1933" s="135"/>
      <c r="E1933" s="141"/>
      <c r="F1933" s="141"/>
    </row>
    <row r="1934" spans="1:6" ht="15.75" customHeight="1">
      <c r="A1934" s="114"/>
      <c r="B1934" s="114"/>
      <c r="C1934" s="124"/>
      <c r="D1934" s="136"/>
      <c r="E1934" s="142"/>
      <c r="F1934" s="142"/>
    </row>
    <row r="1935" spans="1:6" ht="15.75" customHeight="1">
      <c r="A1935" s="112">
        <v>483</v>
      </c>
      <c r="B1935" s="112" t="s">
        <v>1859</v>
      </c>
      <c r="C1935" s="124" t="s">
        <v>31</v>
      </c>
      <c r="D1935" s="134" t="s">
        <v>3349</v>
      </c>
      <c r="E1935" s="140">
        <v>2028</v>
      </c>
      <c r="F1935" s="140">
        <v>2028</v>
      </c>
    </row>
    <row r="1936" spans="1:6" ht="15.75" customHeight="1">
      <c r="A1936" s="113"/>
      <c r="B1936" s="113"/>
      <c r="C1936" s="124"/>
      <c r="D1936" s="135"/>
      <c r="E1936" s="141"/>
      <c r="F1936" s="141"/>
    </row>
    <row r="1937" spans="1:6" ht="15.75" customHeight="1">
      <c r="A1937" s="113"/>
      <c r="B1937" s="113"/>
      <c r="C1937" s="124"/>
      <c r="D1937" s="135"/>
      <c r="E1937" s="141"/>
      <c r="F1937" s="141"/>
    </row>
    <row r="1938" spans="1:6" ht="15.75" customHeight="1">
      <c r="A1938" s="114"/>
      <c r="B1938" s="114"/>
      <c r="C1938" s="124"/>
      <c r="D1938" s="136"/>
      <c r="E1938" s="142"/>
      <c r="F1938" s="142"/>
    </row>
    <row r="1939" spans="1:6" ht="25.5" customHeight="1">
      <c r="A1939" s="112">
        <v>484</v>
      </c>
      <c r="B1939" s="112" t="s">
        <v>1270</v>
      </c>
      <c r="C1939" s="137" t="s">
        <v>31</v>
      </c>
      <c r="D1939" s="134" t="s">
        <v>3350</v>
      </c>
      <c r="E1939" s="140">
        <v>2028</v>
      </c>
      <c r="F1939" s="140">
        <v>2028</v>
      </c>
    </row>
    <row r="1940" spans="1:6" ht="25.5" customHeight="1">
      <c r="A1940" s="113"/>
      <c r="B1940" s="113"/>
      <c r="C1940" s="137"/>
      <c r="D1940" s="135"/>
      <c r="E1940" s="141"/>
      <c r="F1940" s="141"/>
    </row>
    <row r="1941" spans="1:6" ht="25.5" customHeight="1">
      <c r="A1941" s="113"/>
      <c r="B1941" s="113"/>
      <c r="C1941" s="137"/>
      <c r="D1941" s="135"/>
      <c r="E1941" s="141"/>
      <c r="F1941" s="141"/>
    </row>
    <row r="1942" spans="1:6" ht="25.5" customHeight="1">
      <c r="A1942" s="114"/>
      <c r="B1942" s="114"/>
      <c r="C1942" s="137"/>
      <c r="D1942" s="136"/>
      <c r="E1942" s="142"/>
      <c r="F1942" s="142"/>
    </row>
    <row r="1943" spans="1:6" ht="15.75" customHeight="1">
      <c r="A1943" s="112">
        <v>485</v>
      </c>
      <c r="B1943" s="112" t="s">
        <v>824</v>
      </c>
      <c r="C1943" s="124" t="s">
        <v>31</v>
      </c>
      <c r="D1943" s="129" t="s">
        <v>3351</v>
      </c>
      <c r="E1943" s="140">
        <v>2028</v>
      </c>
      <c r="F1943" s="140">
        <v>2028</v>
      </c>
    </row>
    <row r="1944" spans="1:6" ht="15.75" customHeight="1">
      <c r="A1944" s="113"/>
      <c r="B1944" s="113"/>
      <c r="C1944" s="124"/>
      <c r="D1944" s="129"/>
      <c r="E1944" s="141"/>
      <c r="F1944" s="141"/>
    </row>
    <row r="1945" spans="1:6" ht="15.75" customHeight="1">
      <c r="A1945" s="113"/>
      <c r="B1945" s="113"/>
      <c r="C1945" s="124"/>
      <c r="D1945" s="129"/>
      <c r="E1945" s="141"/>
      <c r="F1945" s="141"/>
    </row>
    <row r="1946" spans="1:6" ht="15.75" customHeight="1">
      <c r="A1946" s="114"/>
      <c r="B1946" s="114"/>
      <c r="C1946" s="124"/>
      <c r="D1946" s="129"/>
      <c r="E1946" s="142"/>
      <c r="F1946" s="142"/>
    </row>
    <row r="1947" spans="1:6" ht="15.75" customHeight="1">
      <c r="A1947" s="112">
        <v>486</v>
      </c>
      <c r="B1947" s="112" t="s">
        <v>833</v>
      </c>
      <c r="C1947" s="137" t="s">
        <v>31</v>
      </c>
      <c r="D1947" s="129" t="s">
        <v>3352</v>
      </c>
      <c r="E1947" s="140">
        <v>2029</v>
      </c>
      <c r="F1947" s="140">
        <v>2029</v>
      </c>
    </row>
    <row r="1948" spans="1:6" ht="15.75" customHeight="1">
      <c r="A1948" s="113"/>
      <c r="B1948" s="113"/>
      <c r="C1948" s="137"/>
      <c r="D1948" s="129"/>
      <c r="E1948" s="141"/>
      <c r="F1948" s="141"/>
    </row>
    <row r="1949" spans="1:6" ht="15.75" customHeight="1">
      <c r="A1949" s="113"/>
      <c r="B1949" s="113"/>
      <c r="C1949" s="137"/>
      <c r="D1949" s="129"/>
      <c r="E1949" s="141"/>
      <c r="F1949" s="141"/>
    </row>
    <row r="1950" spans="1:6" ht="15.75" customHeight="1">
      <c r="A1950" s="114"/>
      <c r="B1950" s="114"/>
      <c r="C1950" s="137"/>
      <c r="D1950" s="129"/>
      <c r="E1950" s="142"/>
      <c r="F1950" s="142"/>
    </row>
    <row r="1951" spans="1:6" ht="15.75" customHeight="1">
      <c r="A1951" s="112">
        <v>487</v>
      </c>
      <c r="B1951" s="112" t="s">
        <v>1851</v>
      </c>
      <c r="C1951" s="124" t="s">
        <v>31</v>
      </c>
      <c r="D1951" s="129" t="s">
        <v>3353</v>
      </c>
      <c r="E1951" s="140">
        <v>2029</v>
      </c>
      <c r="F1951" s="140">
        <v>2029</v>
      </c>
    </row>
    <row r="1952" spans="1:6" ht="15.75" customHeight="1">
      <c r="A1952" s="113"/>
      <c r="B1952" s="113"/>
      <c r="C1952" s="124"/>
      <c r="D1952" s="129"/>
      <c r="E1952" s="141"/>
      <c r="F1952" s="141"/>
    </row>
    <row r="1953" spans="1:6" ht="15.75" customHeight="1">
      <c r="A1953" s="113"/>
      <c r="B1953" s="113"/>
      <c r="C1953" s="124"/>
      <c r="D1953" s="129"/>
      <c r="E1953" s="141"/>
      <c r="F1953" s="141"/>
    </row>
    <row r="1954" spans="1:6" ht="15.75" customHeight="1">
      <c r="A1954" s="114"/>
      <c r="B1954" s="114"/>
      <c r="C1954" s="124"/>
      <c r="D1954" s="129"/>
      <c r="E1954" s="142"/>
      <c r="F1954" s="142"/>
    </row>
    <row r="1955" spans="1:6" ht="15.75" customHeight="1">
      <c r="A1955" s="112">
        <v>488</v>
      </c>
      <c r="B1955" s="112" t="s">
        <v>1269</v>
      </c>
      <c r="C1955" s="137" t="s">
        <v>31</v>
      </c>
      <c r="D1955" s="129" t="s">
        <v>3354</v>
      </c>
      <c r="E1955" s="140">
        <v>2029</v>
      </c>
      <c r="F1955" s="140">
        <v>2029</v>
      </c>
    </row>
    <row r="1956" spans="1:6" ht="15.75" customHeight="1">
      <c r="A1956" s="113"/>
      <c r="B1956" s="113"/>
      <c r="C1956" s="137"/>
      <c r="D1956" s="129"/>
      <c r="E1956" s="141"/>
      <c r="F1956" s="141"/>
    </row>
    <row r="1957" spans="1:6" ht="15.75" customHeight="1">
      <c r="A1957" s="113"/>
      <c r="B1957" s="113"/>
      <c r="C1957" s="137"/>
      <c r="D1957" s="129"/>
      <c r="E1957" s="141"/>
      <c r="F1957" s="141"/>
    </row>
    <row r="1958" spans="1:6" ht="15.75" customHeight="1">
      <c r="A1958" s="114"/>
      <c r="B1958" s="114"/>
      <c r="C1958" s="137"/>
      <c r="D1958" s="129"/>
      <c r="E1958" s="142"/>
      <c r="F1958" s="142"/>
    </row>
    <row r="1959" spans="1:6" ht="15.75" customHeight="1">
      <c r="A1959" s="112">
        <v>489</v>
      </c>
      <c r="B1959" s="112" t="s">
        <v>1498</v>
      </c>
      <c r="C1959" s="137" t="s">
        <v>31</v>
      </c>
      <c r="D1959" s="134" t="s">
        <v>3355</v>
      </c>
      <c r="E1959" s="140">
        <v>2029</v>
      </c>
      <c r="F1959" s="140">
        <v>2029</v>
      </c>
    </row>
    <row r="1960" spans="1:6" ht="15.75" customHeight="1">
      <c r="A1960" s="113"/>
      <c r="B1960" s="113"/>
      <c r="C1960" s="137"/>
      <c r="D1960" s="135"/>
      <c r="E1960" s="141"/>
      <c r="F1960" s="141"/>
    </row>
    <row r="1961" spans="1:6" ht="15.75" customHeight="1">
      <c r="A1961" s="113"/>
      <c r="B1961" s="113"/>
      <c r="C1961" s="137"/>
      <c r="D1961" s="135"/>
      <c r="E1961" s="141"/>
      <c r="F1961" s="141"/>
    </row>
    <row r="1962" spans="1:6" ht="15.75" customHeight="1">
      <c r="A1962" s="114"/>
      <c r="B1962" s="114"/>
      <c r="C1962" s="137"/>
      <c r="D1962" s="136"/>
      <c r="E1962" s="142"/>
      <c r="F1962" s="142"/>
    </row>
    <row r="1963" spans="1:6" ht="15.75" customHeight="1">
      <c r="A1963" s="112">
        <v>490</v>
      </c>
      <c r="B1963" s="112" t="s">
        <v>836</v>
      </c>
      <c r="C1963" s="137" t="s">
        <v>31</v>
      </c>
      <c r="D1963" s="129" t="s">
        <v>3356</v>
      </c>
      <c r="E1963" s="140">
        <v>2030</v>
      </c>
      <c r="F1963" s="140">
        <v>2030</v>
      </c>
    </row>
    <row r="1964" spans="1:6" ht="15.75" customHeight="1">
      <c r="A1964" s="113"/>
      <c r="B1964" s="113"/>
      <c r="C1964" s="137"/>
      <c r="D1964" s="129"/>
      <c r="E1964" s="141"/>
      <c r="F1964" s="141"/>
    </row>
    <row r="1965" spans="1:6" ht="15.75" customHeight="1">
      <c r="A1965" s="113"/>
      <c r="B1965" s="113"/>
      <c r="C1965" s="137"/>
      <c r="D1965" s="129"/>
      <c r="E1965" s="141"/>
      <c r="F1965" s="141"/>
    </row>
    <row r="1966" spans="1:6" ht="15.75" customHeight="1">
      <c r="A1966" s="114"/>
      <c r="B1966" s="114"/>
      <c r="C1966" s="137"/>
      <c r="D1966" s="129"/>
      <c r="E1966" s="142"/>
      <c r="F1966" s="142"/>
    </row>
    <row r="1967" spans="1:6" ht="22.5" customHeight="1">
      <c r="A1967" s="112">
        <v>491</v>
      </c>
      <c r="B1967" s="112" t="s">
        <v>826</v>
      </c>
      <c r="C1967" s="124" t="s">
        <v>31</v>
      </c>
      <c r="D1967" s="129" t="s">
        <v>3357</v>
      </c>
      <c r="E1967" s="140">
        <v>2030</v>
      </c>
      <c r="F1967" s="140">
        <v>2030</v>
      </c>
    </row>
    <row r="1968" spans="1:6" ht="22.5" customHeight="1">
      <c r="A1968" s="113"/>
      <c r="B1968" s="113"/>
      <c r="C1968" s="124"/>
      <c r="D1968" s="129"/>
      <c r="E1968" s="141"/>
      <c r="F1968" s="141"/>
    </row>
    <row r="1969" spans="1:6" ht="22.5" customHeight="1">
      <c r="A1969" s="113"/>
      <c r="B1969" s="113"/>
      <c r="C1969" s="124"/>
      <c r="D1969" s="129"/>
      <c r="E1969" s="141"/>
      <c r="F1969" s="141"/>
    </row>
    <row r="1970" spans="1:6" ht="22.5" customHeight="1">
      <c r="A1970" s="114"/>
      <c r="B1970" s="114"/>
      <c r="C1970" s="124"/>
      <c r="D1970" s="129"/>
      <c r="E1970" s="142"/>
      <c r="F1970" s="142"/>
    </row>
    <row r="1971" spans="1:6" ht="15.75" customHeight="1">
      <c r="A1971" s="112">
        <v>492</v>
      </c>
      <c r="B1971" s="112" t="s">
        <v>834</v>
      </c>
      <c r="C1971" s="137" t="s">
        <v>31</v>
      </c>
      <c r="D1971" s="129" t="s">
        <v>3358</v>
      </c>
      <c r="E1971" s="140">
        <v>2030</v>
      </c>
      <c r="F1971" s="140">
        <v>2030</v>
      </c>
    </row>
    <row r="1972" spans="1:6" ht="15.75" customHeight="1">
      <c r="A1972" s="113"/>
      <c r="B1972" s="113"/>
      <c r="C1972" s="137"/>
      <c r="D1972" s="129"/>
      <c r="E1972" s="141"/>
      <c r="F1972" s="141"/>
    </row>
    <row r="1973" spans="1:6" ht="15.75" customHeight="1">
      <c r="A1973" s="113"/>
      <c r="B1973" s="113"/>
      <c r="C1973" s="137"/>
      <c r="D1973" s="129"/>
      <c r="E1973" s="141"/>
      <c r="F1973" s="141"/>
    </row>
    <row r="1974" spans="1:6" ht="15.75" customHeight="1">
      <c r="A1974" s="114"/>
      <c r="B1974" s="114"/>
      <c r="C1974" s="137"/>
      <c r="D1974" s="129"/>
      <c r="E1974" s="142"/>
      <c r="F1974" s="142"/>
    </row>
    <row r="1975" spans="1:6" ht="15.75" customHeight="1">
      <c r="A1975" s="112">
        <v>493</v>
      </c>
      <c r="B1975" s="112" t="s">
        <v>831</v>
      </c>
      <c r="C1975" s="124" t="s">
        <v>31</v>
      </c>
      <c r="D1975" s="129" t="s">
        <v>3359</v>
      </c>
      <c r="E1975" s="140">
        <v>2030</v>
      </c>
      <c r="F1975" s="140">
        <v>2030</v>
      </c>
    </row>
    <row r="1976" spans="1:6" ht="15.75" customHeight="1">
      <c r="A1976" s="113"/>
      <c r="B1976" s="113"/>
      <c r="C1976" s="124"/>
      <c r="D1976" s="129"/>
      <c r="E1976" s="141"/>
      <c r="F1976" s="141"/>
    </row>
    <row r="1977" spans="1:6" ht="15.75" customHeight="1">
      <c r="A1977" s="113"/>
      <c r="B1977" s="113"/>
      <c r="C1977" s="124"/>
      <c r="D1977" s="129"/>
      <c r="E1977" s="141"/>
      <c r="F1977" s="141"/>
    </row>
    <row r="1978" spans="1:6" ht="15.75" customHeight="1">
      <c r="A1978" s="114"/>
      <c r="B1978" s="114"/>
      <c r="C1978" s="124"/>
      <c r="D1978" s="129"/>
      <c r="E1978" s="142"/>
      <c r="F1978" s="142"/>
    </row>
    <row r="1979" spans="1:6" ht="15.75" customHeight="1">
      <c r="A1979" s="112">
        <v>494</v>
      </c>
      <c r="B1979" s="112" t="s">
        <v>837</v>
      </c>
      <c r="C1979" s="137" t="s">
        <v>31</v>
      </c>
      <c r="D1979" s="129" t="s">
        <v>3360</v>
      </c>
      <c r="E1979" s="140">
        <v>2030</v>
      </c>
      <c r="F1979" s="140">
        <v>2030</v>
      </c>
    </row>
    <row r="1980" spans="1:6" ht="15.75" customHeight="1">
      <c r="A1980" s="113"/>
      <c r="B1980" s="113"/>
      <c r="C1980" s="137"/>
      <c r="D1980" s="129"/>
      <c r="E1980" s="141"/>
      <c r="F1980" s="141"/>
    </row>
    <row r="1981" spans="1:6" ht="15.75" customHeight="1">
      <c r="A1981" s="113"/>
      <c r="B1981" s="113"/>
      <c r="C1981" s="137"/>
      <c r="D1981" s="129"/>
      <c r="E1981" s="141"/>
      <c r="F1981" s="141"/>
    </row>
    <row r="1982" spans="1:6" ht="15.75" customHeight="1">
      <c r="A1982" s="114"/>
      <c r="B1982" s="114"/>
      <c r="C1982" s="137"/>
      <c r="D1982" s="129"/>
      <c r="E1982" s="142"/>
      <c r="F1982" s="142"/>
    </row>
    <row r="1983" spans="1:6" ht="18.75" customHeight="1">
      <c r="A1983" s="112">
        <v>495</v>
      </c>
      <c r="B1983" s="112" t="s">
        <v>2127</v>
      </c>
      <c r="C1983" s="157" t="s">
        <v>31</v>
      </c>
      <c r="D1983" s="134" t="s">
        <v>3361</v>
      </c>
      <c r="E1983" s="140">
        <v>2030</v>
      </c>
      <c r="F1983" s="140">
        <v>2030</v>
      </c>
    </row>
    <row r="1984" spans="1:6" ht="15" customHeight="1">
      <c r="A1984" s="113"/>
      <c r="B1984" s="113"/>
      <c r="C1984" s="157"/>
      <c r="D1984" s="135"/>
      <c r="E1984" s="141"/>
      <c r="F1984" s="141"/>
    </row>
    <row r="1985" spans="1:6" ht="18.75" customHeight="1">
      <c r="A1985" s="113"/>
      <c r="B1985" s="113"/>
      <c r="C1985" s="157"/>
      <c r="D1985" s="135"/>
      <c r="E1985" s="141"/>
      <c r="F1985" s="141"/>
    </row>
    <row r="1986" spans="1:6" ht="12" customHeight="1">
      <c r="A1986" s="114"/>
      <c r="B1986" s="114"/>
      <c r="C1986" s="157"/>
      <c r="D1986" s="136"/>
      <c r="E1986" s="142"/>
      <c r="F1986" s="142"/>
    </row>
    <row r="1987" spans="1:6" ht="27" customHeight="1">
      <c r="A1987" s="112">
        <v>496</v>
      </c>
      <c r="B1987" s="112" t="s">
        <v>1857</v>
      </c>
      <c r="C1987" s="124" t="s">
        <v>31</v>
      </c>
      <c r="D1987" s="129" t="s">
        <v>3362</v>
      </c>
      <c r="E1987" s="140">
        <v>2030</v>
      </c>
      <c r="F1987" s="140">
        <v>2030</v>
      </c>
    </row>
    <row r="1988" spans="1:6" ht="27" customHeight="1">
      <c r="A1988" s="113"/>
      <c r="B1988" s="113"/>
      <c r="C1988" s="124"/>
      <c r="D1988" s="129"/>
      <c r="E1988" s="141"/>
      <c r="F1988" s="141"/>
    </row>
    <row r="1989" spans="1:6" ht="27" customHeight="1">
      <c r="A1989" s="113"/>
      <c r="B1989" s="113"/>
      <c r="C1989" s="124"/>
      <c r="D1989" s="129"/>
      <c r="E1989" s="141"/>
      <c r="F1989" s="141"/>
    </row>
    <row r="1990" spans="1:6" ht="27" customHeight="1">
      <c r="A1990" s="114"/>
      <c r="B1990" s="114"/>
      <c r="C1990" s="124"/>
      <c r="D1990" s="129"/>
      <c r="E1990" s="142"/>
      <c r="F1990" s="142"/>
    </row>
    <row r="1991" spans="1:6" ht="15.75" customHeight="1">
      <c r="A1991" s="112">
        <v>497</v>
      </c>
      <c r="B1991" s="159" t="s">
        <v>2129</v>
      </c>
      <c r="C1991" s="124" t="s">
        <v>31</v>
      </c>
      <c r="D1991" s="129" t="s">
        <v>3363</v>
      </c>
      <c r="E1991" s="140">
        <v>2030</v>
      </c>
      <c r="F1991" s="140">
        <v>2030</v>
      </c>
    </row>
    <row r="1992" spans="1:6" ht="15.75" customHeight="1">
      <c r="A1992" s="113"/>
      <c r="B1992" s="159"/>
      <c r="C1992" s="124"/>
      <c r="D1992" s="129"/>
      <c r="E1992" s="141"/>
      <c r="F1992" s="141"/>
    </row>
    <row r="1993" spans="1:6" ht="15.75" customHeight="1">
      <c r="A1993" s="113"/>
      <c r="B1993" s="159"/>
      <c r="C1993" s="124"/>
      <c r="D1993" s="129"/>
      <c r="E1993" s="141"/>
      <c r="F1993" s="141"/>
    </row>
    <row r="1994" spans="1:6" ht="15.75" customHeight="1">
      <c r="A1994" s="114"/>
      <c r="B1994" s="159"/>
      <c r="C1994" s="124"/>
      <c r="D1994" s="129"/>
      <c r="E1994" s="142"/>
      <c r="F1994" s="142"/>
    </row>
    <row r="1995" spans="1:6" ht="18" customHeight="1">
      <c r="A1995" s="112">
        <v>498</v>
      </c>
      <c r="B1995" s="112" t="s">
        <v>1850</v>
      </c>
      <c r="C1995" s="137" t="s">
        <v>31</v>
      </c>
      <c r="D1995" s="129" t="s">
        <v>3364</v>
      </c>
      <c r="E1995" s="140">
        <v>2030</v>
      </c>
      <c r="F1995" s="140">
        <v>2031</v>
      </c>
    </row>
    <row r="1996" spans="1:6" ht="18" customHeight="1">
      <c r="A1996" s="113"/>
      <c r="B1996" s="113"/>
      <c r="C1996" s="137"/>
      <c r="D1996" s="129"/>
      <c r="E1996" s="141"/>
      <c r="F1996" s="141"/>
    </row>
    <row r="1997" spans="1:6" ht="18" customHeight="1">
      <c r="A1997" s="113"/>
      <c r="B1997" s="113"/>
      <c r="C1997" s="137"/>
      <c r="D1997" s="129"/>
      <c r="E1997" s="141"/>
      <c r="F1997" s="141"/>
    </row>
    <row r="1998" spans="1:6" ht="14.25" customHeight="1">
      <c r="A1998" s="114"/>
      <c r="B1998" s="114"/>
      <c r="C1998" s="137"/>
      <c r="D1998" s="129"/>
      <c r="E1998" s="142"/>
      <c r="F1998" s="142"/>
    </row>
    <row r="1999" spans="1:6" ht="18" customHeight="1">
      <c r="A1999" s="112">
        <v>499</v>
      </c>
      <c r="B1999" s="112" t="s">
        <v>1497</v>
      </c>
      <c r="C1999" s="131" t="s">
        <v>31</v>
      </c>
      <c r="D1999" s="134" t="s">
        <v>3365</v>
      </c>
      <c r="E1999" s="140">
        <v>2030</v>
      </c>
      <c r="F1999" s="140">
        <v>2031</v>
      </c>
    </row>
    <row r="2000" spans="1:6" ht="18" customHeight="1">
      <c r="A2000" s="113"/>
      <c r="B2000" s="113"/>
      <c r="C2000" s="132"/>
      <c r="D2000" s="135"/>
      <c r="E2000" s="141"/>
      <c r="F2000" s="141"/>
    </row>
    <row r="2001" spans="1:6" ht="18" customHeight="1">
      <c r="A2001" s="113"/>
      <c r="B2001" s="113"/>
      <c r="C2001" s="132"/>
      <c r="D2001" s="135"/>
      <c r="E2001" s="141"/>
      <c r="F2001" s="141"/>
    </row>
    <row r="2002" spans="1:6" ht="18" customHeight="1">
      <c r="A2002" s="114"/>
      <c r="B2002" s="114"/>
      <c r="C2002" s="133"/>
      <c r="D2002" s="136"/>
      <c r="E2002" s="142"/>
      <c r="F2002" s="142"/>
    </row>
    <row r="2003" spans="1:6" ht="15.75" customHeight="1">
      <c r="A2003" s="112">
        <v>500</v>
      </c>
      <c r="B2003" s="112" t="s">
        <v>2677</v>
      </c>
      <c r="C2003" s="131" t="s">
        <v>31</v>
      </c>
      <c r="D2003" s="134" t="s">
        <v>3366</v>
      </c>
      <c r="E2003" s="140">
        <v>2030</v>
      </c>
      <c r="F2003" s="140">
        <v>2031</v>
      </c>
    </row>
    <row r="2004" spans="1:6" ht="15.75" customHeight="1">
      <c r="A2004" s="113"/>
      <c r="B2004" s="113"/>
      <c r="C2004" s="132"/>
      <c r="D2004" s="135"/>
      <c r="E2004" s="141"/>
      <c r="F2004" s="141"/>
    </row>
    <row r="2005" spans="1:6" ht="15.75" customHeight="1">
      <c r="A2005" s="113"/>
      <c r="B2005" s="113"/>
      <c r="C2005" s="132"/>
      <c r="D2005" s="135"/>
      <c r="E2005" s="141"/>
      <c r="F2005" s="141"/>
    </row>
    <row r="2006" spans="1:6" ht="15.75" customHeight="1">
      <c r="A2006" s="114"/>
      <c r="B2006" s="114"/>
      <c r="C2006" s="133"/>
      <c r="D2006" s="136"/>
      <c r="E2006" s="142"/>
      <c r="F2006" s="142"/>
    </row>
    <row r="2007" spans="1:6" ht="15.75" customHeight="1">
      <c r="A2007" s="112">
        <v>501</v>
      </c>
      <c r="B2007" s="112" t="s">
        <v>2676</v>
      </c>
      <c r="C2007" s="131" t="s">
        <v>31</v>
      </c>
      <c r="D2007" s="134" t="s">
        <v>3367</v>
      </c>
      <c r="E2007" s="140">
        <v>2030</v>
      </c>
      <c r="F2007" s="140">
        <v>2031</v>
      </c>
    </row>
    <row r="2008" spans="1:6" ht="15.75" customHeight="1">
      <c r="A2008" s="113"/>
      <c r="B2008" s="113"/>
      <c r="C2008" s="132"/>
      <c r="D2008" s="135"/>
      <c r="E2008" s="141"/>
      <c r="F2008" s="141"/>
    </row>
    <row r="2009" spans="1:6" ht="15.75" customHeight="1">
      <c r="A2009" s="113"/>
      <c r="B2009" s="113"/>
      <c r="C2009" s="132"/>
      <c r="D2009" s="135"/>
      <c r="E2009" s="141"/>
      <c r="F2009" s="141"/>
    </row>
    <row r="2010" spans="1:6" ht="15.75" customHeight="1">
      <c r="A2010" s="114"/>
      <c r="B2010" s="114"/>
      <c r="C2010" s="133"/>
      <c r="D2010" s="136"/>
      <c r="E2010" s="142"/>
      <c r="F2010" s="142"/>
    </row>
    <row r="2011" spans="1:6" ht="43.5" customHeight="1">
      <c r="A2011" s="112">
        <v>502</v>
      </c>
      <c r="B2011" s="112" t="s">
        <v>1854</v>
      </c>
      <c r="C2011" s="124" t="s">
        <v>31</v>
      </c>
      <c r="D2011" s="129" t="s">
        <v>3368</v>
      </c>
      <c r="E2011" s="140">
        <v>2023</v>
      </c>
      <c r="F2011" s="140">
        <v>2025</v>
      </c>
    </row>
    <row r="2012" spans="1:6" ht="43.5" customHeight="1">
      <c r="A2012" s="113"/>
      <c r="B2012" s="113"/>
      <c r="C2012" s="124"/>
      <c r="D2012" s="129"/>
      <c r="E2012" s="141"/>
      <c r="F2012" s="141"/>
    </row>
    <row r="2013" spans="1:6" ht="43.5" customHeight="1">
      <c r="A2013" s="113"/>
      <c r="B2013" s="113"/>
      <c r="C2013" s="124"/>
      <c r="D2013" s="129"/>
      <c r="E2013" s="141"/>
      <c r="F2013" s="141"/>
    </row>
    <row r="2014" spans="1:6" ht="43.5" customHeight="1">
      <c r="A2014" s="114"/>
      <c r="B2014" s="114"/>
      <c r="C2014" s="124"/>
      <c r="D2014" s="129"/>
      <c r="E2014" s="142"/>
      <c r="F2014" s="142"/>
    </row>
    <row r="2015" spans="1:6" ht="30.75" customHeight="1">
      <c r="A2015" s="112">
        <v>503</v>
      </c>
      <c r="B2015" s="168" t="s">
        <v>2678</v>
      </c>
      <c r="C2015" s="124" t="s">
        <v>31</v>
      </c>
      <c r="D2015" s="134" t="s">
        <v>3369</v>
      </c>
      <c r="E2015" s="140">
        <v>2023</v>
      </c>
      <c r="F2015" s="140">
        <v>2025</v>
      </c>
    </row>
    <row r="2016" spans="1:6" ht="30.75" customHeight="1">
      <c r="A2016" s="113"/>
      <c r="B2016" s="169"/>
      <c r="C2016" s="124"/>
      <c r="D2016" s="135"/>
      <c r="E2016" s="141"/>
      <c r="F2016" s="141"/>
    </row>
    <row r="2017" spans="1:6" ht="30.75" customHeight="1">
      <c r="A2017" s="113"/>
      <c r="B2017" s="169"/>
      <c r="C2017" s="124"/>
      <c r="D2017" s="135"/>
      <c r="E2017" s="141"/>
      <c r="F2017" s="141"/>
    </row>
    <row r="2018" spans="1:6" ht="30.75" customHeight="1">
      <c r="A2018" s="114"/>
      <c r="B2018" s="169"/>
      <c r="C2018" s="124"/>
      <c r="D2018" s="136"/>
      <c r="E2018" s="142"/>
      <c r="F2018" s="142"/>
    </row>
    <row r="2019" spans="1:6" ht="27" customHeight="1">
      <c r="A2019" s="112">
        <v>504</v>
      </c>
      <c r="B2019" s="159" t="s">
        <v>2128</v>
      </c>
      <c r="C2019" s="124" t="s">
        <v>31</v>
      </c>
      <c r="D2019" s="129" t="s">
        <v>3370</v>
      </c>
      <c r="E2019" s="140">
        <v>2024</v>
      </c>
      <c r="F2019" s="140">
        <v>2026</v>
      </c>
    </row>
    <row r="2020" spans="1:6" ht="27" customHeight="1">
      <c r="A2020" s="113"/>
      <c r="B2020" s="159"/>
      <c r="C2020" s="124"/>
      <c r="D2020" s="129"/>
      <c r="E2020" s="141"/>
      <c r="F2020" s="141"/>
    </row>
    <row r="2021" spans="1:6" ht="27" customHeight="1">
      <c r="A2021" s="113"/>
      <c r="B2021" s="159"/>
      <c r="C2021" s="124"/>
      <c r="D2021" s="129"/>
      <c r="E2021" s="141"/>
      <c r="F2021" s="141"/>
    </row>
    <row r="2022" spans="1:6" ht="27" customHeight="1">
      <c r="A2022" s="114"/>
      <c r="B2022" s="159"/>
      <c r="C2022" s="124"/>
      <c r="D2022" s="129"/>
      <c r="E2022" s="142"/>
      <c r="F2022" s="142"/>
    </row>
    <row r="2023" spans="1:6" ht="31.5" customHeight="1">
      <c r="A2023" s="112">
        <v>505</v>
      </c>
      <c r="B2023" s="112" t="s">
        <v>1860</v>
      </c>
      <c r="C2023" s="124" t="s">
        <v>31</v>
      </c>
      <c r="D2023" s="134" t="s">
        <v>3371</v>
      </c>
      <c r="E2023" s="140">
        <v>2025</v>
      </c>
      <c r="F2023" s="140">
        <v>2027</v>
      </c>
    </row>
    <row r="2024" spans="1:6" ht="31.5" customHeight="1">
      <c r="A2024" s="113"/>
      <c r="B2024" s="113"/>
      <c r="C2024" s="124"/>
      <c r="D2024" s="135"/>
      <c r="E2024" s="141"/>
      <c r="F2024" s="141"/>
    </row>
    <row r="2025" spans="1:6" ht="31.5" customHeight="1">
      <c r="A2025" s="113"/>
      <c r="B2025" s="113"/>
      <c r="C2025" s="124"/>
      <c r="D2025" s="135"/>
      <c r="E2025" s="141"/>
      <c r="F2025" s="141"/>
    </row>
    <row r="2026" spans="1:6" ht="31.5" customHeight="1">
      <c r="A2026" s="114"/>
      <c r="B2026" s="114"/>
      <c r="C2026" s="124"/>
      <c r="D2026" s="136"/>
      <c r="E2026" s="142"/>
      <c r="F2026" s="142"/>
    </row>
    <row r="2027" spans="1:6" ht="31.5" customHeight="1">
      <c r="A2027" s="112">
        <v>506</v>
      </c>
      <c r="B2027" s="112" t="s">
        <v>1853</v>
      </c>
      <c r="C2027" s="124" t="s">
        <v>31</v>
      </c>
      <c r="D2027" s="129" t="s">
        <v>3372</v>
      </c>
      <c r="E2027" s="140">
        <v>2025</v>
      </c>
      <c r="F2027" s="140">
        <v>2027</v>
      </c>
    </row>
    <row r="2028" spans="1:6" ht="31.5" customHeight="1">
      <c r="A2028" s="113"/>
      <c r="B2028" s="113"/>
      <c r="C2028" s="124"/>
      <c r="D2028" s="129"/>
      <c r="E2028" s="141"/>
      <c r="F2028" s="141"/>
    </row>
    <row r="2029" spans="1:6" ht="31.5" customHeight="1">
      <c r="A2029" s="113"/>
      <c r="B2029" s="113"/>
      <c r="C2029" s="124"/>
      <c r="D2029" s="129"/>
      <c r="E2029" s="141"/>
      <c r="F2029" s="141"/>
    </row>
    <row r="2030" spans="1:6" ht="25.5" customHeight="1">
      <c r="A2030" s="114"/>
      <c r="B2030" s="114"/>
      <c r="C2030" s="124"/>
      <c r="D2030" s="129"/>
      <c r="E2030" s="142"/>
      <c r="F2030" s="142"/>
    </row>
    <row r="2031" spans="1:6" ht="34.5" customHeight="1">
      <c r="A2031" s="112">
        <v>507</v>
      </c>
      <c r="B2031" s="159" t="s">
        <v>2130</v>
      </c>
      <c r="C2031" s="124" t="s">
        <v>31</v>
      </c>
      <c r="D2031" s="129" t="s">
        <v>3373</v>
      </c>
      <c r="E2031" s="140">
        <v>2025</v>
      </c>
      <c r="F2031" s="140">
        <v>2027</v>
      </c>
    </row>
    <row r="2032" spans="1:6" ht="34.5" customHeight="1">
      <c r="A2032" s="113"/>
      <c r="B2032" s="159"/>
      <c r="C2032" s="124"/>
      <c r="D2032" s="129"/>
      <c r="E2032" s="141"/>
      <c r="F2032" s="141"/>
    </row>
    <row r="2033" spans="1:6" ht="34.5" customHeight="1">
      <c r="A2033" s="113"/>
      <c r="B2033" s="159"/>
      <c r="C2033" s="124"/>
      <c r="D2033" s="129"/>
      <c r="E2033" s="141"/>
      <c r="F2033" s="141"/>
    </row>
    <row r="2034" spans="1:6" ht="32.25" customHeight="1">
      <c r="A2034" s="114"/>
      <c r="B2034" s="159"/>
      <c r="C2034" s="124"/>
      <c r="D2034" s="129"/>
      <c r="E2034" s="142"/>
      <c r="F2034" s="142"/>
    </row>
    <row r="2035" spans="1:6" ht="39" customHeight="1">
      <c r="A2035" s="112">
        <v>508</v>
      </c>
      <c r="B2035" s="112" t="s">
        <v>1852</v>
      </c>
      <c r="C2035" s="124" t="s">
        <v>31</v>
      </c>
      <c r="D2035" s="129" t="s">
        <v>3374</v>
      </c>
      <c r="E2035" s="140">
        <v>2025</v>
      </c>
      <c r="F2035" s="140">
        <v>2027</v>
      </c>
    </row>
    <row r="2036" spans="1:6" ht="39" customHeight="1">
      <c r="A2036" s="113"/>
      <c r="B2036" s="113"/>
      <c r="C2036" s="124"/>
      <c r="D2036" s="129"/>
      <c r="E2036" s="141"/>
      <c r="F2036" s="141"/>
    </row>
    <row r="2037" spans="1:6" ht="39" customHeight="1">
      <c r="A2037" s="113"/>
      <c r="B2037" s="113"/>
      <c r="C2037" s="124"/>
      <c r="D2037" s="129"/>
      <c r="E2037" s="141"/>
      <c r="F2037" s="141"/>
    </row>
    <row r="2038" spans="1:6" ht="24.75" customHeight="1">
      <c r="A2038" s="114"/>
      <c r="B2038" s="114"/>
      <c r="C2038" s="124"/>
      <c r="D2038" s="129"/>
      <c r="E2038" s="142"/>
      <c r="F2038" s="142"/>
    </row>
    <row r="2039" spans="1:6" ht="33" customHeight="1">
      <c r="A2039" s="112">
        <v>509</v>
      </c>
      <c r="B2039" s="112" t="s">
        <v>1267</v>
      </c>
      <c r="C2039" s="137" t="s">
        <v>31</v>
      </c>
      <c r="D2039" s="129" t="s">
        <v>3375</v>
      </c>
      <c r="E2039" s="140">
        <v>2026</v>
      </c>
      <c r="F2039" s="140">
        <v>2028</v>
      </c>
    </row>
    <row r="2040" spans="1:6" ht="33" customHeight="1">
      <c r="A2040" s="113"/>
      <c r="B2040" s="113"/>
      <c r="C2040" s="137"/>
      <c r="D2040" s="129"/>
      <c r="E2040" s="141"/>
      <c r="F2040" s="141"/>
    </row>
    <row r="2041" spans="1:6" ht="33" customHeight="1">
      <c r="A2041" s="113"/>
      <c r="B2041" s="113"/>
      <c r="C2041" s="137"/>
      <c r="D2041" s="129"/>
      <c r="E2041" s="141"/>
      <c r="F2041" s="141"/>
    </row>
    <row r="2042" spans="1:6" ht="20.25" customHeight="1">
      <c r="A2042" s="114"/>
      <c r="B2042" s="114"/>
      <c r="C2042" s="137"/>
      <c r="D2042" s="129"/>
      <c r="E2042" s="142"/>
      <c r="F2042" s="142"/>
    </row>
    <row r="2043" spans="1:6" ht="18.75" customHeight="1">
      <c r="A2043" s="112">
        <v>510</v>
      </c>
      <c r="B2043" s="112" t="s">
        <v>840</v>
      </c>
      <c r="C2043" s="137" t="s">
        <v>41</v>
      </c>
      <c r="D2043" s="150" t="s">
        <v>3376</v>
      </c>
      <c r="E2043" s="163">
        <v>2021</v>
      </c>
      <c r="F2043" s="163" t="s">
        <v>1191</v>
      </c>
    </row>
    <row r="2044" spans="1:6" ht="18.75" customHeight="1">
      <c r="A2044" s="113"/>
      <c r="B2044" s="113"/>
      <c r="C2044" s="137"/>
      <c r="D2044" s="151"/>
      <c r="E2044" s="164"/>
      <c r="F2044" s="164"/>
    </row>
    <row r="2045" spans="1:6" ht="18.75" customHeight="1">
      <c r="A2045" s="113"/>
      <c r="B2045" s="113"/>
      <c r="C2045" s="137"/>
      <c r="D2045" s="151"/>
      <c r="E2045" s="164"/>
      <c r="F2045" s="164"/>
    </row>
    <row r="2046" spans="1:6" ht="12" customHeight="1">
      <c r="A2046" s="114"/>
      <c r="B2046" s="114"/>
      <c r="C2046" s="137"/>
      <c r="D2046" s="152"/>
      <c r="E2046" s="165"/>
      <c r="F2046" s="165"/>
    </row>
    <row r="2047" spans="1:6" ht="30.75" customHeight="1">
      <c r="A2047" s="112">
        <v>511</v>
      </c>
      <c r="B2047" s="112" t="s">
        <v>1499</v>
      </c>
      <c r="C2047" s="137" t="s">
        <v>41</v>
      </c>
      <c r="D2047" s="150" t="s">
        <v>3377</v>
      </c>
      <c r="E2047" s="163">
        <v>2020</v>
      </c>
      <c r="F2047" s="163" t="s">
        <v>2299</v>
      </c>
    </row>
    <row r="2048" spans="1:6" ht="30.75" customHeight="1">
      <c r="A2048" s="113"/>
      <c r="B2048" s="113"/>
      <c r="C2048" s="137"/>
      <c r="D2048" s="151"/>
      <c r="E2048" s="164"/>
      <c r="F2048" s="164"/>
    </row>
    <row r="2049" spans="1:6" ht="30.75" customHeight="1">
      <c r="A2049" s="113"/>
      <c r="B2049" s="113"/>
      <c r="C2049" s="137"/>
      <c r="D2049" s="151"/>
      <c r="E2049" s="164"/>
      <c r="F2049" s="164"/>
    </row>
    <row r="2050" spans="1:6" ht="30.75" customHeight="1">
      <c r="A2050" s="114"/>
      <c r="B2050" s="114"/>
      <c r="C2050" s="137"/>
      <c r="D2050" s="152"/>
      <c r="E2050" s="165"/>
      <c r="F2050" s="165"/>
    </row>
    <row r="2051" spans="1:6" ht="18" customHeight="1">
      <c r="A2051" s="112">
        <v>512</v>
      </c>
      <c r="B2051" s="112" t="s">
        <v>2319</v>
      </c>
      <c r="C2051" s="137" t="s">
        <v>41</v>
      </c>
      <c r="D2051" s="134" t="s">
        <v>3378</v>
      </c>
      <c r="E2051" s="163">
        <v>2022</v>
      </c>
      <c r="F2051" s="163" t="s">
        <v>1376</v>
      </c>
    </row>
    <row r="2052" spans="1:6" ht="18" customHeight="1">
      <c r="A2052" s="113"/>
      <c r="B2052" s="113"/>
      <c r="C2052" s="137"/>
      <c r="D2052" s="135"/>
      <c r="E2052" s="164"/>
      <c r="F2052" s="164"/>
    </row>
    <row r="2053" spans="1:6" ht="18" customHeight="1">
      <c r="A2053" s="113"/>
      <c r="B2053" s="113"/>
      <c r="C2053" s="137"/>
      <c r="D2053" s="135"/>
      <c r="E2053" s="164"/>
      <c r="F2053" s="164"/>
    </row>
    <row r="2054" spans="1:6" ht="18" customHeight="1">
      <c r="A2054" s="114"/>
      <c r="B2054" s="114"/>
      <c r="C2054" s="137"/>
      <c r="D2054" s="136"/>
      <c r="E2054" s="165"/>
      <c r="F2054" s="165"/>
    </row>
    <row r="2055" spans="1:6" ht="18.75" customHeight="1">
      <c r="A2055" s="112">
        <v>513</v>
      </c>
      <c r="B2055" s="112" t="s">
        <v>2062</v>
      </c>
      <c r="C2055" s="137" t="s">
        <v>41</v>
      </c>
      <c r="D2055" s="129" t="s">
        <v>3379</v>
      </c>
      <c r="E2055" s="166">
        <v>2021</v>
      </c>
      <c r="F2055" s="166" t="s">
        <v>1376</v>
      </c>
    </row>
    <row r="2056" spans="1:6" ht="18.75" customHeight="1">
      <c r="A2056" s="113"/>
      <c r="B2056" s="113"/>
      <c r="C2056" s="137"/>
      <c r="D2056" s="129"/>
      <c r="E2056" s="166"/>
      <c r="F2056" s="166"/>
    </row>
    <row r="2057" spans="1:6" ht="18.75" customHeight="1">
      <c r="A2057" s="113"/>
      <c r="B2057" s="113"/>
      <c r="C2057" s="137"/>
      <c r="D2057" s="129"/>
      <c r="E2057" s="166"/>
      <c r="F2057" s="166"/>
    </row>
    <row r="2058" spans="1:6" ht="18.75" customHeight="1">
      <c r="A2058" s="114"/>
      <c r="B2058" s="114"/>
      <c r="C2058" s="137"/>
      <c r="D2058" s="129"/>
      <c r="E2058" s="166"/>
      <c r="F2058" s="166"/>
    </row>
    <row r="2059" spans="1:6" ht="16.5" customHeight="1">
      <c r="A2059" s="112">
        <v>514</v>
      </c>
      <c r="B2059" s="112" t="s">
        <v>2044</v>
      </c>
      <c r="C2059" s="137" t="s">
        <v>41</v>
      </c>
      <c r="D2059" s="150" t="s">
        <v>3380</v>
      </c>
      <c r="E2059" s="170">
        <v>2021</v>
      </c>
      <c r="F2059" s="163">
        <v>2023</v>
      </c>
    </row>
    <row r="2060" spans="1:6" ht="16.5" customHeight="1">
      <c r="A2060" s="113"/>
      <c r="B2060" s="113"/>
      <c r="C2060" s="137"/>
      <c r="D2060" s="151"/>
      <c r="E2060" s="171"/>
      <c r="F2060" s="164"/>
    </row>
    <row r="2061" spans="1:6" ht="16.5" customHeight="1">
      <c r="A2061" s="113"/>
      <c r="B2061" s="113"/>
      <c r="C2061" s="137"/>
      <c r="D2061" s="151"/>
      <c r="E2061" s="171"/>
      <c r="F2061" s="164"/>
    </row>
    <row r="2062" spans="1:6" ht="16.5" customHeight="1">
      <c r="A2062" s="114"/>
      <c r="B2062" s="114"/>
      <c r="C2062" s="137"/>
      <c r="D2062" s="152"/>
      <c r="E2062" s="172"/>
      <c r="F2062" s="165"/>
    </row>
    <row r="2063" spans="1:6" ht="27.75" customHeight="1">
      <c r="A2063" s="112">
        <v>515</v>
      </c>
      <c r="B2063" s="112" t="s">
        <v>2061</v>
      </c>
      <c r="C2063" s="137" t="s">
        <v>41</v>
      </c>
      <c r="D2063" s="129" t="s">
        <v>3381</v>
      </c>
      <c r="E2063" s="166">
        <v>2021</v>
      </c>
      <c r="F2063" s="166">
        <v>2023</v>
      </c>
    </row>
    <row r="2064" spans="1:6" ht="27.75" customHeight="1">
      <c r="A2064" s="113"/>
      <c r="B2064" s="113"/>
      <c r="C2064" s="137"/>
      <c r="D2064" s="129"/>
      <c r="E2064" s="166"/>
      <c r="F2064" s="166"/>
    </row>
    <row r="2065" spans="1:6" ht="27.75" customHeight="1">
      <c r="A2065" s="113"/>
      <c r="B2065" s="113"/>
      <c r="C2065" s="137"/>
      <c r="D2065" s="129"/>
      <c r="E2065" s="166"/>
      <c r="F2065" s="166"/>
    </row>
    <row r="2066" spans="1:6" ht="27.75" customHeight="1">
      <c r="A2066" s="114"/>
      <c r="B2066" s="114"/>
      <c r="C2066" s="137"/>
      <c r="D2066" s="129"/>
      <c r="E2066" s="166"/>
      <c r="F2066" s="166"/>
    </row>
    <row r="2067" spans="1:6" ht="21" customHeight="1">
      <c r="A2067" s="112">
        <v>516</v>
      </c>
      <c r="B2067" s="112" t="s">
        <v>1500</v>
      </c>
      <c r="C2067" s="153" t="s">
        <v>41</v>
      </c>
      <c r="D2067" s="144" t="s">
        <v>3382</v>
      </c>
      <c r="E2067" s="163">
        <v>2022</v>
      </c>
      <c r="F2067" s="163">
        <v>2024</v>
      </c>
    </row>
    <row r="2068" spans="1:6" ht="21" customHeight="1">
      <c r="A2068" s="113"/>
      <c r="B2068" s="113"/>
      <c r="C2068" s="154"/>
      <c r="D2068" s="145"/>
      <c r="E2068" s="164"/>
      <c r="F2068" s="164"/>
    </row>
    <row r="2069" spans="1:6" ht="21" customHeight="1">
      <c r="A2069" s="113"/>
      <c r="B2069" s="113"/>
      <c r="C2069" s="154"/>
      <c r="D2069" s="145"/>
      <c r="E2069" s="164"/>
      <c r="F2069" s="164"/>
    </row>
    <row r="2070" spans="1:6" ht="21" customHeight="1">
      <c r="A2070" s="114"/>
      <c r="B2070" s="114"/>
      <c r="C2070" s="155"/>
      <c r="D2070" s="146"/>
      <c r="E2070" s="165"/>
      <c r="F2070" s="165"/>
    </row>
    <row r="2071" spans="1:6" ht="15.75" customHeight="1">
      <c r="A2071" s="112">
        <v>517</v>
      </c>
      <c r="B2071" s="112" t="s">
        <v>1271</v>
      </c>
      <c r="C2071" s="137" t="s">
        <v>41</v>
      </c>
      <c r="D2071" s="129" t="s">
        <v>3383</v>
      </c>
      <c r="E2071" s="163">
        <v>2022</v>
      </c>
      <c r="F2071" s="163">
        <v>2024</v>
      </c>
    </row>
    <row r="2072" spans="1:6" ht="15.75" customHeight="1">
      <c r="A2072" s="113"/>
      <c r="B2072" s="113"/>
      <c r="C2072" s="137"/>
      <c r="D2072" s="129"/>
      <c r="E2072" s="164"/>
      <c r="F2072" s="164"/>
    </row>
    <row r="2073" spans="1:6" ht="15.75" customHeight="1">
      <c r="A2073" s="113"/>
      <c r="B2073" s="113"/>
      <c r="C2073" s="137"/>
      <c r="D2073" s="129"/>
      <c r="E2073" s="164"/>
      <c r="F2073" s="164"/>
    </row>
    <row r="2074" spans="1:6" ht="15.75" customHeight="1">
      <c r="A2074" s="114"/>
      <c r="B2074" s="114"/>
      <c r="C2074" s="137"/>
      <c r="D2074" s="129"/>
      <c r="E2074" s="165"/>
      <c r="F2074" s="165"/>
    </row>
    <row r="2075" spans="1:6" ht="16.5" customHeight="1">
      <c r="A2075" s="112">
        <v>518</v>
      </c>
      <c r="B2075" s="112" t="s">
        <v>1273</v>
      </c>
      <c r="C2075" s="137" t="s">
        <v>41</v>
      </c>
      <c r="D2075" s="134" t="s">
        <v>3384</v>
      </c>
      <c r="E2075" s="140">
        <v>2024</v>
      </c>
      <c r="F2075" s="140">
        <v>2024</v>
      </c>
    </row>
    <row r="2076" spans="1:6" ht="16.5" customHeight="1">
      <c r="A2076" s="113"/>
      <c r="B2076" s="113"/>
      <c r="C2076" s="137"/>
      <c r="D2076" s="135"/>
      <c r="E2076" s="141"/>
      <c r="F2076" s="141"/>
    </row>
    <row r="2077" spans="1:6" ht="16.5" customHeight="1">
      <c r="A2077" s="113"/>
      <c r="B2077" s="113"/>
      <c r="C2077" s="137"/>
      <c r="D2077" s="135"/>
      <c r="E2077" s="141"/>
      <c r="F2077" s="141"/>
    </row>
    <row r="2078" spans="1:6" ht="16.5" customHeight="1">
      <c r="A2078" s="114"/>
      <c r="B2078" s="114"/>
      <c r="C2078" s="137"/>
      <c r="D2078" s="136"/>
      <c r="E2078" s="142"/>
      <c r="F2078" s="142"/>
    </row>
    <row r="2079" spans="1:6" ht="15.75" customHeight="1">
      <c r="A2079" s="112">
        <v>519</v>
      </c>
      <c r="B2079" s="112" t="s">
        <v>839</v>
      </c>
      <c r="C2079" s="137" t="s">
        <v>41</v>
      </c>
      <c r="D2079" s="134" t="s">
        <v>3385</v>
      </c>
      <c r="E2079" s="140">
        <v>2024</v>
      </c>
      <c r="F2079" s="140">
        <v>2024</v>
      </c>
    </row>
    <row r="2080" spans="1:6" ht="15.75" customHeight="1">
      <c r="A2080" s="113"/>
      <c r="B2080" s="113"/>
      <c r="C2080" s="137"/>
      <c r="D2080" s="135"/>
      <c r="E2080" s="141"/>
      <c r="F2080" s="141"/>
    </row>
    <row r="2081" spans="1:6" ht="15.75" customHeight="1">
      <c r="A2081" s="113"/>
      <c r="B2081" s="113"/>
      <c r="C2081" s="137"/>
      <c r="D2081" s="135"/>
      <c r="E2081" s="141"/>
      <c r="F2081" s="141"/>
    </row>
    <row r="2082" spans="1:6" ht="15.75" customHeight="1">
      <c r="A2082" s="114"/>
      <c r="B2082" s="114"/>
      <c r="C2082" s="137"/>
      <c r="D2082" s="136"/>
      <c r="E2082" s="142"/>
      <c r="F2082" s="142"/>
    </row>
    <row r="2083" spans="1:6" ht="15.75" customHeight="1">
      <c r="A2083" s="112">
        <v>520</v>
      </c>
      <c r="B2083" s="112" t="s">
        <v>1501</v>
      </c>
      <c r="C2083" s="153" t="s">
        <v>41</v>
      </c>
      <c r="D2083" s="144" t="s">
        <v>3386</v>
      </c>
      <c r="E2083" s="140">
        <v>2025</v>
      </c>
      <c r="F2083" s="140">
        <v>2025</v>
      </c>
    </row>
    <row r="2084" spans="1:6" ht="15.75" customHeight="1">
      <c r="A2084" s="113"/>
      <c r="B2084" s="113"/>
      <c r="C2084" s="154"/>
      <c r="D2084" s="145"/>
      <c r="E2084" s="141"/>
      <c r="F2084" s="141"/>
    </row>
    <row r="2085" spans="1:6" ht="15.75" customHeight="1">
      <c r="A2085" s="113"/>
      <c r="B2085" s="113"/>
      <c r="C2085" s="154"/>
      <c r="D2085" s="145"/>
      <c r="E2085" s="141"/>
      <c r="F2085" s="141"/>
    </row>
    <row r="2086" spans="1:6" ht="15.75" customHeight="1">
      <c r="A2086" s="114"/>
      <c r="B2086" s="114"/>
      <c r="C2086" s="155"/>
      <c r="D2086" s="146"/>
      <c r="E2086" s="142"/>
      <c r="F2086" s="142"/>
    </row>
    <row r="2087" spans="1:6" ht="15.75" customHeight="1">
      <c r="A2087" s="112">
        <v>521</v>
      </c>
      <c r="B2087" s="112" t="s">
        <v>1143</v>
      </c>
      <c r="C2087" s="137" t="s">
        <v>41</v>
      </c>
      <c r="D2087" s="134" t="s">
        <v>3387</v>
      </c>
      <c r="E2087" s="140">
        <v>2026</v>
      </c>
      <c r="F2087" s="140">
        <v>2027</v>
      </c>
    </row>
    <row r="2088" spans="1:6" ht="15.75" customHeight="1">
      <c r="A2088" s="113"/>
      <c r="B2088" s="113"/>
      <c r="C2088" s="137"/>
      <c r="D2088" s="135"/>
      <c r="E2088" s="141"/>
      <c r="F2088" s="141"/>
    </row>
    <row r="2089" spans="1:6" ht="15.75" customHeight="1">
      <c r="A2089" s="113"/>
      <c r="B2089" s="113"/>
      <c r="C2089" s="137"/>
      <c r="D2089" s="135"/>
      <c r="E2089" s="141"/>
      <c r="F2089" s="141"/>
    </row>
    <row r="2090" spans="1:6" ht="15.75" customHeight="1">
      <c r="A2090" s="114"/>
      <c r="B2090" s="114"/>
      <c r="C2090" s="137"/>
      <c r="D2090" s="136"/>
      <c r="E2090" s="142"/>
      <c r="F2090" s="142"/>
    </row>
    <row r="2091" spans="1:6" ht="15.75" customHeight="1">
      <c r="A2091" s="112">
        <v>522</v>
      </c>
      <c r="B2091" s="112" t="s">
        <v>1272</v>
      </c>
      <c r="C2091" s="137" t="s">
        <v>41</v>
      </c>
      <c r="D2091" s="134" t="s">
        <v>3388</v>
      </c>
      <c r="E2091" s="140">
        <v>2027</v>
      </c>
      <c r="F2091" s="140">
        <v>2028</v>
      </c>
    </row>
    <row r="2092" spans="1:6" ht="15.75" customHeight="1">
      <c r="A2092" s="113"/>
      <c r="B2092" s="113"/>
      <c r="C2092" s="137"/>
      <c r="D2092" s="135"/>
      <c r="E2092" s="141"/>
      <c r="F2092" s="141"/>
    </row>
    <row r="2093" spans="1:6" ht="15.75" customHeight="1">
      <c r="A2093" s="113"/>
      <c r="B2093" s="113"/>
      <c r="C2093" s="137"/>
      <c r="D2093" s="135"/>
      <c r="E2093" s="141"/>
      <c r="F2093" s="141"/>
    </row>
    <row r="2094" spans="1:6" ht="15.75" customHeight="1">
      <c r="A2094" s="114"/>
      <c r="B2094" s="114"/>
      <c r="C2094" s="137"/>
      <c r="D2094" s="136"/>
      <c r="E2094" s="142"/>
      <c r="F2094" s="142"/>
    </row>
    <row r="2095" spans="1:6" ht="15.75" customHeight="1">
      <c r="A2095" s="112">
        <v>523</v>
      </c>
      <c r="B2095" s="159" t="s">
        <v>2135</v>
      </c>
      <c r="C2095" s="147" t="s">
        <v>41</v>
      </c>
      <c r="D2095" s="134" t="s">
        <v>3389</v>
      </c>
      <c r="E2095" s="140">
        <v>2028</v>
      </c>
      <c r="F2095" s="140">
        <v>2028</v>
      </c>
    </row>
    <row r="2096" spans="1:6" ht="15.75" customHeight="1">
      <c r="A2096" s="113"/>
      <c r="B2096" s="159"/>
      <c r="C2096" s="148"/>
      <c r="D2096" s="135"/>
      <c r="E2096" s="141"/>
      <c r="F2096" s="141"/>
    </row>
    <row r="2097" spans="1:6" ht="15.75" customHeight="1">
      <c r="A2097" s="113"/>
      <c r="B2097" s="159"/>
      <c r="C2097" s="148"/>
      <c r="D2097" s="135"/>
      <c r="E2097" s="141"/>
      <c r="F2097" s="141"/>
    </row>
    <row r="2098" spans="1:6" ht="15.75" customHeight="1">
      <c r="A2098" s="114"/>
      <c r="B2098" s="159"/>
      <c r="C2098" s="149"/>
      <c r="D2098" s="136"/>
      <c r="E2098" s="142"/>
      <c r="F2098" s="142"/>
    </row>
    <row r="2099" spans="1:6" ht="15.75" customHeight="1">
      <c r="A2099" s="112">
        <v>524</v>
      </c>
      <c r="B2099" s="112" t="s">
        <v>2804</v>
      </c>
      <c r="C2099" s="137" t="s">
        <v>41</v>
      </c>
      <c r="D2099" s="134" t="s">
        <v>3390</v>
      </c>
      <c r="E2099" s="140">
        <v>2028</v>
      </c>
      <c r="F2099" s="140">
        <v>2028</v>
      </c>
    </row>
    <row r="2100" spans="1:6" ht="15.75" customHeight="1">
      <c r="A2100" s="113"/>
      <c r="B2100" s="113"/>
      <c r="C2100" s="137"/>
      <c r="D2100" s="135"/>
      <c r="E2100" s="141"/>
      <c r="F2100" s="141"/>
    </row>
    <row r="2101" spans="1:6" ht="15.75" customHeight="1">
      <c r="A2101" s="113"/>
      <c r="B2101" s="113"/>
      <c r="C2101" s="137"/>
      <c r="D2101" s="135"/>
      <c r="E2101" s="141"/>
      <c r="F2101" s="141"/>
    </row>
    <row r="2102" spans="1:6" ht="15.75" customHeight="1">
      <c r="A2102" s="114"/>
      <c r="B2102" s="114"/>
      <c r="C2102" s="137"/>
      <c r="D2102" s="136"/>
      <c r="E2102" s="142"/>
      <c r="F2102" s="142"/>
    </row>
    <row r="2103" spans="1:6" ht="15.75" customHeight="1">
      <c r="A2103" s="112">
        <v>525</v>
      </c>
      <c r="B2103" s="112" t="s">
        <v>2805</v>
      </c>
      <c r="C2103" s="137" t="s">
        <v>41</v>
      </c>
      <c r="D2103" s="134" t="s">
        <v>3391</v>
      </c>
      <c r="E2103" s="140">
        <v>2028</v>
      </c>
      <c r="F2103" s="140">
        <v>2028</v>
      </c>
    </row>
    <row r="2104" spans="1:6" ht="15.75" customHeight="1">
      <c r="A2104" s="113"/>
      <c r="B2104" s="113"/>
      <c r="C2104" s="137"/>
      <c r="D2104" s="135"/>
      <c r="E2104" s="141"/>
      <c r="F2104" s="141"/>
    </row>
    <row r="2105" spans="1:6" ht="15.75" customHeight="1">
      <c r="A2105" s="113"/>
      <c r="B2105" s="113"/>
      <c r="C2105" s="137"/>
      <c r="D2105" s="135"/>
      <c r="E2105" s="141"/>
      <c r="F2105" s="141"/>
    </row>
    <row r="2106" spans="1:6" ht="15.75" customHeight="1">
      <c r="A2106" s="114"/>
      <c r="B2106" s="114"/>
      <c r="C2106" s="137"/>
      <c r="D2106" s="136"/>
      <c r="E2106" s="142"/>
      <c r="F2106" s="142"/>
    </row>
    <row r="2107" spans="1:6" ht="24" customHeight="1">
      <c r="A2107" s="112">
        <v>526</v>
      </c>
      <c r="B2107" s="112" t="s">
        <v>2806</v>
      </c>
      <c r="C2107" s="153" t="s">
        <v>41</v>
      </c>
      <c r="D2107" s="144" t="s">
        <v>3392</v>
      </c>
      <c r="E2107" s="140">
        <v>2028</v>
      </c>
      <c r="F2107" s="140">
        <v>2029</v>
      </c>
    </row>
    <row r="2108" spans="1:6" ht="24" customHeight="1">
      <c r="A2108" s="113"/>
      <c r="B2108" s="113"/>
      <c r="C2108" s="154"/>
      <c r="D2108" s="145"/>
      <c r="E2108" s="141"/>
      <c r="F2108" s="141"/>
    </row>
    <row r="2109" spans="1:6" ht="24" customHeight="1">
      <c r="A2109" s="113"/>
      <c r="B2109" s="113"/>
      <c r="C2109" s="154"/>
      <c r="D2109" s="145"/>
      <c r="E2109" s="141"/>
      <c r="F2109" s="141"/>
    </row>
    <row r="2110" spans="1:6" ht="24" customHeight="1">
      <c r="A2110" s="114"/>
      <c r="B2110" s="114"/>
      <c r="C2110" s="155"/>
      <c r="D2110" s="146"/>
      <c r="E2110" s="142"/>
      <c r="F2110" s="142"/>
    </row>
    <row r="2111" spans="1:6" ht="15" customHeight="1">
      <c r="A2111" s="112">
        <v>527</v>
      </c>
      <c r="B2111" s="112" t="s">
        <v>838</v>
      </c>
      <c r="C2111" s="157" t="s">
        <v>41</v>
      </c>
      <c r="D2111" s="144" t="s">
        <v>3393</v>
      </c>
      <c r="E2111" s="140">
        <v>2029</v>
      </c>
      <c r="F2111" s="140">
        <v>2029</v>
      </c>
    </row>
    <row r="2112" spans="1:6" ht="15.75" customHeight="1">
      <c r="A2112" s="113"/>
      <c r="B2112" s="113"/>
      <c r="C2112" s="157"/>
      <c r="D2112" s="145"/>
      <c r="E2112" s="141"/>
      <c r="F2112" s="141"/>
    </row>
    <row r="2113" spans="1:6" ht="15.75" customHeight="1">
      <c r="A2113" s="113"/>
      <c r="B2113" s="113"/>
      <c r="C2113" s="157"/>
      <c r="D2113" s="145"/>
      <c r="E2113" s="141"/>
      <c r="F2113" s="141"/>
    </row>
    <row r="2114" spans="1:6" ht="15.75" customHeight="1">
      <c r="A2114" s="114"/>
      <c r="B2114" s="114"/>
      <c r="C2114" s="157"/>
      <c r="D2114" s="146"/>
      <c r="E2114" s="142"/>
      <c r="F2114" s="142"/>
    </row>
    <row r="2115" spans="1:6" ht="15.75" customHeight="1">
      <c r="A2115" s="112">
        <v>528</v>
      </c>
      <c r="B2115" s="112" t="s">
        <v>2131</v>
      </c>
      <c r="C2115" s="157" t="s">
        <v>41</v>
      </c>
      <c r="D2115" s="144" t="s">
        <v>3394</v>
      </c>
      <c r="E2115" s="140">
        <v>2029</v>
      </c>
      <c r="F2115" s="140">
        <v>2029</v>
      </c>
    </row>
    <row r="2116" spans="1:6" ht="15.75" customHeight="1">
      <c r="A2116" s="113"/>
      <c r="B2116" s="113"/>
      <c r="C2116" s="157"/>
      <c r="D2116" s="145"/>
      <c r="E2116" s="141"/>
      <c r="F2116" s="141"/>
    </row>
    <row r="2117" spans="1:6" ht="18" customHeight="1">
      <c r="A2117" s="113"/>
      <c r="B2117" s="113"/>
      <c r="C2117" s="157"/>
      <c r="D2117" s="145"/>
      <c r="E2117" s="141"/>
      <c r="F2117" s="141"/>
    </row>
    <row r="2118" spans="1:6" ht="15.75" customHeight="1">
      <c r="A2118" s="114"/>
      <c r="B2118" s="114"/>
      <c r="C2118" s="157"/>
      <c r="D2118" s="146"/>
      <c r="E2118" s="142"/>
      <c r="F2118" s="142"/>
    </row>
    <row r="2119" spans="1:6" ht="32.25" customHeight="1">
      <c r="A2119" s="112">
        <v>529</v>
      </c>
      <c r="B2119" s="112" t="s">
        <v>1824</v>
      </c>
      <c r="C2119" s="153" t="s">
        <v>41</v>
      </c>
      <c r="D2119" s="134" t="s">
        <v>3395</v>
      </c>
      <c r="E2119" s="140">
        <v>2029</v>
      </c>
      <c r="F2119" s="140">
        <v>2029</v>
      </c>
    </row>
    <row r="2120" spans="1:6" ht="32.25" customHeight="1">
      <c r="A2120" s="113"/>
      <c r="B2120" s="113"/>
      <c r="C2120" s="154"/>
      <c r="D2120" s="135"/>
      <c r="E2120" s="141"/>
      <c r="F2120" s="141"/>
    </row>
    <row r="2121" spans="1:6" ht="32.25" customHeight="1">
      <c r="A2121" s="113"/>
      <c r="B2121" s="113"/>
      <c r="C2121" s="154"/>
      <c r="D2121" s="135"/>
      <c r="E2121" s="141"/>
      <c r="F2121" s="141"/>
    </row>
    <row r="2122" spans="1:6" ht="32.25" customHeight="1">
      <c r="A2122" s="114"/>
      <c r="B2122" s="114"/>
      <c r="C2122" s="155"/>
      <c r="D2122" s="136"/>
      <c r="E2122" s="142"/>
      <c r="F2122" s="142"/>
    </row>
    <row r="2123" spans="1:6" ht="15.75" customHeight="1">
      <c r="A2123" s="112">
        <v>530</v>
      </c>
      <c r="B2123" s="112" t="s">
        <v>1502</v>
      </c>
      <c r="C2123" s="137" t="s">
        <v>41</v>
      </c>
      <c r="D2123" s="134" t="s">
        <v>3396</v>
      </c>
      <c r="E2123" s="140">
        <v>2029</v>
      </c>
      <c r="F2123" s="140">
        <v>2030</v>
      </c>
    </row>
    <row r="2124" spans="1:6" ht="15.75" customHeight="1">
      <c r="A2124" s="113"/>
      <c r="B2124" s="113"/>
      <c r="C2124" s="137"/>
      <c r="D2124" s="135"/>
      <c r="E2124" s="141"/>
      <c r="F2124" s="141"/>
    </row>
    <row r="2125" spans="1:6" ht="15.75" customHeight="1">
      <c r="A2125" s="113"/>
      <c r="B2125" s="113"/>
      <c r="C2125" s="137"/>
      <c r="D2125" s="135"/>
      <c r="E2125" s="141"/>
      <c r="F2125" s="141"/>
    </row>
    <row r="2126" spans="1:6" ht="15.75" customHeight="1">
      <c r="A2126" s="114"/>
      <c r="B2126" s="114"/>
      <c r="C2126" s="137"/>
      <c r="D2126" s="136"/>
      <c r="E2126" s="142"/>
      <c r="F2126" s="142"/>
    </row>
    <row r="2127" spans="1:6" ht="16.5" customHeight="1">
      <c r="A2127" s="112">
        <v>531</v>
      </c>
      <c r="B2127" s="112" t="s">
        <v>1274</v>
      </c>
      <c r="C2127" s="137" t="s">
        <v>41</v>
      </c>
      <c r="D2127" s="134" t="s">
        <v>3397</v>
      </c>
      <c r="E2127" s="140">
        <v>2030</v>
      </c>
      <c r="F2127" s="140">
        <v>2030</v>
      </c>
    </row>
    <row r="2128" spans="1:6" ht="16.5" customHeight="1">
      <c r="A2128" s="113"/>
      <c r="B2128" s="113"/>
      <c r="C2128" s="137"/>
      <c r="D2128" s="135"/>
      <c r="E2128" s="141"/>
      <c r="F2128" s="141"/>
    </row>
    <row r="2129" spans="1:6" ht="16.5" customHeight="1">
      <c r="A2129" s="113"/>
      <c r="B2129" s="113"/>
      <c r="C2129" s="137"/>
      <c r="D2129" s="135"/>
      <c r="E2129" s="141"/>
      <c r="F2129" s="141"/>
    </row>
    <row r="2130" spans="1:6" ht="16.5" customHeight="1">
      <c r="A2130" s="114"/>
      <c r="B2130" s="114"/>
      <c r="C2130" s="137"/>
      <c r="D2130" s="136"/>
      <c r="E2130" s="142"/>
      <c r="F2130" s="142"/>
    </row>
    <row r="2131" spans="1:6" ht="15.75" customHeight="1">
      <c r="A2131" s="112">
        <v>532</v>
      </c>
      <c r="B2131" s="112" t="s">
        <v>2807</v>
      </c>
      <c r="C2131" s="137" t="s">
        <v>41</v>
      </c>
      <c r="D2131" s="134" t="s">
        <v>3398</v>
      </c>
      <c r="E2131" s="140">
        <v>2030</v>
      </c>
      <c r="F2131" s="140">
        <v>2030</v>
      </c>
    </row>
    <row r="2132" spans="1:6" ht="15.75" customHeight="1">
      <c r="A2132" s="113"/>
      <c r="B2132" s="113"/>
      <c r="C2132" s="137"/>
      <c r="D2132" s="135"/>
      <c r="E2132" s="141"/>
      <c r="F2132" s="141"/>
    </row>
    <row r="2133" spans="1:6" ht="15.75" customHeight="1">
      <c r="A2133" s="113"/>
      <c r="B2133" s="113"/>
      <c r="C2133" s="137"/>
      <c r="D2133" s="135"/>
      <c r="E2133" s="141"/>
      <c r="F2133" s="141"/>
    </row>
    <row r="2134" spans="1:6" ht="15.75" customHeight="1">
      <c r="A2134" s="114"/>
      <c r="B2134" s="114"/>
      <c r="C2134" s="137"/>
      <c r="D2134" s="136"/>
      <c r="E2134" s="142"/>
      <c r="F2134" s="142"/>
    </row>
    <row r="2135" spans="1:6" ht="18" customHeight="1">
      <c r="A2135" s="112">
        <v>533</v>
      </c>
      <c r="B2135" s="112" t="s">
        <v>2808</v>
      </c>
      <c r="C2135" s="137" t="s">
        <v>41</v>
      </c>
      <c r="D2135" s="134" t="s">
        <v>3399</v>
      </c>
      <c r="E2135" s="140">
        <v>2030</v>
      </c>
      <c r="F2135" s="140">
        <v>2030</v>
      </c>
    </row>
    <row r="2136" spans="1:6" ht="18" customHeight="1">
      <c r="A2136" s="113"/>
      <c r="B2136" s="113"/>
      <c r="C2136" s="137"/>
      <c r="D2136" s="135"/>
      <c r="E2136" s="141"/>
      <c r="F2136" s="141"/>
    </row>
    <row r="2137" spans="1:6" ht="18" customHeight="1">
      <c r="A2137" s="113"/>
      <c r="B2137" s="113"/>
      <c r="C2137" s="137"/>
      <c r="D2137" s="135"/>
      <c r="E2137" s="141"/>
      <c r="F2137" s="141"/>
    </row>
    <row r="2138" spans="1:6" ht="18" customHeight="1">
      <c r="A2138" s="114"/>
      <c r="B2138" s="114"/>
      <c r="C2138" s="137"/>
      <c r="D2138" s="136"/>
      <c r="E2138" s="142"/>
      <c r="F2138" s="142"/>
    </row>
    <row r="2139" spans="1:6" ht="15.75" customHeight="1">
      <c r="A2139" s="112">
        <v>534</v>
      </c>
      <c r="B2139" s="112" t="s">
        <v>2132</v>
      </c>
      <c r="C2139" s="157" t="s">
        <v>41</v>
      </c>
      <c r="D2139" s="144" t="s">
        <v>3400</v>
      </c>
      <c r="E2139" s="140">
        <v>2030</v>
      </c>
      <c r="F2139" s="140">
        <v>2031</v>
      </c>
    </row>
    <row r="2140" spans="1:6" ht="15.75" customHeight="1">
      <c r="A2140" s="113"/>
      <c r="B2140" s="113"/>
      <c r="C2140" s="157"/>
      <c r="D2140" s="145"/>
      <c r="E2140" s="141"/>
      <c r="F2140" s="141"/>
    </row>
    <row r="2141" spans="1:6" ht="21" customHeight="1">
      <c r="A2141" s="113"/>
      <c r="B2141" s="113"/>
      <c r="C2141" s="157"/>
      <c r="D2141" s="145"/>
      <c r="E2141" s="141"/>
      <c r="F2141" s="141"/>
    </row>
    <row r="2142" spans="1:6" ht="16.5" customHeight="1">
      <c r="A2142" s="114"/>
      <c r="B2142" s="114"/>
      <c r="C2142" s="157"/>
      <c r="D2142" s="146"/>
      <c r="E2142" s="142"/>
      <c r="F2142" s="142"/>
    </row>
    <row r="2143" spans="1:6" ht="15.75" customHeight="1">
      <c r="A2143" s="112">
        <v>535</v>
      </c>
      <c r="B2143" s="112" t="s">
        <v>1503</v>
      </c>
      <c r="C2143" s="137" t="s">
        <v>41</v>
      </c>
      <c r="D2143" s="134" t="s">
        <v>3401</v>
      </c>
      <c r="E2143" s="140">
        <v>2030</v>
      </c>
      <c r="F2143" s="140">
        <v>2031</v>
      </c>
    </row>
    <row r="2144" spans="1:6" ht="15.75" customHeight="1">
      <c r="A2144" s="113"/>
      <c r="B2144" s="113"/>
      <c r="C2144" s="137"/>
      <c r="D2144" s="135"/>
      <c r="E2144" s="141"/>
      <c r="F2144" s="141"/>
    </row>
    <row r="2145" spans="1:6" ht="15.75" customHeight="1">
      <c r="A2145" s="113"/>
      <c r="B2145" s="113"/>
      <c r="C2145" s="137"/>
      <c r="D2145" s="135"/>
      <c r="E2145" s="141"/>
      <c r="F2145" s="141"/>
    </row>
    <row r="2146" spans="1:6" ht="15.75" customHeight="1">
      <c r="A2146" s="114"/>
      <c r="B2146" s="114"/>
      <c r="C2146" s="137"/>
      <c r="D2146" s="136"/>
      <c r="E2146" s="142"/>
      <c r="F2146" s="142"/>
    </row>
    <row r="2147" spans="1:6" ht="15.75" customHeight="1">
      <c r="A2147" s="112">
        <v>536</v>
      </c>
      <c r="B2147" s="112" t="s">
        <v>2809</v>
      </c>
      <c r="C2147" s="137" t="s">
        <v>41</v>
      </c>
      <c r="D2147" s="134" t="s">
        <v>3402</v>
      </c>
      <c r="E2147" s="140">
        <v>2030</v>
      </c>
      <c r="F2147" s="140">
        <v>2031</v>
      </c>
    </row>
    <row r="2148" spans="1:6" ht="15.75" customHeight="1">
      <c r="A2148" s="113"/>
      <c r="B2148" s="113"/>
      <c r="C2148" s="137"/>
      <c r="D2148" s="135"/>
      <c r="E2148" s="141"/>
      <c r="F2148" s="141"/>
    </row>
    <row r="2149" spans="1:6" ht="15.75" customHeight="1">
      <c r="A2149" s="113"/>
      <c r="B2149" s="113"/>
      <c r="C2149" s="137"/>
      <c r="D2149" s="135"/>
      <c r="E2149" s="141"/>
      <c r="F2149" s="141"/>
    </row>
    <row r="2150" spans="1:6" ht="15.75" customHeight="1">
      <c r="A2150" s="114"/>
      <c r="B2150" s="114"/>
      <c r="C2150" s="137"/>
      <c r="D2150" s="136"/>
      <c r="E2150" s="142"/>
      <c r="F2150" s="142"/>
    </row>
    <row r="2151" spans="1:6" ht="15.75" customHeight="1">
      <c r="A2151" s="112">
        <v>537</v>
      </c>
      <c r="B2151" s="112" t="s">
        <v>2810</v>
      </c>
      <c r="C2151" s="137" t="s">
        <v>41</v>
      </c>
      <c r="D2151" s="134" t="s">
        <v>3403</v>
      </c>
      <c r="E2151" s="140">
        <v>2030</v>
      </c>
      <c r="F2151" s="140">
        <v>2031</v>
      </c>
    </row>
    <row r="2152" spans="1:6" ht="15.75" customHeight="1">
      <c r="A2152" s="113"/>
      <c r="B2152" s="113"/>
      <c r="C2152" s="137"/>
      <c r="D2152" s="135"/>
      <c r="E2152" s="141"/>
      <c r="F2152" s="141"/>
    </row>
    <row r="2153" spans="1:6" ht="15.75" customHeight="1">
      <c r="A2153" s="113"/>
      <c r="B2153" s="113"/>
      <c r="C2153" s="137"/>
      <c r="D2153" s="135"/>
      <c r="E2153" s="141"/>
      <c r="F2153" s="141"/>
    </row>
    <row r="2154" spans="1:6" ht="15.75" customHeight="1">
      <c r="A2154" s="114"/>
      <c r="B2154" s="114"/>
      <c r="C2154" s="137"/>
      <c r="D2154" s="136"/>
      <c r="E2154" s="142"/>
      <c r="F2154" s="142"/>
    </row>
    <row r="2155" spans="1:6" ht="18.75" customHeight="1">
      <c r="A2155" s="112">
        <v>538</v>
      </c>
      <c r="B2155" s="112" t="s">
        <v>2811</v>
      </c>
      <c r="C2155" s="137" t="s">
        <v>41</v>
      </c>
      <c r="D2155" s="134" t="s">
        <v>3404</v>
      </c>
      <c r="E2155" s="140">
        <v>2030</v>
      </c>
      <c r="F2155" s="140">
        <v>2031</v>
      </c>
    </row>
    <row r="2156" spans="1:6" ht="18.75" customHeight="1">
      <c r="A2156" s="113"/>
      <c r="B2156" s="113"/>
      <c r="C2156" s="137"/>
      <c r="D2156" s="135"/>
      <c r="E2156" s="141"/>
      <c r="F2156" s="141"/>
    </row>
    <row r="2157" spans="1:6" ht="18.75" customHeight="1">
      <c r="A2157" s="113"/>
      <c r="B2157" s="113"/>
      <c r="C2157" s="137"/>
      <c r="D2157" s="135"/>
      <c r="E2157" s="141"/>
      <c r="F2157" s="141"/>
    </row>
    <row r="2158" spans="1:6" ht="18.75" customHeight="1">
      <c r="A2158" s="114"/>
      <c r="B2158" s="114"/>
      <c r="C2158" s="137"/>
      <c r="D2158" s="136"/>
      <c r="E2158" s="142"/>
      <c r="F2158" s="142"/>
    </row>
    <row r="2159" spans="1:6" ht="15.75" customHeight="1">
      <c r="A2159" s="112">
        <v>539</v>
      </c>
      <c r="B2159" s="112" t="s">
        <v>2812</v>
      </c>
      <c r="C2159" s="137" t="s">
        <v>41</v>
      </c>
      <c r="D2159" s="134" t="s">
        <v>3405</v>
      </c>
      <c r="E2159" s="140">
        <v>2030</v>
      </c>
      <c r="F2159" s="140">
        <v>2031</v>
      </c>
    </row>
    <row r="2160" spans="1:6" ht="15.75" customHeight="1">
      <c r="A2160" s="113"/>
      <c r="B2160" s="113"/>
      <c r="C2160" s="137"/>
      <c r="D2160" s="135"/>
      <c r="E2160" s="141"/>
      <c r="F2160" s="141"/>
    </row>
    <row r="2161" spans="1:6" ht="15.75" customHeight="1">
      <c r="A2161" s="113"/>
      <c r="B2161" s="113"/>
      <c r="C2161" s="137"/>
      <c r="D2161" s="135"/>
      <c r="E2161" s="141"/>
      <c r="F2161" s="141"/>
    </row>
    <row r="2162" spans="1:6" ht="15.75" customHeight="1">
      <c r="A2162" s="114"/>
      <c r="B2162" s="114"/>
      <c r="C2162" s="137"/>
      <c r="D2162" s="136"/>
      <c r="E2162" s="142"/>
      <c r="F2162" s="142"/>
    </row>
    <row r="2163" spans="1:6" ht="18.75" customHeight="1">
      <c r="A2163" s="112">
        <v>540</v>
      </c>
      <c r="B2163" s="112" t="s">
        <v>2813</v>
      </c>
      <c r="C2163" s="137" t="s">
        <v>41</v>
      </c>
      <c r="D2163" s="134" t="s">
        <v>4898</v>
      </c>
      <c r="E2163" s="140">
        <v>2030</v>
      </c>
      <c r="F2163" s="140">
        <v>2031</v>
      </c>
    </row>
    <row r="2164" spans="1:6" ht="18.75" customHeight="1">
      <c r="A2164" s="113"/>
      <c r="B2164" s="113"/>
      <c r="C2164" s="137"/>
      <c r="D2164" s="135"/>
      <c r="E2164" s="141"/>
      <c r="F2164" s="141"/>
    </row>
    <row r="2165" spans="1:6" ht="18.75" customHeight="1">
      <c r="A2165" s="113"/>
      <c r="B2165" s="113"/>
      <c r="C2165" s="137"/>
      <c r="D2165" s="135"/>
      <c r="E2165" s="141"/>
      <c r="F2165" s="141"/>
    </row>
    <row r="2166" spans="1:6" ht="18.75" customHeight="1">
      <c r="A2166" s="114"/>
      <c r="B2166" s="114"/>
      <c r="C2166" s="137"/>
      <c r="D2166" s="136"/>
      <c r="E2166" s="142"/>
      <c r="F2166" s="142"/>
    </row>
    <row r="2167" spans="1:6" ht="15.75" customHeight="1">
      <c r="A2167" s="112">
        <v>541</v>
      </c>
      <c r="B2167" s="112" t="s">
        <v>2814</v>
      </c>
      <c r="C2167" s="137" t="s">
        <v>41</v>
      </c>
      <c r="D2167" s="134" t="s">
        <v>3406</v>
      </c>
      <c r="E2167" s="140">
        <v>2030</v>
      </c>
      <c r="F2167" s="140">
        <v>2031</v>
      </c>
    </row>
    <row r="2168" spans="1:6" ht="15.75" customHeight="1">
      <c r="A2168" s="113"/>
      <c r="B2168" s="113"/>
      <c r="C2168" s="137"/>
      <c r="D2168" s="135"/>
      <c r="E2168" s="141"/>
      <c r="F2168" s="141"/>
    </row>
    <row r="2169" spans="1:6" ht="15.75" customHeight="1">
      <c r="A2169" s="113"/>
      <c r="B2169" s="113"/>
      <c r="C2169" s="137"/>
      <c r="D2169" s="135"/>
      <c r="E2169" s="141"/>
      <c r="F2169" s="141"/>
    </row>
    <row r="2170" spans="1:6" ht="15.75" customHeight="1">
      <c r="A2170" s="114"/>
      <c r="B2170" s="114"/>
      <c r="C2170" s="137"/>
      <c r="D2170" s="136"/>
      <c r="E2170" s="142"/>
      <c r="F2170" s="142"/>
    </row>
    <row r="2171" spans="1:6" ht="37.5" customHeight="1">
      <c r="A2171" s="112">
        <v>542</v>
      </c>
      <c r="B2171" s="112" t="s">
        <v>138</v>
      </c>
      <c r="C2171" s="137" t="s">
        <v>41</v>
      </c>
      <c r="D2171" s="134" t="s">
        <v>3407</v>
      </c>
      <c r="E2171" s="140">
        <v>2023</v>
      </c>
      <c r="F2171" s="140">
        <v>2025</v>
      </c>
    </row>
    <row r="2172" spans="1:6" ht="37.5" customHeight="1">
      <c r="A2172" s="113"/>
      <c r="B2172" s="113"/>
      <c r="C2172" s="137"/>
      <c r="D2172" s="135"/>
      <c r="E2172" s="141"/>
      <c r="F2172" s="141"/>
    </row>
    <row r="2173" spans="1:6" ht="37.5" customHeight="1">
      <c r="A2173" s="113"/>
      <c r="B2173" s="113"/>
      <c r="C2173" s="137"/>
      <c r="D2173" s="135"/>
      <c r="E2173" s="141"/>
      <c r="F2173" s="141"/>
    </row>
    <row r="2174" spans="1:6" ht="37.5" customHeight="1">
      <c r="A2174" s="114"/>
      <c r="B2174" s="114"/>
      <c r="C2174" s="137"/>
      <c r="D2174" s="136"/>
      <c r="E2174" s="142"/>
      <c r="F2174" s="142"/>
    </row>
    <row r="2175" spans="1:6" ht="24.75" customHeight="1">
      <c r="A2175" s="112">
        <v>543</v>
      </c>
      <c r="B2175" s="160" t="s">
        <v>2815</v>
      </c>
      <c r="C2175" s="137" t="s">
        <v>41</v>
      </c>
      <c r="D2175" s="134" t="s">
        <v>3408</v>
      </c>
      <c r="E2175" s="140">
        <v>2024</v>
      </c>
      <c r="F2175" s="140">
        <v>2026</v>
      </c>
    </row>
    <row r="2176" spans="1:6" ht="24.75" customHeight="1">
      <c r="A2176" s="113"/>
      <c r="B2176" s="161"/>
      <c r="C2176" s="137"/>
      <c r="D2176" s="135"/>
      <c r="E2176" s="141"/>
      <c r="F2176" s="141"/>
    </row>
    <row r="2177" spans="1:6" ht="24.75" customHeight="1">
      <c r="A2177" s="113"/>
      <c r="B2177" s="161"/>
      <c r="C2177" s="137"/>
      <c r="D2177" s="135"/>
      <c r="E2177" s="141"/>
      <c r="F2177" s="141"/>
    </row>
    <row r="2178" spans="1:6" ht="24.75" customHeight="1">
      <c r="A2178" s="114"/>
      <c r="B2178" s="162"/>
      <c r="C2178" s="137"/>
      <c r="D2178" s="136"/>
      <c r="E2178" s="142"/>
      <c r="F2178" s="142"/>
    </row>
    <row r="2179" spans="1:6" ht="15.75" customHeight="1">
      <c r="A2179" s="112">
        <v>544</v>
      </c>
      <c r="B2179" s="159" t="s">
        <v>2139</v>
      </c>
      <c r="C2179" s="137" t="s">
        <v>41</v>
      </c>
      <c r="D2179" s="134" t="s">
        <v>3409</v>
      </c>
      <c r="E2179" s="140">
        <v>2024</v>
      </c>
      <c r="F2179" s="140">
        <v>2026</v>
      </c>
    </row>
    <row r="2180" spans="1:6" ht="15.75" customHeight="1">
      <c r="A2180" s="113"/>
      <c r="B2180" s="159"/>
      <c r="C2180" s="137"/>
      <c r="D2180" s="135"/>
      <c r="E2180" s="141"/>
      <c r="F2180" s="141"/>
    </row>
    <row r="2181" spans="1:6" ht="15.75" customHeight="1">
      <c r="A2181" s="113"/>
      <c r="B2181" s="159"/>
      <c r="C2181" s="137"/>
      <c r="D2181" s="135"/>
      <c r="E2181" s="141"/>
      <c r="F2181" s="141"/>
    </row>
    <row r="2182" spans="1:6" ht="15.75" customHeight="1">
      <c r="A2182" s="114"/>
      <c r="B2182" s="159"/>
      <c r="C2182" s="137"/>
      <c r="D2182" s="136"/>
      <c r="E2182" s="142"/>
      <c r="F2182" s="142"/>
    </row>
    <row r="2183" spans="1:6" ht="19.5" customHeight="1">
      <c r="A2183" s="112">
        <v>545</v>
      </c>
      <c r="B2183" s="159" t="s">
        <v>2137</v>
      </c>
      <c r="C2183" s="137" t="s">
        <v>41</v>
      </c>
      <c r="D2183" s="134" t="s">
        <v>3410</v>
      </c>
      <c r="E2183" s="140">
        <v>2024</v>
      </c>
      <c r="F2183" s="140">
        <v>2026</v>
      </c>
    </row>
    <row r="2184" spans="1:6" ht="19.5" customHeight="1">
      <c r="A2184" s="113"/>
      <c r="B2184" s="159"/>
      <c r="C2184" s="137"/>
      <c r="D2184" s="135"/>
      <c r="E2184" s="141"/>
      <c r="F2184" s="141"/>
    </row>
    <row r="2185" spans="1:6" ht="19.5" customHeight="1">
      <c r="A2185" s="113"/>
      <c r="B2185" s="159"/>
      <c r="C2185" s="137"/>
      <c r="D2185" s="135"/>
      <c r="E2185" s="141"/>
      <c r="F2185" s="141"/>
    </row>
    <row r="2186" spans="1:6" ht="19.5" customHeight="1">
      <c r="A2186" s="114"/>
      <c r="B2186" s="159"/>
      <c r="C2186" s="137"/>
      <c r="D2186" s="136"/>
      <c r="E2186" s="142"/>
      <c r="F2186" s="142"/>
    </row>
    <row r="2187" spans="1:6" ht="19.5" customHeight="1">
      <c r="A2187" s="112">
        <v>546</v>
      </c>
      <c r="B2187" s="159" t="s">
        <v>2140</v>
      </c>
      <c r="C2187" s="137" t="s">
        <v>41</v>
      </c>
      <c r="D2187" s="134" t="s">
        <v>3411</v>
      </c>
      <c r="E2187" s="140">
        <v>2024</v>
      </c>
      <c r="F2187" s="140">
        <v>2026</v>
      </c>
    </row>
    <row r="2188" spans="1:6" ht="19.5" customHeight="1">
      <c r="A2188" s="113"/>
      <c r="B2188" s="159"/>
      <c r="C2188" s="137"/>
      <c r="D2188" s="135"/>
      <c r="E2188" s="141"/>
      <c r="F2188" s="141"/>
    </row>
    <row r="2189" spans="1:6" ht="19.5" customHeight="1">
      <c r="A2189" s="113"/>
      <c r="B2189" s="159"/>
      <c r="C2189" s="137"/>
      <c r="D2189" s="135"/>
      <c r="E2189" s="141"/>
      <c r="F2189" s="141"/>
    </row>
    <row r="2190" spans="1:6" ht="19.5" customHeight="1">
      <c r="A2190" s="114"/>
      <c r="B2190" s="159"/>
      <c r="C2190" s="137"/>
      <c r="D2190" s="136"/>
      <c r="E2190" s="142"/>
      <c r="F2190" s="142"/>
    </row>
    <row r="2191" spans="1:6" ht="15.75" customHeight="1">
      <c r="A2191" s="112">
        <v>547</v>
      </c>
      <c r="B2191" s="112" t="s">
        <v>2816</v>
      </c>
      <c r="C2191" s="157" t="s">
        <v>41</v>
      </c>
      <c r="D2191" s="144" t="s">
        <v>3412</v>
      </c>
      <c r="E2191" s="140">
        <v>2025</v>
      </c>
      <c r="F2191" s="140">
        <v>2027</v>
      </c>
    </row>
    <row r="2192" spans="1:6" ht="15.75" customHeight="1">
      <c r="A2192" s="113"/>
      <c r="B2192" s="113"/>
      <c r="C2192" s="157"/>
      <c r="D2192" s="145"/>
      <c r="E2192" s="141"/>
      <c r="F2192" s="141"/>
    </row>
    <row r="2193" spans="1:6" ht="15.75" customHeight="1">
      <c r="A2193" s="113"/>
      <c r="B2193" s="113"/>
      <c r="C2193" s="157"/>
      <c r="D2193" s="145"/>
      <c r="E2193" s="141"/>
      <c r="F2193" s="141"/>
    </row>
    <row r="2194" spans="1:6" ht="15.75" customHeight="1">
      <c r="A2194" s="114"/>
      <c r="B2194" s="114"/>
      <c r="C2194" s="157"/>
      <c r="D2194" s="146"/>
      <c r="E2194" s="142"/>
      <c r="F2194" s="142"/>
    </row>
    <row r="2195" spans="1:6" ht="27" customHeight="1">
      <c r="A2195" s="112">
        <v>548</v>
      </c>
      <c r="B2195" s="112" t="s">
        <v>2817</v>
      </c>
      <c r="C2195" s="153" t="s">
        <v>41</v>
      </c>
      <c r="D2195" s="144" t="s">
        <v>4900</v>
      </c>
      <c r="E2195" s="140">
        <v>2025</v>
      </c>
      <c r="F2195" s="140">
        <v>2027</v>
      </c>
    </row>
    <row r="2196" spans="1:6" ht="27" customHeight="1">
      <c r="A2196" s="113"/>
      <c r="B2196" s="113"/>
      <c r="C2196" s="154"/>
      <c r="D2196" s="145"/>
      <c r="E2196" s="141"/>
      <c r="F2196" s="141"/>
    </row>
    <row r="2197" spans="1:6" ht="27" customHeight="1">
      <c r="A2197" s="113"/>
      <c r="B2197" s="113"/>
      <c r="C2197" s="154"/>
      <c r="D2197" s="145"/>
      <c r="E2197" s="141"/>
      <c r="F2197" s="141"/>
    </row>
    <row r="2198" spans="1:6" ht="27" customHeight="1">
      <c r="A2198" s="114"/>
      <c r="B2198" s="114"/>
      <c r="C2198" s="155"/>
      <c r="D2198" s="146"/>
      <c r="E2198" s="142"/>
      <c r="F2198" s="142"/>
    </row>
    <row r="2199" spans="1:6" ht="51.75" customHeight="1">
      <c r="A2199" s="112">
        <v>549</v>
      </c>
      <c r="B2199" s="159" t="s">
        <v>2133</v>
      </c>
      <c r="C2199" s="137" t="s">
        <v>41</v>
      </c>
      <c r="D2199" s="134" t="s">
        <v>4899</v>
      </c>
      <c r="E2199" s="140">
        <v>2025</v>
      </c>
      <c r="F2199" s="140">
        <v>2027</v>
      </c>
    </row>
    <row r="2200" spans="1:6" ht="51.75" customHeight="1">
      <c r="A2200" s="113"/>
      <c r="B2200" s="159"/>
      <c r="C2200" s="137"/>
      <c r="D2200" s="135"/>
      <c r="E2200" s="141"/>
      <c r="F2200" s="141"/>
    </row>
    <row r="2201" spans="1:6" ht="51.75" customHeight="1">
      <c r="A2201" s="113"/>
      <c r="B2201" s="159"/>
      <c r="C2201" s="137"/>
      <c r="D2201" s="135"/>
      <c r="E2201" s="141"/>
      <c r="F2201" s="141"/>
    </row>
    <row r="2202" spans="1:6" ht="47.25" customHeight="1">
      <c r="A2202" s="114"/>
      <c r="B2202" s="159"/>
      <c r="C2202" s="137"/>
      <c r="D2202" s="136"/>
      <c r="E2202" s="142"/>
      <c r="F2202" s="142"/>
    </row>
    <row r="2203" spans="1:6" ht="12.75" customHeight="1">
      <c r="A2203" s="112">
        <v>550</v>
      </c>
      <c r="B2203" s="159" t="s">
        <v>2134</v>
      </c>
      <c r="C2203" s="137" t="s">
        <v>41</v>
      </c>
      <c r="D2203" s="134" t="s">
        <v>3413</v>
      </c>
      <c r="E2203" s="140">
        <v>2027</v>
      </c>
      <c r="F2203" s="140">
        <v>2027</v>
      </c>
    </row>
    <row r="2204" spans="1:6" ht="12" customHeight="1">
      <c r="A2204" s="113"/>
      <c r="B2204" s="159"/>
      <c r="C2204" s="137"/>
      <c r="D2204" s="135"/>
      <c r="E2204" s="141"/>
      <c r="F2204" s="141"/>
    </row>
    <row r="2205" spans="1:6" ht="12" customHeight="1">
      <c r="A2205" s="113"/>
      <c r="B2205" s="159"/>
      <c r="C2205" s="137"/>
      <c r="D2205" s="135"/>
      <c r="E2205" s="141"/>
      <c r="F2205" s="141"/>
    </row>
    <row r="2206" spans="1:6" ht="18" customHeight="1">
      <c r="A2206" s="114"/>
      <c r="B2206" s="159"/>
      <c r="C2206" s="137"/>
      <c r="D2206" s="136"/>
      <c r="E2206" s="142"/>
      <c r="F2206" s="142"/>
    </row>
    <row r="2207" spans="1:6" ht="26.25" customHeight="1">
      <c r="A2207" s="112">
        <v>551</v>
      </c>
      <c r="B2207" s="159" t="s">
        <v>2138</v>
      </c>
      <c r="C2207" s="137" t="s">
        <v>41</v>
      </c>
      <c r="D2207" s="134" t="s">
        <v>3414</v>
      </c>
      <c r="E2207" s="140">
        <v>2026</v>
      </c>
      <c r="F2207" s="140">
        <v>2028</v>
      </c>
    </row>
    <row r="2208" spans="1:6" ht="26.25" customHeight="1">
      <c r="A2208" s="113"/>
      <c r="B2208" s="159"/>
      <c r="C2208" s="137"/>
      <c r="D2208" s="135"/>
      <c r="E2208" s="141"/>
      <c r="F2208" s="141"/>
    </row>
    <row r="2209" spans="1:6" ht="26.25" customHeight="1">
      <c r="A2209" s="113"/>
      <c r="B2209" s="159"/>
      <c r="C2209" s="137"/>
      <c r="D2209" s="135"/>
      <c r="E2209" s="141"/>
      <c r="F2209" s="141"/>
    </row>
    <row r="2210" spans="1:6" ht="24.75" customHeight="1">
      <c r="A2210" s="114"/>
      <c r="B2210" s="159"/>
      <c r="C2210" s="137"/>
      <c r="D2210" s="136"/>
      <c r="E2210" s="142"/>
      <c r="F2210" s="142"/>
    </row>
    <row r="2211" spans="1:6" ht="24" customHeight="1">
      <c r="A2211" s="112">
        <v>552</v>
      </c>
      <c r="B2211" s="159" t="s">
        <v>2136</v>
      </c>
      <c r="C2211" s="137" t="s">
        <v>41</v>
      </c>
      <c r="D2211" s="134" t="s">
        <v>3415</v>
      </c>
      <c r="E2211" s="140">
        <v>2026</v>
      </c>
      <c r="F2211" s="140">
        <v>2028</v>
      </c>
    </row>
    <row r="2212" spans="1:6" ht="24" customHeight="1">
      <c r="A2212" s="113"/>
      <c r="B2212" s="159"/>
      <c r="C2212" s="137"/>
      <c r="D2212" s="135"/>
      <c r="E2212" s="141"/>
      <c r="F2212" s="141"/>
    </row>
    <row r="2213" spans="1:6" ht="24" customHeight="1">
      <c r="A2213" s="113"/>
      <c r="B2213" s="159"/>
      <c r="C2213" s="137"/>
      <c r="D2213" s="135"/>
      <c r="E2213" s="141"/>
      <c r="F2213" s="141"/>
    </row>
    <row r="2214" spans="1:6" ht="18" customHeight="1">
      <c r="A2214" s="114"/>
      <c r="B2214" s="159"/>
      <c r="C2214" s="137"/>
      <c r="D2214" s="136"/>
      <c r="E2214" s="142"/>
      <c r="F2214" s="142"/>
    </row>
    <row r="2215" spans="1:6" ht="24" customHeight="1">
      <c r="A2215" s="112">
        <v>553</v>
      </c>
      <c r="B2215" s="112" t="s">
        <v>2818</v>
      </c>
      <c r="C2215" s="137" t="s">
        <v>41</v>
      </c>
      <c r="D2215" s="134" t="s">
        <v>3416</v>
      </c>
      <c r="E2215" s="140">
        <v>2026</v>
      </c>
      <c r="F2215" s="140">
        <v>2028</v>
      </c>
    </row>
    <row r="2216" spans="1:6" ht="24" customHeight="1">
      <c r="A2216" s="113"/>
      <c r="B2216" s="113"/>
      <c r="C2216" s="137"/>
      <c r="D2216" s="135"/>
      <c r="E2216" s="141"/>
      <c r="F2216" s="141"/>
    </row>
    <row r="2217" spans="1:6" ht="24" customHeight="1">
      <c r="A2217" s="113"/>
      <c r="B2217" s="113"/>
      <c r="C2217" s="137"/>
      <c r="D2217" s="135"/>
      <c r="E2217" s="141"/>
      <c r="F2217" s="141"/>
    </row>
    <row r="2218" spans="1:6" ht="17.25" customHeight="1">
      <c r="A2218" s="114"/>
      <c r="B2218" s="114"/>
      <c r="C2218" s="137"/>
      <c r="D2218" s="136"/>
      <c r="E2218" s="142"/>
      <c r="F2218" s="142"/>
    </row>
    <row r="2219" spans="1:6" ht="15.75" customHeight="1">
      <c r="A2219" s="112">
        <v>554</v>
      </c>
      <c r="B2219" s="112" t="s">
        <v>1277</v>
      </c>
      <c r="C2219" s="126" t="s">
        <v>28</v>
      </c>
      <c r="D2219" s="150" t="s">
        <v>3417</v>
      </c>
      <c r="E2219" s="163">
        <v>2020</v>
      </c>
      <c r="F2219" s="163" t="s">
        <v>1191</v>
      </c>
    </row>
    <row r="2220" spans="1:6" ht="15.75" customHeight="1">
      <c r="A2220" s="113"/>
      <c r="B2220" s="113"/>
      <c r="C2220" s="127"/>
      <c r="D2220" s="151"/>
      <c r="E2220" s="164"/>
      <c r="F2220" s="164"/>
    </row>
    <row r="2221" spans="1:6" ht="15.75" customHeight="1">
      <c r="A2221" s="113"/>
      <c r="B2221" s="113"/>
      <c r="C2221" s="127"/>
      <c r="D2221" s="151"/>
      <c r="E2221" s="164"/>
      <c r="F2221" s="164"/>
    </row>
    <row r="2222" spans="1:6" ht="12.75" customHeight="1">
      <c r="A2222" s="114"/>
      <c r="B2222" s="114"/>
      <c r="C2222" s="128"/>
      <c r="D2222" s="152"/>
      <c r="E2222" s="165"/>
      <c r="F2222" s="165"/>
    </row>
    <row r="2223" spans="1:6" ht="34.5" customHeight="1">
      <c r="A2223" s="112">
        <v>555</v>
      </c>
      <c r="B2223" s="112" t="s">
        <v>841</v>
      </c>
      <c r="C2223" s="126" t="s">
        <v>28</v>
      </c>
      <c r="D2223" s="134" t="s">
        <v>3418</v>
      </c>
      <c r="E2223" s="163">
        <v>2020</v>
      </c>
      <c r="F2223" s="163" t="s">
        <v>1191</v>
      </c>
    </row>
    <row r="2224" spans="1:6" ht="34.5" customHeight="1">
      <c r="A2224" s="113"/>
      <c r="B2224" s="113"/>
      <c r="C2224" s="127"/>
      <c r="D2224" s="135"/>
      <c r="E2224" s="164"/>
      <c r="F2224" s="164"/>
    </row>
    <row r="2225" spans="1:6" ht="34.5" customHeight="1">
      <c r="A2225" s="113"/>
      <c r="B2225" s="113"/>
      <c r="C2225" s="127"/>
      <c r="D2225" s="135"/>
      <c r="E2225" s="164"/>
      <c r="F2225" s="164"/>
    </row>
    <row r="2226" spans="1:6" ht="26.25" customHeight="1">
      <c r="A2226" s="114"/>
      <c r="B2226" s="114"/>
      <c r="C2226" s="128"/>
      <c r="D2226" s="136"/>
      <c r="E2226" s="165"/>
      <c r="F2226" s="165"/>
    </row>
    <row r="2227" spans="1:6" ht="22.5" customHeight="1">
      <c r="A2227" s="112">
        <v>556</v>
      </c>
      <c r="B2227" s="112" t="s">
        <v>1505</v>
      </c>
      <c r="C2227" s="126" t="s">
        <v>28</v>
      </c>
      <c r="D2227" s="150" t="s">
        <v>3419</v>
      </c>
      <c r="E2227" s="140">
        <v>2020</v>
      </c>
      <c r="F2227" s="163" t="s">
        <v>1376</v>
      </c>
    </row>
    <row r="2228" spans="1:6" ht="22.5" customHeight="1">
      <c r="A2228" s="113"/>
      <c r="B2228" s="113"/>
      <c r="C2228" s="127"/>
      <c r="D2228" s="151"/>
      <c r="E2228" s="141"/>
      <c r="F2228" s="164"/>
    </row>
    <row r="2229" spans="1:6" ht="22.5" customHeight="1">
      <c r="A2229" s="113"/>
      <c r="B2229" s="113"/>
      <c r="C2229" s="127"/>
      <c r="D2229" s="151"/>
      <c r="E2229" s="141"/>
      <c r="F2229" s="164"/>
    </row>
    <row r="2230" spans="1:6" ht="22.5" customHeight="1">
      <c r="A2230" s="114"/>
      <c r="B2230" s="114"/>
      <c r="C2230" s="128"/>
      <c r="D2230" s="152"/>
      <c r="E2230" s="142"/>
      <c r="F2230" s="165"/>
    </row>
    <row r="2231" spans="1:6" ht="18.75" customHeight="1">
      <c r="A2231" s="112">
        <v>557</v>
      </c>
      <c r="B2231" s="112" t="s">
        <v>842</v>
      </c>
      <c r="C2231" s="126" t="s">
        <v>28</v>
      </c>
      <c r="D2231" s="134" t="s">
        <v>3420</v>
      </c>
      <c r="E2231" s="163">
        <v>2020</v>
      </c>
      <c r="F2231" s="163" t="s">
        <v>1732</v>
      </c>
    </row>
    <row r="2232" spans="1:6" ht="18.75" customHeight="1">
      <c r="A2232" s="113"/>
      <c r="B2232" s="113"/>
      <c r="C2232" s="127"/>
      <c r="D2232" s="135"/>
      <c r="E2232" s="164"/>
      <c r="F2232" s="164"/>
    </row>
    <row r="2233" spans="1:6" ht="18.75" customHeight="1">
      <c r="A2233" s="113"/>
      <c r="B2233" s="113"/>
      <c r="C2233" s="127"/>
      <c r="D2233" s="135"/>
      <c r="E2233" s="164"/>
      <c r="F2233" s="164"/>
    </row>
    <row r="2234" spans="1:6" ht="18.75" customHeight="1">
      <c r="A2234" s="114"/>
      <c r="B2234" s="114"/>
      <c r="C2234" s="128"/>
      <c r="D2234" s="136"/>
      <c r="E2234" s="165"/>
      <c r="F2234" s="165"/>
    </row>
    <row r="2235" spans="1:6" ht="27" customHeight="1">
      <c r="A2235" s="112">
        <v>558</v>
      </c>
      <c r="B2235" s="112" t="s">
        <v>2063</v>
      </c>
      <c r="C2235" s="126" t="s">
        <v>28</v>
      </c>
      <c r="D2235" s="134" t="s">
        <v>3421</v>
      </c>
      <c r="E2235" s="163">
        <v>2021</v>
      </c>
      <c r="F2235" s="163">
        <v>2023</v>
      </c>
    </row>
    <row r="2236" spans="1:6" ht="27" customHeight="1">
      <c r="A2236" s="113"/>
      <c r="B2236" s="113"/>
      <c r="C2236" s="127"/>
      <c r="D2236" s="135"/>
      <c r="E2236" s="164"/>
      <c r="F2236" s="164"/>
    </row>
    <row r="2237" spans="1:6" ht="27" customHeight="1">
      <c r="A2237" s="113"/>
      <c r="B2237" s="113"/>
      <c r="C2237" s="127"/>
      <c r="D2237" s="135"/>
      <c r="E2237" s="164"/>
      <c r="F2237" s="164"/>
    </row>
    <row r="2238" spans="1:6" ht="27" customHeight="1">
      <c r="A2238" s="114"/>
      <c r="B2238" s="114"/>
      <c r="C2238" s="128"/>
      <c r="D2238" s="136"/>
      <c r="E2238" s="165"/>
      <c r="F2238" s="165"/>
    </row>
    <row r="2239" spans="1:6" ht="15.75" customHeight="1">
      <c r="A2239" s="112">
        <v>559</v>
      </c>
      <c r="B2239" s="112" t="s">
        <v>1507</v>
      </c>
      <c r="C2239" s="126" t="s">
        <v>28</v>
      </c>
      <c r="D2239" s="134" t="s">
        <v>3422</v>
      </c>
      <c r="E2239" s="163">
        <v>2021</v>
      </c>
      <c r="F2239" s="163">
        <v>2023</v>
      </c>
    </row>
    <row r="2240" spans="1:6" ht="15.75" customHeight="1">
      <c r="A2240" s="113"/>
      <c r="B2240" s="113"/>
      <c r="C2240" s="127"/>
      <c r="D2240" s="135"/>
      <c r="E2240" s="164"/>
      <c r="F2240" s="164"/>
    </row>
    <row r="2241" spans="1:6" ht="15.75" customHeight="1">
      <c r="A2241" s="113"/>
      <c r="B2241" s="113"/>
      <c r="C2241" s="127"/>
      <c r="D2241" s="135"/>
      <c r="E2241" s="164"/>
      <c r="F2241" s="164"/>
    </row>
    <row r="2242" spans="1:6" ht="15.75" customHeight="1">
      <c r="A2242" s="114"/>
      <c r="B2242" s="114"/>
      <c r="C2242" s="128"/>
      <c r="D2242" s="136"/>
      <c r="E2242" s="165"/>
      <c r="F2242" s="165"/>
    </row>
    <row r="2243" spans="1:6" ht="15.75" customHeight="1">
      <c r="A2243" s="112">
        <v>560</v>
      </c>
      <c r="B2243" s="112" t="s">
        <v>1930</v>
      </c>
      <c r="C2243" s="126" t="s">
        <v>28</v>
      </c>
      <c r="D2243" s="134" t="s">
        <v>3423</v>
      </c>
      <c r="E2243" s="140">
        <v>2025</v>
      </c>
      <c r="F2243" s="140">
        <v>2025</v>
      </c>
    </row>
    <row r="2244" spans="1:6" ht="15.75" customHeight="1">
      <c r="A2244" s="113"/>
      <c r="B2244" s="113"/>
      <c r="C2244" s="127"/>
      <c r="D2244" s="135"/>
      <c r="E2244" s="141"/>
      <c r="F2244" s="141"/>
    </row>
    <row r="2245" spans="1:6" ht="15.75" customHeight="1">
      <c r="A2245" s="113"/>
      <c r="B2245" s="113"/>
      <c r="C2245" s="127"/>
      <c r="D2245" s="135"/>
      <c r="E2245" s="141"/>
      <c r="F2245" s="141"/>
    </row>
    <row r="2246" spans="1:6" ht="15.75" customHeight="1">
      <c r="A2246" s="114"/>
      <c r="B2246" s="114"/>
      <c r="C2246" s="128"/>
      <c r="D2246" s="136"/>
      <c r="E2246" s="142"/>
      <c r="F2246" s="142"/>
    </row>
    <row r="2247" spans="1:6" ht="22.5" customHeight="1">
      <c r="A2247" s="112">
        <v>561</v>
      </c>
      <c r="B2247" s="112" t="s">
        <v>1508</v>
      </c>
      <c r="C2247" s="126" t="s">
        <v>28</v>
      </c>
      <c r="D2247" s="150" t="s">
        <v>3424</v>
      </c>
      <c r="E2247" s="140">
        <v>2025</v>
      </c>
      <c r="F2247" s="140">
        <v>2025</v>
      </c>
    </row>
    <row r="2248" spans="1:6" ht="22.5" customHeight="1">
      <c r="A2248" s="113"/>
      <c r="B2248" s="113"/>
      <c r="C2248" s="127"/>
      <c r="D2248" s="151"/>
      <c r="E2248" s="141"/>
      <c r="F2248" s="141"/>
    </row>
    <row r="2249" spans="1:6" ht="22.5" customHeight="1">
      <c r="A2249" s="113"/>
      <c r="B2249" s="113"/>
      <c r="C2249" s="127"/>
      <c r="D2249" s="151"/>
      <c r="E2249" s="141"/>
      <c r="F2249" s="141"/>
    </row>
    <row r="2250" spans="1:6" ht="22.5" customHeight="1">
      <c r="A2250" s="114"/>
      <c r="B2250" s="114"/>
      <c r="C2250" s="128"/>
      <c r="D2250" s="152"/>
      <c r="E2250" s="142"/>
      <c r="F2250" s="142"/>
    </row>
    <row r="2251" spans="1:6" ht="22.5" customHeight="1">
      <c r="A2251" s="112">
        <v>562</v>
      </c>
      <c r="B2251" s="112" t="s">
        <v>1509</v>
      </c>
      <c r="C2251" s="126" t="s">
        <v>28</v>
      </c>
      <c r="D2251" s="150" t="s">
        <v>3425</v>
      </c>
      <c r="E2251" s="140">
        <v>2025</v>
      </c>
      <c r="F2251" s="140">
        <v>2025</v>
      </c>
    </row>
    <row r="2252" spans="1:6" ht="22.5" customHeight="1">
      <c r="A2252" s="113"/>
      <c r="B2252" s="113"/>
      <c r="C2252" s="127"/>
      <c r="D2252" s="151"/>
      <c r="E2252" s="141"/>
      <c r="F2252" s="141"/>
    </row>
    <row r="2253" spans="1:6" ht="22.5" customHeight="1">
      <c r="A2253" s="113"/>
      <c r="B2253" s="113"/>
      <c r="C2253" s="127"/>
      <c r="D2253" s="151"/>
      <c r="E2253" s="141"/>
      <c r="F2253" s="141"/>
    </row>
    <row r="2254" spans="1:6" ht="22.5" customHeight="1">
      <c r="A2254" s="114"/>
      <c r="B2254" s="114"/>
      <c r="C2254" s="128"/>
      <c r="D2254" s="152"/>
      <c r="E2254" s="142"/>
      <c r="F2254" s="142"/>
    </row>
    <row r="2255" spans="1:6" ht="15.75" customHeight="1">
      <c r="A2255" s="112">
        <v>563</v>
      </c>
      <c r="B2255" s="112" t="s">
        <v>2419</v>
      </c>
      <c r="C2255" s="126" t="s">
        <v>28</v>
      </c>
      <c r="D2255" s="134" t="s">
        <v>3426</v>
      </c>
      <c r="E2255" s="140">
        <v>2025</v>
      </c>
      <c r="F2255" s="140">
        <v>2025</v>
      </c>
    </row>
    <row r="2256" spans="1:6" ht="15.75" customHeight="1">
      <c r="A2256" s="113"/>
      <c r="B2256" s="113"/>
      <c r="C2256" s="127"/>
      <c r="D2256" s="135"/>
      <c r="E2256" s="141"/>
      <c r="F2256" s="141"/>
    </row>
    <row r="2257" spans="1:6" ht="15.75" customHeight="1">
      <c r="A2257" s="113"/>
      <c r="B2257" s="113"/>
      <c r="C2257" s="127"/>
      <c r="D2257" s="135"/>
      <c r="E2257" s="141"/>
      <c r="F2257" s="141"/>
    </row>
    <row r="2258" spans="1:6" ht="15.75" customHeight="1">
      <c r="A2258" s="114"/>
      <c r="B2258" s="114"/>
      <c r="C2258" s="128"/>
      <c r="D2258" s="136"/>
      <c r="E2258" s="142"/>
      <c r="F2258" s="142"/>
    </row>
    <row r="2259" spans="1:6" ht="21" customHeight="1">
      <c r="A2259" s="112">
        <v>564</v>
      </c>
      <c r="B2259" s="112" t="s">
        <v>115</v>
      </c>
      <c r="C2259" s="126" t="s">
        <v>28</v>
      </c>
      <c r="D2259" s="150" t="s">
        <v>3427</v>
      </c>
      <c r="E2259" s="140">
        <v>2026</v>
      </c>
      <c r="F2259" s="140">
        <v>2026</v>
      </c>
    </row>
    <row r="2260" spans="1:6" ht="21" customHeight="1">
      <c r="A2260" s="113"/>
      <c r="B2260" s="113"/>
      <c r="C2260" s="127"/>
      <c r="D2260" s="151"/>
      <c r="E2260" s="141"/>
      <c r="F2260" s="141"/>
    </row>
    <row r="2261" spans="1:6" ht="21" customHeight="1">
      <c r="A2261" s="113"/>
      <c r="B2261" s="113"/>
      <c r="C2261" s="127"/>
      <c r="D2261" s="151"/>
      <c r="E2261" s="141"/>
      <c r="F2261" s="141"/>
    </row>
    <row r="2262" spans="1:6" ht="21" customHeight="1">
      <c r="A2262" s="114"/>
      <c r="B2262" s="114"/>
      <c r="C2262" s="128"/>
      <c r="D2262" s="152"/>
      <c r="E2262" s="142"/>
      <c r="F2262" s="142"/>
    </row>
    <row r="2263" spans="1:6" ht="21" customHeight="1">
      <c r="A2263" s="112">
        <v>565</v>
      </c>
      <c r="B2263" s="112" t="s">
        <v>116</v>
      </c>
      <c r="C2263" s="126" t="s">
        <v>28</v>
      </c>
      <c r="D2263" s="150" t="s">
        <v>3428</v>
      </c>
      <c r="E2263" s="140">
        <v>2026</v>
      </c>
      <c r="F2263" s="140">
        <v>2026</v>
      </c>
    </row>
    <row r="2264" spans="1:6" ht="21" customHeight="1">
      <c r="A2264" s="113"/>
      <c r="B2264" s="113"/>
      <c r="C2264" s="127"/>
      <c r="D2264" s="151"/>
      <c r="E2264" s="141"/>
      <c r="F2264" s="141"/>
    </row>
    <row r="2265" spans="1:6" ht="21" customHeight="1">
      <c r="A2265" s="113"/>
      <c r="B2265" s="113"/>
      <c r="C2265" s="127"/>
      <c r="D2265" s="151"/>
      <c r="E2265" s="141"/>
      <c r="F2265" s="141"/>
    </row>
    <row r="2266" spans="1:6" ht="21" customHeight="1">
      <c r="A2266" s="114"/>
      <c r="B2266" s="114"/>
      <c r="C2266" s="128"/>
      <c r="D2266" s="152"/>
      <c r="E2266" s="142"/>
      <c r="F2266" s="142"/>
    </row>
    <row r="2267" spans="1:6" ht="15.75" customHeight="1">
      <c r="A2267" s="112">
        <v>566</v>
      </c>
      <c r="B2267" s="112" t="s">
        <v>117</v>
      </c>
      <c r="C2267" s="126" t="s">
        <v>28</v>
      </c>
      <c r="D2267" s="150" t="s">
        <v>3429</v>
      </c>
      <c r="E2267" s="140">
        <v>2026</v>
      </c>
      <c r="F2267" s="140">
        <v>2026</v>
      </c>
    </row>
    <row r="2268" spans="1:6" ht="15.75" customHeight="1">
      <c r="A2268" s="113"/>
      <c r="B2268" s="113"/>
      <c r="C2268" s="127"/>
      <c r="D2268" s="151"/>
      <c r="E2268" s="141"/>
      <c r="F2268" s="141"/>
    </row>
    <row r="2269" spans="1:6" ht="15.75" customHeight="1">
      <c r="A2269" s="113"/>
      <c r="B2269" s="113"/>
      <c r="C2269" s="127"/>
      <c r="D2269" s="151"/>
      <c r="E2269" s="141"/>
      <c r="F2269" s="141"/>
    </row>
    <row r="2270" spans="1:6" ht="15.75" customHeight="1">
      <c r="A2270" s="114"/>
      <c r="B2270" s="114"/>
      <c r="C2270" s="128"/>
      <c r="D2270" s="152"/>
      <c r="E2270" s="142"/>
      <c r="F2270" s="142"/>
    </row>
    <row r="2271" spans="1:6" ht="16.5" customHeight="1">
      <c r="A2271" s="112">
        <v>567</v>
      </c>
      <c r="B2271" s="112" t="s">
        <v>1278</v>
      </c>
      <c r="C2271" s="126" t="s">
        <v>28</v>
      </c>
      <c r="D2271" s="134" t="s">
        <v>3430</v>
      </c>
      <c r="E2271" s="140">
        <v>2026</v>
      </c>
      <c r="F2271" s="140">
        <v>2026</v>
      </c>
    </row>
    <row r="2272" spans="1:6" ht="16.5" customHeight="1">
      <c r="A2272" s="113"/>
      <c r="B2272" s="113"/>
      <c r="C2272" s="127"/>
      <c r="D2272" s="135"/>
      <c r="E2272" s="141"/>
      <c r="F2272" s="141"/>
    </row>
    <row r="2273" spans="1:6" ht="16.5" customHeight="1">
      <c r="A2273" s="113"/>
      <c r="B2273" s="113"/>
      <c r="C2273" s="127"/>
      <c r="D2273" s="135"/>
      <c r="E2273" s="141"/>
      <c r="F2273" s="141"/>
    </row>
    <row r="2274" spans="1:6" ht="16.5" customHeight="1">
      <c r="A2274" s="114"/>
      <c r="B2274" s="114"/>
      <c r="C2274" s="128"/>
      <c r="D2274" s="136"/>
      <c r="E2274" s="142"/>
      <c r="F2274" s="142"/>
    </row>
    <row r="2275" spans="1:6" ht="15.75" customHeight="1">
      <c r="A2275" s="112">
        <v>568</v>
      </c>
      <c r="B2275" s="112" t="s">
        <v>1279</v>
      </c>
      <c r="C2275" s="126" t="s">
        <v>28</v>
      </c>
      <c r="D2275" s="134" t="s">
        <v>3431</v>
      </c>
      <c r="E2275" s="140">
        <v>2026</v>
      </c>
      <c r="F2275" s="140">
        <v>2026</v>
      </c>
    </row>
    <row r="2276" spans="1:6" ht="15.75" customHeight="1">
      <c r="A2276" s="113"/>
      <c r="B2276" s="113"/>
      <c r="C2276" s="127"/>
      <c r="D2276" s="135"/>
      <c r="E2276" s="141"/>
      <c r="F2276" s="141"/>
    </row>
    <row r="2277" spans="1:6" ht="15.75" customHeight="1">
      <c r="A2277" s="113"/>
      <c r="B2277" s="113"/>
      <c r="C2277" s="127"/>
      <c r="D2277" s="135"/>
      <c r="E2277" s="141"/>
      <c r="F2277" s="141"/>
    </row>
    <row r="2278" spans="1:6" ht="15.75" customHeight="1">
      <c r="A2278" s="114"/>
      <c r="B2278" s="114"/>
      <c r="C2278" s="128"/>
      <c r="D2278" s="136"/>
      <c r="E2278" s="142"/>
      <c r="F2278" s="142"/>
    </row>
    <row r="2279" spans="1:6" ht="19.5" customHeight="1">
      <c r="A2279" s="112">
        <v>569</v>
      </c>
      <c r="B2279" s="112" t="s">
        <v>1511</v>
      </c>
      <c r="C2279" s="126" t="s">
        <v>28</v>
      </c>
      <c r="D2279" s="150" t="s">
        <v>3432</v>
      </c>
      <c r="E2279" s="140">
        <v>2026</v>
      </c>
      <c r="F2279" s="140">
        <v>2027</v>
      </c>
    </row>
    <row r="2280" spans="1:6" ht="19.5" customHeight="1">
      <c r="A2280" s="113"/>
      <c r="B2280" s="113"/>
      <c r="C2280" s="127"/>
      <c r="D2280" s="151"/>
      <c r="E2280" s="141"/>
      <c r="F2280" s="141"/>
    </row>
    <row r="2281" spans="1:6" ht="19.5" customHeight="1">
      <c r="A2281" s="113"/>
      <c r="B2281" s="113"/>
      <c r="C2281" s="127"/>
      <c r="D2281" s="151"/>
      <c r="E2281" s="141"/>
      <c r="F2281" s="141"/>
    </row>
    <row r="2282" spans="1:6" ht="19.5" customHeight="1">
      <c r="A2282" s="114"/>
      <c r="B2282" s="114"/>
      <c r="C2282" s="128"/>
      <c r="D2282" s="152"/>
      <c r="E2282" s="142"/>
      <c r="F2282" s="142"/>
    </row>
    <row r="2283" spans="1:6" ht="19.5" customHeight="1">
      <c r="A2283" s="112">
        <v>570</v>
      </c>
      <c r="B2283" s="112" t="s">
        <v>1276</v>
      </c>
      <c r="C2283" s="126" t="s">
        <v>28</v>
      </c>
      <c r="D2283" s="150" t="s">
        <v>3433</v>
      </c>
      <c r="E2283" s="140">
        <v>2027</v>
      </c>
      <c r="F2283" s="140">
        <v>2027</v>
      </c>
    </row>
    <row r="2284" spans="1:6" ht="19.5" customHeight="1">
      <c r="A2284" s="113"/>
      <c r="B2284" s="113"/>
      <c r="C2284" s="127"/>
      <c r="D2284" s="151"/>
      <c r="E2284" s="141"/>
      <c r="F2284" s="141"/>
    </row>
    <row r="2285" spans="1:6" ht="19.5" customHeight="1">
      <c r="A2285" s="113"/>
      <c r="B2285" s="113"/>
      <c r="C2285" s="127"/>
      <c r="D2285" s="151"/>
      <c r="E2285" s="141"/>
      <c r="F2285" s="141"/>
    </row>
    <row r="2286" spans="1:6" ht="17.25" customHeight="1">
      <c r="A2286" s="114"/>
      <c r="B2286" s="114"/>
      <c r="C2286" s="128"/>
      <c r="D2286" s="152"/>
      <c r="E2286" s="142"/>
      <c r="F2286" s="142"/>
    </row>
    <row r="2287" spans="1:6" ht="24" customHeight="1">
      <c r="A2287" s="112">
        <v>571</v>
      </c>
      <c r="B2287" s="112" t="s">
        <v>1510</v>
      </c>
      <c r="C2287" s="126" t="s">
        <v>28</v>
      </c>
      <c r="D2287" s="150" t="s">
        <v>3434</v>
      </c>
      <c r="E2287" s="140">
        <v>2027</v>
      </c>
      <c r="F2287" s="140">
        <v>2027</v>
      </c>
    </row>
    <row r="2288" spans="1:6" ht="24" customHeight="1">
      <c r="A2288" s="113"/>
      <c r="B2288" s="113"/>
      <c r="C2288" s="127"/>
      <c r="D2288" s="151"/>
      <c r="E2288" s="141"/>
      <c r="F2288" s="141"/>
    </row>
    <row r="2289" spans="1:6" ht="24" customHeight="1">
      <c r="A2289" s="113"/>
      <c r="B2289" s="113"/>
      <c r="C2289" s="127"/>
      <c r="D2289" s="151"/>
      <c r="E2289" s="141"/>
      <c r="F2289" s="141"/>
    </row>
    <row r="2290" spans="1:6" ht="20.25" customHeight="1">
      <c r="A2290" s="114"/>
      <c r="B2290" s="114"/>
      <c r="C2290" s="128"/>
      <c r="D2290" s="152"/>
      <c r="E2290" s="142"/>
      <c r="F2290" s="142"/>
    </row>
    <row r="2291" spans="1:6" ht="13.5" customHeight="1">
      <c r="A2291" s="112">
        <v>572</v>
      </c>
      <c r="B2291" s="112" t="s">
        <v>1504</v>
      </c>
      <c r="C2291" s="126" t="s">
        <v>28</v>
      </c>
      <c r="D2291" s="134" t="s">
        <v>3435</v>
      </c>
      <c r="E2291" s="140">
        <v>2027</v>
      </c>
      <c r="F2291" s="140">
        <v>2027</v>
      </c>
    </row>
    <row r="2292" spans="1:6" ht="13.5" customHeight="1">
      <c r="A2292" s="113"/>
      <c r="B2292" s="113"/>
      <c r="C2292" s="127"/>
      <c r="D2292" s="135"/>
      <c r="E2292" s="141"/>
      <c r="F2292" s="141"/>
    </row>
    <row r="2293" spans="1:6" ht="13.5" customHeight="1">
      <c r="A2293" s="113"/>
      <c r="B2293" s="113"/>
      <c r="C2293" s="127"/>
      <c r="D2293" s="135"/>
      <c r="E2293" s="141"/>
      <c r="F2293" s="141"/>
    </row>
    <row r="2294" spans="1:6" ht="13.5" customHeight="1">
      <c r="A2294" s="114"/>
      <c r="B2294" s="114"/>
      <c r="C2294" s="128"/>
      <c r="D2294" s="136"/>
      <c r="E2294" s="142"/>
      <c r="F2294" s="142"/>
    </row>
    <row r="2295" spans="1:6" ht="13.5" customHeight="1">
      <c r="A2295" s="112">
        <v>573</v>
      </c>
      <c r="B2295" s="112" t="s">
        <v>2606</v>
      </c>
      <c r="C2295" s="126" t="s">
        <v>28</v>
      </c>
      <c r="D2295" s="150" t="s">
        <v>3436</v>
      </c>
      <c r="E2295" s="140">
        <v>2027</v>
      </c>
      <c r="F2295" s="140">
        <v>2028</v>
      </c>
    </row>
    <row r="2296" spans="1:6" ht="13.5" customHeight="1">
      <c r="A2296" s="113"/>
      <c r="B2296" s="113"/>
      <c r="C2296" s="127"/>
      <c r="D2296" s="151"/>
      <c r="E2296" s="141"/>
      <c r="F2296" s="141"/>
    </row>
    <row r="2297" spans="1:6" ht="12.75" customHeight="1">
      <c r="A2297" s="113"/>
      <c r="B2297" s="113"/>
      <c r="C2297" s="127"/>
      <c r="D2297" s="151"/>
      <c r="E2297" s="141"/>
      <c r="F2297" s="141"/>
    </row>
    <row r="2298" spans="1:6" ht="9" customHeight="1">
      <c r="A2298" s="114"/>
      <c r="B2298" s="114"/>
      <c r="C2298" s="128"/>
      <c r="D2298" s="152"/>
      <c r="E2298" s="142"/>
      <c r="F2298" s="142"/>
    </row>
    <row r="2299" spans="1:6" ht="13.5" customHeight="1">
      <c r="A2299" s="112">
        <v>574</v>
      </c>
      <c r="B2299" s="112" t="s">
        <v>1931</v>
      </c>
      <c r="C2299" s="126" t="s">
        <v>28</v>
      </c>
      <c r="D2299" s="134" t="s">
        <v>3437</v>
      </c>
      <c r="E2299" s="140">
        <v>2028</v>
      </c>
      <c r="F2299" s="140">
        <v>2028</v>
      </c>
    </row>
    <row r="2300" spans="1:6" ht="13.5" customHeight="1">
      <c r="A2300" s="113"/>
      <c r="B2300" s="113"/>
      <c r="C2300" s="127"/>
      <c r="D2300" s="135"/>
      <c r="E2300" s="141"/>
      <c r="F2300" s="141"/>
    </row>
    <row r="2301" spans="1:6" ht="13.5" customHeight="1">
      <c r="A2301" s="113"/>
      <c r="B2301" s="113"/>
      <c r="C2301" s="127"/>
      <c r="D2301" s="135"/>
      <c r="E2301" s="141"/>
      <c r="F2301" s="141"/>
    </row>
    <row r="2302" spans="1:6" ht="8.25" customHeight="1">
      <c r="A2302" s="114"/>
      <c r="B2302" s="114"/>
      <c r="C2302" s="128"/>
      <c r="D2302" s="136"/>
      <c r="E2302" s="142"/>
      <c r="F2302" s="142"/>
    </row>
    <row r="2303" spans="1:6" ht="13.5" customHeight="1">
      <c r="A2303" s="112">
        <v>575</v>
      </c>
      <c r="B2303" s="112" t="s">
        <v>1932</v>
      </c>
      <c r="C2303" s="126" t="s">
        <v>28</v>
      </c>
      <c r="D2303" s="150" t="s">
        <v>1738</v>
      </c>
      <c r="E2303" s="140">
        <v>2028</v>
      </c>
      <c r="F2303" s="140">
        <v>2028</v>
      </c>
    </row>
    <row r="2304" spans="1:6" ht="13.5" customHeight="1">
      <c r="A2304" s="113"/>
      <c r="B2304" s="113"/>
      <c r="C2304" s="127"/>
      <c r="D2304" s="151"/>
      <c r="E2304" s="141"/>
      <c r="F2304" s="141"/>
    </row>
    <row r="2305" spans="1:6" ht="13.5" customHeight="1">
      <c r="A2305" s="113"/>
      <c r="B2305" s="113"/>
      <c r="C2305" s="127"/>
      <c r="D2305" s="151"/>
      <c r="E2305" s="141"/>
      <c r="F2305" s="141"/>
    </row>
    <row r="2306" spans="1:6" ht="13.5" customHeight="1">
      <c r="A2306" s="114"/>
      <c r="B2306" s="114"/>
      <c r="C2306" s="128"/>
      <c r="D2306" s="152"/>
      <c r="E2306" s="142"/>
      <c r="F2306" s="142"/>
    </row>
    <row r="2307" spans="1:6" ht="15" customHeight="1">
      <c r="A2307" s="112">
        <v>576</v>
      </c>
      <c r="B2307" s="112" t="s">
        <v>1934</v>
      </c>
      <c r="C2307" s="126" t="s">
        <v>28</v>
      </c>
      <c r="D2307" s="150" t="s">
        <v>3438</v>
      </c>
      <c r="E2307" s="140">
        <v>2028</v>
      </c>
      <c r="F2307" s="140">
        <v>2028</v>
      </c>
    </row>
    <row r="2308" spans="1:6" ht="15" customHeight="1">
      <c r="A2308" s="113"/>
      <c r="B2308" s="113"/>
      <c r="C2308" s="127"/>
      <c r="D2308" s="151"/>
      <c r="E2308" s="141"/>
      <c r="F2308" s="141"/>
    </row>
    <row r="2309" spans="1:6" ht="15" customHeight="1">
      <c r="A2309" s="113"/>
      <c r="B2309" s="113"/>
      <c r="C2309" s="127"/>
      <c r="D2309" s="151"/>
      <c r="E2309" s="141"/>
      <c r="F2309" s="141"/>
    </row>
    <row r="2310" spans="1:6" ht="15" customHeight="1">
      <c r="A2310" s="114"/>
      <c r="B2310" s="114"/>
      <c r="C2310" s="128"/>
      <c r="D2310" s="152"/>
      <c r="E2310" s="142"/>
      <c r="F2310" s="142"/>
    </row>
    <row r="2311" spans="1:6" ht="22.5" customHeight="1">
      <c r="A2311" s="112">
        <v>577</v>
      </c>
      <c r="B2311" s="112" t="s">
        <v>1933</v>
      </c>
      <c r="C2311" s="126" t="s">
        <v>28</v>
      </c>
      <c r="D2311" s="150" t="s">
        <v>3439</v>
      </c>
      <c r="E2311" s="140">
        <v>2028</v>
      </c>
      <c r="F2311" s="140">
        <v>2029</v>
      </c>
    </row>
    <row r="2312" spans="1:6" ht="22.5" customHeight="1">
      <c r="A2312" s="113"/>
      <c r="B2312" s="113"/>
      <c r="C2312" s="127"/>
      <c r="D2312" s="151"/>
      <c r="E2312" s="141"/>
      <c r="F2312" s="141"/>
    </row>
    <row r="2313" spans="1:6" ht="22.5" customHeight="1">
      <c r="A2313" s="113"/>
      <c r="B2313" s="113"/>
      <c r="C2313" s="127"/>
      <c r="D2313" s="151"/>
      <c r="E2313" s="141"/>
      <c r="F2313" s="141"/>
    </row>
    <row r="2314" spans="1:6" ht="22.5" customHeight="1">
      <c r="A2314" s="114"/>
      <c r="B2314" s="114"/>
      <c r="C2314" s="128"/>
      <c r="D2314" s="152"/>
      <c r="E2314" s="142"/>
      <c r="F2314" s="142"/>
    </row>
    <row r="2315" spans="1:6" ht="22.5" customHeight="1">
      <c r="A2315" s="112">
        <v>578</v>
      </c>
      <c r="B2315" s="112" t="s">
        <v>2607</v>
      </c>
      <c r="C2315" s="126" t="s">
        <v>28</v>
      </c>
      <c r="D2315" s="134" t="s">
        <v>4901</v>
      </c>
      <c r="E2315" s="140">
        <v>2029</v>
      </c>
      <c r="F2315" s="140">
        <v>2029</v>
      </c>
    </row>
    <row r="2316" spans="1:6" ht="22.5" customHeight="1">
      <c r="A2316" s="113"/>
      <c r="B2316" s="113"/>
      <c r="C2316" s="127"/>
      <c r="D2316" s="135"/>
      <c r="E2316" s="141"/>
      <c r="F2316" s="141"/>
    </row>
    <row r="2317" spans="1:6" ht="22.5" customHeight="1">
      <c r="A2317" s="113"/>
      <c r="B2317" s="113"/>
      <c r="C2317" s="127"/>
      <c r="D2317" s="135"/>
      <c r="E2317" s="141"/>
      <c r="F2317" s="141"/>
    </row>
    <row r="2318" spans="1:6" ht="22.5" customHeight="1">
      <c r="A2318" s="114"/>
      <c r="B2318" s="114"/>
      <c r="C2318" s="128"/>
      <c r="D2318" s="136"/>
      <c r="E2318" s="142"/>
      <c r="F2318" s="142"/>
    </row>
    <row r="2319" spans="1:6" ht="15.75" customHeight="1">
      <c r="A2319" s="112">
        <v>579</v>
      </c>
      <c r="B2319" s="112" t="s">
        <v>2608</v>
      </c>
      <c r="C2319" s="126" t="s">
        <v>28</v>
      </c>
      <c r="D2319" s="134" t="s">
        <v>3440</v>
      </c>
      <c r="E2319" s="140">
        <v>2029</v>
      </c>
      <c r="F2319" s="140">
        <v>2029</v>
      </c>
    </row>
    <row r="2320" spans="1:6" ht="15.75" customHeight="1">
      <c r="A2320" s="113"/>
      <c r="B2320" s="113"/>
      <c r="C2320" s="127"/>
      <c r="D2320" s="135"/>
      <c r="E2320" s="141"/>
      <c r="F2320" s="141"/>
    </row>
    <row r="2321" spans="1:6" ht="15.75" customHeight="1">
      <c r="A2321" s="113"/>
      <c r="B2321" s="113"/>
      <c r="C2321" s="127"/>
      <c r="D2321" s="135"/>
      <c r="E2321" s="141"/>
      <c r="F2321" s="141"/>
    </row>
    <row r="2322" spans="1:6" ht="15.75" customHeight="1">
      <c r="A2322" s="114"/>
      <c r="B2322" s="114"/>
      <c r="C2322" s="128"/>
      <c r="D2322" s="136"/>
      <c r="E2322" s="142"/>
      <c r="F2322" s="142"/>
    </row>
    <row r="2323" spans="1:6" ht="15.75" customHeight="1">
      <c r="A2323" s="112">
        <v>580</v>
      </c>
      <c r="B2323" s="112" t="s">
        <v>2609</v>
      </c>
      <c r="C2323" s="126" t="s">
        <v>28</v>
      </c>
      <c r="D2323" s="134" t="s">
        <v>4902</v>
      </c>
      <c r="E2323" s="140">
        <v>2030</v>
      </c>
      <c r="F2323" s="140">
        <v>2030</v>
      </c>
    </row>
    <row r="2324" spans="1:6" ht="15.75" customHeight="1">
      <c r="A2324" s="113"/>
      <c r="B2324" s="113"/>
      <c r="C2324" s="127"/>
      <c r="D2324" s="135"/>
      <c r="E2324" s="141"/>
      <c r="F2324" s="141"/>
    </row>
    <row r="2325" spans="1:6" ht="15.75" customHeight="1">
      <c r="A2325" s="113"/>
      <c r="B2325" s="113"/>
      <c r="C2325" s="127"/>
      <c r="D2325" s="135"/>
      <c r="E2325" s="141"/>
      <c r="F2325" s="141"/>
    </row>
    <row r="2326" spans="1:6" ht="15.75" customHeight="1">
      <c r="A2326" s="114"/>
      <c r="B2326" s="114"/>
      <c r="C2326" s="128"/>
      <c r="D2326" s="136"/>
      <c r="E2326" s="142"/>
      <c r="F2326" s="142"/>
    </row>
    <row r="2327" spans="1:6" ht="18" customHeight="1">
      <c r="A2327" s="112">
        <v>581</v>
      </c>
      <c r="B2327" s="112" t="s">
        <v>118</v>
      </c>
      <c r="C2327" s="126" t="s">
        <v>28</v>
      </c>
      <c r="D2327" s="134" t="s">
        <v>3441</v>
      </c>
      <c r="E2327" s="140">
        <v>2028</v>
      </c>
      <c r="F2327" s="140">
        <v>2029</v>
      </c>
    </row>
    <row r="2328" spans="1:6" ht="18" customHeight="1">
      <c r="A2328" s="113"/>
      <c r="B2328" s="113"/>
      <c r="C2328" s="127"/>
      <c r="D2328" s="135"/>
      <c r="E2328" s="141"/>
      <c r="F2328" s="141"/>
    </row>
    <row r="2329" spans="1:6" ht="18" customHeight="1">
      <c r="A2329" s="113"/>
      <c r="B2329" s="113"/>
      <c r="C2329" s="127"/>
      <c r="D2329" s="135"/>
      <c r="E2329" s="141"/>
      <c r="F2329" s="141"/>
    </row>
    <row r="2330" spans="1:6" ht="18" customHeight="1">
      <c r="A2330" s="114"/>
      <c r="B2330" s="114"/>
      <c r="C2330" s="128"/>
      <c r="D2330" s="136"/>
      <c r="E2330" s="142"/>
      <c r="F2330" s="142"/>
    </row>
    <row r="2331" spans="1:6" ht="23.25" customHeight="1">
      <c r="A2331" s="112">
        <v>582</v>
      </c>
      <c r="B2331" s="112" t="s">
        <v>119</v>
      </c>
      <c r="C2331" s="126" t="s">
        <v>28</v>
      </c>
      <c r="D2331" s="134" t="s">
        <v>3442</v>
      </c>
      <c r="E2331" s="140">
        <v>2030</v>
      </c>
      <c r="F2331" s="140">
        <v>2031</v>
      </c>
    </row>
    <row r="2332" spans="1:6" ht="23.25" customHeight="1">
      <c r="A2332" s="113"/>
      <c r="B2332" s="113"/>
      <c r="C2332" s="127"/>
      <c r="D2332" s="135"/>
      <c r="E2332" s="141"/>
      <c r="F2332" s="141"/>
    </row>
    <row r="2333" spans="1:6" ht="23.25" customHeight="1">
      <c r="A2333" s="113"/>
      <c r="B2333" s="113"/>
      <c r="C2333" s="127"/>
      <c r="D2333" s="135"/>
      <c r="E2333" s="141"/>
      <c r="F2333" s="141"/>
    </row>
    <row r="2334" spans="1:6" ht="23.25" customHeight="1">
      <c r="A2334" s="114"/>
      <c r="B2334" s="114"/>
      <c r="C2334" s="128"/>
      <c r="D2334" s="136"/>
      <c r="E2334" s="142"/>
      <c r="F2334" s="142"/>
    </row>
    <row r="2335" spans="1:6" ht="30" customHeight="1">
      <c r="A2335" s="112">
        <v>583</v>
      </c>
      <c r="B2335" s="112" t="s">
        <v>1512</v>
      </c>
      <c r="C2335" s="126" t="s">
        <v>28</v>
      </c>
      <c r="D2335" s="150" t="s">
        <v>4903</v>
      </c>
      <c r="E2335" s="140">
        <v>2023</v>
      </c>
      <c r="F2335" s="140">
        <v>2025</v>
      </c>
    </row>
    <row r="2336" spans="1:6" ht="30" customHeight="1">
      <c r="A2336" s="113"/>
      <c r="B2336" s="113"/>
      <c r="C2336" s="127"/>
      <c r="D2336" s="151"/>
      <c r="E2336" s="141"/>
      <c r="F2336" s="141"/>
    </row>
    <row r="2337" spans="1:6" ht="30" customHeight="1">
      <c r="A2337" s="113"/>
      <c r="B2337" s="113"/>
      <c r="C2337" s="127"/>
      <c r="D2337" s="151"/>
      <c r="E2337" s="141"/>
      <c r="F2337" s="141"/>
    </row>
    <row r="2338" spans="1:6" ht="30" customHeight="1">
      <c r="A2338" s="114"/>
      <c r="B2338" s="114"/>
      <c r="C2338" s="128"/>
      <c r="D2338" s="152"/>
      <c r="E2338" s="142"/>
      <c r="F2338" s="142"/>
    </row>
    <row r="2339" spans="1:6" ht="21.75" customHeight="1">
      <c r="A2339" s="112">
        <v>584</v>
      </c>
      <c r="B2339" s="112" t="s">
        <v>2262</v>
      </c>
      <c r="C2339" s="126" t="s">
        <v>28</v>
      </c>
      <c r="D2339" s="150" t="s">
        <v>3443</v>
      </c>
      <c r="E2339" s="140">
        <v>2024</v>
      </c>
      <c r="F2339" s="140">
        <v>2026</v>
      </c>
    </row>
    <row r="2340" spans="1:6" ht="21.75" customHeight="1">
      <c r="A2340" s="113"/>
      <c r="B2340" s="113"/>
      <c r="C2340" s="127"/>
      <c r="D2340" s="151"/>
      <c r="E2340" s="141"/>
      <c r="F2340" s="141"/>
    </row>
    <row r="2341" spans="1:6" ht="21.75" customHeight="1">
      <c r="A2341" s="113"/>
      <c r="B2341" s="113"/>
      <c r="C2341" s="127"/>
      <c r="D2341" s="151"/>
      <c r="E2341" s="141"/>
      <c r="F2341" s="141"/>
    </row>
    <row r="2342" spans="1:6" ht="21.75" customHeight="1">
      <c r="A2342" s="114"/>
      <c r="B2342" s="114"/>
      <c r="C2342" s="128"/>
      <c r="D2342" s="152"/>
      <c r="E2342" s="142"/>
      <c r="F2342" s="142"/>
    </row>
    <row r="2343" spans="1:6" ht="33.75" customHeight="1">
      <c r="A2343" s="112">
        <v>585</v>
      </c>
      <c r="B2343" s="112" t="s">
        <v>2261</v>
      </c>
      <c r="C2343" s="126" t="s">
        <v>28</v>
      </c>
      <c r="D2343" s="150" t="s">
        <v>3444</v>
      </c>
      <c r="E2343" s="140">
        <v>2025</v>
      </c>
      <c r="F2343" s="140">
        <v>2027</v>
      </c>
    </row>
    <row r="2344" spans="1:6" ht="33.75" customHeight="1">
      <c r="A2344" s="113"/>
      <c r="B2344" s="113"/>
      <c r="C2344" s="127"/>
      <c r="D2344" s="151"/>
      <c r="E2344" s="141"/>
      <c r="F2344" s="141"/>
    </row>
    <row r="2345" spans="1:6" ht="33.75" customHeight="1">
      <c r="A2345" s="113"/>
      <c r="B2345" s="113"/>
      <c r="C2345" s="127"/>
      <c r="D2345" s="151"/>
      <c r="E2345" s="141"/>
      <c r="F2345" s="141"/>
    </row>
    <row r="2346" spans="1:6" ht="33.75" customHeight="1">
      <c r="A2346" s="114"/>
      <c r="B2346" s="114"/>
      <c r="C2346" s="128"/>
      <c r="D2346" s="152"/>
      <c r="E2346" s="142"/>
      <c r="F2346" s="142"/>
    </row>
    <row r="2347" spans="1:6" ht="48.75" customHeight="1">
      <c r="A2347" s="112">
        <v>586</v>
      </c>
      <c r="B2347" s="112" t="s">
        <v>2610</v>
      </c>
      <c r="C2347" s="126" t="s">
        <v>28</v>
      </c>
      <c r="D2347" s="150" t="s">
        <v>3445</v>
      </c>
      <c r="E2347" s="140">
        <v>2026</v>
      </c>
      <c r="F2347" s="140">
        <v>2028</v>
      </c>
    </row>
    <row r="2348" spans="1:6" ht="48.75" customHeight="1">
      <c r="A2348" s="113"/>
      <c r="B2348" s="113"/>
      <c r="C2348" s="127"/>
      <c r="D2348" s="151"/>
      <c r="E2348" s="141"/>
      <c r="F2348" s="141"/>
    </row>
    <row r="2349" spans="1:6" ht="48.75" customHeight="1">
      <c r="A2349" s="113"/>
      <c r="B2349" s="113"/>
      <c r="C2349" s="127"/>
      <c r="D2349" s="151"/>
      <c r="E2349" s="141"/>
      <c r="F2349" s="141"/>
    </row>
    <row r="2350" spans="1:6" ht="48.75" customHeight="1">
      <c r="A2350" s="114"/>
      <c r="B2350" s="114"/>
      <c r="C2350" s="128"/>
      <c r="D2350" s="152"/>
      <c r="E2350" s="142"/>
      <c r="F2350" s="142"/>
    </row>
    <row r="2351" spans="1:6" ht="15.75" customHeight="1">
      <c r="A2351" s="112">
        <v>587</v>
      </c>
      <c r="B2351" s="112" t="s">
        <v>2353</v>
      </c>
      <c r="C2351" s="126" t="s">
        <v>19</v>
      </c>
      <c r="D2351" s="134" t="s">
        <v>3446</v>
      </c>
      <c r="E2351" s="163">
        <v>2021</v>
      </c>
      <c r="F2351" s="163" t="s">
        <v>2303</v>
      </c>
    </row>
    <row r="2352" spans="1:6" ht="15.75" customHeight="1">
      <c r="A2352" s="113"/>
      <c r="B2352" s="113"/>
      <c r="C2352" s="127"/>
      <c r="D2352" s="135"/>
      <c r="E2352" s="164"/>
      <c r="F2352" s="164"/>
    </row>
    <row r="2353" spans="1:6" ht="15.75" customHeight="1">
      <c r="A2353" s="113"/>
      <c r="B2353" s="113"/>
      <c r="C2353" s="127"/>
      <c r="D2353" s="135"/>
      <c r="E2353" s="164"/>
      <c r="F2353" s="164"/>
    </row>
    <row r="2354" spans="1:6" ht="15.75" customHeight="1">
      <c r="A2354" s="114"/>
      <c r="B2354" s="114"/>
      <c r="C2354" s="128"/>
      <c r="D2354" s="136"/>
      <c r="E2354" s="165"/>
      <c r="F2354" s="165"/>
    </row>
    <row r="2355" spans="1:6" ht="15.75" customHeight="1">
      <c r="A2355" s="112">
        <v>588</v>
      </c>
      <c r="B2355" s="112" t="s">
        <v>859</v>
      </c>
      <c r="C2355" s="126" t="s">
        <v>19</v>
      </c>
      <c r="D2355" s="134" t="s">
        <v>3447</v>
      </c>
      <c r="E2355" s="163">
        <v>2020</v>
      </c>
      <c r="F2355" s="163" t="s">
        <v>1732</v>
      </c>
    </row>
    <row r="2356" spans="1:6" ht="15.75" customHeight="1">
      <c r="A2356" s="113"/>
      <c r="B2356" s="113"/>
      <c r="C2356" s="127"/>
      <c r="D2356" s="135"/>
      <c r="E2356" s="164"/>
      <c r="F2356" s="164"/>
    </row>
    <row r="2357" spans="1:6" ht="15.75" customHeight="1">
      <c r="A2357" s="113"/>
      <c r="B2357" s="113"/>
      <c r="C2357" s="127"/>
      <c r="D2357" s="135"/>
      <c r="E2357" s="164"/>
      <c r="F2357" s="164"/>
    </row>
    <row r="2358" spans="1:6" ht="15.75" customHeight="1">
      <c r="A2358" s="114"/>
      <c r="B2358" s="114"/>
      <c r="C2358" s="128"/>
      <c r="D2358" s="136"/>
      <c r="E2358" s="165"/>
      <c r="F2358" s="165"/>
    </row>
    <row r="2359" spans="1:6" ht="15.75" customHeight="1">
      <c r="A2359" s="112">
        <v>589</v>
      </c>
      <c r="B2359" s="112" t="s">
        <v>1513</v>
      </c>
      <c r="C2359" s="126" t="s">
        <v>19</v>
      </c>
      <c r="D2359" s="134" t="s">
        <v>3448</v>
      </c>
      <c r="E2359" s="163">
        <v>2021</v>
      </c>
      <c r="F2359" s="163" t="s">
        <v>1376</v>
      </c>
    </row>
    <row r="2360" spans="1:6" ht="15.75" customHeight="1">
      <c r="A2360" s="113"/>
      <c r="B2360" s="113"/>
      <c r="C2360" s="127"/>
      <c r="D2360" s="135"/>
      <c r="E2360" s="164"/>
      <c r="F2360" s="164"/>
    </row>
    <row r="2361" spans="1:6" ht="15.75" customHeight="1">
      <c r="A2361" s="113"/>
      <c r="B2361" s="113"/>
      <c r="C2361" s="127"/>
      <c r="D2361" s="135"/>
      <c r="E2361" s="164"/>
      <c r="F2361" s="164"/>
    </row>
    <row r="2362" spans="1:6" ht="15.75" customHeight="1">
      <c r="A2362" s="114"/>
      <c r="B2362" s="114"/>
      <c r="C2362" s="128"/>
      <c r="D2362" s="136"/>
      <c r="E2362" s="165"/>
      <c r="F2362" s="165"/>
    </row>
    <row r="2363" spans="1:6" ht="15.75" customHeight="1">
      <c r="A2363" s="112">
        <v>590</v>
      </c>
      <c r="B2363" s="112" t="s">
        <v>855</v>
      </c>
      <c r="C2363" s="124" t="s">
        <v>19</v>
      </c>
      <c r="D2363" s="129" t="s">
        <v>3449</v>
      </c>
      <c r="E2363" s="166">
        <v>2020</v>
      </c>
      <c r="F2363" s="166">
        <v>2023</v>
      </c>
    </row>
    <row r="2364" spans="1:6" ht="15.75" customHeight="1">
      <c r="A2364" s="113"/>
      <c r="B2364" s="113"/>
      <c r="C2364" s="124"/>
      <c r="D2364" s="129"/>
      <c r="E2364" s="166"/>
      <c r="F2364" s="166"/>
    </row>
    <row r="2365" spans="1:6" ht="15.75" customHeight="1">
      <c r="A2365" s="113"/>
      <c r="B2365" s="113"/>
      <c r="C2365" s="124"/>
      <c r="D2365" s="129"/>
      <c r="E2365" s="166"/>
      <c r="F2365" s="166"/>
    </row>
    <row r="2366" spans="1:6" ht="15.75" customHeight="1">
      <c r="A2366" s="114"/>
      <c r="B2366" s="114"/>
      <c r="C2366" s="124"/>
      <c r="D2366" s="129"/>
      <c r="E2366" s="166"/>
      <c r="F2366" s="166"/>
    </row>
    <row r="2367" spans="1:6" s="2" customFormat="1" ht="15.75" customHeight="1">
      <c r="A2367" s="112">
        <v>591</v>
      </c>
      <c r="B2367" s="112" t="s">
        <v>849</v>
      </c>
      <c r="C2367" s="124" t="s">
        <v>19</v>
      </c>
      <c r="D2367" s="129" t="s">
        <v>3450</v>
      </c>
      <c r="E2367" s="163">
        <v>2021</v>
      </c>
      <c r="F2367" s="163">
        <v>2023</v>
      </c>
    </row>
    <row r="2368" spans="1:6" s="2" customFormat="1" ht="15.75" customHeight="1">
      <c r="A2368" s="113"/>
      <c r="B2368" s="113"/>
      <c r="C2368" s="124"/>
      <c r="D2368" s="129"/>
      <c r="E2368" s="164"/>
      <c r="F2368" s="164"/>
    </row>
    <row r="2369" spans="1:6" s="2" customFormat="1" ht="15.75" customHeight="1">
      <c r="A2369" s="113"/>
      <c r="B2369" s="113"/>
      <c r="C2369" s="124"/>
      <c r="D2369" s="129"/>
      <c r="E2369" s="164"/>
      <c r="F2369" s="164"/>
    </row>
    <row r="2370" spans="1:6" s="2" customFormat="1" ht="15.75" customHeight="1">
      <c r="A2370" s="114"/>
      <c r="B2370" s="114"/>
      <c r="C2370" s="124"/>
      <c r="D2370" s="129"/>
      <c r="E2370" s="165"/>
      <c r="F2370" s="165"/>
    </row>
    <row r="2371" spans="1:6" ht="46.5" customHeight="1">
      <c r="A2371" s="112">
        <v>592</v>
      </c>
      <c r="B2371" s="112" t="s">
        <v>2048</v>
      </c>
      <c r="C2371" s="124" t="s">
        <v>19</v>
      </c>
      <c r="D2371" s="129" t="s">
        <v>3451</v>
      </c>
      <c r="E2371" s="166">
        <v>2021</v>
      </c>
      <c r="F2371" s="166">
        <v>2023</v>
      </c>
    </row>
    <row r="2372" spans="1:6" ht="46.5" customHeight="1">
      <c r="A2372" s="113"/>
      <c r="B2372" s="113"/>
      <c r="C2372" s="124"/>
      <c r="D2372" s="129"/>
      <c r="E2372" s="166"/>
      <c r="F2372" s="166"/>
    </row>
    <row r="2373" spans="1:6" ht="46.5" customHeight="1">
      <c r="A2373" s="113"/>
      <c r="B2373" s="113"/>
      <c r="C2373" s="124"/>
      <c r="D2373" s="129"/>
      <c r="E2373" s="166"/>
      <c r="F2373" s="166"/>
    </row>
    <row r="2374" spans="1:6" ht="39" customHeight="1">
      <c r="A2374" s="114"/>
      <c r="B2374" s="114"/>
      <c r="C2374" s="124"/>
      <c r="D2374" s="129"/>
      <c r="E2374" s="166"/>
      <c r="F2374" s="166"/>
    </row>
    <row r="2375" spans="1:6" ht="30.75" customHeight="1">
      <c r="A2375" s="112">
        <v>593</v>
      </c>
      <c r="B2375" s="112" t="s">
        <v>1514</v>
      </c>
      <c r="C2375" s="139" t="s">
        <v>19</v>
      </c>
      <c r="D2375" s="129" t="s">
        <v>3452</v>
      </c>
      <c r="E2375" s="166">
        <v>2022</v>
      </c>
      <c r="F2375" s="166">
        <v>2024</v>
      </c>
    </row>
    <row r="2376" spans="1:6" ht="30.75" customHeight="1">
      <c r="A2376" s="113"/>
      <c r="B2376" s="113"/>
      <c r="C2376" s="139"/>
      <c r="D2376" s="129"/>
      <c r="E2376" s="166"/>
      <c r="F2376" s="166"/>
    </row>
    <row r="2377" spans="1:6" ht="30.75" customHeight="1">
      <c r="A2377" s="113"/>
      <c r="B2377" s="113"/>
      <c r="C2377" s="139"/>
      <c r="D2377" s="129"/>
      <c r="E2377" s="166"/>
      <c r="F2377" s="166"/>
    </row>
    <row r="2378" spans="1:6" ht="25.5" customHeight="1">
      <c r="A2378" s="114"/>
      <c r="B2378" s="114"/>
      <c r="C2378" s="139"/>
      <c r="D2378" s="129"/>
      <c r="E2378" s="166"/>
      <c r="F2378" s="166"/>
    </row>
    <row r="2379" spans="1:6" ht="15.75" customHeight="1">
      <c r="A2379" s="112">
        <v>594</v>
      </c>
      <c r="B2379" s="112" t="s">
        <v>2354</v>
      </c>
      <c r="C2379" s="139" t="s">
        <v>19</v>
      </c>
      <c r="D2379" s="129" t="s">
        <v>3453</v>
      </c>
      <c r="E2379" s="166">
        <v>2022</v>
      </c>
      <c r="F2379" s="166">
        <v>2024</v>
      </c>
    </row>
    <row r="2380" spans="1:6" ht="15.75" customHeight="1">
      <c r="A2380" s="113"/>
      <c r="B2380" s="113"/>
      <c r="C2380" s="139"/>
      <c r="D2380" s="129"/>
      <c r="E2380" s="166"/>
      <c r="F2380" s="166"/>
    </row>
    <row r="2381" spans="1:6" ht="15.75" customHeight="1">
      <c r="A2381" s="113"/>
      <c r="B2381" s="113"/>
      <c r="C2381" s="139"/>
      <c r="D2381" s="129"/>
      <c r="E2381" s="166"/>
      <c r="F2381" s="166"/>
    </row>
    <row r="2382" spans="1:6" ht="15.75" customHeight="1">
      <c r="A2382" s="114"/>
      <c r="B2382" s="114"/>
      <c r="C2382" s="139"/>
      <c r="D2382" s="129"/>
      <c r="E2382" s="166"/>
      <c r="F2382" s="166"/>
    </row>
    <row r="2383" spans="1:6" ht="15.75" customHeight="1">
      <c r="A2383" s="112">
        <v>595</v>
      </c>
      <c r="B2383" s="112" t="s">
        <v>844</v>
      </c>
      <c r="C2383" s="126" t="s">
        <v>19</v>
      </c>
      <c r="D2383" s="134" t="s">
        <v>3454</v>
      </c>
      <c r="E2383" s="140">
        <v>2024</v>
      </c>
      <c r="F2383" s="140">
        <v>2024</v>
      </c>
    </row>
    <row r="2384" spans="1:6" ht="15.75" customHeight="1">
      <c r="A2384" s="113"/>
      <c r="B2384" s="113"/>
      <c r="C2384" s="127"/>
      <c r="D2384" s="135"/>
      <c r="E2384" s="141"/>
      <c r="F2384" s="141"/>
    </row>
    <row r="2385" spans="1:6" ht="15.75" customHeight="1">
      <c r="A2385" s="113"/>
      <c r="B2385" s="113"/>
      <c r="C2385" s="127"/>
      <c r="D2385" s="135"/>
      <c r="E2385" s="141"/>
      <c r="F2385" s="141"/>
    </row>
    <row r="2386" spans="1:6" ht="15.75" customHeight="1">
      <c r="A2386" s="114"/>
      <c r="B2386" s="114"/>
      <c r="C2386" s="128"/>
      <c r="D2386" s="136"/>
      <c r="E2386" s="142"/>
      <c r="F2386" s="142"/>
    </row>
    <row r="2387" spans="1:6" ht="15.75" customHeight="1">
      <c r="A2387" s="112">
        <v>596</v>
      </c>
      <c r="B2387" s="112" t="s">
        <v>1757</v>
      </c>
      <c r="C2387" s="124" t="s">
        <v>19</v>
      </c>
      <c r="D2387" s="129" t="s">
        <v>3455</v>
      </c>
      <c r="E2387" s="140">
        <v>2024</v>
      </c>
      <c r="F2387" s="140">
        <v>2024</v>
      </c>
    </row>
    <row r="2388" spans="1:6" ht="15.75" customHeight="1">
      <c r="A2388" s="113"/>
      <c r="B2388" s="113"/>
      <c r="C2388" s="124"/>
      <c r="D2388" s="129"/>
      <c r="E2388" s="141"/>
      <c r="F2388" s="141"/>
    </row>
    <row r="2389" spans="1:6" ht="15.75" customHeight="1">
      <c r="A2389" s="113"/>
      <c r="B2389" s="113"/>
      <c r="C2389" s="124"/>
      <c r="D2389" s="129"/>
      <c r="E2389" s="141"/>
      <c r="F2389" s="141"/>
    </row>
    <row r="2390" spans="1:6" ht="15.75" customHeight="1">
      <c r="A2390" s="114"/>
      <c r="B2390" s="114"/>
      <c r="C2390" s="124"/>
      <c r="D2390" s="129"/>
      <c r="E2390" s="142"/>
      <c r="F2390" s="142"/>
    </row>
    <row r="2391" spans="1:6" ht="15.75" customHeight="1">
      <c r="A2391" s="112">
        <v>597</v>
      </c>
      <c r="B2391" s="159" t="s">
        <v>1520</v>
      </c>
      <c r="C2391" s="124" t="s">
        <v>19</v>
      </c>
      <c r="D2391" s="129" t="s">
        <v>3456</v>
      </c>
      <c r="E2391" s="140">
        <v>2024</v>
      </c>
      <c r="F2391" s="140">
        <v>2024</v>
      </c>
    </row>
    <row r="2392" spans="1:6" ht="15.75" customHeight="1">
      <c r="A2392" s="113"/>
      <c r="B2392" s="159"/>
      <c r="C2392" s="124"/>
      <c r="D2392" s="129"/>
      <c r="E2392" s="141"/>
      <c r="F2392" s="141"/>
    </row>
    <row r="2393" spans="1:6" ht="15.75" customHeight="1">
      <c r="A2393" s="113"/>
      <c r="B2393" s="159"/>
      <c r="C2393" s="124"/>
      <c r="D2393" s="129"/>
      <c r="E2393" s="141"/>
      <c r="F2393" s="141"/>
    </row>
    <row r="2394" spans="1:6" ht="15.75" customHeight="1">
      <c r="A2394" s="114"/>
      <c r="B2394" s="159"/>
      <c r="C2394" s="124"/>
      <c r="D2394" s="129"/>
      <c r="E2394" s="142"/>
      <c r="F2394" s="142"/>
    </row>
    <row r="2395" spans="1:6" s="2" customFormat="1" ht="15.75" customHeight="1">
      <c r="A2395" s="112">
        <v>598</v>
      </c>
      <c r="B2395" s="112" t="s">
        <v>858</v>
      </c>
      <c r="C2395" s="124" t="s">
        <v>19</v>
      </c>
      <c r="D2395" s="129" t="s">
        <v>3457</v>
      </c>
      <c r="E2395" s="140">
        <v>2024</v>
      </c>
      <c r="F2395" s="140">
        <v>2024</v>
      </c>
    </row>
    <row r="2396" spans="1:6" s="2" customFormat="1" ht="15.75" customHeight="1">
      <c r="A2396" s="113"/>
      <c r="B2396" s="113"/>
      <c r="C2396" s="124"/>
      <c r="D2396" s="129"/>
      <c r="E2396" s="141"/>
      <c r="F2396" s="141"/>
    </row>
    <row r="2397" spans="1:6" s="2" customFormat="1" ht="15.75" customHeight="1">
      <c r="A2397" s="113"/>
      <c r="B2397" s="113"/>
      <c r="C2397" s="124"/>
      <c r="D2397" s="129"/>
      <c r="E2397" s="141"/>
      <c r="F2397" s="141"/>
    </row>
    <row r="2398" spans="1:6" s="2" customFormat="1" ht="15.75" customHeight="1">
      <c r="A2398" s="114"/>
      <c r="B2398" s="114"/>
      <c r="C2398" s="124"/>
      <c r="D2398" s="129"/>
      <c r="E2398" s="142"/>
      <c r="F2398" s="142"/>
    </row>
    <row r="2399" spans="1:6" ht="15.75" customHeight="1">
      <c r="A2399" s="112">
        <v>599</v>
      </c>
      <c r="B2399" s="112" t="s">
        <v>139</v>
      </c>
      <c r="C2399" s="124" t="s">
        <v>19</v>
      </c>
      <c r="D2399" s="129" t="s">
        <v>3458</v>
      </c>
      <c r="E2399" s="140">
        <v>2024</v>
      </c>
      <c r="F2399" s="140">
        <v>2024</v>
      </c>
    </row>
    <row r="2400" spans="1:6" ht="15.75" customHeight="1">
      <c r="A2400" s="113"/>
      <c r="B2400" s="113"/>
      <c r="C2400" s="124"/>
      <c r="D2400" s="129"/>
      <c r="E2400" s="141"/>
      <c r="F2400" s="141"/>
    </row>
    <row r="2401" spans="1:6" ht="15.75" customHeight="1">
      <c r="A2401" s="113"/>
      <c r="B2401" s="113"/>
      <c r="C2401" s="124"/>
      <c r="D2401" s="129"/>
      <c r="E2401" s="141"/>
      <c r="F2401" s="141"/>
    </row>
    <row r="2402" spans="1:6" ht="15.75" customHeight="1">
      <c r="A2402" s="114"/>
      <c r="B2402" s="114"/>
      <c r="C2402" s="124"/>
      <c r="D2402" s="129"/>
      <c r="E2402" s="142"/>
      <c r="F2402" s="142"/>
    </row>
    <row r="2403" spans="1:6" s="2" customFormat="1" ht="15.75" customHeight="1">
      <c r="A2403" s="112">
        <v>600</v>
      </c>
      <c r="B2403" s="112" t="s">
        <v>2679</v>
      </c>
      <c r="C2403" s="124" t="s">
        <v>19</v>
      </c>
      <c r="D2403" s="129" t="s">
        <v>3459</v>
      </c>
      <c r="E2403" s="140">
        <v>2024</v>
      </c>
      <c r="F2403" s="140">
        <v>2025</v>
      </c>
    </row>
    <row r="2404" spans="1:6" s="2" customFormat="1" ht="15.75" customHeight="1">
      <c r="A2404" s="113"/>
      <c r="B2404" s="113"/>
      <c r="C2404" s="124"/>
      <c r="D2404" s="129"/>
      <c r="E2404" s="141"/>
      <c r="F2404" s="141"/>
    </row>
    <row r="2405" spans="1:6" s="2" customFormat="1" ht="15.75" customHeight="1">
      <c r="A2405" s="113"/>
      <c r="B2405" s="113"/>
      <c r="C2405" s="124"/>
      <c r="D2405" s="129"/>
      <c r="E2405" s="141"/>
      <c r="F2405" s="141"/>
    </row>
    <row r="2406" spans="1:6" s="2" customFormat="1" ht="15.75" customHeight="1">
      <c r="A2406" s="114"/>
      <c r="B2406" s="114"/>
      <c r="C2406" s="124"/>
      <c r="D2406" s="129"/>
      <c r="E2406" s="142"/>
      <c r="F2406" s="142"/>
    </row>
    <row r="2407" spans="1:6" ht="15.75" customHeight="1">
      <c r="A2407" s="112">
        <v>601</v>
      </c>
      <c r="B2407" s="112" t="s">
        <v>140</v>
      </c>
      <c r="C2407" s="124" t="s">
        <v>19</v>
      </c>
      <c r="D2407" s="129" t="s">
        <v>3460</v>
      </c>
      <c r="E2407" s="140">
        <v>2024</v>
      </c>
      <c r="F2407" s="140">
        <v>2025</v>
      </c>
    </row>
    <row r="2408" spans="1:6" ht="15.75" customHeight="1">
      <c r="A2408" s="113"/>
      <c r="B2408" s="113"/>
      <c r="C2408" s="124"/>
      <c r="D2408" s="129"/>
      <c r="E2408" s="141"/>
      <c r="F2408" s="141"/>
    </row>
    <row r="2409" spans="1:6" ht="15.75" customHeight="1">
      <c r="A2409" s="113"/>
      <c r="B2409" s="113"/>
      <c r="C2409" s="124"/>
      <c r="D2409" s="129"/>
      <c r="E2409" s="141"/>
      <c r="F2409" s="141"/>
    </row>
    <row r="2410" spans="1:6" ht="15.75" customHeight="1">
      <c r="A2410" s="114"/>
      <c r="B2410" s="114"/>
      <c r="C2410" s="124"/>
      <c r="D2410" s="129"/>
      <c r="E2410" s="142"/>
      <c r="F2410" s="142"/>
    </row>
    <row r="2411" spans="1:6" ht="15.75" customHeight="1">
      <c r="A2411" s="112">
        <v>602</v>
      </c>
      <c r="B2411" s="112" t="s">
        <v>1136</v>
      </c>
      <c r="C2411" s="124" t="s">
        <v>19</v>
      </c>
      <c r="D2411" s="129" t="s">
        <v>3461</v>
      </c>
      <c r="E2411" s="140">
        <v>2025</v>
      </c>
      <c r="F2411" s="140">
        <v>2025</v>
      </c>
    </row>
    <row r="2412" spans="1:6" ht="15.75" customHeight="1">
      <c r="A2412" s="113"/>
      <c r="B2412" s="113"/>
      <c r="C2412" s="124"/>
      <c r="D2412" s="129"/>
      <c r="E2412" s="141"/>
      <c r="F2412" s="141"/>
    </row>
    <row r="2413" spans="1:6" ht="15.75" customHeight="1">
      <c r="A2413" s="113"/>
      <c r="B2413" s="113"/>
      <c r="C2413" s="124"/>
      <c r="D2413" s="129"/>
      <c r="E2413" s="141"/>
      <c r="F2413" s="141"/>
    </row>
    <row r="2414" spans="1:6" ht="20.25" customHeight="1">
      <c r="A2414" s="114"/>
      <c r="B2414" s="114"/>
      <c r="C2414" s="124"/>
      <c r="D2414" s="129"/>
      <c r="E2414" s="142"/>
      <c r="F2414" s="142"/>
    </row>
    <row r="2415" spans="1:6" ht="16.5" customHeight="1">
      <c r="A2415" s="112">
        <v>603</v>
      </c>
      <c r="B2415" s="112" t="s">
        <v>1518</v>
      </c>
      <c r="C2415" s="124" t="s">
        <v>19</v>
      </c>
      <c r="D2415" s="129" t="s">
        <v>3462</v>
      </c>
      <c r="E2415" s="140">
        <v>2025</v>
      </c>
      <c r="F2415" s="140">
        <v>2025</v>
      </c>
    </row>
    <row r="2416" spans="1:6" ht="16.5" customHeight="1">
      <c r="A2416" s="113"/>
      <c r="B2416" s="113"/>
      <c r="C2416" s="124"/>
      <c r="D2416" s="129"/>
      <c r="E2416" s="141"/>
      <c r="F2416" s="141"/>
    </row>
    <row r="2417" spans="1:6" ht="16.5" customHeight="1">
      <c r="A2417" s="113"/>
      <c r="B2417" s="113"/>
      <c r="C2417" s="124"/>
      <c r="D2417" s="129"/>
      <c r="E2417" s="141"/>
      <c r="F2417" s="141"/>
    </row>
    <row r="2418" spans="1:6" ht="16.5" customHeight="1">
      <c r="A2418" s="114"/>
      <c r="B2418" s="114"/>
      <c r="C2418" s="124"/>
      <c r="D2418" s="129"/>
      <c r="E2418" s="142"/>
      <c r="F2418" s="142"/>
    </row>
    <row r="2419" spans="1:6" ht="15.75" customHeight="1">
      <c r="A2419" s="112">
        <v>604</v>
      </c>
      <c r="B2419" s="112" t="s">
        <v>1519</v>
      </c>
      <c r="C2419" s="124" t="s">
        <v>19</v>
      </c>
      <c r="D2419" s="129" t="s">
        <v>3463</v>
      </c>
      <c r="E2419" s="140">
        <v>2025</v>
      </c>
      <c r="F2419" s="140">
        <v>2025</v>
      </c>
    </row>
    <row r="2420" spans="1:6" ht="15.75" customHeight="1">
      <c r="A2420" s="113"/>
      <c r="B2420" s="113"/>
      <c r="C2420" s="124"/>
      <c r="D2420" s="129"/>
      <c r="E2420" s="141"/>
      <c r="F2420" s="141"/>
    </row>
    <row r="2421" spans="1:6" ht="15.75" customHeight="1">
      <c r="A2421" s="113"/>
      <c r="B2421" s="113"/>
      <c r="C2421" s="124"/>
      <c r="D2421" s="129"/>
      <c r="E2421" s="141"/>
      <c r="F2421" s="141"/>
    </row>
    <row r="2422" spans="1:6" ht="15.75" customHeight="1">
      <c r="A2422" s="114"/>
      <c r="B2422" s="114"/>
      <c r="C2422" s="124"/>
      <c r="D2422" s="129"/>
      <c r="E2422" s="142"/>
      <c r="F2422" s="142"/>
    </row>
    <row r="2423" spans="1:6" ht="15.75" customHeight="1">
      <c r="A2423" s="112">
        <v>605</v>
      </c>
      <c r="B2423" s="112" t="s">
        <v>850</v>
      </c>
      <c r="C2423" s="126" t="s">
        <v>19</v>
      </c>
      <c r="D2423" s="134" t="s">
        <v>3464</v>
      </c>
      <c r="E2423" s="140">
        <v>2025</v>
      </c>
      <c r="F2423" s="140">
        <v>2025</v>
      </c>
    </row>
    <row r="2424" spans="1:6" ht="15.75" customHeight="1">
      <c r="A2424" s="113"/>
      <c r="B2424" s="113"/>
      <c r="C2424" s="127"/>
      <c r="D2424" s="135"/>
      <c r="E2424" s="141"/>
      <c r="F2424" s="141"/>
    </row>
    <row r="2425" spans="1:6" ht="15.75" customHeight="1">
      <c r="A2425" s="113"/>
      <c r="B2425" s="113"/>
      <c r="C2425" s="127"/>
      <c r="D2425" s="135"/>
      <c r="E2425" s="141"/>
      <c r="F2425" s="141"/>
    </row>
    <row r="2426" spans="1:6" ht="15.75" customHeight="1">
      <c r="A2426" s="114"/>
      <c r="B2426" s="114"/>
      <c r="C2426" s="128"/>
      <c r="D2426" s="136"/>
      <c r="E2426" s="142"/>
      <c r="F2426" s="142"/>
    </row>
    <row r="2427" spans="1:6" ht="15.75" customHeight="1">
      <c r="A2427" s="112">
        <v>606</v>
      </c>
      <c r="B2427" s="112" t="s">
        <v>846</v>
      </c>
      <c r="C2427" s="124" t="s">
        <v>19</v>
      </c>
      <c r="D2427" s="129" t="s">
        <v>3465</v>
      </c>
      <c r="E2427" s="140">
        <v>2025</v>
      </c>
      <c r="F2427" s="140">
        <v>2025</v>
      </c>
    </row>
    <row r="2428" spans="1:6" ht="15.75" customHeight="1">
      <c r="A2428" s="113"/>
      <c r="B2428" s="113"/>
      <c r="C2428" s="124"/>
      <c r="D2428" s="129"/>
      <c r="E2428" s="141"/>
      <c r="F2428" s="141"/>
    </row>
    <row r="2429" spans="1:6" ht="15.75" customHeight="1">
      <c r="A2429" s="113"/>
      <c r="B2429" s="113"/>
      <c r="C2429" s="124"/>
      <c r="D2429" s="129"/>
      <c r="E2429" s="141"/>
      <c r="F2429" s="141"/>
    </row>
    <row r="2430" spans="1:6" ht="15.75" customHeight="1">
      <c r="A2430" s="114"/>
      <c r="B2430" s="114"/>
      <c r="C2430" s="124"/>
      <c r="D2430" s="129"/>
      <c r="E2430" s="142"/>
      <c r="F2430" s="142"/>
    </row>
    <row r="2431" spans="1:6" ht="15.75" customHeight="1">
      <c r="A2431" s="112">
        <v>607</v>
      </c>
      <c r="B2431" s="112" t="s">
        <v>848</v>
      </c>
      <c r="C2431" s="124" t="s">
        <v>19</v>
      </c>
      <c r="D2431" s="129" t="s">
        <v>3466</v>
      </c>
      <c r="E2431" s="140">
        <v>2025</v>
      </c>
      <c r="F2431" s="140">
        <v>2025</v>
      </c>
    </row>
    <row r="2432" spans="1:6" ht="15.75" customHeight="1">
      <c r="A2432" s="113"/>
      <c r="B2432" s="113"/>
      <c r="C2432" s="124"/>
      <c r="D2432" s="129"/>
      <c r="E2432" s="141"/>
      <c r="F2432" s="141"/>
    </row>
    <row r="2433" spans="1:6" ht="15.75" customHeight="1">
      <c r="A2433" s="113"/>
      <c r="B2433" s="113"/>
      <c r="C2433" s="124"/>
      <c r="D2433" s="129"/>
      <c r="E2433" s="141"/>
      <c r="F2433" s="141"/>
    </row>
    <row r="2434" spans="1:6" ht="15.75" customHeight="1">
      <c r="A2434" s="114"/>
      <c r="B2434" s="114"/>
      <c r="C2434" s="124"/>
      <c r="D2434" s="129"/>
      <c r="E2434" s="142"/>
      <c r="F2434" s="142"/>
    </row>
    <row r="2435" spans="1:6" ht="15.75" customHeight="1">
      <c r="A2435" s="112">
        <v>608</v>
      </c>
      <c r="B2435" s="159" t="s">
        <v>1517</v>
      </c>
      <c r="C2435" s="124" t="s">
        <v>19</v>
      </c>
      <c r="D2435" s="129" t="s">
        <v>3467</v>
      </c>
      <c r="E2435" s="140">
        <v>2025</v>
      </c>
      <c r="F2435" s="140">
        <v>2025</v>
      </c>
    </row>
    <row r="2436" spans="1:6" ht="15.75" customHeight="1">
      <c r="A2436" s="113"/>
      <c r="B2436" s="159"/>
      <c r="C2436" s="124"/>
      <c r="D2436" s="129"/>
      <c r="E2436" s="141"/>
      <c r="F2436" s="141"/>
    </row>
    <row r="2437" spans="1:6" ht="15.75" customHeight="1">
      <c r="A2437" s="113"/>
      <c r="B2437" s="159"/>
      <c r="C2437" s="124"/>
      <c r="D2437" s="129"/>
      <c r="E2437" s="141"/>
      <c r="F2437" s="141"/>
    </row>
    <row r="2438" spans="1:6" ht="15.75" customHeight="1">
      <c r="A2438" s="114"/>
      <c r="B2438" s="159"/>
      <c r="C2438" s="124"/>
      <c r="D2438" s="129"/>
      <c r="E2438" s="142"/>
      <c r="F2438" s="142"/>
    </row>
    <row r="2439" spans="1:6" ht="15.75" customHeight="1">
      <c r="A2439" s="112">
        <v>609</v>
      </c>
      <c r="B2439" s="112" t="s">
        <v>856</v>
      </c>
      <c r="C2439" s="124" t="s">
        <v>19</v>
      </c>
      <c r="D2439" s="129" t="s">
        <v>3468</v>
      </c>
      <c r="E2439" s="140">
        <v>2025</v>
      </c>
      <c r="F2439" s="140">
        <v>2025</v>
      </c>
    </row>
    <row r="2440" spans="1:6" ht="15.75" customHeight="1">
      <c r="A2440" s="113"/>
      <c r="B2440" s="113"/>
      <c r="C2440" s="124"/>
      <c r="D2440" s="129"/>
      <c r="E2440" s="141"/>
      <c r="F2440" s="141"/>
    </row>
    <row r="2441" spans="1:6" ht="15.75" customHeight="1">
      <c r="A2441" s="113"/>
      <c r="B2441" s="113"/>
      <c r="C2441" s="124"/>
      <c r="D2441" s="129"/>
      <c r="E2441" s="141"/>
      <c r="F2441" s="141"/>
    </row>
    <row r="2442" spans="1:6" ht="15.75" customHeight="1">
      <c r="A2442" s="114"/>
      <c r="B2442" s="114"/>
      <c r="C2442" s="124"/>
      <c r="D2442" s="129"/>
      <c r="E2442" s="142"/>
      <c r="F2442" s="142"/>
    </row>
    <row r="2443" spans="1:6" ht="15.75" customHeight="1">
      <c r="A2443" s="112">
        <v>610</v>
      </c>
      <c r="B2443" s="112" t="s">
        <v>847</v>
      </c>
      <c r="C2443" s="124" t="s">
        <v>19</v>
      </c>
      <c r="D2443" s="129" t="s">
        <v>3469</v>
      </c>
      <c r="E2443" s="140">
        <v>2026</v>
      </c>
      <c r="F2443" s="140">
        <v>2026</v>
      </c>
    </row>
    <row r="2444" spans="1:6" ht="15.75" customHeight="1">
      <c r="A2444" s="113"/>
      <c r="B2444" s="113"/>
      <c r="C2444" s="124"/>
      <c r="D2444" s="129"/>
      <c r="E2444" s="141"/>
      <c r="F2444" s="141"/>
    </row>
    <row r="2445" spans="1:6" ht="15.75" customHeight="1">
      <c r="A2445" s="113"/>
      <c r="B2445" s="113"/>
      <c r="C2445" s="124"/>
      <c r="D2445" s="129"/>
      <c r="E2445" s="141"/>
      <c r="F2445" s="141"/>
    </row>
    <row r="2446" spans="1:6" ht="15.75" customHeight="1">
      <c r="A2446" s="114"/>
      <c r="B2446" s="114"/>
      <c r="C2446" s="124"/>
      <c r="D2446" s="129"/>
      <c r="E2446" s="142"/>
      <c r="F2446" s="142"/>
    </row>
    <row r="2447" spans="1:6" ht="18.75" customHeight="1">
      <c r="A2447" s="112">
        <v>611</v>
      </c>
      <c r="B2447" s="159" t="s">
        <v>1521</v>
      </c>
      <c r="C2447" s="124" t="s">
        <v>19</v>
      </c>
      <c r="D2447" s="129" t="s">
        <v>3470</v>
      </c>
      <c r="E2447" s="140">
        <v>2026</v>
      </c>
      <c r="F2447" s="140">
        <v>2026</v>
      </c>
    </row>
    <row r="2448" spans="1:6" ht="18.75" customHeight="1">
      <c r="A2448" s="113"/>
      <c r="B2448" s="159"/>
      <c r="C2448" s="124"/>
      <c r="D2448" s="129"/>
      <c r="E2448" s="141"/>
      <c r="F2448" s="141"/>
    </row>
    <row r="2449" spans="1:6" ht="18.75" customHeight="1">
      <c r="A2449" s="113"/>
      <c r="B2449" s="159"/>
      <c r="C2449" s="124"/>
      <c r="D2449" s="129"/>
      <c r="E2449" s="141"/>
      <c r="F2449" s="141"/>
    </row>
    <row r="2450" spans="1:6" ht="18.75" customHeight="1">
      <c r="A2450" s="114"/>
      <c r="B2450" s="159"/>
      <c r="C2450" s="124"/>
      <c r="D2450" s="129"/>
      <c r="E2450" s="142"/>
      <c r="F2450" s="142"/>
    </row>
    <row r="2451" spans="1:6" ht="15.75" customHeight="1">
      <c r="A2451" s="112">
        <v>612</v>
      </c>
      <c r="B2451" s="112" t="s">
        <v>1522</v>
      </c>
      <c r="C2451" s="124" t="s">
        <v>19</v>
      </c>
      <c r="D2451" s="129" t="s">
        <v>3471</v>
      </c>
      <c r="E2451" s="140">
        <v>2026</v>
      </c>
      <c r="F2451" s="140">
        <v>2027</v>
      </c>
    </row>
    <row r="2452" spans="1:6" ht="15.75" customHeight="1">
      <c r="A2452" s="113"/>
      <c r="B2452" s="113"/>
      <c r="C2452" s="124"/>
      <c r="D2452" s="129"/>
      <c r="E2452" s="141"/>
      <c r="F2452" s="141"/>
    </row>
    <row r="2453" spans="1:6" ht="15.75" customHeight="1">
      <c r="A2453" s="113"/>
      <c r="B2453" s="113"/>
      <c r="C2453" s="124"/>
      <c r="D2453" s="129"/>
      <c r="E2453" s="141"/>
      <c r="F2453" s="141"/>
    </row>
    <row r="2454" spans="1:6" ht="15.75" customHeight="1">
      <c r="A2454" s="114"/>
      <c r="B2454" s="114"/>
      <c r="C2454" s="124"/>
      <c r="D2454" s="129"/>
      <c r="E2454" s="142"/>
      <c r="F2454" s="142"/>
    </row>
    <row r="2455" spans="1:6" s="2" customFormat="1" ht="15.75" customHeight="1">
      <c r="A2455" s="112">
        <v>613</v>
      </c>
      <c r="B2455" s="112" t="s">
        <v>2680</v>
      </c>
      <c r="C2455" s="124" t="s">
        <v>19</v>
      </c>
      <c r="D2455" s="129" t="s">
        <v>3472</v>
      </c>
      <c r="E2455" s="140">
        <v>2027</v>
      </c>
      <c r="F2455" s="140">
        <v>2027</v>
      </c>
    </row>
    <row r="2456" spans="1:6" s="2" customFormat="1" ht="15.75" customHeight="1">
      <c r="A2456" s="113"/>
      <c r="B2456" s="113"/>
      <c r="C2456" s="124"/>
      <c r="D2456" s="129"/>
      <c r="E2456" s="141"/>
      <c r="F2456" s="141"/>
    </row>
    <row r="2457" spans="1:6" s="2" customFormat="1" ht="15.75" customHeight="1">
      <c r="A2457" s="113"/>
      <c r="B2457" s="113"/>
      <c r="C2457" s="124"/>
      <c r="D2457" s="129"/>
      <c r="E2457" s="141"/>
      <c r="F2457" s="141"/>
    </row>
    <row r="2458" spans="1:6" s="2" customFormat="1" ht="15.75" customHeight="1">
      <c r="A2458" s="114"/>
      <c r="B2458" s="114"/>
      <c r="C2458" s="124"/>
      <c r="D2458" s="129"/>
      <c r="E2458" s="142"/>
      <c r="F2458" s="142"/>
    </row>
    <row r="2459" spans="1:6" ht="15.75" customHeight="1">
      <c r="A2459" s="112">
        <v>614</v>
      </c>
      <c r="B2459" s="112" t="s">
        <v>1516</v>
      </c>
      <c r="C2459" s="124" t="s">
        <v>19</v>
      </c>
      <c r="D2459" s="129" t="s">
        <v>3473</v>
      </c>
      <c r="E2459" s="140">
        <v>2027</v>
      </c>
      <c r="F2459" s="140">
        <v>2027</v>
      </c>
    </row>
    <row r="2460" spans="1:6" ht="15.75" customHeight="1">
      <c r="A2460" s="113"/>
      <c r="B2460" s="113"/>
      <c r="C2460" s="124"/>
      <c r="D2460" s="129"/>
      <c r="E2460" s="141"/>
      <c r="F2460" s="141"/>
    </row>
    <row r="2461" spans="1:6" ht="15.75" customHeight="1">
      <c r="A2461" s="113"/>
      <c r="B2461" s="113"/>
      <c r="C2461" s="124"/>
      <c r="D2461" s="129"/>
      <c r="E2461" s="141"/>
      <c r="F2461" s="141"/>
    </row>
    <row r="2462" spans="1:6" ht="15.75" customHeight="1">
      <c r="A2462" s="114"/>
      <c r="B2462" s="114"/>
      <c r="C2462" s="124"/>
      <c r="D2462" s="129"/>
      <c r="E2462" s="142"/>
      <c r="F2462" s="142"/>
    </row>
    <row r="2463" spans="1:6" ht="15.75" customHeight="1">
      <c r="A2463" s="112">
        <v>615</v>
      </c>
      <c r="B2463" s="112" t="s">
        <v>851</v>
      </c>
      <c r="C2463" s="124" t="s">
        <v>19</v>
      </c>
      <c r="D2463" s="134" t="s">
        <v>3474</v>
      </c>
      <c r="E2463" s="140">
        <v>2027</v>
      </c>
      <c r="F2463" s="140">
        <v>2027</v>
      </c>
    </row>
    <row r="2464" spans="1:6" ht="15.75" customHeight="1">
      <c r="A2464" s="113"/>
      <c r="B2464" s="113"/>
      <c r="C2464" s="124"/>
      <c r="D2464" s="135"/>
      <c r="E2464" s="141"/>
      <c r="F2464" s="141"/>
    </row>
    <row r="2465" spans="1:6" ht="15.75" customHeight="1">
      <c r="A2465" s="113"/>
      <c r="B2465" s="113"/>
      <c r="C2465" s="124"/>
      <c r="D2465" s="135"/>
      <c r="E2465" s="141"/>
      <c r="F2465" s="141"/>
    </row>
    <row r="2466" spans="1:6" ht="15.75" customHeight="1">
      <c r="A2466" s="114"/>
      <c r="B2466" s="114"/>
      <c r="C2466" s="124"/>
      <c r="D2466" s="136"/>
      <c r="E2466" s="142"/>
      <c r="F2466" s="142"/>
    </row>
    <row r="2467" spans="1:6" ht="23.25" customHeight="1">
      <c r="A2467" s="112">
        <v>616</v>
      </c>
      <c r="B2467" s="112" t="s">
        <v>1759</v>
      </c>
      <c r="C2467" s="124" t="s">
        <v>19</v>
      </c>
      <c r="D2467" s="129" t="s">
        <v>3475</v>
      </c>
      <c r="E2467" s="140">
        <v>2028</v>
      </c>
      <c r="F2467" s="140">
        <v>2028</v>
      </c>
    </row>
    <row r="2468" spans="1:6" ht="23.25" customHeight="1">
      <c r="A2468" s="113"/>
      <c r="B2468" s="113"/>
      <c r="C2468" s="124"/>
      <c r="D2468" s="129"/>
      <c r="E2468" s="141"/>
      <c r="F2468" s="141"/>
    </row>
    <row r="2469" spans="1:6" ht="23.25" customHeight="1">
      <c r="A2469" s="113"/>
      <c r="B2469" s="113"/>
      <c r="C2469" s="124"/>
      <c r="D2469" s="129"/>
      <c r="E2469" s="141"/>
      <c r="F2469" s="141"/>
    </row>
    <row r="2470" spans="1:6" ht="23.25" customHeight="1">
      <c r="A2470" s="114"/>
      <c r="B2470" s="114"/>
      <c r="C2470" s="124"/>
      <c r="D2470" s="129"/>
      <c r="E2470" s="142"/>
      <c r="F2470" s="142"/>
    </row>
    <row r="2471" spans="1:6" ht="15.75" customHeight="1">
      <c r="A2471" s="112">
        <v>617</v>
      </c>
      <c r="B2471" s="112" t="s">
        <v>845</v>
      </c>
      <c r="C2471" s="126" t="s">
        <v>19</v>
      </c>
      <c r="D2471" s="134" t="s">
        <v>3476</v>
      </c>
      <c r="E2471" s="140">
        <v>2028</v>
      </c>
      <c r="F2471" s="140">
        <v>2028</v>
      </c>
    </row>
    <row r="2472" spans="1:6" ht="15.75" customHeight="1">
      <c r="A2472" s="113"/>
      <c r="B2472" s="113"/>
      <c r="C2472" s="127"/>
      <c r="D2472" s="135"/>
      <c r="E2472" s="141"/>
      <c r="F2472" s="141"/>
    </row>
    <row r="2473" spans="1:6" ht="15.75" customHeight="1">
      <c r="A2473" s="113"/>
      <c r="B2473" s="113"/>
      <c r="C2473" s="127"/>
      <c r="D2473" s="135"/>
      <c r="E2473" s="141"/>
      <c r="F2473" s="141"/>
    </row>
    <row r="2474" spans="1:6" ht="15.75" customHeight="1">
      <c r="A2474" s="114"/>
      <c r="B2474" s="114"/>
      <c r="C2474" s="128"/>
      <c r="D2474" s="136"/>
      <c r="E2474" s="142"/>
      <c r="F2474" s="142"/>
    </row>
    <row r="2475" spans="1:6" ht="15.75" customHeight="1">
      <c r="A2475" s="112">
        <v>618</v>
      </c>
      <c r="B2475" s="112" t="s">
        <v>1525</v>
      </c>
      <c r="C2475" s="124" t="s">
        <v>19</v>
      </c>
      <c r="D2475" s="129" t="s">
        <v>3477</v>
      </c>
      <c r="E2475" s="140">
        <v>2028</v>
      </c>
      <c r="F2475" s="140">
        <v>2028</v>
      </c>
    </row>
    <row r="2476" spans="1:6" ht="15.75" customHeight="1">
      <c r="A2476" s="113"/>
      <c r="B2476" s="113"/>
      <c r="C2476" s="124"/>
      <c r="D2476" s="129"/>
      <c r="E2476" s="141"/>
      <c r="F2476" s="141"/>
    </row>
    <row r="2477" spans="1:6" ht="15.75" customHeight="1">
      <c r="A2477" s="113"/>
      <c r="B2477" s="113"/>
      <c r="C2477" s="124"/>
      <c r="D2477" s="129"/>
      <c r="E2477" s="141"/>
      <c r="F2477" s="141"/>
    </row>
    <row r="2478" spans="1:6" ht="15.75" customHeight="1">
      <c r="A2478" s="114"/>
      <c r="B2478" s="114"/>
      <c r="C2478" s="124"/>
      <c r="D2478" s="129"/>
      <c r="E2478" s="142"/>
      <c r="F2478" s="142"/>
    </row>
    <row r="2479" spans="1:6" ht="15.75" customHeight="1">
      <c r="A2479" s="112">
        <v>619</v>
      </c>
      <c r="B2479" s="159" t="s">
        <v>1523</v>
      </c>
      <c r="C2479" s="124" t="s">
        <v>19</v>
      </c>
      <c r="D2479" s="129" t="s">
        <v>3478</v>
      </c>
      <c r="E2479" s="140">
        <v>2028</v>
      </c>
      <c r="F2479" s="140">
        <v>2028</v>
      </c>
    </row>
    <row r="2480" spans="1:6" ht="15.75" customHeight="1">
      <c r="A2480" s="113"/>
      <c r="B2480" s="159"/>
      <c r="C2480" s="124"/>
      <c r="D2480" s="129"/>
      <c r="E2480" s="141"/>
      <c r="F2480" s="141"/>
    </row>
    <row r="2481" spans="1:6" ht="15.75" customHeight="1">
      <c r="A2481" s="113"/>
      <c r="B2481" s="159"/>
      <c r="C2481" s="124"/>
      <c r="D2481" s="129"/>
      <c r="E2481" s="141"/>
      <c r="F2481" s="141"/>
    </row>
    <row r="2482" spans="1:6" ht="15.75" customHeight="1">
      <c r="A2482" s="114"/>
      <c r="B2482" s="159"/>
      <c r="C2482" s="124"/>
      <c r="D2482" s="129"/>
      <c r="E2482" s="142"/>
      <c r="F2482" s="142"/>
    </row>
    <row r="2483" spans="1:6" ht="15.75" customHeight="1">
      <c r="A2483" s="112">
        <v>620</v>
      </c>
      <c r="B2483" s="159" t="s">
        <v>1526</v>
      </c>
      <c r="C2483" s="124" t="s">
        <v>19</v>
      </c>
      <c r="D2483" s="129" t="s">
        <v>3479</v>
      </c>
      <c r="E2483" s="140">
        <v>2029</v>
      </c>
      <c r="F2483" s="140">
        <v>2029</v>
      </c>
    </row>
    <row r="2484" spans="1:6" ht="15.75" customHeight="1">
      <c r="A2484" s="113"/>
      <c r="B2484" s="159"/>
      <c r="C2484" s="124"/>
      <c r="D2484" s="129"/>
      <c r="E2484" s="141"/>
      <c r="F2484" s="141"/>
    </row>
    <row r="2485" spans="1:6" ht="15.75" customHeight="1">
      <c r="A2485" s="113"/>
      <c r="B2485" s="159"/>
      <c r="C2485" s="124"/>
      <c r="D2485" s="129"/>
      <c r="E2485" s="141"/>
      <c r="F2485" s="141"/>
    </row>
    <row r="2486" spans="1:6" ht="15.75" customHeight="1">
      <c r="A2486" s="114"/>
      <c r="B2486" s="159"/>
      <c r="C2486" s="124"/>
      <c r="D2486" s="129"/>
      <c r="E2486" s="142"/>
      <c r="F2486" s="142"/>
    </row>
    <row r="2487" spans="1:6" ht="15.75" customHeight="1">
      <c r="A2487" s="112">
        <v>621</v>
      </c>
      <c r="B2487" s="112" t="s">
        <v>2175</v>
      </c>
      <c r="C2487" s="124" t="s">
        <v>19</v>
      </c>
      <c r="D2487" s="129" t="s">
        <v>3480</v>
      </c>
      <c r="E2487" s="140">
        <v>2029</v>
      </c>
      <c r="F2487" s="140">
        <v>2029</v>
      </c>
    </row>
    <row r="2488" spans="1:6" ht="15.75" customHeight="1">
      <c r="A2488" s="113"/>
      <c r="B2488" s="113"/>
      <c r="C2488" s="124"/>
      <c r="D2488" s="129"/>
      <c r="E2488" s="141"/>
      <c r="F2488" s="141"/>
    </row>
    <row r="2489" spans="1:6" ht="15.75" customHeight="1">
      <c r="A2489" s="113"/>
      <c r="B2489" s="113"/>
      <c r="C2489" s="124"/>
      <c r="D2489" s="129"/>
      <c r="E2489" s="141"/>
      <c r="F2489" s="141"/>
    </row>
    <row r="2490" spans="1:6" ht="15.75" customHeight="1">
      <c r="A2490" s="114"/>
      <c r="B2490" s="114"/>
      <c r="C2490" s="124"/>
      <c r="D2490" s="129"/>
      <c r="E2490" s="142"/>
      <c r="F2490" s="142"/>
    </row>
    <row r="2491" spans="1:6" ht="15.75" customHeight="1">
      <c r="A2491" s="112">
        <v>622</v>
      </c>
      <c r="B2491" s="112" t="s">
        <v>1135</v>
      </c>
      <c r="C2491" s="124" t="s">
        <v>19</v>
      </c>
      <c r="D2491" s="129" t="s">
        <v>3481</v>
      </c>
      <c r="E2491" s="140">
        <v>2029</v>
      </c>
      <c r="F2491" s="140">
        <v>2029</v>
      </c>
    </row>
    <row r="2492" spans="1:6" ht="15.75" customHeight="1">
      <c r="A2492" s="113"/>
      <c r="B2492" s="113"/>
      <c r="C2492" s="124"/>
      <c r="D2492" s="129"/>
      <c r="E2492" s="141"/>
      <c r="F2492" s="141"/>
    </row>
    <row r="2493" spans="1:6" ht="15.75" customHeight="1">
      <c r="A2493" s="113"/>
      <c r="B2493" s="113"/>
      <c r="C2493" s="124"/>
      <c r="D2493" s="129"/>
      <c r="E2493" s="141"/>
      <c r="F2493" s="141"/>
    </row>
    <row r="2494" spans="1:6" ht="18.75" customHeight="1">
      <c r="A2494" s="114"/>
      <c r="B2494" s="114"/>
      <c r="C2494" s="124"/>
      <c r="D2494" s="129"/>
      <c r="E2494" s="142"/>
      <c r="F2494" s="142"/>
    </row>
    <row r="2495" spans="1:6" ht="15.75" customHeight="1">
      <c r="A2495" s="112">
        <v>623</v>
      </c>
      <c r="B2495" s="112" t="s">
        <v>1527</v>
      </c>
      <c r="C2495" s="124" t="s">
        <v>19</v>
      </c>
      <c r="D2495" s="129" t="s">
        <v>3482</v>
      </c>
      <c r="E2495" s="140">
        <v>2029</v>
      </c>
      <c r="F2495" s="140">
        <v>2029</v>
      </c>
    </row>
    <row r="2496" spans="1:6" ht="15.75" customHeight="1">
      <c r="A2496" s="113"/>
      <c r="B2496" s="113"/>
      <c r="C2496" s="124"/>
      <c r="D2496" s="129"/>
      <c r="E2496" s="141"/>
      <c r="F2496" s="141"/>
    </row>
    <row r="2497" spans="1:6" ht="15.75" customHeight="1">
      <c r="A2497" s="113"/>
      <c r="B2497" s="113"/>
      <c r="C2497" s="124"/>
      <c r="D2497" s="129"/>
      <c r="E2497" s="141"/>
      <c r="F2497" s="141"/>
    </row>
    <row r="2498" spans="1:6" ht="15.75" customHeight="1">
      <c r="A2498" s="114"/>
      <c r="B2498" s="114"/>
      <c r="C2498" s="124"/>
      <c r="D2498" s="129"/>
      <c r="E2498" s="142"/>
      <c r="F2498" s="142"/>
    </row>
    <row r="2499" spans="1:6" ht="15.75" customHeight="1">
      <c r="A2499" s="112">
        <v>624</v>
      </c>
      <c r="B2499" s="112" t="s">
        <v>852</v>
      </c>
      <c r="C2499" s="124" t="s">
        <v>19</v>
      </c>
      <c r="D2499" s="129" t="s">
        <v>3483</v>
      </c>
      <c r="E2499" s="140">
        <v>2029</v>
      </c>
      <c r="F2499" s="140">
        <v>2029</v>
      </c>
    </row>
    <row r="2500" spans="1:6" ht="15.75" customHeight="1">
      <c r="A2500" s="113"/>
      <c r="B2500" s="113"/>
      <c r="C2500" s="124"/>
      <c r="D2500" s="129"/>
      <c r="E2500" s="141"/>
      <c r="F2500" s="141"/>
    </row>
    <row r="2501" spans="1:6" ht="15.75" customHeight="1">
      <c r="A2501" s="113"/>
      <c r="B2501" s="113"/>
      <c r="C2501" s="124"/>
      <c r="D2501" s="129"/>
      <c r="E2501" s="141"/>
      <c r="F2501" s="141"/>
    </row>
    <row r="2502" spans="1:6" ht="15.75" customHeight="1">
      <c r="A2502" s="114"/>
      <c r="B2502" s="114"/>
      <c r="C2502" s="124"/>
      <c r="D2502" s="129"/>
      <c r="E2502" s="142"/>
      <c r="F2502" s="142"/>
    </row>
    <row r="2503" spans="1:6" ht="15.75" customHeight="1">
      <c r="A2503" s="112">
        <v>625</v>
      </c>
      <c r="B2503" s="112" t="s">
        <v>2178</v>
      </c>
      <c r="C2503" s="124" t="s">
        <v>19</v>
      </c>
      <c r="D2503" s="129" t="s">
        <v>3484</v>
      </c>
      <c r="E2503" s="140">
        <v>2029</v>
      </c>
      <c r="F2503" s="140">
        <v>2029</v>
      </c>
    </row>
    <row r="2504" spans="1:6" ht="15.75" customHeight="1">
      <c r="A2504" s="113"/>
      <c r="B2504" s="113"/>
      <c r="C2504" s="124"/>
      <c r="D2504" s="129"/>
      <c r="E2504" s="141"/>
      <c r="F2504" s="141"/>
    </row>
    <row r="2505" spans="1:6" ht="15.75" customHeight="1">
      <c r="A2505" s="113"/>
      <c r="B2505" s="113"/>
      <c r="C2505" s="124"/>
      <c r="D2505" s="129"/>
      <c r="E2505" s="141"/>
      <c r="F2505" s="141"/>
    </row>
    <row r="2506" spans="1:6" ht="15.75" customHeight="1">
      <c r="A2506" s="114"/>
      <c r="B2506" s="114"/>
      <c r="C2506" s="124"/>
      <c r="D2506" s="129"/>
      <c r="E2506" s="142"/>
      <c r="F2506" s="142"/>
    </row>
    <row r="2507" spans="1:6" ht="15.75" customHeight="1">
      <c r="A2507" s="112">
        <v>626</v>
      </c>
      <c r="B2507" s="112" t="s">
        <v>1524</v>
      </c>
      <c r="C2507" s="124" t="s">
        <v>19</v>
      </c>
      <c r="D2507" s="129" t="s">
        <v>3485</v>
      </c>
      <c r="E2507" s="140">
        <v>2030</v>
      </c>
      <c r="F2507" s="140">
        <v>2030</v>
      </c>
    </row>
    <row r="2508" spans="1:6" ht="15.75" customHeight="1">
      <c r="A2508" s="113"/>
      <c r="B2508" s="113"/>
      <c r="C2508" s="124"/>
      <c r="D2508" s="129"/>
      <c r="E2508" s="141"/>
      <c r="F2508" s="141"/>
    </row>
    <row r="2509" spans="1:6" ht="15.75" customHeight="1">
      <c r="A2509" s="113"/>
      <c r="B2509" s="113"/>
      <c r="C2509" s="124"/>
      <c r="D2509" s="129"/>
      <c r="E2509" s="141"/>
      <c r="F2509" s="141"/>
    </row>
    <row r="2510" spans="1:6" ht="15.75" customHeight="1">
      <c r="A2510" s="114"/>
      <c r="B2510" s="114"/>
      <c r="C2510" s="124"/>
      <c r="D2510" s="129"/>
      <c r="E2510" s="142"/>
      <c r="F2510" s="142"/>
    </row>
    <row r="2511" spans="1:6" s="2" customFormat="1" ht="15.75" customHeight="1">
      <c r="A2511" s="112">
        <v>627</v>
      </c>
      <c r="B2511" s="112" t="s">
        <v>853</v>
      </c>
      <c r="C2511" s="124" t="s">
        <v>19</v>
      </c>
      <c r="D2511" s="129" t="s">
        <v>3486</v>
      </c>
      <c r="E2511" s="140">
        <v>2030</v>
      </c>
      <c r="F2511" s="140">
        <v>2030</v>
      </c>
    </row>
    <row r="2512" spans="1:6" s="2" customFormat="1" ht="15.75" customHeight="1">
      <c r="A2512" s="113"/>
      <c r="B2512" s="113"/>
      <c r="C2512" s="124"/>
      <c r="D2512" s="129"/>
      <c r="E2512" s="141"/>
      <c r="F2512" s="141"/>
    </row>
    <row r="2513" spans="1:6" s="2" customFormat="1" ht="15.75" customHeight="1">
      <c r="A2513" s="113"/>
      <c r="B2513" s="113"/>
      <c r="C2513" s="124"/>
      <c r="D2513" s="129"/>
      <c r="E2513" s="141"/>
      <c r="F2513" s="141"/>
    </row>
    <row r="2514" spans="1:6" s="2" customFormat="1" ht="15.75" customHeight="1">
      <c r="A2514" s="114"/>
      <c r="B2514" s="114"/>
      <c r="C2514" s="124"/>
      <c r="D2514" s="129"/>
      <c r="E2514" s="142"/>
      <c r="F2514" s="142"/>
    </row>
    <row r="2515" spans="1:6" ht="15.75" customHeight="1">
      <c r="A2515" s="112">
        <v>628</v>
      </c>
      <c r="B2515" s="112" t="s">
        <v>854</v>
      </c>
      <c r="C2515" s="124" t="s">
        <v>19</v>
      </c>
      <c r="D2515" s="129" t="s">
        <v>3487</v>
      </c>
      <c r="E2515" s="140">
        <v>2030</v>
      </c>
      <c r="F2515" s="140">
        <v>2030</v>
      </c>
    </row>
    <row r="2516" spans="1:6" ht="15.75" customHeight="1">
      <c r="A2516" s="113"/>
      <c r="B2516" s="113"/>
      <c r="C2516" s="124"/>
      <c r="D2516" s="129"/>
      <c r="E2516" s="141"/>
      <c r="F2516" s="141"/>
    </row>
    <row r="2517" spans="1:6" ht="15.75" customHeight="1">
      <c r="A2517" s="113"/>
      <c r="B2517" s="113"/>
      <c r="C2517" s="124"/>
      <c r="D2517" s="129"/>
      <c r="E2517" s="141"/>
      <c r="F2517" s="141"/>
    </row>
    <row r="2518" spans="1:6" ht="15.75" customHeight="1">
      <c r="A2518" s="114"/>
      <c r="B2518" s="114"/>
      <c r="C2518" s="124"/>
      <c r="D2518" s="129"/>
      <c r="E2518" s="142"/>
      <c r="F2518" s="142"/>
    </row>
    <row r="2519" spans="1:6" ht="15.75" customHeight="1">
      <c r="A2519" s="112">
        <v>629</v>
      </c>
      <c r="B2519" s="112" t="s">
        <v>141</v>
      </c>
      <c r="C2519" s="124" t="s">
        <v>19</v>
      </c>
      <c r="D2519" s="129" t="s">
        <v>3488</v>
      </c>
      <c r="E2519" s="140">
        <v>2030</v>
      </c>
      <c r="F2519" s="140">
        <v>2030</v>
      </c>
    </row>
    <row r="2520" spans="1:6" ht="15.75" customHeight="1">
      <c r="A2520" s="113"/>
      <c r="B2520" s="113"/>
      <c r="C2520" s="124"/>
      <c r="D2520" s="129"/>
      <c r="E2520" s="141"/>
      <c r="F2520" s="141"/>
    </row>
    <row r="2521" spans="1:6" ht="15.75" customHeight="1">
      <c r="A2521" s="113"/>
      <c r="B2521" s="113"/>
      <c r="C2521" s="124"/>
      <c r="D2521" s="129"/>
      <c r="E2521" s="141"/>
      <c r="F2521" s="141"/>
    </row>
    <row r="2522" spans="1:6" ht="15.75" customHeight="1">
      <c r="A2522" s="114"/>
      <c r="B2522" s="114"/>
      <c r="C2522" s="124"/>
      <c r="D2522" s="129"/>
      <c r="E2522" s="142"/>
      <c r="F2522" s="142"/>
    </row>
    <row r="2523" spans="1:6" ht="15.75" customHeight="1">
      <c r="A2523" s="112">
        <v>630</v>
      </c>
      <c r="B2523" s="112" t="s">
        <v>1760</v>
      </c>
      <c r="C2523" s="124" t="s">
        <v>19</v>
      </c>
      <c r="D2523" s="129" t="s">
        <v>3489</v>
      </c>
      <c r="E2523" s="140">
        <v>2030</v>
      </c>
      <c r="F2523" s="140">
        <v>2030</v>
      </c>
    </row>
    <row r="2524" spans="1:6" ht="15.75" customHeight="1">
      <c r="A2524" s="113"/>
      <c r="B2524" s="113"/>
      <c r="C2524" s="124"/>
      <c r="D2524" s="129"/>
      <c r="E2524" s="141"/>
      <c r="F2524" s="141"/>
    </row>
    <row r="2525" spans="1:6" ht="15.75" customHeight="1">
      <c r="A2525" s="113"/>
      <c r="B2525" s="113"/>
      <c r="C2525" s="124"/>
      <c r="D2525" s="129"/>
      <c r="E2525" s="141"/>
      <c r="F2525" s="141"/>
    </row>
    <row r="2526" spans="1:6" ht="15.75" customHeight="1">
      <c r="A2526" s="114"/>
      <c r="B2526" s="114"/>
      <c r="C2526" s="124"/>
      <c r="D2526" s="129"/>
      <c r="E2526" s="142"/>
      <c r="F2526" s="142"/>
    </row>
    <row r="2527" spans="1:6" ht="15.75" customHeight="1">
      <c r="A2527" s="112">
        <v>631</v>
      </c>
      <c r="B2527" s="112" t="s">
        <v>1761</v>
      </c>
      <c r="C2527" s="124" t="s">
        <v>19</v>
      </c>
      <c r="D2527" s="129" t="s">
        <v>3490</v>
      </c>
      <c r="E2527" s="140">
        <v>2030</v>
      </c>
      <c r="F2527" s="140">
        <v>2030</v>
      </c>
    </row>
    <row r="2528" spans="1:6" ht="15.75" customHeight="1">
      <c r="A2528" s="113"/>
      <c r="B2528" s="113"/>
      <c r="C2528" s="124"/>
      <c r="D2528" s="129"/>
      <c r="E2528" s="141"/>
      <c r="F2528" s="141"/>
    </row>
    <row r="2529" spans="1:6" ht="15.75" customHeight="1">
      <c r="A2529" s="113"/>
      <c r="B2529" s="113"/>
      <c r="C2529" s="124"/>
      <c r="D2529" s="129"/>
      <c r="E2529" s="141"/>
      <c r="F2529" s="141"/>
    </row>
    <row r="2530" spans="1:6" ht="15.75" customHeight="1">
      <c r="A2530" s="114"/>
      <c r="B2530" s="114"/>
      <c r="C2530" s="124"/>
      <c r="D2530" s="129"/>
      <c r="E2530" s="142"/>
      <c r="F2530" s="142"/>
    </row>
    <row r="2531" spans="1:6" s="2" customFormat="1" ht="15.75" customHeight="1">
      <c r="A2531" s="112">
        <v>632</v>
      </c>
      <c r="B2531" s="112" t="s">
        <v>1920</v>
      </c>
      <c r="C2531" s="124" t="s">
        <v>19</v>
      </c>
      <c r="D2531" s="129" t="s">
        <v>3491</v>
      </c>
      <c r="E2531" s="140">
        <v>2030</v>
      </c>
      <c r="F2531" s="140">
        <v>2030</v>
      </c>
    </row>
    <row r="2532" spans="1:6" s="2" customFormat="1" ht="15.75" customHeight="1">
      <c r="A2532" s="113"/>
      <c r="B2532" s="113"/>
      <c r="C2532" s="124"/>
      <c r="D2532" s="129"/>
      <c r="E2532" s="141"/>
      <c r="F2532" s="141"/>
    </row>
    <row r="2533" spans="1:6" s="2" customFormat="1" ht="15.75" customHeight="1">
      <c r="A2533" s="113"/>
      <c r="B2533" s="113"/>
      <c r="C2533" s="124"/>
      <c r="D2533" s="129"/>
      <c r="E2533" s="141"/>
      <c r="F2533" s="141"/>
    </row>
    <row r="2534" spans="1:6" s="2" customFormat="1" ht="15.75" customHeight="1">
      <c r="A2534" s="114"/>
      <c r="B2534" s="114"/>
      <c r="C2534" s="124"/>
      <c r="D2534" s="129"/>
      <c r="E2534" s="142"/>
      <c r="F2534" s="142"/>
    </row>
    <row r="2535" spans="1:6" s="2" customFormat="1" ht="16.5" customHeight="1">
      <c r="A2535" s="112">
        <v>633</v>
      </c>
      <c r="B2535" s="112" t="s">
        <v>2180</v>
      </c>
      <c r="C2535" s="131" t="s">
        <v>19</v>
      </c>
      <c r="D2535" s="150" t="s">
        <v>3492</v>
      </c>
      <c r="E2535" s="140">
        <v>2030</v>
      </c>
      <c r="F2535" s="140">
        <v>2030</v>
      </c>
    </row>
    <row r="2536" spans="1:6" s="2" customFormat="1" ht="16.5" customHeight="1">
      <c r="A2536" s="113"/>
      <c r="B2536" s="113"/>
      <c r="C2536" s="132"/>
      <c r="D2536" s="151"/>
      <c r="E2536" s="141"/>
      <c r="F2536" s="141"/>
    </row>
    <row r="2537" spans="1:6" s="2" customFormat="1" ht="16.5" customHeight="1">
      <c r="A2537" s="113"/>
      <c r="B2537" s="113"/>
      <c r="C2537" s="132"/>
      <c r="D2537" s="151"/>
      <c r="E2537" s="141"/>
      <c r="F2537" s="141"/>
    </row>
    <row r="2538" spans="1:6" s="2" customFormat="1" ht="16.5" customHeight="1">
      <c r="A2538" s="114"/>
      <c r="B2538" s="114"/>
      <c r="C2538" s="133"/>
      <c r="D2538" s="152"/>
      <c r="E2538" s="142"/>
      <c r="F2538" s="142"/>
    </row>
    <row r="2539" spans="1:6" s="2" customFormat="1" ht="15.75" customHeight="1">
      <c r="A2539" s="112">
        <v>634</v>
      </c>
      <c r="B2539" s="112" t="s">
        <v>2686</v>
      </c>
      <c r="C2539" s="124" t="s">
        <v>19</v>
      </c>
      <c r="D2539" s="129" t="s">
        <v>3493</v>
      </c>
      <c r="E2539" s="140">
        <v>2030</v>
      </c>
      <c r="F2539" s="140">
        <v>2030</v>
      </c>
    </row>
    <row r="2540" spans="1:6" s="2" customFormat="1" ht="15.75" customHeight="1">
      <c r="A2540" s="113"/>
      <c r="B2540" s="113"/>
      <c r="C2540" s="124"/>
      <c r="D2540" s="129"/>
      <c r="E2540" s="141"/>
      <c r="F2540" s="141"/>
    </row>
    <row r="2541" spans="1:6" s="2" customFormat="1" ht="15.75" customHeight="1">
      <c r="A2541" s="113"/>
      <c r="B2541" s="113"/>
      <c r="C2541" s="124"/>
      <c r="D2541" s="129"/>
      <c r="E2541" s="141"/>
      <c r="F2541" s="141"/>
    </row>
    <row r="2542" spans="1:6" s="2" customFormat="1" ht="15.75" customHeight="1">
      <c r="A2542" s="114"/>
      <c r="B2542" s="114"/>
      <c r="C2542" s="124"/>
      <c r="D2542" s="129"/>
      <c r="E2542" s="142"/>
      <c r="F2542" s="142"/>
    </row>
    <row r="2543" spans="1:6" ht="15.75" customHeight="1">
      <c r="A2543" s="112">
        <v>635</v>
      </c>
      <c r="B2543" s="112" t="s">
        <v>2687</v>
      </c>
      <c r="C2543" s="124" t="s">
        <v>19</v>
      </c>
      <c r="D2543" s="129" t="s">
        <v>3494</v>
      </c>
      <c r="E2543" s="140">
        <v>2030</v>
      </c>
      <c r="F2543" s="140">
        <v>2030</v>
      </c>
    </row>
    <row r="2544" spans="1:6" ht="15.75" customHeight="1">
      <c r="A2544" s="113"/>
      <c r="B2544" s="113"/>
      <c r="C2544" s="124"/>
      <c r="D2544" s="129"/>
      <c r="E2544" s="141"/>
      <c r="F2544" s="141"/>
    </row>
    <row r="2545" spans="1:6" ht="15.75" customHeight="1">
      <c r="A2545" s="113"/>
      <c r="B2545" s="113"/>
      <c r="C2545" s="124"/>
      <c r="D2545" s="129"/>
      <c r="E2545" s="141"/>
      <c r="F2545" s="141"/>
    </row>
    <row r="2546" spans="1:6" ht="15.75" customHeight="1">
      <c r="A2546" s="114"/>
      <c r="B2546" s="114"/>
      <c r="C2546" s="124"/>
      <c r="D2546" s="129"/>
      <c r="E2546" s="142"/>
      <c r="F2546" s="142"/>
    </row>
    <row r="2547" spans="1:6" ht="15.75" customHeight="1">
      <c r="A2547" s="112">
        <v>636</v>
      </c>
      <c r="B2547" s="112" t="s">
        <v>2688</v>
      </c>
      <c r="C2547" s="124" t="s">
        <v>19</v>
      </c>
      <c r="D2547" s="129" t="s">
        <v>3495</v>
      </c>
      <c r="E2547" s="140">
        <v>2030</v>
      </c>
      <c r="F2547" s="140">
        <v>2030</v>
      </c>
    </row>
    <row r="2548" spans="1:6" ht="15.75" customHeight="1">
      <c r="A2548" s="113"/>
      <c r="B2548" s="113"/>
      <c r="C2548" s="124"/>
      <c r="D2548" s="129"/>
      <c r="E2548" s="141"/>
      <c r="F2548" s="141"/>
    </row>
    <row r="2549" spans="1:6" ht="15.75" customHeight="1">
      <c r="A2549" s="113"/>
      <c r="B2549" s="113"/>
      <c r="C2549" s="124"/>
      <c r="D2549" s="129"/>
      <c r="E2549" s="141"/>
      <c r="F2549" s="141"/>
    </row>
    <row r="2550" spans="1:6" ht="15.75" customHeight="1">
      <c r="A2550" s="114"/>
      <c r="B2550" s="114"/>
      <c r="C2550" s="124"/>
      <c r="D2550" s="129"/>
      <c r="E2550" s="142"/>
      <c r="F2550" s="142"/>
    </row>
    <row r="2551" spans="1:6" s="2" customFormat="1" ht="15.75" customHeight="1">
      <c r="A2551" s="112">
        <v>637</v>
      </c>
      <c r="B2551" s="112" t="s">
        <v>2689</v>
      </c>
      <c r="C2551" s="124" t="s">
        <v>19</v>
      </c>
      <c r="D2551" s="129" t="s">
        <v>3496</v>
      </c>
      <c r="E2551" s="140">
        <v>2030</v>
      </c>
      <c r="F2551" s="140">
        <v>2030</v>
      </c>
    </row>
    <row r="2552" spans="1:6" s="2" customFormat="1" ht="15.75" customHeight="1">
      <c r="A2552" s="113"/>
      <c r="B2552" s="113"/>
      <c r="C2552" s="124"/>
      <c r="D2552" s="129"/>
      <c r="E2552" s="141"/>
      <c r="F2552" s="141"/>
    </row>
    <row r="2553" spans="1:6" s="2" customFormat="1" ht="15.75" customHeight="1">
      <c r="A2553" s="113"/>
      <c r="B2553" s="113"/>
      <c r="C2553" s="124"/>
      <c r="D2553" s="129"/>
      <c r="E2553" s="141"/>
      <c r="F2553" s="141"/>
    </row>
    <row r="2554" spans="1:6" s="2" customFormat="1" ht="15.75" customHeight="1">
      <c r="A2554" s="114"/>
      <c r="B2554" s="114"/>
      <c r="C2554" s="124"/>
      <c r="D2554" s="129"/>
      <c r="E2554" s="142"/>
      <c r="F2554" s="142"/>
    </row>
    <row r="2555" spans="1:6" ht="15.75" customHeight="1">
      <c r="A2555" s="112">
        <v>638</v>
      </c>
      <c r="B2555" s="112" t="s">
        <v>2690</v>
      </c>
      <c r="C2555" s="124" t="s">
        <v>19</v>
      </c>
      <c r="D2555" s="129" t="s">
        <v>3497</v>
      </c>
      <c r="E2555" s="140">
        <v>2030</v>
      </c>
      <c r="F2555" s="140">
        <v>2030</v>
      </c>
    </row>
    <row r="2556" spans="1:6" ht="15.75" customHeight="1">
      <c r="A2556" s="113"/>
      <c r="B2556" s="113"/>
      <c r="C2556" s="124"/>
      <c r="D2556" s="129"/>
      <c r="E2556" s="141"/>
      <c r="F2556" s="141"/>
    </row>
    <row r="2557" spans="1:6" ht="15.75" customHeight="1">
      <c r="A2557" s="113"/>
      <c r="B2557" s="113"/>
      <c r="C2557" s="124"/>
      <c r="D2557" s="129"/>
      <c r="E2557" s="141"/>
      <c r="F2557" s="141"/>
    </row>
    <row r="2558" spans="1:6" ht="15.75" customHeight="1">
      <c r="A2558" s="114"/>
      <c r="B2558" s="114"/>
      <c r="C2558" s="124"/>
      <c r="D2558" s="129"/>
      <c r="E2558" s="142"/>
      <c r="F2558" s="142"/>
    </row>
    <row r="2559" spans="1:6" ht="15.75" customHeight="1">
      <c r="A2559" s="112">
        <v>639</v>
      </c>
      <c r="B2559" s="112" t="s">
        <v>1515</v>
      </c>
      <c r="C2559" s="124" t="s">
        <v>19</v>
      </c>
      <c r="D2559" s="129" t="s">
        <v>3498</v>
      </c>
      <c r="E2559" s="140">
        <v>2030</v>
      </c>
      <c r="F2559" s="140">
        <v>2031</v>
      </c>
    </row>
    <row r="2560" spans="1:6" ht="15.75" customHeight="1">
      <c r="A2560" s="113"/>
      <c r="B2560" s="113"/>
      <c r="C2560" s="124"/>
      <c r="D2560" s="129"/>
      <c r="E2560" s="141"/>
      <c r="F2560" s="141"/>
    </row>
    <row r="2561" spans="1:6" ht="15.75" customHeight="1">
      <c r="A2561" s="113"/>
      <c r="B2561" s="113"/>
      <c r="C2561" s="124"/>
      <c r="D2561" s="129"/>
      <c r="E2561" s="141"/>
      <c r="F2561" s="141"/>
    </row>
    <row r="2562" spans="1:6" ht="15.75" customHeight="1">
      <c r="A2562" s="114"/>
      <c r="B2562" s="114"/>
      <c r="C2562" s="124"/>
      <c r="D2562" s="129"/>
      <c r="E2562" s="142"/>
      <c r="F2562" s="142"/>
    </row>
    <row r="2563" spans="1:6" ht="24" customHeight="1">
      <c r="A2563" s="112">
        <v>640</v>
      </c>
      <c r="B2563" s="112" t="s">
        <v>843</v>
      </c>
      <c r="C2563" s="124" t="s">
        <v>19</v>
      </c>
      <c r="D2563" s="129" t="s">
        <v>3499</v>
      </c>
      <c r="E2563" s="140">
        <v>2030</v>
      </c>
      <c r="F2563" s="140">
        <v>2031</v>
      </c>
    </row>
    <row r="2564" spans="1:6" ht="24" customHeight="1">
      <c r="A2564" s="113"/>
      <c r="B2564" s="113"/>
      <c r="C2564" s="124"/>
      <c r="D2564" s="129"/>
      <c r="E2564" s="141"/>
      <c r="F2564" s="141"/>
    </row>
    <row r="2565" spans="1:6" ht="24" customHeight="1">
      <c r="A2565" s="113"/>
      <c r="B2565" s="113"/>
      <c r="C2565" s="124"/>
      <c r="D2565" s="129"/>
      <c r="E2565" s="141"/>
      <c r="F2565" s="141"/>
    </row>
    <row r="2566" spans="1:6" ht="20.25" customHeight="1">
      <c r="A2566" s="114"/>
      <c r="B2566" s="114"/>
      <c r="C2566" s="124"/>
      <c r="D2566" s="129"/>
      <c r="E2566" s="142"/>
      <c r="F2566" s="142"/>
    </row>
    <row r="2567" spans="1:6" ht="21" customHeight="1">
      <c r="A2567" s="112">
        <v>641</v>
      </c>
      <c r="B2567" s="112" t="s">
        <v>2176</v>
      </c>
      <c r="C2567" s="126" t="s">
        <v>19</v>
      </c>
      <c r="D2567" s="134" t="s">
        <v>3500</v>
      </c>
      <c r="E2567" s="140">
        <v>2030</v>
      </c>
      <c r="F2567" s="140">
        <v>2031</v>
      </c>
    </row>
    <row r="2568" spans="1:6" ht="21" customHeight="1">
      <c r="A2568" s="113"/>
      <c r="B2568" s="113"/>
      <c r="C2568" s="127"/>
      <c r="D2568" s="135"/>
      <c r="E2568" s="141"/>
      <c r="F2568" s="141"/>
    </row>
    <row r="2569" spans="1:6" ht="21" customHeight="1">
      <c r="A2569" s="113"/>
      <c r="B2569" s="113"/>
      <c r="C2569" s="127"/>
      <c r="D2569" s="135"/>
      <c r="E2569" s="141"/>
      <c r="F2569" s="141"/>
    </row>
    <row r="2570" spans="1:6" ht="12.75" customHeight="1">
      <c r="A2570" s="114"/>
      <c r="B2570" s="114"/>
      <c r="C2570" s="128"/>
      <c r="D2570" s="136"/>
      <c r="E2570" s="142"/>
      <c r="F2570" s="142"/>
    </row>
    <row r="2571" spans="1:6" ht="15.75" customHeight="1">
      <c r="A2571" s="112">
        <v>642</v>
      </c>
      <c r="B2571" s="112" t="s">
        <v>2177</v>
      </c>
      <c r="C2571" s="124" t="s">
        <v>19</v>
      </c>
      <c r="D2571" s="129" t="s">
        <v>3501</v>
      </c>
      <c r="E2571" s="140">
        <v>2030</v>
      </c>
      <c r="F2571" s="140">
        <v>2031</v>
      </c>
    </row>
    <row r="2572" spans="1:6" ht="15.75" customHeight="1">
      <c r="A2572" s="113"/>
      <c r="B2572" s="113"/>
      <c r="C2572" s="124"/>
      <c r="D2572" s="129"/>
      <c r="E2572" s="141"/>
      <c r="F2572" s="141"/>
    </row>
    <row r="2573" spans="1:6" ht="15.75" customHeight="1">
      <c r="A2573" s="113"/>
      <c r="B2573" s="113"/>
      <c r="C2573" s="124"/>
      <c r="D2573" s="129"/>
      <c r="E2573" s="141"/>
      <c r="F2573" s="141"/>
    </row>
    <row r="2574" spans="1:6" ht="15.75" customHeight="1">
      <c r="A2574" s="114"/>
      <c r="B2574" s="114"/>
      <c r="C2574" s="124"/>
      <c r="D2574" s="129"/>
      <c r="E2574" s="142"/>
      <c r="F2574" s="142"/>
    </row>
    <row r="2575" spans="1:6" ht="15.75" customHeight="1">
      <c r="A2575" s="112">
        <v>643</v>
      </c>
      <c r="B2575" s="112" t="s">
        <v>1756</v>
      </c>
      <c r="C2575" s="124" t="s">
        <v>19</v>
      </c>
      <c r="D2575" s="129" t="s">
        <v>3502</v>
      </c>
      <c r="E2575" s="140">
        <v>2030</v>
      </c>
      <c r="F2575" s="140">
        <v>2031</v>
      </c>
    </row>
    <row r="2576" spans="1:6" ht="15.75" customHeight="1">
      <c r="A2576" s="113"/>
      <c r="B2576" s="113"/>
      <c r="C2576" s="124"/>
      <c r="D2576" s="129"/>
      <c r="E2576" s="141"/>
      <c r="F2576" s="141"/>
    </row>
    <row r="2577" spans="1:6" ht="15.75" customHeight="1">
      <c r="A2577" s="113"/>
      <c r="B2577" s="113"/>
      <c r="C2577" s="124"/>
      <c r="D2577" s="129"/>
      <c r="E2577" s="141"/>
      <c r="F2577" s="141"/>
    </row>
    <row r="2578" spans="1:6" ht="15.75" customHeight="1">
      <c r="A2578" s="114"/>
      <c r="B2578" s="114"/>
      <c r="C2578" s="124"/>
      <c r="D2578" s="129"/>
      <c r="E2578" s="142"/>
      <c r="F2578" s="142"/>
    </row>
    <row r="2579" spans="1:6" s="2" customFormat="1" ht="15.75" customHeight="1">
      <c r="A2579" s="112">
        <v>644</v>
      </c>
      <c r="B2579" s="112" t="s">
        <v>2181</v>
      </c>
      <c r="C2579" s="124" t="s">
        <v>19</v>
      </c>
      <c r="D2579" s="129" t="s">
        <v>3503</v>
      </c>
      <c r="E2579" s="140">
        <v>2030</v>
      </c>
      <c r="F2579" s="140">
        <v>2031</v>
      </c>
    </row>
    <row r="2580" spans="1:6" s="2" customFormat="1" ht="15.75" customHeight="1">
      <c r="A2580" s="113"/>
      <c r="B2580" s="113"/>
      <c r="C2580" s="124"/>
      <c r="D2580" s="129"/>
      <c r="E2580" s="141"/>
      <c r="F2580" s="141"/>
    </row>
    <row r="2581" spans="1:6" s="2" customFormat="1" ht="18" customHeight="1">
      <c r="A2581" s="113"/>
      <c r="B2581" s="113"/>
      <c r="C2581" s="124"/>
      <c r="D2581" s="129"/>
      <c r="E2581" s="141"/>
      <c r="F2581" s="141"/>
    </row>
    <row r="2582" spans="1:6" s="2" customFormat="1" ht="15.75" customHeight="1">
      <c r="A2582" s="114"/>
      <c r="B2582" s="114"/>
      <c r="C2582" s="124"/>
      <c r="D2582" s="129"/>
      <c r="E2582" s="142"/>
      <c r="F2582" s="142"/>
    </row>
    <row r="2583" spans="1:6" s="2" customFormat="1" ht="18.75" customHeight="1">
      <c r="A2583" s="112">
        <v>645</v>
      </c>
      <c r="B2583" s="112" t="s">
        <v>857</v>
      </c>
      <c r="C2583" s="124" t="s">
        <v>19</v>
      </c>
      <c r="D2583" s="129" t="s">
        <v>3504</v>
      </c>
      <c r="E2583" s="140">
        <v>2030</v>
      </c>
      <c r="F2583" s="140">
        <v>2031</v>
      </c>
    </row>
    <row r="2584" spans="1:6" s="2" customFormat="1" ht="18.75" customHeight="1">
      <c r="A2584" s="113"/>
      <c r="B2584" s="113"/>
      <c r="C2584" s="124"/>
      <c r="D2584" s="129"/>
      <c r="E2584" s="141"/>
      <c r="F2584" s="141"/>
    </row>
    <row r="2585" spans="1:6" s="2" customFormat="1" ht="18.75" customHeight="1">
      <c r="A2585" s="113"/>
      <c r="B2585" s="113"/>
      <c r="C2585" s="124"/>
      <c r="D2585" s="129"/>
      <c r="E2585" s="141"/>
      <c r="F2585" s="141"/>
    </row>
    <row r="2586" spans="1:6" s="2" customFormat="1" ht="18.75" customHeight="1">
      <c r="A2586" s="114"/>
      <c r="B2586" s="114"/>
      <c r="C2586" s="124"/>
      <c r="D2586" s="129"/>
      <c r="E2586" s="142"/>
      <c r="F2586" s="142"/>
    </row>
    <row r="2587" spans="1:6" s="2" customFormat="1" ht="15.75" customHeight="1">
      <c r="A2587" s="112">
        <v>646</v>
      </c>
      <c r="B2587" s="112" t="s">
        <v>1378</v>
      </c>
      <c r="C2587" s="124" t="s">
        <v>19</v>
      </c>
      <c r="D2587" s="129" t="s">
        <v>3505</v>
      </c>
      <c r="E2587" s="140">
        <v>2030</v>
      </c>
      <c r="F2587" s="140">
        <v>2031</v>
      </c>
    </row>
    <row r="2588" spans="1:6" s="2" customFormat="1" ht="15.75" customHeight="1">
      <c r="A2588" s="113"/>
      <c r="B2588" s="113"/>
      <c r="C2588" s="124"/>
      <c r="D2588" s="129"/>
      <c r="E2588" s="141"/>
      <c r="F2588" s="141"/>
    </row>
    <row r="2589" spans="1:6" s="2" customFormat="1" ht="15.75" customHeight="1">
      <c r="A2589" s="113"/>
      <c r="B2589" s="113"/>
      <c r="C2589" s="124"/>
      <c r="D2589" s="129"/>
      <c r="E2589" s="141"/>
      <c r="F2589" s="141"/>
    </row>
    <row r="2590" spans="1:6" s="2" customFormat="1" ht="15.75" customHeight="1">
      <c r="A2590" s="114"/>
      <c r="B2590" s="114"/>
      <c r="C2590" s="124"/>
      <c r="D2590" s="129"/>
      <c r="E2590" s="142"/>
      <c r="F2590" s="142"/>
    </row>
    <row r="2591" spans="1:6" s="2" customFormat="1" ht="15.75" customHeight="1">
      <c r="A2591" s="112">
        <v>647</v>
      </c>
      <c r="B2591" s="112" t="s">
        <v>2685</v>
      </c>
      <c r="C2591" s="124" t="s">
        <v>19</v>
      </c>
      <c r="D2591" s="129" t="s">
        <v>3506</v>
      </c>
      <c r="E2591" s="140">
        <v>2030</v>
      </c>
      <c r="F2591" s="140">
        <v>2031</v>
      </c>
    </row>
    <row r="2592" spans="1:6" s="2" customFormat="1" ht="15.75" customHeight="1">
      <c r="A2592" s="113"/>
      <c r="B2592" s="113"/>
      <c r="C2592" s="124"/>
      <c r="D2592" s="129"/>
      <c r="E2592" s="141"/>
      <c r="F2592" s="141"/>
    </row>
    <row r="2593" spans="1:6" s="2" customFormat="1" ht="15.75" customHeight="1">
      <c r="A2593" s="113"/>
      <c r="B2593" s="113"/>
      <c r="C2593" s="124"/>
      <c r="D2593" s="129"/>
      <c r="E2593" s="141"/>
      <c r="F2593" s="141"/>
    </row>
    <row r="2594" spans="1:6" s="2" customFormat="1" ht="15.75" customHeight="1">
      <c r="A2594" s="114"/>
      <c r="B2594" s="114"/>
      <c r="C2594" s="124"/>
      <c r="D2594" s="129"/>
      <c r="E2594" s="142"/>
      <c r="F2594" s="142"/>
    </row>
    <row r="2595" spans="1:6" ht="15.75" customHeight="1">
      <c r="A2595" s="112">
        <v>648</v>
      </c>
      <c r="B2595" s="112" t="s">
        <v>2684</v>
      </c>
      <c r="C2595" s="124" t="s">
        <v>19</v>
      </c>
      <c r="D2595" s="129" t="s">
        <v>3507</v>
      </c>
      <c r="E2595" s="140">
        <v>2030</v>
      </c>
      <c r="F2595" s="140">
        <v>2031</v>
      </c>
    </row>
    <row r="2596" spans="1:6" ht="15.75" customHeight="1">
      <c r="A2596" s="113"/>
      <c r="B2596" s="113"/>
      <c r="C2596" s="124"/>
      <c r="D2596" s="129"/>
      <c r="E2596" s="141"/>
      <c r="F2596" s="141"/>
    </row>
    <row r="2597" spans="1:6" ht="15.75" customHeight="1">
      <c r="A2597" s="113"/>
      <c r="B2597" s="113"/>
      <c r="C2597" s="124"/>
      <c r="D2597" s="129"/>
      <c r="E2597" s="141"/>
      <c r="F2597" s="141"/>
    </row>
    <row r="2598" spans="1:6" ht="15.75" customHeight="1">
      <c r="A2598" s="114"/>
      <c r="B2598" s="114"/>
      <c r="C2598" s="124"/>
      <c r="D2598" s="129"/>
      <c r="E2598" s="142"/>
      <c r="F2598" s="142"/>
    </row>
    <row r="2599" spans="1:6" ht="15.75" customHeight="1">
      <c r="A2599" s="112">
        <v>649</v>
      </c>
      <c r="B2599" s="112" t="s">
        <v>2683</v>
      </c>
      <c r="C2599" s="124" t="s">
        <v>19</v>
      </c>
      <c r="D2599" s="129" t="s">
        <v>3508</v>
      </c>
      <c r="E2599" s="140">
        <v>2030</v>
      </c>
      <c r="F2599" s="140">
        <v>2031</v>
      </c>
    </row>
    <row r="2600" spans="1:6" ht="15.75" customHeight="1">
      <c r="A2600" s="113"/>
      <c r="B2600" s="113"/>
      <c r="C2600" s="124"/>
      <c r="D2600" s="129"/>
      <c r="E2600" s="141"/>
      <c r="F2600" s="141"/>
    </row>
    <row r="2601" spans="1:6" ht="15.75" customHeight="1">
      <c r="A2601" s="113"/>
      <c r="B2601" s="113"/>
      <c r="C2601" s="124"/>
      <c r="D2601" s="129"/>
      <c r="E2601" s="141"/>
      <c r="F2601" s="141"/>
    </row>
    <row r="2602" spans="1:6" ht="15.75" customHeight="1">
      <c r="A2602" s="114"/>
      <c r="B2602" s="114"/>
      <c r="C2602" s="124"/>
      <c r="D2602" s="129"/>
      <c r="E2602" s="142"/>
      <c r="F2602" s="142"/>
    </row>
    <row r="2603" spans="1:6" s="2" customFormat="1" ht="52.5" customHeight="1">
      <c r="A2603" s="112">
        <v>650</v>
      </c>
      <c r="B2603" s="112" t="s">
        <v>1758</v>
      </c>
      <c r="C2603" s="124" t="s">
        <v>19</v>
      </c>
      <c r="D2603" s="129" t="s">
        <v>3509</v>
      </c>
      <c r="E2603" s="140">
        <v>2023</v>
      </c>
      <c r="F2603" s="140">
        <v>2025</v>
      </c>
    </row>
    <row r="2604" spans="1:6" s="2" customFormat="1" ht="52.5" customHeight="1">
      <c r="A2604" s="113"/>
      <c r="B2604" s="113"/>
      <c r="C2604" s="124"/>
      <c r="D2604" s="129"/>
      <c r="E2604" s="141"/>
      <c r="F2604" s="141"/>
    </row>
    <row r="2605" spans="1:6" s="2" customFormat="1" ht="52.5" customHeight="1">
      <c r="A2605" s="113"/>
      <c r="B2605" s="113"/>
      <c r="C2605" s="124"/>
      <c r="D2605" s="129"/>
      <c r="E2605" s="141"/>
      <c r="F2605" s="141"/>
    </row>
    <row r="2606" spans="1:6" s="2" customFormat="1" ht="52.5" customHeight="1">
      <c r="A2606" s="114"/>
      <c r="B2606" s="114"/>
      <c r="C2606" s="124"/>
      <c r="D2606" s="129"/>
      <c r="E2606" s="142"/>
      <c r="F2606" s="142"/>
    </row>
    <row r="2607" spans="1:6" s="2" customFormat="1" ht="15.75" customHeight="1">
      <c r="A2607" s="112">
        <v>651</v>
      </c>
      <c r="B2607" s="112" t="s">
        <v>1922</v>
      </c>
      <c r="C2607" s="124" t="s">
        <v>19</v>
      </c>
      <c r="D2607" s="134" t="s">
        <v>3510</v>
      </c>
      <c r="E2607" s="140">
        <v>2024</v>
      </c>
      <c r="F2607" s="140">
        <v>2026</v>
      </c>
    </row>
    <row r="2608" spans="1:6" s="2" customFormat="1" ht="15.75" customHeight="1">
      <c r="A2608" s="113"/>
      <c r="B2608" s="113"/>
      <c r="C2608" s="124"/>
      <c r="D2608" s="135"/>
      <c r="E2608" s="141"/>
      <c r="F2608" s="141"/>
    </row>
    <row r="2609" spans="1:6" s="2" customFormat="1" ht="18" customHeight="1">
      <c r="A2609" s="113"/>
      <c r="B2609" s="113"/>
      <c r="C2609" s="124"/>
      <c r="D2609" s="135"/>
      <c r="E2609" s="141"/>
      <c r="F2609" s="141"/>
    </row>
    <row r="2610" spans="1:6" s="2" customFormat="1" ht="15.75" customHeight="1">
      <c r="A2610" s="114"/>
      <c r="B2610" s="114"/>
      <c r="C2610" s="124"/>
      <c r="D2610" s="136"/>
      <c r="E2610" s="142"/>
      <c r="F2610" s="142"/>
    </row>
    <row r="2611" spans="1:6" s="2" customFormat="1" ht="23.25" customHeight="1">
      <c r="A2611" s="112">
        <v>652</v>
      </c>
      <c r="B2611" s="168" t="s">
        <v>2682</v>
      </c>
      <c r="C2611" s="124" t="s">
        <v>19</v>
      </c>
      <c r="D2611" s="134" t="s">
        <v>3511</v>
      </c>
      <c r="E2611" s="140">
        <v>2024</v>
      </c>
      <c r="F2611" s="140">
        <v>2026</v>
      </c>
    </row>
    <row r="2612" spans="1:6" s="2" customFormat="1" ht="23.25" customHeight="1">
      <c r="A2612" s="113"/>
      <c r="B2612" s="169"/>
      <c r="C2612" s="124"/>
      <c r="D2612" s="135"/>
      <c r="E2612" s="141"/>
      <c r="F2612" s="141"/>
    </row>
    <row r="2613" spans="1:6" s="2" customFormat="1" ht="23.25" customHeight="1">
      <c r="A2613" s="113"/>
      <c r="B2613" s="169"/>
      <c r="C2613" s="124"/>
      <c r="D2613" s="135"/>
      <c r="E2613" s="141"/>
      <c r="F2613" s="141"/>
    </row>
    <row r="2614" spans="1:6" s="2" customFormat="1" ht="23.25" customHeight="1">
      <c r="A2614" s="114"/>
      <c r="B2614" s="169"/>
      <c r="C2614" s="124"/>
      <c r="D2614" s="136"/>
      <c r="E2614" s="142"/>
      <c r="F2614" s="142"/>
    </row>
    <row r="2615" spans="1:6" s="2" customFormat="1" ht="45" customHeight="1">
      <c r="A2615" s="112">
        <v>653</v>
      </c>
      <c r="B2615" s="112" t="s">
        <v>1921</v>
      </c>
      <c r="C2615" s="131" t="s">
        <v>19</v>
      </c>
      <c r="D2615" s="150" t="s">
        <v>3512</v>
      </c>
      <c r="E2615" s="140">
        <v>2025</v>
      </c>
      <c r="F2615" s="140">
        <v>2027</v>
      </c>
    </row>
    <row r="2616" spans="1:6" s="2" customFormat="1" ht="45" customHeight="1">
      <c r="A2616" s="113"/>
      <c r="B2616" s="113"/>
      <c r="C2616" s="132"/>
      <c r="D2616" s="151"/>
      <c r="E2616" s="141"/>
      <c r="F2616" s="141"/>
    </row>
    <row r="2617" spans="1:6" s="2" customFormat="1" ht="45" customHeight="1">
      <c r="A2617" s="113"/>
      <c r="B2617" s="113"/>
      <c r="C2617" s="132"/>
      <c r="D2617" s="151"/>
      <c r="E2617" s="141"/>
      <c r="F2617" s="141"/>
    </row>
    <row r="2618" spans="1:6" s="2" customFormat="1" ht="45" customHeight="1">
      <c r="A2618" s="114"/>
      <c r="B2618" s="114"/>
      <c r="C2618" s="133"/>
      <c r="D2618" s="152"/>
      <c r="E2618" s="142"/>
      <c r="F2618" s="142"/>
    </row>
    <row r="2619" spans="1:6" s="2" customFormat="1" ht="19.5" customHeight="1">
      <c r="A2619" s="112">
        <v>654</v>
      </c>
      <c r="B2619" s="168" t="s">
        <v>2681</v>
      </c>
      <c r="C2619" s="124" t="s">
        <v>19</v>
      </c>
      <c r="D2619" s="134" t="s">
        <v>3513</v>
      </c>
      <c r="E2619" s="140">
        <v>2025</v>
      </c>
      <c r="F2619" s="140">
        <v>2027</v>
      </c>
    </row>
    <row r="2620" spans="1:6" s="2" customFormat="1" ht="19.5" customHeight="1">
      <c r="A2620" s="113"/>
      <c r="B2620" s="169"/>
      <c r="C2620" s="124"/>
      <c r="D2620" s="135"/>
      <c r="E2620" s="141"/>
      <c r="F2620" s="141"/>
    </row>
    <row r="2621" spans="1:6" s="2" customFormat="1" ht="19.5" customHeight="1">
      <c r="A2621" s="113"/>
      <c r="B2621" s="169"/>
      <c r="C2621" s="124"/>
      <c r="D2621" s="135"/>
      <c r="E2621" s="141"/>
      <c r="F2621" s="141"/>
    </row>
    <row r="2622" spans="1:6" s="2" customFormat="1" ht="19.5" customHeight="1">
      <c r="A2622" s="114"/>
      <c r="B2622" s="169"/>
      <c r="C2622" s="124"/>
      <c r="D2622" s="136"/>
      <c r="E2622" s="142"/>
      <c r="F2622" s="142"/>
    </row>
    <row r="2623" spans="1:6" s="2" customFormat="1" ht="35.25" customHeight="1">
      <c r="A2623" s="112">
        <v>655</v>
      </c>
      <c r="B2623" s="112" t="s">
        <v>2179</v>
      </c>
      <c r="C2623" s="139" t="s">
        <v>19</v>
      </c>
      <c r="D2623" s="129" t="s">
        <v>3514</v>
      </c>
      <c r="E2623" s="140">
        <v>2026</v>
      </c>
      <c r="F2623" s="140">
        <v>2028</v>
      </c>
    </row>
    <row r="2624" spans="1:6" s="2" customFormat="1" ht="35.25" customHeight="1">
      <c r="A2624" s="113"/>
      <c r="B2624" s="113"/>
      <c r="C2624" s="139"/>
      <c r="D2624" s="129"/>
      <c r="E2624" s="141"/>
      <c r="F2624" s="141"/>
    </row>
    <row r="2625" spans="1:6" s="2" customFormat="1" ht="35.25" customHeight="1">
      <c r="A2625" s="113"/>
      <c r="B2625" s="113"/>
      <c r="C2625" s="139"/>
      <c r="D2625" s="129"/>
      <c r="E2625" s="141"/>
      <c r="F2625" s="141"/>
    </row>
    <row r="2626" spans="1:6" s="2" customFormat="1" ht="35.25" customHeight="1">
      <c r="A2626" s="114"/>
      <c r="B2626" s="114"/>
      <c r="C2626" s="139"/>
      <c r="D2626" s="129"/>
      <c r="E2626" s="142"/>
      <c r="F2626" s="142"/>
    </row>
    <row r="2627" spans="1:6" s="2" customFormat="1" ht="15.75" customHeight="1">
      <c r="A2627" s="112">
        <v>656</v>
      </c>
      <c r="B2627" s="112" t="s">
        <v>1528</v>
      </c>
      <c r="C2627" s="124" t="s">
        <v>11</v>
      </c>
      <c r="D2627" s="129" t="s">
        <v>3515</v>
      </c>
      <c r="E2627" s="166">
        <v>2019</v>
      </c>
      <c r="F2627" s="166" t="s">
        <v>2306</v>
      </c>
    </row>
    <row r="2628" spans="1:6" s="2" customFormat="1" ht="15.75" customHeight="1">
      <c r="A2628" s="113"/>
      <c r="B2628" s="113"/>
      <c r="C2628" s="124"/>
      <c r="D2628" s="129"/>
      <c r="E2628" s="166"/>
      <c r="F2628" s="166"/>
    </row>
    <row r="2629" spans="1:6" s="2" customFormat="1" ht="15.75" customHeight="1">
      <c r="A2629" s="113"/>
      <c r="B2629" s="113"/>
      <c r="C2629" s="124"/>
      <c r="D2629" s="129"/>
      <c r="E2629" s="166"/>
      <c r="F2629" s="166"/>
    </row>
    <row r="2630" spans="1:6" s="2" customFormat="1" ht="15.75" customHeight="1">
      <c r="A2630" s="114"/>
      <c r="B2630" s="114"/>
      <c r="C2630" s="124"/>
      <c r="D2630" s="129"/>
      <c r="E2630" s="166"/>
      <c r="F2630" s="166"/>
    </row>
    <row r="2631" spans="1:6" s="2" customFormat="1" ht="15.75" customHeight="1">
      <c r="A2631" s="112">
        <v>657</v>
      </c>
      <c r="B2631" s="112" t="s">
        <v>1529</v>
      </c>
      <c r="C2631" s="124" t="s">
        <v>11</v>
      </c>
      <c r="D2631" s="129" t="s">
        <v>3516</v>
      </c>
      <c r="E2631" s="166">
        <v>2021</v>
      </c>
      <c r="F2631" s="166" t="s">
        <v>1376</v>
      </c>
    </row>
    <row r="2632" spans="1:6" s="2" customFormat="1" ht="15.75" customHeight="1">
      <c r="A2632" s="113"/>
      <c r="B2632" s="113"/>
      <c r="C2632" s="124"/>
      <c r="D2632" s="129"/>
      <c r="E2632" s="166"/>
      <c r="F2632" s="166"/>
    </row>
    <row r="2633" spans="1:6" s="2" customFormat="1" ht="15.75" customHeight="1">
      <c r="A2633" s="113"/>
      <c r="B2633" s="113"/>
      <c r="C2633" s="124"/>
      <c r="D2633" s="129"/>
      <c r="E2633" s="166"/>
      <c r="F2633" s="166"/>
    </row>
    <row r="2634" spans="1:6" s="2" customFormat="1" ht="15.75" customHeight="1">
      <c r="A2634" s="114"/>
      <c r="B2634" s="114"/>
      <c r="C2634" s="124"/>
      <c r="D2634" s="129"/>
      <c r="E2634" s="166"/>
      <c r="F2634" s="166"/>
    </row>
    <row r="2635" spans="1:6" s="2" customFormat="1" ht="15.75" customHeight="1">
      <c r="A2635" s="112">
        <v>658</v>
      </c>
      <c r="B2635" s="112" t="s">
        <v>1093</v>
      </c>
      <c r="C2635" s="124" t="s">
        <v>11</v>
      </c>
      <c r="D2635" s="134" t="s">
        <v>3517</v>
      </c>
      <c r="E2635" s="166">
        <v>2016</v>
      </c>
      <c r="F2635" s="166" t="s">
        <v>1191</v>
      </c>
    </row>
    <row r="2636" spans="1:6" s="2" customFormat="1" ht="15.75" customHeight="1">
      <c r="A2636" s="113"/>
      <c r="B2636" s="113"/>
      <c r="C2636" s="124"/>
      <c r="D2636" s="135"/>
      <c r="E2636" s="166"/>
      <c r="F2636" s="166"/>
    </row>
    <row r="2637" spans="1:6" s="2" customFormat="1" ht="15.75" customHeight="1">
      <c r="A2637" s="113"/>
      <c r="B2637" s="113"/>
      <c r="C2637" s="124"/>
      <c r="D2637" s="135"/>
      <c r="E2637" s="166"/>
      <c r="F2637" s="166"/>
    </row>
    <row r="2638" spans="1:6" s="2" customFormat="1" ht="15.75" customHeight="1">
      <c r="A2638" s="114"/>
      <c r="B2638" s="114"/>
      <c r="C2638" s="124"/>
      <c r="D2638" s="136"/>
      <c r="E2638" s="166"/>
      <c r="F2638" s="166"/>
    </row>
    <row r="2639" spans="1:6" s="2" customFormat="1" ht="15.75" customHeight="1">
      <c r="A2639" s="112">
        <v>659</v>
      </c>
      <c r="B2639" s="112" t="s">
        <v>1380</v>
      </c>
      <c r="C2639" s="124" t="s">
        <v>11</v>
      </c>
      <c r="D2639" s="129" t="s">
        <v>3518</v>
      </c>
      <c r="E2639" s="163">
        <v>2022</v>
      </c>
      <c r="F2639" s="163" t="s">
        <v>2296</v>
      </c>
    </row>
    <row r="2640" spans="1:6" s="2" customFormat="1" ht="15.75" customHeight="1">
      <c r="A2640" s="113"/>
      <c r="B2640" s="113"/>
      <c r="C2640" s="124"/>
      <c r="D2640" s="129"/>
      <c r="E2640" s="164"/>
      <c r="F2640" s="164"/>
    </row>
    <row r="2641" spans="1:6" s="2" customFormat="1" ht="15.75" customHeight="1">
      <c r="A2641" s="113"/>
      <c r="B2641" s="113"/>
      <c r="C2641" s="124"/>
      <c r="D2641" s="129"/>
      <c r="E2641" s="164"/>
      <c r="F2641" s="164"/>
    </row>
    <row r="2642" spans="1:6" s="2" customFormat="1" ht="15.75" customHeight="1">
      <c r="A2642" s="114"/>
      <c r="B2642" s="114"/>
      <c r="C2642" s="124"/>
      <c r="D2642" s="129"/>
      <c r="E2642" s="165"/>
      <c r="F2642" s="165"/>
    </row>
    <row r="2643" spans="1:6" s="2" customFormat="1" ht="15.75" customHeight="1">
      <c r="A2643" s="112">
        <v>660</v>
      </c>
      <c r="B2643" s="112" t="s">
        <v>1769</v>
      </c>
      <c r="C2643" s="124" t="s">
        <v>11</v>
      </c>
      <c r="D2643" s="129" t="s">
        <v>3519</v>
      </c>
      <c r="E2643" s="163">
        <v>2021</v>
      </c>
      <c r="F2643" s="163" t="s">
        <v>2296</v>
      </c>
    </row>
    <row r="2644" spans="1:6" s="2" customFormat="1" ht="15.75" customHeight="1">
      <c r="A2644" s="113"/>
      <c r="B2644" s="113"/>
      <c r="C2644" s="124"/>
      <c r="D2644" s="129"/>
      <c r="E2644" s="164"/>
      <c r="F2644" s="164"/>
    </row>
    <row r="2645" spans="1:6" s="2" customFormat="1" ht="15.75" customHeight="1">
      <c r="A2645" s="113"/>
      <c r="B2645" s="113"/>
      <c r="C2645" s="124"/>
      <c r="D2645" s="129"/>
      <c r="E2645" s="164"/>
      <c r="F2645" s="164"/>
    </row>
    <row r="2646" spans="1:6" s="2" customFormat="1" ht="15.75" customHeight="1">
      <c r="A2646" s="114"/>
      <c r="B2646" s="114"/>
      <c r="C2646" s="124"/>
      <c r="D2646" s="129"/>
      <c r="E2646" s="165"/>
      <c r="F2646" s="165"/>
    </row>
    <row r="2647" spans="1:6" s="2" customFormat="1" ht="15.75" customHeight="1">
      <c r="A2647" s="112">
        <v>661</v>
      </c>
      <c r="B2647" s="112" t="s">
        <v>2054</v>
      </c>
      <c r="C2647" s="124" t="s">
        <v>11</v>
      </c>
      <c r="D2647" s="129" t="s">
        <v>3520</v>
      </c>
      <c r="E2647" s="163">
        <v>2021</v>
      </c>
      <c r="F2647" s="163" t="s">
        <v>2302</v>
      </c>
    </row>
    <row r="2648" spans="1:6" s="2" customFormat="1" ht="15.75" customHeight="1">
      <c r="A2648" s="113"/>
      <c r="B2648" s="113"/>
      <c r="C2648" s="124"/>
      <c r="D2648" s="129"/>
      <c r="E2648" s="164"/>
      <c r="F2648" s="164"/>
    </row>
    <row r="2649" spans="1:6" s="2" customFormat="1" ht="15.75" customHeight="1">
      <c r="A2649" s="113"/>
      <c r="B2649" s="113"/>
      <c r="C2649" s="124"/>
      <c r="D2649" s="129"/>
      <c r="E2649" s="164"/>
      <c r="F2649" s="164"/>
    </row>
    <row r="2650" spans="1:6" s="2" customFormat="1" ht="15.75" customHeight="1">
      <c r="A2650" s="114"/>
      <c r="B2650" s="114"/>
      <c r="C2650" s="124"/>
      <c r="D2650" s="129"/>
      <c r="E2650" s="165"/>
      <c r="F2650" s="165"/>
    </row>
    <row r="2651" spans="1:6" s="2" customFormat="1" ht="15.75" customHeight="1">
      <c r="A2651" s="112">
        <v>662</v>
      </c>
      <c r="B2651" s="112" t="s">
        <v>1138</v>
      </c>
      <c r="C2651" s="124" t="s">
        <v>11</v>
      </c>
      <c r="D2651" s="129" t="s">
        <v>3521</v>
      </c>
      <c r="E2651" s="166">
        <v>2021</v>
      </c>
      <c r="F2651" s="166" t="s">
        <v>1376</v>
      </c>
    </row>
    <row r="2652" spans="1:6" s="2" customFormat="1" ht="15.75" customHeight="1">
      <c r="A2652" s="113"/>
      <c r="B2652" s="113"/>
      <c r="C2652" s="124"/>
      <c r="D2652" s="129"/>
      <c r="E2652" s="166"/>
      <c r="F2652" s="166"/>
    </row>
    <row r="2653" spans="1:6" s="2" customFormat="1" ht="15.75" customHeight="1">
      <c r="A2653" s="113"/>
      <c r="B2653" s="113"/>
      <c r="C2653" s="124"/>
      <c r="D2653" s="129"/>
      <c r="E2653" s="166"/>
      <c r="F2653" s="166"/>
    </row>
    <row r="2654" spans="1:6" s="2" customFormat="1" ht="15.75" customHeight="1">
      <c r="A2654" s="114"/>
      <c r="B2654" s="114"/>
      <c r="C2654" s="124"/>
      <c r="D2654" s="129"/>
      <c r="E2654" s="166"/>
      <c r="F2654" s="166"/>
    </row>
    <row r="2655" spans="1:6" s="2" customFormat="1" ht="38.25" customHeight="1">
      <c r="A2655" s="112">
        <v>663</v>
      </c>
      <c r="B2655" s="112" t="s">
        <v>908</v>
      </c>
      <c r="C2655" s="124" t="s">
        <v>11</v>
      </c>
      <c r="D2655" s="129" t="s">
        <v>3522</v>
      </c>
      <c r="E2655" s="166">
        <v>2021</v>
      </c>
      <c r="F2655" s="166">
        <v>2023</v>
      </c>
    </row>
    <row r="2656" spans="1:6" s="2" customFormat="1" ht="38.25" customHeight="1">
      <c r="A2656" s="113"/>
      <c r="B2656" s="113"/>
      <c r="C2656" s="124"/>
      <c r="D2656" s="129"/>
      <c r="E2656" s="166"/>
      <c r="F2656" s="166"/>
    </row>
    <row r="2657" spans="1:6" s="2" customFormat="1" ht="38.25" customHeight="1">
      <c r="A2657" s="113"/>
      <c r="B2657" s="113"/>
      <c r="C2657" s="124"/>
      <c r="D2657" s="129"/>
      <c r="E2657" s="166"/>
      <c r="F2657" s="166"/>
    </row>
    <row r="2658" spans="1:6" s="2" customFormat="1" ht="38.25" customHeight="1">
      <c r="A2658" s="114"/>
      <c r="B2658" s="114"/>
      <c r="C2658" s="124"/>
      <c r="D2658" s="129"/>
      <c r="E2658" s="166"/>
      <c r="F2658" s="166"/>
    </row>
    <row r="2659" spans="1:6" s="2" customFormat="1" ht="21" customHeight="1">
      <c r="A2659" s="112">
        <v>664</v>
      </c>
      <c r="B2659" s="112" t="s">
        <v>1092</v>
      </c>
      <c r="C2659" s="147" t="s">
        <v>11</v>
      </c>
      <c r="D2659" s="150" t="s">
        <v>3523</v>
      </c>
      <c r="E2659" s="178">
        <v>2017</v>
      </c>
      <c r="F2659" s="178">
        <v>2024</v>
      </c>
    </row>
    <row r="2660" spans="1:6" s="2" customFormat="1" ht="21" customHeight="1">
      <c r="A2660" s="113"/>
      <c r="B2660" s="113"/>
      <c r="C2660" s="148"/>
      <c r="D2660" s="151"/>
      <c r="E2660" s="179"/>
      <c r="F2660" s="179"/>
    </row>
    <row r="2661" spans="1:6" s="2" customFormat="1" ht="21" customHeight="1">
      <c r="A2661" s="113"/>
      <c r="B2661" s="113"/>
      <c r="C2661" s="148"/>
      <c r="D2661" s="151"/>
      <c r="E2661" s="179"/>
      <c r="F2661" s="179"/>
    </row>
    <row r="2662" spans="1:6" s="2" customFormat="1" ht="21" customHeight="1">
      <c r="A2662" s="114"/>
      <c r="B2662" s="114"/>
      <c r="C2662" s="149"/>
      <c r="D2662" s="152"/>
      <c r="E2662" s="180"/>
      <c r="F2662" s="180"/>
    </row>
    <row r="2663" spans="1:6" s="2" customFormat="1" ht="72" customHeight="1">
      <c r="A2663" s="112">
        <v>665</v>
      </c>
      <c r="B2663" s="112" t="s">
        <v>2049</v>
      </c>
      <c r="C2663" s="124" t="s">
        <v>11</v>
      </c>
      <c r="D2663" s="129" t="s">
        <v>3524</v>
      </c>
      <c r="E2663" s="166">
        <v>2021</v>
      </c>
      <c r="F2663" s="166">
        <v>2023</v>
      </c>
    </row>
    <row r="2664" spans="1:6" s="2" customFormat="1" ht="72" customHeight="1">
      <c r="A2664" s="113"/>
      <c r="B2664" s="113"/>
      <c r="C2664" s="124"/>
      <c r="D2664" s="129"/>
      <c r="E2664" s="166"/>
      <c r="F2664" s="166"/>
    </row>
    <row r="2665" spans="1:6" s="2" customFormat="1" ht="72" customHeight="1">
      <c r="A2665" s="113"/>
      <c r="B2665" s="113"/>
      <c r="C2665" s="124"/>
      <c r="D2665" s="129"/>
      <c r="E2665" s="166"/>
      <c r="F2665" s="166"/>
    </row>
    <row r="2666" spans="1:6" s="2" customFormat="1" ht="68.25" customHeight="1">
      <c r="A2666" s="114"/>
      <c r="B2666" s="114"/>
      <c r="C2666" s="124"/>
      <c r="D2666" s="129"/>
      <c r="E2666" s="166"/>
      <c r="F2666" s="166"/>
    </row>
    <row r="2667" spans="1:6" s="2" customFormat="1" ht="34.5" customHeight="1">
      <c r="A2667" s="112">
        <v>666</v>
      </c>
      <c r="B2667" s="112" t="s">
        <v>2050</v>
      </c>
      <c r="C2667" s="124" t="s">
        <v>11</v>
      </c>
      <c r="D2667" s="129" t="s">
        <v>3525</v>
      </c>
      <c r="E2667" s="166">
        <v>2021</v>
      </c>
      <c r="F2667" s="166">
        <v>2023</v>
      </c>
    </row>
    <row r="2668" spans="1:6" s="2" customFormat="1" ht="34.5" customHeight="1">
      <c r="A2668" s="113"/>
      <c r="B2668" s="113"/>
      <c r="C2668" s="124"/>
      <c r="D2668" s="129"/>
      <c r="E2668" s="166"/>
      <c r="F2668" s="166"/>
    </row>
    <row r="2669" spans="1:6" s="2" customFormat="1" ht="34.5" customHeight="1">
      <c r="A2669" s="113"/>
      <c r="B2669" s="113"/>
      <c r="C2669" s="124"/>
      <c r="D2669" s="129"/>
      <c r="E2669" s="166"/>
      <c r="F2669" s="166"/>
    </row>
    <row r="2670" spans="1:6" s="2" customFormat="1" ht="34.5" customHeight="1">
      <c r="A2670" s="114"/>
      <c r="B2670" s="114"/>
      <c r="C2670" s="124"/>
      <c r="D2670" s="129"/>
      <c r="E2670" s="166"/>
      <c r="F2670" s="166"/>
    </row>
    <row r="2671" spans="1:6" s="2" customFormat="1" ht="15.75" customHeight="1">
      <c r="A2671" s="112">
        <v>667</v>
      </c>
      <c r="B2671" s="112" t="s">
        <v>1091</v>
      </c>
      <c r="C2671" s="147" t="s">
        <v>11</v>
      </c>
      <c r="D2671" s="150" t="s">
        <v>3526</v>
      </c>
      <c r="E2671" s="178">
        <v>2017</v>
      </c>
      <c r="F2671" s="178">
        <v>2024</v>
      </c>
    </row>
    <row r="2672" spans="1:6" s="2" customFormat="1" ht="15.75" customHeight="1">
      <c r="A2672" s="113"/>
      <c r="B2672" s="113"/>
      <c r="C2672" s="148"/>
      <c r="D2672" s="151"/>
      <c r="E2672" s="179"/>
      <c r="F2672" s="179"/>
    </row>
    <row r="2673" spans="1:6" s="2" customFormat="1" ht="15.75" customHeight="1">
      <c r="A2673" s="113"/>
      <c r="B2673" s="113"/>
      <c r="C2673" s="148"/>
      <c r="D2673" s="151"/>
      <c r="E2673" s="179"/>
      <c r="F2673" s="179"/>
    </row>
    <row r="2674" spans="1:6" s="2" customFormat="1" ht="15.75" customHeight="1">
      <c r="A2674" s="114"/>
      <c r="B2674" s="114"/>
      <c r="C2674" s="149"/>
      <c r="D2674" s="152"/>
      <c r="E2674" s="180"/>
      <c r="F2674" s="180"/>
    </row>
    <row r="2675" spans="1:6" s="2" customFormat="1" ht="15.75" customHeight="1">
      <c r="A2675" s="112">
        <v>668</v>
      </c>
      <c r="B2675" s="112" t="s">
        <v>905</v>
      </c>
      <c r="C2675" s="147" t="s">
        <v>11</v>
      </c>
      <c r="D2675" s="150" t="s">
        <v>3527</v>
      </c>
      <c r="E2675" s="178">
        <v>2017</v>
      </c>
      <c r="F2675" s="178">
        <v>2024</v>
      </c>
    </row>
    <row r="2676" spans="1:6" s="2" customFormat="1" ht="15.75" customHeight="1">
      <c r="A2676" s="113"/>
      <c r="B2676" s="113"/>
      <c r="C2676" s="148"/>
      <c r="D2676" s="151"/>
      <c r="E2676" s="179"/>
      <c r="F2676" s="179"/>
    </row>
    <row r="2677" spans="1:6" s="2" customFormat="1" ht="15.75" customHeight="1">
      <c r="A2677" s="113"/>
      <c r="B2677" s="113"/>
      <c r="C2677" s="148"/>
      <c r="D2677" s="151"/>
      <c r="E2677" s="179"/>
      <c r="F2677" s="179"/>
    </row>
    <row r="2678" spans="1:6" s="2" customFormat="1" ht="15.75" customHeight="1">
      <c r="A2678" s="114"/>
      <c r="B2678" s="114"/>
      <c r="C2678" s="149"/>
      <c r="D2678" s="152"/>
      <c r="E2678" s="180"/>
      <c r="F2678" s="180"/>
    </row>
    <row r="2679" spans="1:6" s="2" customFormat="1" ht="15.75" customHeight="1">
      <c r="A2679" s="112">
        <v>669</v>
      </c>
      <c r="B2679" s="112" t="s">
        <v>145</v>
      </c>
      <c r="C2679" s="147" t="s">
        <v>11</v>
      </c>
      <c r="D2679" s="150" t="s">
        <v>3528</v>
      </c>
      <c r="E2679" s="178">
        <v>2017</v>
      </c>
      <c r="F2679" s="178">
        <v>2025</v>
      </c>
    </row>
    <row r="2680" spans="1:6" s="2" customFormat="1" ht="15.75" customHeight="1">
      <c r="A2680" s="113"/>
      <c r="B2680" s="113"/>
      <c r="C2680" s="148"/>
      <c r="D2680" s="151"/>
      <c r="E2680" s="179"/>
      <c r="F2680" s="179"/>
    </row>
    <row r="2681" spans="1:6" s="2" customFormat="1" ht="15.75" customHeight="1">
      <c r="A2681" s="113"/>
      <c r="B2681" s="113"/>
      <c r="C2681" s="148"/>
      <c r="D2681" s="151"/>
      <c r="E2681" s="179"/>
      <c r="F2681" s="179"/>
    </row>
    <row r="2682" spans="1:6" s="2" customFormat="1" ht="15.75" customHeight="1">
      <c r="A2682" s="114"/>
      <c r="B2682" s="114"/>
      <c r="C2682" s="149"/>
      <c r="D2682" s="152"/>
      <c r="E2682" s="180"/>
      <c r="F2682" s="180"/>
    </row>
    <row r="2683" spans="1:6" s="2" customFormat="1" ht="21" customHeight="1">
      <c r="A2683" s="112">
        <v>670</v>
      </c>
      <c r="B2683" s="112" t="s">
        <v>2320</v>
      </c>
      <c r="C2683" s="147" t="s">
        <v>11</v>
      </c>
      <c r="D2683" s="134" t="s">
        <v>3529</v>
      </c>
      <c r="E2683" s="178">
        <v>2022</v>
      </c>
      <c r="F2683" s="178">
        <v>2024</v>
      </c>
    </row>
    <row r="2684" spans="1:6" s="2" customFormat="1" ht="21" customHeight="1">
      <c r="A2684" s="113"/>
      <c r="B2684" s="113"/>
      <c r="C2684" s="148"/>
      <c r="D2684" s="135"/>
      <c r="E2684" s="179"/>
      <c r="F2684" s="179"/>
    </row>
    <row r="2685" spans="1:6" s="2" customFormat="1" ht="21" customHeight="1">
      <c r="A2685" s="113"/>
      <c r="B2685" s="113"/>
      <c r="C2685" s="148"/>
      <c r="D2685" s="135"/>
      <c r="E2685" s="179"/>
      <c r="F2685" s="179"/>
    </row>
    <row r="2686" spans="1:6" s="2" customFormat="1" ht="21" customHeight="1">
      <c r="A2686" s="114"/>
      <c r="B2686" s="114"/>
      <c r="C2686" s="149"/>
      <c r="D2686" s="136"/>
      <c r="E2686" s="180"/>
      <c r="F2686" s="180"/>
    </row>
    <row r="2687" spans="1:6" s="2" customFormat="1" ht="15.75" customHeight="1">
      <c r="A2687" s="112">
        <v>671</v>
      </c>
      <c r="B2687" s="112" t="s">
        <v>2182</v>
      </c>
      <c r="C2687" s="124" t="s">
        <v>11</v>
      </c>
      <c r="D2687" s="129" t="s">
        <v>3530</v>
      </c>
      <c r="E2687" s="140">
        <v>2024</v>
      </c>
      <c r="F2687" s="140">
        <v>2024</v>
      </c>
    </row>
    <row r="2688" spans="1:6" s="2" customFormat="1" ht="15.75" customHeight="1">
      <c r="A2688" s="113"/>
      <c r="B2688" s="113"/>
      <c r="C2688" s="124"/>
      <c r="D2688" s="129"/>
      <c r="E2688" s="141"/>
      <c r="F2688" s="141"/>
    </row>
    <row r="2689" spans="1:6" s="2" customFormat="1" ht="15.75" customHeight="1">
      <c r="A2689" s="113"/>
      <c r="B2689" s="113"/>
      <c r="C2689" s="124"/>
      <c r="D2689" s="129"/>
      <c r="E2689" s="141"/>
      <c r="F2689" s="141"/>
    </row>
    <row r="2690" spans="1:6" s="2" customFormat="1" ht="15.75" customHeight="1">
      <c r="A2690" s="114"/>
      <c r="B2690" s="114"/>
      <c r="C2690" s="124"/>
      <c r="D2690" s="129"/>
      <c r="E2690" s="142"/>
      <c r="F2690" s="142"/>
    </row>
    <row r="2691" spans="1:6" s="2" customFormat="1" ht="15.75" customHeight="1">
      <c r="A2691" s="112">
        <v>672</v>
      </c>
      <c r="B2691" s="173" t="s">
        <v>1989</v>
      </c>
      <c r="C2691" s="124" t="s">
        <v>11</v>
      </c>
      <c r="D2691" s="129" t="s">
        <v>3531</v>
      </c>
      <c r="E2691" s="140">
        <v>2024</v>
      </c>
      <c r="F2691" s="140">
        <v>2024</v>
      </c>
    </row>
    <row r="2692" spans="1:6" s="2" customFormat="1" ht="15.75" customHeight="1">
      <c r="A2692" s="113"/>
      <c r="B2692" s="174"/>
      <c r="C2692" s="124"/>
      <c r="D2692" s="130"/>
      <c r="E2692" s="141"/>
      <c r="F2692" s="141"/>
    </row>
    <row r="2693" spans="1:6" s="2" customFormat="1" ht="15.75" customHeight="1">
      <c r="A2693" s="113"/>
      <c r="B2693" s="174"/>
      <c r="C2693" s="124"/>
      <c r="D2693" s="130"/>
      <c r="E2693" s="141"/>
      <c r="F2693" s="141"/>
    </row>
    <row r="2694" spans="1:6" s="2" customFormat="1" ht="15.75" customHeight="1">
      <c r="A2694" s="114"/>
      <c r="B2694" s="175"/>
      <c r="C2694" s="124"/>
      <c r="D2694" s="130"/>
      <c r="E2694" s="142"/>
      <c r="F2694" s="142"/>
    </row>
    <row r="2695" spans="1:6" ht="16.5" customHeight="1">
      <c r="A2695" s="112">
        <v>673</v>
      </c>
      <c r="B2695" s="112" t="s">
        <v>985</v>
      </c>
      <c r="C2695" s="124" t="s">
        <v>11</v>
      </c>
      <c r="D2695" s="129" t="s">
        <v>3532</v>
      </c>
      <c r="E2695" s="140">
        <v>2024</v>
      </c>
      <c r="F2695" s="140">
        <v>2024</v>
      </c>
    </row>
    <row r="2696" spans="1:6" ht="16.5" customHeight="1">
      <c r="A2696" s="113"/>
      <c r="B2696" s="113"/>
      <c r="C2696" s="124"/>
      <c r="D2696" s="129"/>
      <c r="E2696" s="141"/>
      <c r="F2696" s="141"/>
    </row>
    <row r="2697" spans="1:6" ht="16.5" customHeight="1">
      <c r="A2697" s="113"/>
      <c r="B2697" s="113"/>
      <c r="C2697" s="124"/>
      <c r="D2697" s="129"/>
      <c r="E2697" s="141"/>
      <c r="F2697" s="141"/>
    </row>
    <row r="2698" spans="1:6" ht="16.5" customHeight="1">
      <c r="A2698" s="114"/>
      <c r="B2698" s="114"/>
      <c r="C2698" s="124"/>
      <c r="D2698" s="129"/>
      <c r="E2698" s="142"/>
      <c r="F2698" s="142"/>
    </row>
    <row r="2699" spans="1:6" s="2" customFormat="1" ht="15.75" customHeight="1">
      <c r="A2699" s="112">
        <v>674</v>
      </c>
      <c r="B2699" s="112" t="s">
        <v>903</v>
      </c>
      <c r="C2699" s="124" t="s">
        <v>11</v>
      </c>
      <c r="D2699" s="129" t="s">
        <v>3533</v>
      </c>
      <c r="E2699" s="140">
        <v>2024</v>
      </c>
      <c r="F2699" s="140">
        <v>2024</v>
      </c>
    </row>
    <row r="2700" spans="1:6" s="2" customFormat="1" ht="15.75" customHeight="1">
      <c r="A2700" s="113"/>
      <c r="B2700" s="113"/>
      <c r="C2700" s="124"/>
      <c r="D2700" s="129"/>
      <c r="E2700" s="141"/>
      <c r="F2700" s="141"/>
    </row>
    <row r="2701" spans="1:6" s="2" customFormat="1" ht="15.75" customHeight="1">
      <c r="A2701" s="113"/>
      <c r="B2701" s="113"/>
      <c r="C2701" s="124"/>
      <c r="D2701" s="129"/>
      <c r="E2701" s="141"/>
      <c r="F2701" s="141"/>
    </row>
    <row r="2702" spans="1:6" s="2" customFormat="1" ht="15.75" customHeight="1">
      <c r="A2702" s="114"/>
      <c r="B2702" s="114"/>
      <c r="C2702" s="124"/>
      <c r="D2702" s="129"/>
      <c r="E2702" s="142"/>
      <c r="F2702" s="142"/>
    </row>
    <row r="2703" spans="1:6" ht="15.75" customHeight="1">
      <c r="A2703" s="112">
        <v>675</v>
      </c>
      <c r="B2703" s="112" t="s">
        <v>936</v>
      </c>
      <c r="C2703" s="124" t="s">
        <v>11</v>
      </c>
      <c r="D2703" s="129" t="s">
        <v>3534</v>
      </c>
      <c r="E2703" s="140">
        <v>2024</v>
      </c>
      <c r="F2703" s="140">
        <v>2025</v>
      </c>
    </row>
    <row r="2704" spans="1:6" ht="15.75" customHeight="1">
      <c r="A2704" s="113"/>
      <c r="B2704" s="113"/>
      <c r="C2704" s="124"/>
      <c r="D2704" s="129"/>
      <c r="E2704" s="141"/>
      <c r="F2704" s="141"/>
    </row>
    <row r="2705" spans="1:6" ht="15.75" customHeight="1">
      <c r="A2705" s="113"/>
      <c r="B2705" s="113"/>
      <c r="C2705" s="124"/>
      <c r="D2705" s="129"/>
      <c r="E2705" s="141"/>
      <c r="F2705" s="141"/>
    </row>
    <row r="2706" spans="1:6" ht="15.75" customHeight="1">
      <c r="A2706" s="114"/>
      <c r="B2706" s="114"/>
      <c r="C2706" s="124"/>
      <c r="D2706" s="129"/>
      <c r="E2706" s="142"/>
      <c r="F2706" s="142"/>
    </row>
    <row r="2707" spans="1:6" s="2" customFormat="1" ht="27.75" customHeight="1">
      <c r="A2707" s="112">
        <v>676</v>
      </c>
      <c r="B2707" s="112" t="s">
        <v>909</v>
      </c>
      <c r="C2707" s="124" t="s">
        <v>11</v>
      </c>
      <c r="D2707" s="129" t="s">
        <v>3535</v>
      </c>
      <c r="E2707" s="140">
        <v>2024</v>
      </c>
      <c r="F2707" s="140">
        <v>2025</v>
      </c>
    </row>
    <row r="2708" spans="1:6" s="2" customFormat="1" ht="27.75" customHeight="1">
      <c r="A2708" s="113"/>
      <c r="B2708" s="113"/>
      <c r="C2708" s="124"/>
      <c r="D2708" s="129"/>
      <c r="E2708" s="141"/>
      <c r="F2708" s="141"/>
    </row>
    <row r="2709" spans="1:6" s="2" customFormat="1" ht="27.75" customHeight="1">
      <c r="A2709" s="113"/>
      <c r="B2709" s="113"/>
      <c r="C2709" s="124"/>
      <c r="D2709" s="129"/>
      <c r="E2709" s="141"/>
      <c r="F2709" s="141"/>
    </row>
    <row r="2710" spans="1:6" s="2" customFormat="1" ht="27.75" customHeight="1">
      <c r="A2710" s="114"/>
      <c r="B2710" s="114"/>
      <c r="C2710" s="124"/>
      <c r="D2710" s="129"/>
      <c r="E2710" s="142"/>
      <c r="F2710" s="142"/>
    </row>
    <row r="2711" spans="1:6" s="2" customFormat="1" ht="21" customHeight="1">
      <c r="A2711" s="112">
        <v>677</v>
      </c>
      <c r="B2711" s="112" t="s">
        <v>928</v>
      </c>
      <c r="C2711" s="124" t="s">
        <v>11</v>
      </c>
      <c r="D2711" s="129" t="s">
        <v>3536</v>
      </c>
      <c r="E2711" s="140">
        <v>2025</v>
      </c>
      <c r="F2711" s="140">
        <v>2025</v>
      </c>
    </row>
    <row r="2712" spans="1:6" s="2" customFormat="1" ht="21" customHeight="1">
      <c r="A2712" s="113"/>
      <c r="B2712" s="113"/>
      <c r="C2712" s="124"/>
      <c r="D2712" s="129"/>
      <c r="E2712" s="141"/>
      <c r="F2712" s="141"/>
    </row>
    <row r="2713" spans="1:6" s="2" customFormat="1" ht="21" customHeight="1">
      <c r="A2713" s="113"/>
      <c r="B2713" s="113"/>
      <c r="C2713" s="124"/>
      <c r="D2713" s="129"/>
      <c r="E2713" s="141"/>
      <c r="F2713" s="141"/>
    </row>
    <row r="2714" spans="1:6" s="2" customFormat="1" ht="21" customHeight="1">
      <c r="A2714" s="114"/>
      <c r="B2714" s="114"/>
      <c r="C2714" s="124"/>
      <c r="D2714" s="129"/>
      <c r="E2714" s="142"/>
      <c r="F2714" s="142"/>
    </row>
    <row r="2715" spans="1:6" s="2" customFormat="1" ht="20.25" customHeight="1">
      <c r="A2715" s="112">
        <v>678</v>
      </c>
      <c r="B2715" s="112" t="s">
        <v>924</v>
      </c>
      <c r="C2715" s="124" t="s">
        <v>11</v>
      </c>
      <c r="D2715" s="129" t="s">
        <v>3537</v>
      </c>
      <c r="E2715" s="140">
        <v>2025</v>
      </c>
      <c r="F2715" s="140">
        <v>2025</v>
      </c>
    </row>
    <row r="2716" spans="1:6" s="2" customFormat="1" ht="20.25" customHeight="1">
      <c r="A2716" s="113"/>
      <c r="B2716" s="113"/>
      <c r="C2716" s="124"/>
      <c r="D2716" s="129"/>
      <c r="E2716" s="141"/>
      <c r="F2716" s="141"/>
    </row>
    <row r="2717" spans="1:6" s="2" customFormat="1" ht="20.25" customHeight="1">
      <c r="A2717" s="113"/>
      <c r="B2717" s="113"/>
      <c r="C2717" s="124"/>
      <c r="D2717" s="129"/>
      <c r="E2717" s="141"/>
      <c r="F2717" s="141"/>
    </row>
    <row r="2718" spans="1:6" s="2" customFormat="1" ht="20.25" customHeight="1">
      <c r="A2718" s="114"/>
      <c r="B2718" s="114"/>
      <c r="C2718" s="124"/>
      <c r="D2718" s="129"/>
      <c r="E2718" s="142"/>
      <c r="F2718" s="142"/>
    </row>
    <row r="2719" spans="1:6" s="2" customFormat="1" ht="20.25" customHeight="1">
      <c r="A2719" s="112">
        <v>679</v>
      </c>
      <c r="B2719" s="112" t="s">
        <v>914</v>
      </c>
      <c r="C2719" s="124" t="s">
        <v>11</v>
      </c>
      <c r="D2719" s="129" t="s">
        <v>3538</v>
      </c>
      <c r="E2719" s="140">
        <v>2025</v>
      </c>
      <c r="F2719" s="140">
        <v>2025</v>
      </c>
    </row>
    <row r="2720" spans="1:6" s="2" customFormat="1" ht="20.25" customHeight="1">
      <c r="A2720" s="113"/>
      <c r="B2720" s="113"/>
      <c r="C2720" s="124"/>
      <c r="D2720" s="129"/>
      <c r="E2720" s="141"/>
      <c r="F2720" s="141"/>
    </row>
    <row r="2721" spans="1:6" s="2" customFormat="1" ht="20.25" customHeight="1">
      <c r="A2721" s="113"/>
      <c r="B2721" s="113"/>
      <c r="C2721" s="124"/>
      <c r="D2721" s="129"/>
      <c r="E2721" s="141"/>
      <c r="F2721" s="141"/>
    </row>
    <row r="2722" spans="1:6" s="2" customFormat="1" ht="20.25" customHeight="1">
      <c r="A2722" s="114"/>
      <c r="B2722" s="114"/>
      <c r="C2722" s="124"/>
      <c r="D2722" s="129"/>
      <c r="E2722" s="142"/>
      <c r="F2722" s="142"/>
    </row>
    <row r="2723" spans="1:6" s="2" customFormat="1" ht="15.75" customHeight="1">
      <c r="A2723" s="112">
        <v>680</v>
      </c>
      <c r="B2723" s="112" t="s">
        <v>864</v>
      </c>
      <c r="C2723" s="124" t="s">
        <v>11</v>
      </c>
      <c r="D2723" s="129" t="s">
        <v>3539</v>
      </c>
      <c r="E2723" s="140">
        <v>2025</v>
      </c>
      <c r="F2723" s="140">
        <v>2025</v>
      </c>
    </row>
    <row r="2724" spans="1:6" s="2" customFormat="1" ht="15.75" customHeight="1">
      <c r="A2724" s="113"/>
      <c r="B2724" s="113"/>
      <c r="C2724" s="124"/>
      <c r="D2724" s="129"/>
      <c r="E2724" s="141"/>
      <c r="F2724" s="141"/>
    </row>
    <row r="2725" spans="1:6" s="2" customFormat="1" ht="15.75" customHeight="1">
      <c r="A2725" s="113"/>
      <c r="B2725" s="113"/>
      <c r="C2725" s="124"/>
      <c r="D2725" s="129"/>
      <c r="E2725" s="141"/>
      <c r="F2725" s="141"/>
    </row>
    <row r="2726" spans="1:6" s="2" customFormat="1" ht="15.75" customHeight="1">
      <c r="A2726" s="114"/>
      <c r="B2726" s="114"/>
      <c r="C2726" s="124"/>
      <c r="D2726" s="129"/>
      <c r="E2726" s="142"/>
      <c r="F2726" s="142"/>
    </row>
    <row r="2727" spans="1:6" ht="15.75" customHeight="1">
      <c r="A2727" s="112">
        <v>681</v>
      </c>
      <c r="B2727" s="112" t="s">
        <v>866</v>
      </c>
      <c r="C2727" s="124" t="s">
        <v>11</v>
      </c>
      <c r="D2727" s="129" t="s">
        <v>3540</v>
      </c>
      <c r="E2727" s="140">
        <v>2025</v>
      </c>
      <c r="F2727" s="140">
        <v>2025</v>
      </c>
    </row>
    <row r="2728" spans="1:6" ht="15.75" customHeight="1">
      <c r="A2728" s="113"/>
      <c r="B2728" s="113"/>
      <c r="C2728" s="124"/>
      <c r="D2728" s="129"/>
      <c r="E2728" s="141"/>
      <c r="F2728" s="141"/>
    </row>
    <row r="2729" spans="1:6" ht="15.75" customHeight="1">
      <c r="A2729" s="113"/>
      <c r="B2729" s="113"/>
      <c r="C2729" s="124"/>
      <c r="D2729" s="129"/>
      <c r="E2729" s="141"/>
      <c r="F2729" s="141"/>
    </row>
    <row r="2730" spans="1:6" ht="15.75" customHeight="1">
      <c r="A2730" s="114"/>
      <c r="B2730" s="114"/>
      <c r="C2730" s="124"/>
      <c r="D2730" s="129"/>
      <c r="E2730" s="142"/>
      <c r="F2730" s="142"/>
    </row>
    <row r="2731" spans="1:6" s="2" customFormat="1" ht="15.75" customHeight="1">
      <c r="A2731" s="112">
        <v>682</v>
      </c>
      <c r="B2731" s="112" t="s">
        <v>867</v>
      </c>
      <c r="C2731" s="124" t="s">
        <v>11</v>
      </c>
      <c r="D2731" s="129" t="s">
        <v>3541</v>
      </c>
      <c r="E2731" s="140">
        <v>2025</v>
      </c>
      <c r="F2731" s="140">
        <v>2025</v>
      </c>
    </row>
    <row r="2732" spans="1:6" s="2" customFormat="1" ht="15.75" customHeight="1">
      <c r="A2732" s="113"/>
      <c r="B2732" s="113"/>
      <c r="C2732" s="124"/>
      <c r="D2732" s="130"/>
      <c r="E2732" s="141"/>
      <c r="F2732" s="141"/>
    </row>
    <row r="2733" spans="1:6" s="2" customFormat="1" ht="15.75" customHeight="1">
      <c r="A2733" s="113"/>
      <c r="B2733" s="113"/>
      <c r="C2733" s="124"/>
      <c r="D2733" s="130"/>
      <c r="E2733" s="141"/>
      <c r="F2733" s="141"/>
    </row>
    <row r="2734" spans="1:6" s="2" customFormat="1" ht="15.75" customHeight="1">
      <c r="A2734" s="114"/>
      <c r="B2734" s="114"/>
      <c r="C2734" s="124"/>
      <c r="D2734" s="130"/>
      <c r="E2734" s="142"/>
      <c r="F2734" s="142"/>
    </row>
    <row r="2735" spans="1:6" s="2" customFormat="1" ht="15.75" customHeight="1">
      <c r="A2735" s="112">
        <v>683</v>
      </c>
      <c r="B2735" s="112" t="s">
        <v>868</v>
      </c>
      <c r="C2735" s="124" t="s">
        <v>11</v>
      </c>
      <c r="D2735" s="129" t="s">
        <v>3542</v>
      </c>
      <c r="E2735" s="140">
        <v>2025</v>
      </c>
      <c r="F2735" s="140">
        <v>2025</v>
      </c>
    </row>
    <row r="2736" spans="1:6" s="2" customFormat="1" ht="15.75" customHeight="1">
      <c r="A2736" s="113"/>
      <c r="B2736" s="113"/>
      <c r="C2736" s="124"/>
      <c r="D2736" s="129"/>
      <c r="E2736" s="141"/>
      <c r="F2736" s="141"/>
    </row>
    <row r="2737" spans="1:6" s="2" customFormat="1" ht="15.75" customHeight="1">
      <c r="A2737" s="113"/>
      <c r="B2737" s="113"/>
      <c r="C2737" s="124"/>
      <c r="D2737" s="129"/>
      <c r="E2737" s="141"/>
      <c r="F2737" s="141"/>
    </row>
    <row r="2738" spans="1:6" s="2" customFormat="1" ht="15.75" customHeight="1">
      <c r="A2738" s="114"/>
      <c r="B2738" s="114"/>
      <c r="C2738" s="124"/>
      <c r="D2738" s="129"/>
      <c r="E2738" s="142"/>
      <c r="F2738" s="142"/>
    </row>
    <row r="2739" spans="1:6" s="2" customFormat="1" ht="16.5" customHeight="1">
      <c r="A2739" s="112">
        <v>684</v>
      </c>
      <c r="B2739" s="112" t="s">
        <v>968</v>
      </c>
      <c r="C2739" s="124" t="s">
        <v>11</v>
      </c>
      <c r="D2739" s="129" t="s">
        <v>3543</v>
      </c>
      <c r="E2739" s="140">
        <v>2025</v>
      </c>
      <c r="F2739" s="140">
        <v>2025</v>
      </c>
    </row>
    <row r="2740" spans="1:6" s="2" customFormat="1" ht="16.5" customHeight="1">
      <c r="A2740" s="113"/>
      <c r="B2740" s="113"/>
      <c r="C2740" s="124"/>
      <c r="D2740" s="130"/>
      <c r="E2740" s="141"/>
      <c r="F2740" s="141"/>
    </row>
    <row r="2741" spans="1:6" s="2" customFormat="1" ht="16.5" customHeight="1">
      <c r="A2741" s="113"/>
      <c r="B2741" s="113"/>
      <c r="C2741" s="124"/>
      <c r="D2741" s="130"/>
      <c r="E2741" s="141"/>
      <c r="F2741" s="141"/>
    </row>
    <row r="2742" spans="1:6" s="2" customFormat="1" ht="16.5" customHeight="1">
      <c r="A2742" s="114"/>
      <c r="B2742" s="114"/>
      <c r="C2742" s="124"/>
      <c r="D2742" s="130"/>
      <c r="E2742" s="142"/>
      <c r="F2742" s="142"/>
    </row>
    <row r="2743" spans="1:6" s="2" customFormat="1" ht="15.75" customHeight="1">
      <c r="A2743" s="112">
        <v>685</v>
      </c>
      <c r="B2743" s="112" t="s">
        <v>946</v>
      </c>
      <c r="C2743" s="124" t="s">
        <v>11</v>
      </c>
      <c r="D2743" s="129" t="s">
        <v>3544</v>
      </c>
      <c r="E2743" s="140">
        <v>2025</v>
      </c>
      <c r="F2743" s="140">
        <v>2025</v>
      </c>
    </row>
    <row r="2744" spans="1:6" s="2" customFormat="1" ht="15.75" customHeight="1">
      <c r="A2744" s="113"/>
      <c r="B2744" s="113"/>
      <c r="C2744" s="124"/>
      <c r="D2744" s="129"/>
      <c r="E2744" s="141"/>
      <c r="F2744" s="141"/>
    </row>
    <row r="2745" spans="1:6" s="2" customFormat="1" ht="15.75" customHeight="1">
      <c r="A2745" s="113"/>
      <c r="B2745" s="113"/>
      <c r="C2745" s="124"/>
      <c r="D2745" s="129"/>
      <c r="E2745" s="141"/>
      <c r="F2745" s="141"/>
    </row>
    <row r="2746" spans="1:6" s="2" customFormat="1" ht="15.75" customHeight="1">
      <c r="A2746" s="114"/>
      <c r="B2746" s="114"/>
      <c r="C2746" s="124"/>
      <c r="D2746" s="129"/>
      <c r="E2746" s="142"/>
      <c r="F2746" s="142"/>
    </row>
    <row r="2747" spans="1:6" s="2" customFormat="1" ht="15.75" customHeight="1">
      <c r="A2747" s="112">
        <v>686</v>
      </c>
      <c r="B2747" s="112" t="s">
        <v>950</v>
      </c>
      <c r="C2747" s="124" t="s">
        <v>11</v>
      </c>
      <c r="D2747" s="129" t="s">
        <v>3545</v>
      </c>
      <c r="E2747" s="140">
        <v>2025</v>
      </c>
      <c r="F2747" s="140">
        <v>2025</v>
      </c>
    </row>
    <row r="2748" spans="1:6" s="2" customFormat="1" ht="15.75" customHeight="1">
      <c r="A2748" s="113"/>
      <c r="B2748" s="113"/>
      <c r="C2748" s="124"/>
      <c r="D2748" s="129"/>
      <c r="E2748" s="141"/>
      <c r="F2748" s="141"/>
    </row>
    <row r="2749" spans="1:6" s="2" customFormat="1" ht="15.75" customHeight="1">
      <c r="A2749" s="113"/>
      <c r="B2749" s="113"/>
      <c r="C2749" s="124"/>
      <c r="D2749" s="129"/>
      <c r="E2749" s="141"/>
      <c r="F2749" s="141"/>
    </row>
    <row r="2750" spans="1:6" s="2" customFormat="1" ht="15.75" customHeight="1">
      <c r="A2750" s="114"/>
      <c r="B2750" s="114"/>
      <c r="C2750" s="124"/>
      <c r="D2750" s="129"/>
      <c r="E2750" s="142"/>
      <c r="F2750" s="142"/>
    </row>
    <row r="2751" spans="1:6" s="2" customFormat="1" ht="15.75" customHeight="1">
      <c r="A2751" s="112">
        <v>687</v>
      </c>
      <c r="B2751" s="112" t="s">
        <v>947</v>
      </c>
      <c r="C2751" s="124" t="s">
        <v>11</v>
      </c>
      <c r="D2751" s="129" t="s">
        <v>3546</v>
      </c>
      <c r="E2751" s="140">
        <v>2025</v>
      </c>
      <c r="F2751" s="140">
        <v>2025</v>
      </c>
    </row>
    <row r="2752" spans="1:6" s="2" customFormat="1" ht="15.75" customHeight="1">
      <c r="A2752" s="113"/>
      <c r="B2752" s="113"/>
      <c r="C2752" s="124"/>
      <c r="D2752" s="129"/>
      <c r="E2752" s="141"/>
      <c r="F2752" s="141"/>
    </row>
    <row r="2753" spans="1:6" s="2" customFormat="1" ht="15.75" customHeight="1">
      <c r="A2753" s="113"/>
      <c r="B2753" s="113"/>
      <c r="C2753" s="124"/>
      <c r="D2753" s="129"/>
      <c r="E2753" s="141"/>
      <c r="F2753" s="141"/>
    </row>
    <row r="2754" spans="1:6" s="2" customFormat="1" ht="15.75" customHeight="1">
      <c r="A2754" s="114"/>
      <c r="B2754" s="114"/>
      <c r="C2754" s="124"/>
      <c r="D2754" s="129"/>
      <c r="E2754" s="142"/>
      <c r="F2754" s="142"/>
    </row>
    <row r="2755" spans="1:6" s="2" customFormat="1" ht="15.75" customHeight="1">
      <c r="A2755" s="112">
        <v>688</v>
      </c>
      <c r="B2755" s="112" t="s">
        <v>147</v>
      </c>
      <c r="C2755" s="124" t="s">
        <v>11</v>
      </c>
      <c r="D2755" s="129" t="s">
        <v>3547</v>
      </c>
      <c r="E2755" s="140">
        <v>2025</v>
      </c>
      <c r="F2755" s="140">
        <v>2025</v>
      </c>
    </row>
    <row r="2756" spans="1:6" s="2" customFormat="1" ht="15.75" customHeight="1">
      <c r="A2756" s="113"/>
      <c r="B2756" s="113"/>
      <c r="C2756" s="124"/>
      <c r="D2756" s="129"/>
      <c r="E2756" s="141"/>
      <c r="F2756" s="141"/>
    </row>
    <row r="2757" spans="1:6" s="2" customFormat="1" ht="15.75" customHeight="1">
      <c r="A2757" s="113"/>
      <c r="B2757" s="113"/>
      <c r="C2757" s="124"/>
      <c r="D2757" s="129"/>
      <c r="E2757" s="141"/>
      <c r="F2757" s="141"/>
    </row>
    <row r="2758" spans="1:6" s="2" customFormat="1" ht="15.75" customHeight="1">
      <c r="A2758" s="114"/>
      <c r="B2758" s="114"/>
      <c r="C2758" s="124"/>
      <c r="D2758" s="129"/>
      <c r="E2758" s="142"/>
      <c r="F2758" s="142"/>
    </row>
    <row r="2759" spans="1:6" s="2" customFormat="1" ht="15.75" customHeight="1">
      <c r="A2759" s="112">
        <v>689</v>
      </c>
      <c r="B2759" s="112" t="s">
        <v>1771</v>
      </c>
      <c r="C2759" s="124" t="s">
        <v>11</v>
      </c>
      <c r="D2759" s="129" t="s">
        <v>3548</v>
      </c>
      <c r="E2759" s="140">
        <v>2025</v>
      </c>
      <c r="F2759" s="140">
        <v>2025</v>
      </c>
    </row>
    <row r="2760" spans="1:6" s="2" customFormat="1" ht="15.75" customHeight="1">
      <c r="A2760" s="113"/>
      <c r="B2760" s="113"/>
      <c r="C2760" s="124"/>
      <c r="D2760" s="129"/>
      <c r="E2760" s="141"/>
      <c r="F2760" s="141"/>
    </row>
    <row r="2761" spans="1:6" s="2" customFormat="1" ht="15.75" customHeight="1">
      <c r="A2761" s="113"/>
      <c r="B2761" s="113"/>
      <c r="C2761" s="124"/>
      <c r="D2761" s="129"/>
      <c r="E2761" s="141"/>
      <c r="F2761" s="141"/>
    </row>
    <row r="2762" spans="1:6" s="2" customFormat="1" ht="15.75" customHeight="1">
      <c r="A2762" s="114"/>
      <c r="B2762" s="114"/>
      <c r="C2762" s="124"/>
      <c r="D2762" s="129"/>
      <c r="E2762" s="142"/>
      <c r="F2762" s="142"/>
    </row>
    <row r="2763" spans="1:6" s="2" customFormat="1" ht="15.75" customHeight="1">
      <c r="A2763" s="112">
        <v>690</v>
      </c>
      <c r="B2763" s="112" t="s">
        <v>1396</v>
      </c>
      <c r="C2763" s="124" t="s">
        <v>11</v>
      </c>
      <c r="D2763" s="129" t="s">
        <v>3549</v>
      </c>
      <c r="E2763" s="140">
        <v>2025</v>
      </c>
      <c r="F2763" s="140">
        <v>2025</v>
      </c>
    </row>
    <row r="2764" spans="1:6" s="2" customFormat="1" ht="15.75" customHeight="1">
      <c r="A2764" s="113"/>
      <c r="B2764" s="113"/>
      <c r="C2764" s="124"/>
      <c r="D2764" s="129"/>
      <c r="E2764" s="141"/>
      <c r="F2764" s="141"/>
    </row>
    <row r="2765" spans="1:6" s="2" customFormat="1" ht="15.75" customHeight="1">
      <c r="A2765" s="113"/>
      <c r="B2765" s="113"/>
      <c r="C2765" s="124"/>
      <c r="D2765" s="129"/>
      <c r="E2765" s="141"/>
      <c r="F2765" s="141"/>
    </row>
    <row r="2766" spans="1:6" s="2" customFormat="1" ht="15.75" customHeight="1">
      <c r="A2766" s="114"/>
      <c r="B2766" s="114"/>
      <c r="C2766" s="124"/>
      <c r="D2766" s="129"/>
      <c r="E2766" s="142"/>
      <c r="F2766" s="142"/>
    </row>
    <row r="2767" spans="1:6" s="2" customFormat="1" ht="19.5" customHeight="1">
      <c r="A2767" s="112">
        <v>691</v>
      </c>
      <c r="B2767" s="112" t="s">
        <v>948</v>
      </c>
      <c r="C2767" s="124" t="s">
        <v>11</v>
      </c>
      <c r="D2767" s="129" t="s">
        <v>3550</v>
      </c>
      <c r="E2767" s="140">
        <v>2025</v>
      </c>
      <c r="F2767" s="140">
        <v>2025</v>
      </c>
    </row>
    <row r="2768" spans="1:6" s="2" customFormat="1" ht="19.5" customHeight="1">
      <c r="A2768" s="113"/>
      <c r="B2768" s="113"/>
      <c r="C2768" s="124"/>
      <c r="D2768" s="129"/>
      <c r="E2768" s="141"/>
      <c r="F2768" s="141"/>
    </row>
    <row r="2769" spans="1:6" s="2" customFormat="1" ht="19.5" customHeight="1">
      <c r="A2769" s="113"/>
      <c r="B2769" s="113"/>
      <c r="C2769" s="124"/>
      <c r="D2769" s="129"/>
      <c r="E2769" s="141"/>
      <c r="F2769" s="141"/>
    </row>
    <row r="2770" spans="1:6" s="2" customFormat="1" ht="19.5" customHeight="1">
      <c r="A2770" s="114"/>
      <c r="B2770" s="114"/>
      <c r="C2770" s="124"/>
      <c r="D2770" s="129"/>
      <c r="E2770" s="142"/>
      <c r="F2770" s="142"/>
    </row>
    <row r="2771" spans="1:6" s="13" customFormat="1" ht="15.75" customHeight="1">
      <c r="A2771" s="112">
        <v>692</v>
      </c>
      <c r="B2771" s="112" t="s">
        <v>1123</v>
      </c>
      <c r="C2771" s="124" t="s">
        <v>11</v>
      </c>
      <c r="D2771" s="129" t="s">
        <v>3551</v>
      </c>
      <c r="E2771" s="140">
        <v>2025</v>
      </c>
      <c r="F2771" s="140">
        <v>2025</v>
      </c>
    </row>
    <row r="2772" spans="1:6" s="13" customFormat="1" ht="15.75" customHeight="1">
      <c r="A2772" s="113"/>
      <c r="B2772" s="113"/>
      <c r="C2772" s="124"/>
      <c r="D2772" s="129"/>
      <c r="E2772" s="141"/>
      <c r="F2772" s="141"/>
    </row>
    <row r="2773" spans="1:6" s="13" customFormat="1" ht="15.75" customHeight="1">
      <c r="A2773" s="113"/>
      <c r="B2773" s="113"/>
      <c r="C2773" s="124"/>
      <c r="D2773" s="129"/>
      <c r="E2773" s="141"/>
      <c r="F2773" s="141"/>
    </row>
    <row r="2774" spans="1:6" s="13" customFormat="1" ht="15.75" customHeight="1">
      <c r="A2774" s="114"/>
      <c r="B2774" s="114"/>
      <c r="C2774" s="124"/>
      <c r="D2774" s="129"/>
      <c r="E2774" s="142"/>
      <c r="F2774" s="142"/>
    </row>
    <row r="2775" spans="1:6" s="2" customFormat="1" ht="15.75" customHeight="1">
      <c r="A2775" s="112">
        <v>693</v>
      </c>
      <c r="B2775" s="112" t="s">
        <v>1775</v>
      </c>
      <c r="C2775" s="124" t="s">
        <v>11</v>
      </c>
      <c r="D2775" s="129" t="s">
        <v>3552</v>
      </c>
      <c r="E2775" s="140">
        <v>2025</v>
      </c>
      <c r="F2775" s="140">
        <v>2025</v>
      </c>
    </row>
    <row r="2776" spans="1:6" s="2" customFormat="1" ht="15.75" customHeight="1">
      <c r="A2776" s="113"/>
      <c r="B2776" s="113"/>
      <c r="C2776" s="124"/>
      <c r="D2776" s="129"/>
      <c r="E2776" s="141"/>
      <c r="F2776" s="141"/>
    </row>
    <row r="2777" spans="1:6" s="2" customFormat="1" ht="15.75" customHeight="1">
      <c r="A2777" s="113"/>
      <c r="B2777" s="113"/>
      <c r="C2777" s="124"/>
      <c r="D2777" s="129"/>
      <c r="E2777" s="141"/>
      <c r="F2777" s="141"/>
    </row>
    <row r="2778" spans="1:6" s="2" customFormat="1" ht="15.75" customHeight="1">
      <c r="A2778" s="114"/>
      <c r="B2778" s="114"/>
      <c r="C2778" s="124"/>
      <c r="D2778" s="129"/>
      <c r="E2778" s="142"/>
      <c r="F2778" s="142"/>
    </row>
    <row r="2779" spans="1:6" s="2" customFormat="1" ht="15.75" customHeight="1">
      <c r="A2779" s="112">
        <v>694</v>
      </c>
      <c r="B2779" s="112" t="s">
        <v>937</v>
      </c>
      <c r="C2779" s="124" t="s">
        <v>11</v>
      </c>
      <c r="D2779" s="129" t="s">
        <v>3553</v>
      </c>
      <c r="E2779" s="140">
        <v>2025</v>
      </c>
      <c r="F2779" s="140">
        <v>2026</v>
      </c>
    </row>
    <row r="2780" spans="1:6" s="2" customFormat="1" ht="15.75" customHeight="1">
      <c r="A2780" s="113"/>
      <c r="B2780" s="113"/>
      <c r="C2780" s="124"/>
      <c r="D2780" s="129"/>
      <c r="E2780" s="141"/>
      <c r="F2780" s="141"/>
    </row>
    <row r="2781" spans="1:6" s="2" customFormat="1" ht="15.75" customHeight="1">
      <c r="A2781" s="113"/>
      <c r="B2781" s="113"/>
      <c r="C2781" s="124"/>
      <c r="D2781" s="129"/>
      <c r="E2781" s="141"/>
      <c r="F2781" s="141"/>
    </row>
    <row r="2782" spans="1:6" s="2" customFormat="1" ht="15.75" customHeight="1">
      <c r="A2782" s="114"/>
      <c r="B2782" s="114"/>
      <c r="C2782" s="124"/>
      <c r="D2782" s="129"/>
      <c r="E2782" s="142"/>
      <c r="F2782" s="142"/>
    </row>
    <row r="2783" spans="1:6" ht="15.75" customHeight="1">
      <c r="A2783" s="112">
        <v>695</v>
      </c>
      <c r="B2783" s="112" t="s">
        <v>1531</v>
      </c>
      <c r="C2783" s="124" t="s">
        <v>11</v>
      </c>
      <c r="D2783" s="129" t="s">
        <v>3554</v>
      </c>
      <c r="E2783" s="140">
        <v>2025</v>
      </c>
      <c r="F2783" s="140">
        <v>2026</v>
      </c>
    </row>
    <row r="2784" spans="1:6" ht="15.75" customHeight="1">
      <c r="A2784" s="113"/>
      <c r="B2784" s="113"/>
      <c r="C2784" s="124"/>
      <c r="D2784" s="129"/>
      <c r="E2784" s="141"/>
      <c r="F2784" s="141"/>
    </row>
    <row r="2785" spans="1:6" ht="15.75" customHeight="1">
      <c r="A2785" s="113"/>
      <c r="B2785" s="113"/>
      <c r="C2785" s="124"/>
      <c r="D2785" s="129"/>
      <c r="E2785" s="141"/>
      <c r="F2785" s="141"/>
    </row>
    <row r="2786" spans="1:6" ht="15.75" customHeight="1">
      <c r="A2786" s="114"/>
      <c r="B2786" s="114"/>
      <c r="C2786" s="124"/>
      <c r="D2786" s="129"/>
      <c r="E2786" s="142"/>
      <c r="F2786" s="142"/>
    </row>
    <row r="2787" spans="1:6" s="2" customFormat="1" ht="15.75" customHeight="1">
      <c r="A2787" s="112">
        <v>696</v>
      </c>
      <c r="B2787" s="112" t="s">
        <v>945</v>
      </c>
      <c r="C2787" s="124" t="s">
        <v>11</v>
      </c>
      <c r="D2787" s="129" t="s">
        <v>3555</v>
      </c>
      <c r="E2787" s="140">
        <v>2025</v>
      </c>
      <c r="F2787" s="140">
        <v>2026</v>
      </c>
    </row>
    <row r="2788" spans="1:6" s="2" customFormat="1" ht="15.75" customHeight="1">
      <c r="A2788" s="113"/>
      <c r="B2788" s="113"/>
      <c r="C2788" s="124"/>
      <c r="D2788" s="129"/>
      <c r="E2788" s="141"/>
      <c r="F2788" s="141"/>
    </row>
    <row r="2789" spans="1:6" s="2" customFormat="1" ht="15.75" customHeight="1">
      <c r="A2789" s="113"/>
      <c r="B2789" s="113"/>
      <c r="C2789" s="124"/>
      <c r="D2789" s="129"/>
      <c r="E2789" s="141"/>
      <c r="F2789" s="141"/>
    </row>
    <row r="2790" spans="1:6" s="2" customFormat="1" ht="15.75" customHeight="1">
      <c r="A2790" s="114"/>
      <c r="B2790" s="114"/>
      <c r="C2790" s="124"/>
      <c r="D2790" s="129"/>
      <c r="E2790" s="142"/>
      <c r="F2790" s="142"/>
    </row>
    <row r="2791" spans="1:6" s="2" customFormat="1" ht="15.75" customHeight="1">
      <c r="A2791" s="112">
        <v>697</v>
      </c>
      <c r="B2791" s="112" t="s">
        <v>1125</v>
      </c>
      <c r="C2791" s="124" t="s">
        <v>11</v>
      </c>
      <c r="D2791" s="129" t="s">
        <v>3556</v>
      </c>
      <c r="E2791" s="140">
        <v>2025</v>
      </c>
      <c r="F2791" s="140">
        <v>2026</v>
      </c>
    </row>
    <row r="2792" spans="1:6" s="2" customFormat="1" ht="15.75" customHeight="1">
      <c r="A2792" s="113"/>
      <c r="B2792" s="113"/>
      <c r="C2792" s="124"/>
      <c r="D2792" s="129"/>
      <c r="E2792" s="141"/>
      <c r="F2792" s="141"/>
    </row>
    <row r="2793" spans="1:6" s="2" customFormat="1" ht="15.75" customHeight="1">
      <c r="A2793" s="113"/>
      <c r="B2793" s="113"/>
      <c r="C2793" s="124"/>
      <c r="D2793" s="129"/>
      <c r="E2793" s="141"/>
      <c r="F2793" s="141"/>
    </row>
    <row r="2794" spans="1:6" s="2" customFormat="1" ht="15.75" customHeight="1">
      <c r="A2794" s="114"/>
      <c r="B2794" s="114"/>
      <c r="C2794" s="124"/>
      <c r="D2794" s="129"/>
      <c r="E2794" s="142"/>
      <c r="F2794" s="142"/>
    </row>
    <row r="2795" spans="1:6" s="2" customFormat="1" ht="15.75" customHeight="1">
      <c r="A2795" s="112">
        <v>698</v>
      </c>
      <c r="B2795" s="112" t="s">
        <v>911</v>
      </c>
      <c r="C2795" s="124" t="s">
        <v>11</v>
      </c>
      <c r="D2795" s="129" t="s">
        <v>3557</v>
      </c>
      <c r="E2795" s="140">
        <v>2025</v>
      </c>
      <c r="F2795" s="140">
        <v>2026</v>
      </c>
    </row>
    <row r="2796" spans="1:6" s="2" customFormat="1" ht="15.75" customHeight="1">
      <c r="A2796" s="113"/>
      <c r="B2796" s="113"/>
      <c r="C2796" s="124"/>
      <c r="D2796" s="129"/>
      <c r="E2796" s="141"/>
      <c r="F2796" s="141"/>
    </row>
    <row r="2797" spans="1:6" s="2" customFormat="1" ht="15.75" customHeight="1">
      <c r="A2797" s="113"/>
      <c r="B2797" s="113"/>
      <c r="C2797" s="124"/>
      <c r="D2797" s="129"/>
      <c r="E2797" s="141"/>
      <c r="F2797" s="141"/>
    </row>
    <row r="2798" spans="1:6" s="2" customFormat="1" ht="15.75" customHeight="1">
      <c r="A2798" s="114"/>
      <c r="B2798" s="114"/>
      <c r="C2798" s="124"/>
      <c r="D2798" s="129"/>
      <c r="E2798" s="142"/>
      <c r="F2798" s="142"/>
    </row>
    <row r="2799" spans="1:6" s="13" customFormat="1" ht="24" customHeight="1">
      <c r="A2799" s="112">
        <v>699</v>
      </c>
      <c r="B2799" s="112" t="s">
        <v>973</v>
      </c>
      <c r="C2799" s="124" t="s">
        <v>11</v>
      </c>
      <c r="D2799" s="129" t="s">
        <v>3558</v>
      </c>
      <c r="E2799" s="140">
        <v>2025</v>
      </c>
      <c r="F2799" s="140">
        <v>2026</v>
      </c>
    </row>
    <row r="2800" spans="1:6" s="13" customFormat="1" ht="24" customHeight="1">
      <c r="A2800" s="113"/>
      <c r="B2800" s="113"/>
      <c r="C2800" s="124"/>
      <c r="D2800" s="129"/>
      <c r="E2800" s="141"/>
      <c r="F2800" s="141"/>
    </row>
    <row r="2801" spans="1:6" s="13" customFormat="1" ht="24" customHeight="1">
      <c r="A2801" s="113"/>
      <c r="B2801" s="113"/>
      <c r="C2801" s="124"/>
      <c r="D2801" s="129"/>
      <c r="E2801" s="141"/>
      <c r="F2801" s="141"/>
    </row>
    <row r="2802" spans="1:6" s="13" customFormat="1" ht="24" customHeight="1">
      <c r="A2802" s="114"/>
      <c r="B2802" s="114"/>
      <c r="C2802" s="124"/>
      <c r="D2802" s="129"/>
      <c r="E2802" s="142"/>
      <c r="F2802" s="142"/>
    </row>
    <row r="2803" spans="1:6" s="2" customFormat="1" ht="15.75" customHeight="1">
      <c r="A2803" s="112">
        <v>700</v>
      </c>
      <c r="B2803" s="112" t="s">
        <v>1379</v>
      </c>
      <c r="C2803" s="124" t="s">
        <v>11</v>
      </c>
      <c r="D2803" s="129" t="s">
        <v>3559</v>
      </c>
      <c r="E2803" s="140">
        <v>2025</v>
      </c>
      <c r="F2803" s="140">
        <v>2026</v>
      </c>
    </row>
    <row r="2804" spans="1:6" s="2" customFormat="1" ht="15.75" customHeight="1">
      <c r="A2804" s="113"/>
      <c r="B2804" s="113"/>
      <c r="C2804" s="124"/>
      <c r="D2804" s="129"/>
      <c r="E2804" s="141"/>
      <c r="F2804" s="141"/>
    </row>
    <row r="2805" spans="1:6" s="2" customFormat="1" ht="15.75" customHeight="1">
      <c r="A2805" s="113"/>
      <c r="B2805" s="113"/>
      <c r="C2805" s="124"/>
      <c r="D2805" s="129"/>
      <c r="E2805" s="141"/>
      <c r="F2805" s="141"/>
    </row>
    <row r="2806" spans="1:6" s="2" customFormat="1" ht="15.75" customHeight="1">
      <c r="A2806" s="114"/>
      <c r="B2806" s="114"/>
      <c r="C2806" s="124"/>
      <c r="D2806" s="129"/>
      <c r="E2806" s="142"/>
      <c r="F2806" s="142"/>
    </row>
    <row r="2807" spans="1:6" s="2" customFormat="1" ht="45.75" customHeight="1">
      <c r="A2807" s="112">
        <v>701</v>
      </c>
      <c r="B2807" s="112" t="s">
        <v>869</v>
      </c>
      <c r="C2807" s="139" t="s">
        <v>11</v>
      </c>
      <c r="D2807" s="129" t="s">
        <v>3560</v>
      </c>
      <c r="E2807" s="140">
        <v>2025</v>
      </c>
      <c r="F2807" s="140">
        <v>2026</v>
      </c>
    </row>
    <row r="2808" spans="1:6" s="2" customFormat="1" ht="45.75" customHeight="1">
      <c r="A2808" s="113"/>
      <c r="B2808" s="113"/>
      <c r="C2808" s="139"/>
      <c r="D2808" s="129"/>
      <c r="E2808" s="141"/>
      <c r="F2808" s="141"/>
    </row>
    <row r="2809" spans="1:6" s="2" customFormat="1" ht="45.75" customHeight="1">
      <c r="A2809" s="113"/>
      <c r="B2809" s="113"/>
      <c r="C2809" s="139"/>
      <c r="D2809" s="129"/>
      <c r="E2809" s="141"/>
      <c r="F2809" s="141"/>
    </row>
    <row r="2810" spans="1:6" s="2" customFormat="1" ht="45.75" customHeight="1">
      <c r="A2810" s="114"/>
      <c r="B2810" s="114"/>
      <c r="C2810" s="139"/>
      <c r="D2810" s="129"/>
      <c r="E2810" s="142"/>
      <c r="F2810" s="142"/>
    </row>
    <row r="2811" spans="1:6" s="2" customFormat="1" ht="15.75" customHeight="1">
      <c r="A2811" s="112">
        <v>702</v>
      </c>
      <c r="B2811" s="112" t="s">
        <v>882</v>
      </c>
      <c r="C2811" s="124" t="s">
        <v>11</v>
      </c>
      <c r="D2811" s="129" t="s">
        <v>3561</v>
      </c>
      <c r="E2811" s="140">
        <v>2025</v>
      </c>
      <c r="F2811" s="140">
        <v>2026</v>
      </c>
    </row>
    <row r="2812" spans="1:6" s="2" customFormat="1" ht="15.75" customHeight="1">
      <c r="A2812" s="113"/>
      <c r="B2812" s="113"/>
      <c r="C2812" s="124"/>
      <c r="D2812" s="129"/>
      <c r="E2812" s="141"/>
      <c r="F2812" s="141"/>
    </row>
    <row r="2813" spans="1:6" s="2" customFormat="1" ht="15.75" customHeight="1">
      <c r="A2813" s="113"/>
      <c r="B2813" s="113"/>
      <c r="C2813" s="124"/>
      <c r="D2813" s="129"/>
      <c r="E2813" s="141"/>
      <c r="F2813" s="141"/>
    </row>
    <row r="2814" spans="1:6" s="2" customFormat="1" ht="15.75" customHeight="1">
      <c r="A2814" s="114"/>
      <c r="B2814" s="114"/>
      <c r="C2814" s="124"/>
      <c r="D2814" s="129"/>
      <c r="E2814" s="142"/>
      <c r="F2814" s="142"/>
    </row>
    <row r="2815" spans="1:6" ht="15.75" customHeight="1">
      <c r="A2815" s="112">
        <v>703</v>
      </c>
      <c r="B2815" s="112" t="s">
        <v>884</v>
      </c>
      <c r="C2815" s="124" t="s">
        <v>11</v>
      </c>
      <c r="D2815" s="129" t="s">
        <v>3562</v>
      </c>
      <c r="E2815" s="140">
        <v>2025</v>
      </c>
      <c r="F2815" s="140">
        <v>2026</v>
      </c>
    </row>
    <row r="2816" spans="1:6" ht="15.75" customHeight="1">
      <c r="A2816" s="113"/>
      <c r="B2816" s="113"/>
      <c r="C2816" s="124"/>
      <c r="D2816" s="129"/>
      <c r="E2816" s="141"/>
      <c r="F2816" s="141"/>
    </row>
    <row r="2817" spans="1:6" ht="15.75" customHeight="1">
      <c r="A2817" s="113"/>
      <c r="B2817" s="113"/>
      <c r="C2817" s="124"/>
      <c r="D2817" s="129"/>
      <c r="E2817" s="141"/>
      <c r="F2817" s="141"/>
    </row>
    <row r="2818" spans="1:6" ht="15.75" customHeight="1">
      <c r="A2818" s="114"/>
      <c r="B2818" s="114"/>
      <c r="C2818" s="124"/>
      <c r="D2818" s="129"/>
      <c r="E2818" s="142"/>
      <c r="F2818" s="142"/>
    </row>
    <row r="2819" spans="1:6" ht="15.75" customHeight="1">
      <c r="A2819" s="112">
        <v>704</v>
      </c>
      <c r="B2819" s="112" t="s">
        <v>885</v>
      </c>
      <c r="C2819" s="124" t="s">
        <v>11</v>
      </c>
      <c r="D2819" s="129" t="s">
        <v>3563</v>
      </c>
      <c r="E2819" s="140">
        <v>2025</v>
      </c>
      <c r="F2819" s="140">
        <v>2026</v>
      </c>
    </row>
    <row r="2820" spans="1:6" ht="15.75" customHeight="1">
      <c r="A2820" s="113"/>
      <c r="B2820" s="113"/>
      <c r="C2820" s="124"/>
      <c r="D2820" s="129"/>
      <c r="E2820" s="141"/>
      <c r="F2820" s="141"/>
    </row>
    <row r="2821" spans="1:6" ht="15.75" customHeight="1">
      <c r="A2821" s="113"/>
      <c r="B2821" s="113"/>
      <c r="C2821" s="124"/>
      <c r="D2821" s="129"/>
      <c r="E2821" s="141"/>
      <c r="F2821" s="141"/>
    </row>
    <row r="2822" spans="1:6" ht="15.75" customHeight="1">
      <c r="A2822" s="114"/>
      <c r="B2822" s="114"/>
      <c r="C2822" s="124"/>
      <c r="D2822" s="129"/>
      <c r="E2822" s="142"/>
      <c r="F2822" s="142"/>
    </row>
    <row r="2823" spans="1:6" ht="15.75" customHeight="1">
      <c r="A2823" s="112">
        <v>705</v>
      </c>
      <c r="B2823" s="112" t="s">
        <v>886</v>
      </c>
      <c r="C2823" s="124" t="s">
        <v>11</v>
      </c>
      <c r="D2823" s="129" t="s">
        <v>3564</v>
      </c>
      <c r="E2823" s="140">
        <v>2025</v>
      </c>
      <c r="F2823" s="140">
        <v>2026</v>
      </c>
    </row>
    <row r="2824" spans="1:6" ht="15.75" customHeight="1">
      <c r="A2824" s="113"/>
      <c r="B2824" s="113"/>
      <c r="C2824" s="124"/>
      <c r="D2824" s="129"/>
      <c r="E2824" s="141"/>
      <c r="F2824" s="141"/>
    </row>
    <row r="2825" spans="1:6" ht="15.75" customHeight="1">
      <c r="A2825" s="113"/>
      <c r="B2825" s="113"/>
      <c r="C2825" s="124"/>
      <c r="D2825" s="129"/>
      <c r="E2825" s="141"/>
      <c r="F2825" s="141"/>
    </row>
    <row r="2826" spans="1:6" ht="15.75" customHeight="1">
      <c r="A2826" s="114"/>
      <c r="B2826" s="114"/>
      <c r="C2826" s="124"/>
      <c r="D2826" s="129"/>
      <c r="E2826" s="142"/>
      <c r="F2826" s="142"/>
    </row>
    <row r="2827" spans="1:6" s="2" customFormat="1" ht="15.75" customHeight="1">
      <c r="A2827" s="112">
        <v>706</v>
      </c>
      <c r="B2827" s="112" t="s">
        <v>887</v>
      </c>
      <c r="C2827" s="124" t="s">
        <v>11</v>
      </c>
      <c r="D2827" s="129" t="s">
        <v>3565</v>
      </c>
      <c r="E2827" s="140">
        <v>2025</v>
      </c>
      <c r="F2827" s="140">
        <v>2026</v>
      </c>
    </row>
    <row r="2828" spans="1:6" s="2" customFormat="1" ht="15.75" customHeight="1">
      <c r="A2828" s="113"/>
      <c r="B2828" s="113"/>
      <c r="C2828" s="124"/>
      <c r="D2828" s="129"/>
      <c r="E2828" s="141"/>
      <c r="F2828" s="141"/>
    </row>
    <row r="2829" spans="1:6" s="2" customFormat="1" ht="15.75" customHeight="1">
      <c r="A2829" s="113"/>
      <c r="B2829" s="113"/>
      <c r="C2829" s="124"/>
      <c r="D2829" s="129"/>
      <c r="E2829" s="141"/>
      <c r="F2829" s="141"/>
    </row>
    <row r="2830" spans="1:6" s="2" customFormat="1" ht="15.75" customHeight="1">
      <c r="A2830" s="114"/>
      <c r="B2830" s="114"/>
      <c r="C2830" s="124"/>
      <c r="D2830" s="129"/>
      <c r="E2830" s="142"/>
      <c r="F2830" s="142"/>
    </row>
    <row r="2831" spans="1:6" s="2" customFormat="1" ht="15" customHeight="1">
      <c r="A2831" s="112">
        <v>707</v>
      </c>
      <c r="B2831" s="112" t="s">
        <v>888</v>
      </c>
      <c r="C2831" s="124" t="s">
        <v>11</v>
      </c>
      <c r="D2831" s="129" t="s">
        <v>3566</v>
      </c>
      <c r="E2831" s="140">
        <v>2025</v>
      </c>
      <c r="F2831" s="140">
        <v>2026</v>
      </c>
    </row>
    <row r="2832" spans="1:6" s="2" customFormat="1" ht="15" customHeight="1">
      <c r="A2832" s="113"/>
      <c r="B2832" s="113"/>
      <c r="C2832" s="124"/>
      <c r="D2832" s="129"/>
      <c r="E2832" s="141"/>
      <c r="F2832" s="141"/>
    </row>
    <row r="2833" spans="1:6" s="2" customFormat="1" ht="15" customHeight="1">
      <c r="A2833" s="113"/>
      <c r="B2833" s="113"/>
      <c r="C2833" s="124"/>
      <c r="D2833" s="129"/>
      <c r="E2833" s="141"/>
      <c r="F2833" s="141"/>
    </row>
    <row r="2834" spans="1:6" s="2" customFormat="1" ht="15" customHeight="1">
      <c r="A2834" s="114"/>
      <c r="B2834" s="114"/>
      <c r="C2834" s="124"/>
      <c r="D2834" s="129"/>
      <c r="E2834" s="142"/>
      <c r="F2834" s="142"/>
    </row>
    <row r="2835" spans="1:6" s="2" customFormat="1" ht="15.75" customHeight="1">
      <c r="A2835" s="112">
        <v>708</v>
      </c>
      <c r="B2835" s="112" t="s">
        <v>873</v>
      </c>
      <c r="C2835" s="124" t="s">
        <v>11</v>
      </c>
      <c r="D2835" s="129" t="s">
        <v>3567</v>
      </c>
      <c r="E2835" s="140">
        <v>2025</v>
      </c>
      <c r="F2835" s="140">
        <v>2026</v>
      </c>
    </row>
    <row r="2836" spans="1:6" s="2" customFormat="1" ht="15.75" customHeight="1">
      <c r="A2836" s="113"/>
      <c r="B2836" s="113"/>
      <c r="C2836" s="124"/>
      <c r="D2836" s="129"/>
      <c r="E2836" s="141"/>
      <c r="F2836" s="141"/>
    </row>
    <row r="2837" spans="1:6" s="2" customFormat="1" ht="15.75" customHeight="1">
      <c r="A2837" s="113"/>
      <c r="B2837" s="113"/>
      <c r="C2837" s="124"/>
      <c r="D2837" s="129"/>
      <c r="E2837" s="141"/>
      <c r="F2837" s="141"/>
    </row>
    <row r="2838" spans="1:6" s="2" customFormat="1" ht="15.75" customHeight="1">
      <c r="A2838" s="114"/>
      <c r="B2838" s="114"/>
      <c r="C2838" s="124"/>
      <c r="D2838" s="129"/>
      <c r="E2838" s="142"/>
      <c r="F2838" s="142"/>
    </row>
    <row r="2839" spans="1:6" s="2" customFormat="1" ht="15.75" customHeight="1">
      <c r="A2839" s="112">
        <v>709</v>
      </c>
      <c r="B2839" s="112" t="s">
        <v>876</v>
      </c>
      <c r="C2839" s="124" t="s">
        <v>11</v>
      </c>
      <c r="D2839" s="129" t="s">
        <v>3568</v>
      </c>
      <c r="E2839" s="140">
        <v>2025</v>
      </c>
      <c r="F2839" s="140">
        <v>2026</v>
      </c>
    </row>
    <row r="2840" spans="1:6" s="2" customFormat="1" ht="15.75" customHeight="1">
      <c r="A2840" s="113"/>
      <c r="B2840" s="113"/>
      <c r="C2840" s="124"/>
      <c r="D2840" s="129"/>
      <c r="E2840" s="141"/>
      <c r="F2840" s="141"/>
    </row>
    <row r="2841" spans="1:6" s="2" customFormat="1" ht="15.75" customHeight="1">
      <c r="A2841" s="113"/>
      <c r="B2841" s="113"/>
      <c r="C2841" s="124"/>
      <c r="D2841" s="129"/>
      <c r="E2841" s="141"/>
      <c r="F2841" s="141"/>
    </row>
    <row r="2842" spans="1:6" s="2" customFormat="1" ht="15.75" customHeight="1">
      <c r="A2842" s="114"/>
      <c r="B2842" s="114"/>
      <c r="C2842" s="124"/>
      <c r="D2842" s="129"/>
      <c r="E2842" s="142"/>
      <c r="F2842" s="142"/>
    </row>
    <row r="2843" spans="1:6" s="13" customFormat="1" ht="15.75" customHeight="1">
      <c r="A2843" s="112">
        <v>710</v>
      </c>
      <c r="B2843" s="112" t="s">
        <v>880</v>
      </c>
      <c r="C2843" s="124" t="s">
        <v>11</v>
      </c>
      <c r="D2843" s="129" t="s">
        <v>3569</v>
      </c>
      <c r="E2843" s="140">
        <v>2025</v>
      </c>
      <c r="F2843" s="140">
        <v>2026</v>
      </c>
    </row>
    <row r="2844" spans="1:6" s="13" customFormat="1" ht="15.75" customHeight="1">
      <c r="A2844" s="113"/>
      <c r="B2844" s="113"/>
      <c r="C2844" s="124"/>
      <c r="D2844" s="129"/>
      <c r="E2844" s="141"/>
      <c r="F2844" s="141"/>
    </row>
    <row r="2845" spans="1:6" s="13" customFormat="1" ht="15.75" customHeight="1">
      <c r="A2845" s="113"/>
      <c r="B2845" s="113"/>
      <c r="C2845" s="124"/>
      <c r="D2845" s="129"/>
      <c r="E2845" s="141"/>
      <c r="F2845" s="141"/>
    </row>
    <row r="2846" spans="1:6" s="13" customFormat="1" ht="15.75" customHeight="1">
      <c r="A2846" s="114"/>
      <c r="B2846" s="114"/>
      <c r="C2846" s="124"/>
      <c r="D2846" s="129"/>
      <c r="E2846" s="142"/>
      <c r="F2846" s="142"/>
    </row>
    <row r="2847" spans="1:6" s="2" customFormat="1" ht="15.75" customHeight="1">
      <c r="A2847" s="112">
        <v>711</v>
      </c>
      <c r="B2847" s="112" t="s">
        <v>906</v>
      </c>
      <c r="C2847" s="124" t="s">
        <v>11</v>
      </c>
      <c r="D2847" s="129" t="s">
        <v>3570</v>
      </c>
      <c r="E2847" s="140">
        <v>2025</v>
      </c>
      <c r="F2847" s="140">
        <v>2026</v>
      </c>
    </row>
    <row r="2848" spans="1:6" s="2" customFormat="1" ht="15.75" customHeight="1">
      <c r="A2848" s="113"/>
      <c r="B2848" s="113"/>
      <c r="C2848" s="124"/>
      <c r="D2848" s="129"/>
      <c r="E2848" s="141"/>
      <c r="F2848" s="141"/>
    </row>
    <row r="2849" spans="1:6" s="2" customFormat="1" ht="15.75" customHeight="1">
      <c r="A2849" s="113"/>
      <c r="B2849" s="113"/>
      <c r="C2849" s="124"/>
      <c r="D2849" s="129"/>
      <c r="E2849" s="141"/>
      <c r="F2849" s="141"/>
    </row>
    <row r="2850" spans="1:6" s="2" customFormat="1" ht="15.75" customHeight="1">
      <c r="A2850" s="114"/>
      <c r="B2850" s="114"/>
      <c r="C2850" s="124"/>
      <c r="D2850" s="129"/>
      <c r="E2850" s="142"/>
      <c r="F2850" s="142"/>
    </row>
    <row r="2851" spans="1:6" s="2" customFormat="1" ht="15.75" customHeight="1">
      <c r="A2851" s="112">
        <v>712</v>
      </c>
      <c r="B2851" s="112" t="s">
        <v>2640</v>
      </c>
      <c r="C2851" s="124" t="s">
        <v>11</v>
      </c>
      <c r="D2851" s="129" t="s">
        <v>3571</v>
      </c>
      <c r="E2851" s="140">
        <v>2025</v>
      </c>
      <c r="F2851" s="140">
        <v>2026</v>
      </c>
    </row>
    <row r="2852" spans="1:6" s="2" customFormat="1" ht="15.75" customHeight="1">
      <c r="A2852" s="113"/>
      <c r="B2852" s="113"/>
      <c r="C2852" s="124"/>
      <c r="D2852" s="129"/>
      <c r="E2852" s="141"/>
      <c r="F2852" s="141"/>
    </row>
    <row r="2853" spans="1:6" s="2" customFormat="1" ht="15.75" customHeight="1">
      <c r="A2853" s="113"/>
      <c r="B2853" s="113"/>
      <c r="C2853" s="124"/>
      <c r="D2853" s="129"/>
      <c r="E2853" s="141"/>
      <c r="F2853" s="141"/>
    </row>
    <row r="2854" spans="1:6" s="2" customFormat="1" ht="15.75" customHeight="1">
      <c r="A2854" s="114"/>
      <c r="B2854" s="114"/>
      <c r="C2854" s="124"/>
      <c r="D2854" s="129"/>
      <c r="E2854" s="142"/>
      <c r="F2854" s="142"/>
    </row>
    <row r="2855" spans="1:6" s="2" customFormat="1" ht="15.75" customHeight="1">
      <c r="A2855" s="112">
        <v>713</v>
      </c>
      <c r="B2855" s="112" t="s">
        <v>144</v>
      </c>
      <c r="C2855" s="147" t="s">
        <v>11</v>
      </c>
      <c r="D2855" s="150" t="s">
        <v>3572</v>
      </c>
      <c r="E2855" s="140">
        <v>2025</v>
      </c>
      <c r="F2855" s="140">
        <v>2026</v>
      </c>
    </row>
    <row r="2856" spans="1:6" s="2" customFormat="1" ht="15.75" customHeight="1">
      <c r="A2856" s="113"/>
      <c r="B2856" s="113"/>
      <c r="C2856" s="148"/>
      <c r="D2856" s="151"/>
      <c r="E2856" s="141"/>
      <c r="F2856" s="141"/>
    </row>
    <row r="2857" spans="1:6" s="2" customFormat="1" ht="15.75" customHeight="1">
      <c r="A2857" s="113"/>
      <c r="B2857" s="113"/>
      <c r="C2857" s="148"/>
      <c r="D2857" s="151"/>
      <c r="E2857" s="141"/>
      <c r="F2857" s="141"/>
    </row>
    <row r="2858" spans="1:6" s="2" customFormat="1" ht="15.75" customHeight="1">
      <c r="A2858" s="114"/>
      <c r="B2858" s="114"/>
      <c r="C2858" s="149"/>
      <c r="D2858" s="152"/>
      <c r="E2858" s="142"/>
      <c r="F2858" s="142"/>
    </row>
    <row r="2859" spans="1:6" s="2" customFormat="1" ht="15.75" customHeight="1">
      <c r="A2859" s="112">
        <v>714</v>
      </c>
      <c r="B2859" s="112" t="s">
        <v>1127</v>
      </c>
      <c r="C2859" s="124" t="s">
        <v>11</v>
      </c>
      <c r="D2859" s="129" t="s">
        <v>3573</v>
      </c>
      <c r="E2859" s="140">
        <v>2026</v>
      </c>
      <c r="F2859" s="140">
        <v>2026</v>
      </c>
    </row>
    <row r="2860" spans="1:6" s="2" customFormat="1" ht="15.75" customHeight="1">
      <c r="A2860" s="113"/>
      <c r="B2860" s="113"/>
      <c r="C2860" s="124"/>
      <c r="D2860" s="129"/>
      <c r="E2860" s="141"/>
      <c r="F2860" s="141"/>
    </row>
    <row r="2861" spans="1:6" s="2" customFormat="1" ht="15.75" customHeight="1">
      <c r="A2861" s="113"/>
      <c r="B2861" s="113"/>
      <c r="C2861" s="124"/>
      <c r="D2861" s="129"/>
      <c r="E2861" s="141"/>
      <c r="F2861" s="141"/>
    </row>
    <row r="2862" spans="1:6" s="2" customFormat="1" ht="15.75" customHeight="1">
      <c r="A2862" s="114"/>
      <c r="B2862" s="114"/>
      <c r="C2862" s="124"/>
      <c r="D2862" s="129"/>
      <c r="E2862" s="142"/>
      <c r="F2862" s="142"/>
    </row>
    <row r="2863" spans="1:6" s="2" customFormat="1" ht="19.5" customHeight="1">
      <c r="A2863" s="112">
        <v>715</v>
      </c>
      <c r="B2863" s="112" t="s">
        <v>902</v>
      </c>
      <c r="C2863" s="124" t="s">
        <v>11</v>
      </c>
      <c r="D2863" s="129" t="s">
        <v>3574</v>
      </c>
      <c r="E2863" s="140">
        <v>2026</v>
      </c>
      <c r="F2863" s="140">
        <v>2026</v>
      </c>
    </row>
    <row r="2864" spans="1:6" s="2" customFormat="1" ht="19.5" customHeight="1">
      <c r="A2864" s="113"/>
      <c r="B2864" s="113"/>
      <c r="C2864" s="124"/>
      <c r="D2864" s="129"/>
      <c r="E2864" s="141"/>
      <c r="F2864" s="141"/>
    </row>
    <row r="2865" spans="1:6" s="2" customFormat="1" ht="19.5" customHeight="1">
      <c r="A2865" s="113"/>
      <c r="B2865" s="113"/>
      <c r="C2865" s="124"/>
      <c r="D2865" s="129"/>
      <c r="E2865" s="141"/>
      <c r="F2865" s="141"/>
    </row>
    <row r="2866" spans="1:6" s="2" customFormat="1" ht="19.5" customHeight="1">
      <c r="A2866" s="114"/>
      <c r="B2866" s="114"/>
      <c r="C2866" s="124"/>
      <c r="D2866" s="129"/>
      <c r="E2866" s="142"/>
      <c r="F2866" s="142"/>
    </row>
    <row r="2867" spans="1:6" s="13" customFormat="1" ht="15.75" customHeight="1">
      <c r="A2867" s="112">
        <v>716</v>
      </c>
      <c r="B2867" s="112" t="s">
        <v>932</v>
      </c>
      <c r="C2867" s="124" t="s">
        <v>11</v>
      </c>
      <c r="D2867" s="129" t="s">
        <v>3575</v>
      </c>
      <c r="E2867" s="140">
        <v>2026</v>
      </c>
      <c r="F2867" s="140">
        <v>2026</v>
      </c>
    </row>
    <row r="2868" spans="1:6" s="13" customFormat="1" ht="15.75" customHeight="1">
      <c r="A2868" s="113"/>
      <c r="B2868" s="113"/>
      <c r="C2868" s="124"/>
      <c r="D2868" s="129"/>
      <c r="E2868" s="141"/>
      <c r="F2868" s="141"/>
    </row>
    <row r="2869" spans="1:6" s="13" customFormat="1" ht="15.75" customHeight="1">
      <c r="A2869" s="113"/>
      <c r="B2869" s="113"/>
      <c r="C2869" s="124"/>
      <c r="D2869" s="129"/>
      <c r="E2869" s="141"/>
      <c r="F2869" s="141"/>
    </row>
    <row r="2870" spans="1:6" s="13" customFormat="1" ht="15.75" customHeight="1">
      <c r="A2870" s="114"/>
      <c r="B2870" s="114"/>
      <c r="C2870" s="124"/>
      <c r="D2870" s="129"/>
      <c r="E2870" s="142"/>
      <c r="F2870" s="142"/>
    </row>
    <row r="2871" spans="1:6" s="2" customFormat="1" ht="15.75" customHeight="1">
      <c r="A2871" s="112">
        <v>717</v>
      </c>
      <c r="B2871" s="112" t="s">
        <v>986</v>
      </c>
      <c r="C2871" s="124" t="s">
        <v>11</v>
      </c>
      <c r="D2871" s="129" t="s">
        <v>3576</v>
      </c>
      <c r="E2871" s="140">
        <v>2026</v>
      </c>
      <c r="F2871" s="140">
        <v>2026</v>
      </c>
    </row>
    <row r="2872" spans="1:6" s="2" customFormat="1" ht="15.75" customHeight="1">
      <c r="A2872" s="113"/>
      <c r="B2872" s="113"/>
      <c r="C2872" s="124"/>
      <c r="D2872" s="129"/>
      <c r="E2872" s="141"/>
      <c r="F2872" s="141"/>
    </row>
    <row r="2873" spans="1:6" s="2" customFormat="1" ht="15.75" customHeight="1">
      <c r="A2873" s="113"/>
      <c r="B2873" s="113"/>
      <c r="C2873" s="124"/>
      <c r="D2873" s="129"/>
      <c r="E2873" s="141"/>
      <c r="F2873" s="141"/>
    </row>
    <row r="2874" spans="1:6" s="2" customFormat="1" ht="15.75" customHeight="1">
      <c r="A2874" s="114"/>
      <c r="B2874" s="114"/>
      <c r="C2874" s="124"/>
      <c r="D2874" s="129"/>
      <c r="E2874" s="142"/>
      <c r="F2874" s="142"/>
    </row>
    <row r="2875" spans="1:6" s="2" customFormat="1" ht="15.75" customHeight="1">
      <c r="A2875" s="112">
        <v>718</v>
      </c>
      <c r="B2875" s="112" t="s">
        <v>956</v>
      </c>
      <c r="C2875" s="124" t="s">
        <v>11</v>
      </c>
      <c r="D2875" s="129" t="s">
        <v>3577</v>
      </c>
      <c r="E2875" s="140">
        <v>2026</v>
      </c>
      <c r="F2875" s="140">
        <v>2026</v>
      </c>
    </row>
    <row r="2876" spans="1:6" s="2" customFormat="1" ht="15.75" customHeight="1">
      <c r="A2876" s="113"/>
      <c r="B2876" s="113"/>
      <c r="C2876" s="124"/>
      <c r="D2876" s="129"/>
      <c r="E2876" s="141"/>
      <c r="F2876" s="141"/>
    </row>
    <row r="2877" spans="1:6" s="2" customFormat="1" ht="15.75" customHeight="1">
      <c r="A2877" s="113"/>
      <c r="B2877" s="113"/>
      <c r="C2877" s="124"/>
      <c r="D2877" s="129"/>
      <c r="E2877" s="141"/>
      <c r="F2877" s="141"/>
    </row>
    <row r="2878" spans="1:6" s="2" customFormat="1" ht="15.75" customHeight="1">
      <c r="A2878" s="114"/>
      <c r="B2878" s="114"/>
      <c r="C2878" s="124"/>
      <c r="D2878" s="129"/>
      <c r="E2878" s="142"/>
      <c r="F2878" s="142"/>
    </row>
    <row r="2879" spans="1:6" s="2" customFormat="1" ht="15.75" customHeight="1">
      <c r="A2879" s="112">
        <v>719</v>
      </c>
      <c r="B2879" s="112" t="s">
        <v>1128</v>
      </c>
      <c r="C2879" s="124" t="s">
        <v>11</v>
      </c>
      <c r="D2879" s="129" t="s">
        <v>3578</v>
      </c>
      <c r="E2879" s="140">
        <v>2026</v>
      </c>
      <c r="F2879" s="140">
        <v>2026</v>
      </c>
    </row>
    <row r="2880" spans="1:6" s="2" customFormat="1" ht="15.75" customHeight="1">
      <c r="A2880" s="113"/>
      <c r="B2880" s="113"/>
      <c r="C2880" s="124"/>
      <c r="D2880" s="129"/>
      <c r="E2880" s="141"/>
      <c r="F2880" s="141"/>
    </row>
    <row r="2881" spans="1:6" s="2" customFormat="1" ht="15.75" customHeight="1">
      <c r="A2881" s="113"/>
      <c r="B2881" s="113"/>
      <c r="C2881" s="124"/>
      <c r="D2881" s="129"/>
      <c r="E2881" s="141"/>
      <c r="F2881" s="141"/>
    </row>
    <row r="2882" spans="1:6" s="2" customFormat="1" ht="15.75" customHeight="1">
      <c r="A2882" s="114"/>
      <c r="B2882" s="114"/>
      <c r="C2882" s="124"/>
      <c r="D2882" s="129"/>
      <c r="E2882" s="142"/>
      <c r="F2882" s="142"/>
    </row>
    <row r="2883" spans="1:6" s="13" customFormat="1" ht="15.75" customHeight="1">
      <c r="A2883" s="112">
        <v>720</v>
      </c>
      <c r="B2883" s="112" t="s">
        <v>871</v>
      </c>
      <c r="C2883" s="124" t="s">
        <v>11</v>
      </c>
      <c r="D2883" s="129" t="s">
        <v>3579</v>
      </c>
      <c r="E2883" s="140">
        <v>2026</v>
      </c>
      <c r="F2883" s="140">
        <v>2026</v>
      </c>
    </row>
    <row r="2884" spans="1:6" s="13" customFormat="1" ht="15.75" customHeight="1">
      <c r="A2884" s="113"/>
      <c r="B2884" s="113"/>
      <c r="C2884" s="124"/>
      <c r="D2884" s="129"/>
      <c r="E2884" s="141"/>
      <c r="F2884" s="141"/>
    </row>
    <row r="2885" spans="1:6" s="13" customFormat="1" ht="15.75" customHeight="1">
      <c r="A2885" s="113"/>
      <c r="B2885" s="113"/>
      <c r="C2885" s="124"/>
      <c r="D2885" s="129"/>
      <c r="E2885" s="141"/>
      <c r="F2885" s="141"/>
    </row>
    <row r="2886" spans="1:6" s="13" customFormat="1" ht="15.75" customHeight="1">
      <c r="A2886" s="114"/>
      <c r="B2886" s="114"/>
      <c r="C2886" s="124"/>
      <c r="D2886" s="129"/>
      <c r="E2886" s="142"/>
      <c r="F2886" s="142"/>
    </row>
    <row r="2887" spans="1:6" s="2" customFormat="1" ht="15.75" customHeight="1">
      <c r="A2887" s="112">
        <v>721</v>
      </c>
      <c r="B2887" s="112" t="s">
        <v>874</v>
      </c>
      <c r="C2887" s="124" t="s">
        <v>11</v>
      </c>
      <c r="D2887" s="129" t="s">
        <v>3580</v>
      </c>
      <c r="E2887" s="140">
        <v>2026</v>
      </c>
      <c r="F2887" s="140">
        <v>2026</v>
      </c>
    </row>
    <row r="2888" spans="1:6" s="2" customFormat="1" ht="15.75" customHeight="1">
      <c r="A2888" s="113"/>
      <c r="B2888" s="113"/>
      <c r="C2888" s="124"/>
      <c r="D2888" s="129"/>
      <c r="E2888" s="141"/>
      <c r="F2888" s="141"/>
    </row>
    <row r="2889" spans="1:6" s="2" customFormat="1" ht="15.75" customHeight="1">
      <c r="A2889" s="113"/>
      <c r="B2889" s="113"/>
      <c r="C2889" s="124"/>
      <c r="D2889" s="129"/>
      <c r="E2889" s="141"/>
      <c r="F2889" s="141"/>
    </row>
    <row r="2890" spans="1:6" s="2" customFormat="1" ht="15.75" customHeight="1">
      <c r="A2890" s="114"/>
      <c r="B2890" s="114"/>
      <c r="C2890" s="124"/>
      <c r="D2890" s="129"/>
      <c r="E2890" s="142"/>
      <c r="F2890" s="142"/>
    </row>
    <row r="2891" spans="1:6" s="2" customFormat="1" ht="15.75" customHeight="1">
      <c r="A2891" s="112">
        <v>722</v>
      </c>
      <c r="B2891" s="112" t="s">
        <v>875</v>
      </c>
      <c r="C2891" s="124" t="s">
        <v>11</v>
      </c>
      <c r="D2891" s="129" t="s">
        <v>3581</v>
      </c>
      <c r="E2891" s="140">
        <v>2026</v>
      </c>
      <c r="F2891" s="140">
        <v>2026</v>
      </c>
    </row>
    <row r="2892" spans="1:6" s="2" customFormat="1" ht="15.75" customHeight="1">
      <c r="A2892" s="113"/>
      <c r="B2892" s="113"/>
      <c r="C2892" s="124"/>
      <c r="D2892" s="129"/>
      <c r="E2892" s="141"/>
      <c r="F2892" s="141"/>
    </row>
    <row r="2893" spans="1:6" s="2" customFormat="1" ht="15.75" customHeight="1">
      <c r="A2893" s="113"/>
      <c r="B2893" s="113"/>
      <c r="C2893" s="124"/>
      <c r="D2893" s="129"/>
      <c r="E2893" s="141"/>
      <c r="F2893" s="141"/>
    </row>
    <row r="2894" spans="1:6" s="2" customFormat="1" ht="15.75" customHeight="1">
      <c r="A2894" s="114"/>
      <c r="B2894" s="114"/>
      <c r="C2894" s="124"/>
      <c r="D2894" s="129"/>
      <c r="E2894" s="142"/>
      <c r="F2894" s="142"/>
    </row>
    <row r="2895" spans="1:6" s="13" customFormat="1" ht="15.75" customHeight="1">
      <c r="A2895" s="112">
        <v>723</v>
      </c>
      <c r="B2895" s="112" t="s">
        <v>877</v>
      </c>
      <c r="C2895" s="124" t="s">
        <v>11</v>
      </c>
      <c r="D2895" s="129" t="s">
        <v>3582</v>
      </c>
      <c r="E2895" s="140">
        <v>2026</v>
      </c>
      <c r="F2895" s="140">
        <v>2026</v>
      </c>
    </row>
    <row r="2896" spans="1:6" s="13" customFormat="1" ht="15.75" customHeight="1">
      <c r="A2896" s="113"/>
      <c r="B2896" s="113"/>
      <c r="C2896" s="124"/>
      <c r="D2896" s="129"/>
      <c r="E2896" s="141"/>
      <c r="F2896" s="141"/>
    </row>
    <row r="2897" spans="1:6" s="13" customFormat="1" ht="15.75" customHeight="1">
      <c r="A2897" s="113"/>
      <c r="B2897" s="113"/>
      <c r="C2897" s="124"/>
      <c r="D2897" s="129"/>
      <c r="E2897" s="141"/>
      <c r="F2897" s="141"/>
    </row>
    <row r="2898" spans="1:6" s="13" customFormat="1" ht="15.75" customHeight="1">
      <c r="A2898" s="114"/>
      <c r="B2898" s="114"/>
      <c r="C2898" s="124"/>
      <c r="D2898" s="129"/>
      <c r="E2898" s="142"/>
      <c r="F2898" s="142"/>
    </row>
    <row r="2899" spans="1:6" s="2" customFormat="1" ht="15.75" customHeight="1">
      <c r="A2899" s="112">
        <v>724</v>
      </c>
      <c r="B2899" s="112" t="s">
        <v>878</v>
      </c>
      <c r="C2899" s="124" t="s">
        <v>11</v>
      </c>
      <c r="D2899" s="129" t="s">
        <v>3583</v>
      </c>
      <c r="E2899" s="140">
        <v>2026</v>
      </c>
      <c r="F2899" s="140">
        <v>2026</v>
      </c>
    </row>
    <row r="2900" spans="1:6" s="2" customFormat="1" ht="15.75" customHeight="1">
      <c r="A2900" s="113"/>
      <c r="B2900" s="113"/>
      <c r="C2900" s="124"/>
      <c r="D2900" s="129"/>
      <c r="E2900" s="141"/>
      <c r="F2900" s="141"/>
    </row>
    <row r="2901" spans="1:6" s="2" customFormat="1" ht="15.75" customHeight="1">
      <c r="A2901" s="113"/>
      <c r="B2901" s="113"/>
      <c r="C2901" s="124"/>
      <c r="D2901" s="129"/>
      <c r="E2901" s="141"/>
      <c r="F2901" s="141"/>
    </row>
    <row r="2902" spans="1:6" s="2" customFormat="1" ht="15.75" customHeight="1">
      <c r="A2902" s="114"/>
      <c r="B2902" s="114"/>
      <c r="C2902" s="124"/>
      <c r="D2902" s="129"/>
      <c r="E2902" s="142"/>
      <c r="F2902" s="142"/>
    </row>
    <row r="2903" spans="1:6" s="2" customFormat="1" ht="15.75" customHeight="1">
      <c r="A2903" s="112">
        <v>725</v>
      </c>
      <c r="B2903" s="112" t="s">
        <v>889</v>
      </c>
      <c r="C2903" s="124" t="s">
        <v>11</v>
      </c>
      <c r="D2903" s="129" t="s">
        <v>3584</v>
      </c>
      <c r="E2903" s="140">
        <v>2026</v>
      </c>
      <c r="F2903" s="140">
        <v>2026</v>
      </c>
    </row>
    <row r="2904" spans="1:6" s="2" customFormat="1" ht="15.75" customHeight="1">
      <c r="A2904" s="113"/>
      <c r="B2904" s="113"/>
      <c r="C2904" s="124"/>
      <c r="D2904" s="129"/>
      <c r="E2904" s="141"/>
      <c r="F2904" s="141"/>
    </row>
    <row r="2905" spans="1:6" s="2" customFormat="1" ht="15.75" customHeight="1">
      <c r="A2905" s="113"/>
      <c r="B2905" s="113"/>
      <c r="C2905" s="124"/>
      <c r="D2905" s="129"/>
      <c r="E2905" s="141"/>
      <c r="F2905" s="141"/>
    </row>
    <row r="2906" spans="1:6" s="2" customFormat="1" ht="15.75" customHeight="1">
      <c r="A2906" s="114"/>
      <c r="B2906" s="114"/>
      <c r="C2906" s="124"/>
      <c r="D2906" s="129"/>
      <c r="E2906" s="142"/>
      <c r="F2906" s="142"/>
    </row>
    <row r="2907" spans="1:6" s="2" customFormat="1" ht="15.75" customHeight="1">
      <c r="A2907" s="112">
        <v>726</v>
      </c>
      <c r="B2907" s="112" t="s">
        <v>890</v>
      </c>
      <c r="C2907" s="124" t="s">
        <v>11</v>
      </c>
      <c r="D2907" s="129" t="s">
        <v>3585</v>
      </c>
      <c r="E2907" s="140">
        <v>2026</v>
      </c>
      <c r="F2907" s="140">
        <v>2026</v>
      </c>
    </row>
    <row r="2908" spans="1:6" s="2" customFormat="1" ht="15.75" customHeight="1">
      <c r="A2908" s="113"/>
      <c r="B2908" s="113"/>
      <c r="C2908" s="124"/>
      <c r="D2908" s="129"/>
      <c r="E2908" s="141"/>
      <c r="F2908" s="141"/>
    </row>
    <row r="2909" spans="1:6" s="2" customFormat="1" ht="15.75" customHeight="1">
      <c r="A2909" s="113"/>
      <c r="B2909" s="113"/>
      <c r="C2909" s="124"/>
      <c r="D2909" s="129"/>
      <c r="E2909" s="141"/>
      <c r="F2909" s="141"/>
    </row>
    <row r="2910" spans="1:6" s="2" customFormat="1" ht="15.75" customHeight="1">
      <c r="A2910" s="114"/>
      <c r="B2910" s="114"/>
      <c r="C2910" s="124"/>
      <c r="D2910" s="129"/>
      <c r="E2910" s="142"/>
      <c r="F2910" s="142"/>
    </row>
    <row r="2911" spans="1:6" s="2" customFormat="1" ht="15.75" customHeight="1">
      <c r="A2911" s="112">
        <v>727</v>
      </c>
      <c r="B2911" s="112" t="s">
        <v>891</v>
      </c>
      <c r="C2911" s="124" t="s">
        <v>11</v>
      </c>
      <c r="D2911" s="129" t="s">
        <v>3586</v>
      </c>
      <c r="E2911" s="140">
        <v>2026</v>
      </c>
      <c r="F2911" s="140">
        <v>2026</v>
      </c>
    </row>
    <row r="2912" spans="1:6" s="2" customFormat="1" ht="15.75" customHeight="1">
      <c r="A2912" s="113"/>
      <c r="B2912" s="113"/>
      <c r="C2912" s="124"/>
      <c r="D2912" s="129"/>
      <c r="E2912" s="141"/>
      <c r="F2912" s="141"/>
    </row>
    <row r="2913" spans="1:6" s="2" customFormat="1" ht="15.75" customHeight="1">
      <c r="A2913" s="113"/>
      <c r="B2913" s="113"/>
      <c r="C2913" s="124"/>
      <c r="D2913" s="129"/>
      <c r="E2913" s="141"/>
      <c r="F2913" s="141"/>
    </row>
    <row r="2914" spans="1:6" s="2" customFormat="1" ht="15.75" customHeight="1">
      <c r="A2914" s="114"/>
      <c r="B2914" s="114"/>
      <c r="C2914" s="124"/>
      <c r="D2914" s="129"/>
      <c r="E2914" s="142"/>
      <c r="F2914" s="142"/>
    </row>
    <row r="2915" spans="1:6" s="2" customFormat="1" ht="15.75" customHeight="1">
      <c r="A2915" s="112">
        <v>728</v>
      </c>
      <c r="B2915" s="112" t="s">
        <v>910</v>
      </c>
      <c r="C2915" s="124" t="s">
        <v>11</v>
      </c>
      <c r="D2915" s="129" t="s">
        <v>3587</v>
      </c>
      <c r="E2915" s="140">
        <v>2026</v>
      </c>
      <c r="F2915" s="140">
        <v>2026</v>
      </c>
    </row>
    <row r="2916" spans="1:6" s="2" customFormat="1" ht="15.75" customHeight="1">
      <c r="A2916" s="113"/>
      <c r="B2916" s="113"/>
      <c r="C2916" s="124"/>
      <c r="D2916" s="130"/>
      <c r="E2916" s="141"/>
      <c r="F2916" s="141"/>
    </row>
    <row r="2917" spans="1:6" s="2" customFormat="1" ht="15.75" customHeight="1">
      <c r="A2917" s="113"/>
      <c r="B2917" s="113"/>
      <c r="C2917" s="124"/>
      <c r="D2917" s="130"/>
      <c r="E2917" s="141"/>
      <c r="F2917" s="141"/>
    </row>
    <row r="2918" spans="1:6" s="2" customFormat="1" ht="15.75" customHeight="1">
      <c r="A2918" s="114"/>
      <c r="B2918" s="114"/>
      <c r="C2918" s="124"/>
      <c r="D2918" s="130"/>
      <c r="E2918" s="142"/>
      <c r="F2918" s="142"/>
    </row>
    <row r="2919" spans="1:6" s="2" customFormat="1" ht="15.75" customHeight="1">
      <c r="A2919" s="112">
        <v>729</v>
      </c>
      <c r="B2919" s="112" t="s">
        <v>999</v>
      </c>
      <c r="C2919" s="124" t="s">
        <v>11</v>
      </c>
      <c r="D2919" s="134" t="s">
        <v>3588</v>
      </c>
      <c r="E2919" s="140">
        <v>2026</v>
      </c>
      <c r="F2919" s="140">
        <v>2026</v>
      </c>
    </row>
    <row r="2920" spans="1:6" s="2" customFormat="1" ht="15.75" customHeight="1">
      <c r="A2920" s="113"/>
      <c r="B2920" s="113"/>
      <c r="C2920" s="124"/>
      <c r="D2920" s="135"/>
      <c r="E2920" s="141"/>
      <c r="F2920" s="141"/>
    </row>
    <row r="2921" spans="1:6" s="2" customFormat="1" ht="15.75" customHeight="1">
      <c r="A2921" s="113"/>
      <c r="B2921" s="113"/>
      <c r="C2921" s="124"/>
      <c r="D2921" s="135"/>
      <c r="E2921" s="141"/>
      <c r="F2921" s="141"/>
    </row>
    <row r="2922" spans="1:6" s="2" customFormat="1" ht="15.75" customHeight="1">
      <c r="A2922" s="114"/>
      <c r="B2922" s="114"/>
      <c r="C2922" s="124"/>
      <c r="D2922" s="136"/>
      <c r="E2922" s="142"/>
      <c r="F2922" s="142"/>
    </row>
    <row r="2923" spans="1:6" s="2" customFormat="1" ht="14.25" customHeight="1">
      <c r="A2923" s="112">
        <v>730</v>
      </c>
      <c r="B2923" s="112" t="s">
        <v>1783</v>
      </c>
      <c r="C2923" s="124" t="s">
        <v>11</v>
      </c>
      <c r="D2923" s="129" t="s">
        <v>3589</v>
      </c>
      <c r="E2923" s="140">
        <v>2026</v>
      </c>
      <c r="F2923" s="140">
        <v>2026</v>
      </c>
    </row>
    <row r="2924" spans="1:6" s="2" customFormat="1" ht="15.75" customHeight="1">
      <c r="A2924" s="113"/>
      <c r="B2924" s="113"/>
      <c r="C2924" s="124"/>
      <c r="D2924" s="130"/>
      <c r="E2924" s="141"/>
      <c r="F2924" s="141"/>
    </row>
    <row r="2925" spans="1:6" s="2" customFormat="1" ht="15.75" customHeight="1">
      <c r="A2925" s="113"/>
      <c r="B2925" s="113"/>
      <c r="C2925" s="124"/>
      <c r="D2925" s="130"/>
      <c r="E2925" s="141"/>
      <c r="F2925" s="141"/>
    </row>
    <row r="2926" spans="1:6" s="2" customFormat="1" ht="15.75" customHeight="1">
      <c r="A2926" s="114"/>
      <c r="B2926" s="114"/>
      <c r="C2926" s="124"/>
      <c r="D2926" s="130"/>
      <c r="E2926" s="142"/>
      <c r="F2926" s="142"/>
    </row>
    <row r="2927" spans="1:6" s="13" customFormat="1" ht="15.75" customHeight="1">
      <c r="A2927" s="112">
        <v>731</v>
      </c>
      <c r="B2927" s="112" t="s">
        <v>1124</v>
      </c>
      <c r="C2927" s="124" t="s">
        <v>11</v>
      </c>
      <c r="D2927" s="129" t="s">
        <v>3590</v>
      </c>
      <c r="E2927" s="140">
        <v>2024</v>
      </c>
      <c r="F2927" s="140">
        <v>2027</v>
      </c>
    </row>
    <row r="2928" spans="1:6" s="13" customFormat="1" ht="15.75" customHeight="1">
      <c r="A2928" s="113"/>
      <c r="B2928" s="113"/>
      <c r="C2928" s="124"/>
      <c r="D2928" s="129"/>
      <c r="E2928" s="141"/>
      <c r="F2928" s="141"/>
    </row>
    <row r="2929" spans="1:6" s="13" customFormat="1" ht="15.75" customHeight="1">
      <c r="A2929" s="113"/>
      <c r="B2929" s="113"/>
      <c r="C2929" s="124"/>
      <c r="D2929" s="129"/>
      <c r="E2929" s="141"/>
      <c r="F2929" s="141"/>
    </row>
    <row r="2930" spans="1:6" s="13" customFormat="1" ht="15.75" customHeight="1">
      <c r="A2930" s="114"/>
      <c r="B2930" s="114"/>
      <c r="C2930" s="124"/>
      <c r="D2930" s="129"/>
      <c r="E2930" s="142"/>
      <c r="F2930" s="142"/>
    </row>
    <row r="2931" spans="1:6" s="2" customFormat="1" ht="15.75" customHeight="1">
      <c r="A2931" s="112">
        <v>732</v>
      </c>
      <c r="B2931" s="112" t="s">
        <v>1126</v>
      </c>
      <c r="C2931" s="124" t="s">
        <v>11</v>
      </c>
      <c r="D2931" s="129" t="s">
        <v>3591</v>
      </c>
      <c r="E2931" s="140">
        <v>2027</v>
      </c>
      <c r="F2931" s="140">
        <v>2027</v>
      </c>
    </row>
    <row r="2932" spans="1:6" s="2" customFormat="1" ht="15.75" customHeight="1">
      <c r="A2932" s="113"/>
      <c r="B2932" s="113"/>
      <c r="C2932" s="124"/>
      <c r="D2932" s="129"/>
      <c r="E2932" s="141"/>
      <c r="F2932" s="141"/>
    </row>
    <row r="2933" spans="1:6" s="2" customFormat="1" ht="15.75" customHeight="1">
      <c r="A2933" s="113"/>
      <c r="B2933" s="113"/>
      <c r="C2933" s="124"/>
      <c r="D2933" s="129"/>
      <c r="E2933" s="141"/>
      <c r="F2933" s="141"/>
    </row>
    <row r="2934" spans="1:6" s="2" customFormat="1" ht="5.25" customHeight="1">
      <c r="A2934" s="114"/>
      <c r="B2934" s="114"/>
      <c r="C2934" s="124"/>
      <c r="D2934" s="129"/>
      <c r="E2934" s="142"/>
      <c r="F2934" s="142"/>
    </row>
    <row r="2935" spans="1:6" s="2" customFormat="1" ht="17.25" customHeight="1">
      <c r="A2935" s="112">
        <v>733</v>
      </c>
      <c r="B2935" s="112" t="s">
        <v>912</v>
      </c>
      <c r="C2935" s="124" t="s">
        <v>11</v>
      </c>
      <c r="D2935" s="129" t="s">
        <v>3592</v>
      </c>
      <c r="E2935" s="140">
        <v>2025</v>
      </c>
      <c r="F2935" s="140">
        <v>2027</v>
      </c>
    </row>
    <row r="2936" spans="1:6" s="2" customFormat="1" ht="17.25" customHeight="1">
      <c r="A2936" s="113"/>
      <c r="B2936" s="113"/>
      <c r="C2936" s="124"/>
      <c r="D2936" s="129"/>
      <c r="E2936" s="141"/>
      <c r="F2936" s="141"/>
    </row>
    <row r="2937" spans="1:6" s="2" customFormat="1" ht="17.25" customHeight="1">
      <c r="A2937" s="113"/>
      <c r="B2937" s="113"/>
      <c r="C2937" s="124"/>
      <c r="D2937" s="129"/>
      <c r="E2937" s="141"/>
      <c r="F2937" s="141"/>
    </row>
    <row r="2938" spans="1:6" s="2" customFormat="1" ht="11.25" customHeight="1">
      <c r="A2938" s="114"/>
      <c r="B2938" s="114"/>
      <c r="C2938" s="124"/>
      <c r="D2938" s="129"/>
      <c r="E2938" s="142"/>
      <c r="F2938" s="142"/>
    </row>
    <row r="2939" spans="1:6" s="2" customFormat="1" ht="29.25" customHeight="1">
      <c r="A2939" s="112">
        <v>734</v>
      </c>
      <c r="B2939" s="112" t="s">
        <v>861</v>
      </c>
      <c r="C2939" s="124" t="s">
        <v>11</v>
      </c>
      <c r="D2939" s="129" t="s">
        <v>3593</v>
      </c>
      <c r="E2939" s="140">
        <v>2026</v>
      </c>
      <c r="F2939" s="140">
        <v>2027</v>
      </c>
    </row>
    <row r="2940" spans="1:6" s="2" customFormat="1" ht="29.25" customHeight="1">
      <c r="A2940" s="113"/>
      <c r="B2940" s="113"/>
      <c r="C2940" s="124"/>
      <c r="D2940" s="129"/>
      <c r="E2940" s="141"/>
      <c r="F2940" s="141"/>
    </row>
    <row r="2941" spans="1:6" s="2" customFormat="1" ht="29.25" customHeight="1">
      <c r="A2941" s="113"/>
      <c r="B2941" s="113"/>
      <c r="C2941" s="124"/>
      <c r="D2941" s="129"/>
      <c r="E2941" s="141"/>
      <c r="F2941" s="141"/>
    </row>
    <row r="2942" spans="1:6" s="2" customFormat="1" ht="25.5" customHeight="1">
      <c r="A2942" s="114"/>
      <c r="B2942" s="114"/>
      <c r="C2942" s="124"/>
      <c r="D2942" s="129"/>
      <c r="E2942" s="142"/>
      <c r="F2942" s="142"/>
    </row>
    <row r="2943" spans="1:6" s="2" customFormat="1" ht="15.75" customHeight="1">
      <c r="A2943" s="112">
        <v>735</v>
      </c>
      <c r="B2943" s="112" t="s">
        <v>966</v>
      </c>
      <c r="C2943" s="124" t="s">
        <v>11</v>
      </c>
      <c r="D2943" s="129" t="s">
        <v>3594</v>
      </c>
      <c r="E2943" s="140">
        <v>2027</v>
      </c>
      <c r="F2943" s="140">
        <v>2027</v>
      </c>
    </row>
    <row r="2944" spans="1:6" s="2" customFormat="1" ht="15.75" customHeight="1">
      <c r="A2944" s="113"/>
      <c r="B2944" s="113"/>
      <c r="C2944" s="124"/>
      <c r="D2944" s="129"/>
      <c r="E2944" s="141"/>
      <c r="F2944" s="141"/>
    </row>
    <row r="2945" spans="1:6" s="2" customFormat="1" ht="15.75" customHeight="1">
      <c r="A2945" s="113"/>
      <c r="B2945" s="113"/>
      <c r="C2945" s="124"/>
      <c r="D2945" s="129"/>
      <c r="E2945" s="141"/>
      <c r="F2945" s="141"/>
    </row>
    <row r="2946" spans="1:6" s="2" customFormat="1" ht="15.75" customHeight="1">
      <c r="A2946" s="114"/>
      <c r="B2946" s="114"/>
      <c r="C2946" s="124"/>
      <c r="D2946" s="129"/>
      <c r="E2946" s="142"/>
      <c r="F2946" s="142"/>
    </row>
    <row r="2947" spans="1:6" s="2" customFormat="1" ht="15.75" customHeight="1">
      <c r="A2947" s="112">
        <v>736</v>
      </c>
      <c r="B2947" s="112" t="s">
        <v>1770</v>
      </c>
      <c r="C2947" s="124" t="s">
        <v>11</v>
      </c>
      <c r="D2947" s="129" t="s">
        <v>3595</v>
      </c>
      <c r="E2947" s="140">
        <v>2027</v>
      </c>
      <c r="F2947" s="140">
        <v>2027</v>
      </c>
    </row>
    <row r="2948" spans="1:6" s="2" customFormat="1" ht="15.75" customHeight="1">
      <c r="A2948" s="113"/>
      <c r="B2948" s="113"/>
      <c r="C2948" s="124"/>
      <c r="D2948" s="129"/>
      <c r="E2948" s="141"/>
      <c r="F2948" s="141"/>
    </row>
    <row r="2949" spans="1:6" s="2" customFormat="1" ht="15.75" customHeight="1">
      <c r="A2949" s="113"/>
      <c r="B2949" s="113"/>
      <c r="C2949" s="124"/>
      <c r="D2949" s="129"/>
      <c r="E2949" s="141"/>
      <c r="F2949" s="141"/>
    </row>
    <row r="2950" spans="1:6" s="2" customFormat="1" ht="15.75" customHeight="1">
      <c r="A2950" s="114"/>
      <c r="B2950" s="114"/>
      <c r="C2950" s="124"/>
      <c r="D2950" s="129"/>
      <c r="E2950" s="142"/>
      <c r="F2950" s="142"/>
    </row>
    <row r="2951" spans="1:6" s="2" customFormat="1" ht="15.75" customHeight="1">
      <c r="A2951" s="112">
        <v>737</v>
      </c>
      <c r="B2951" s="112" t="s">
        <v>917</v>
      </c>
      <c r="C2951" s="124" t="s">
        <v>11</v>
      </c>
      <c r="D2951" s="129" t="s">
        <v>3596</v>
      </c>
      <c r="E2951" s="140">
        <v>2027</v>
      </c>
      <c r="F2951" s="140">
        <v>2027</v>
      </c>
    </row>
    <row r="2952" spans="1:6" s="2" customFormat="1" ht="15.75" customHeight="1">
      <c r="A2952" s="113"/>
      <c r="B2952" s="113"/>
      <c r="C2952" s="124"/>
      <c r="D2952" s="129"/>
      <c r="E2952" s="141"/>
      <c r="F2952" s="141"/>
    </row>
    <row r="2953" spans="1:6" s="2" customFormat="1" ht="15.75" customHeight="1">
      <c r="A2953" s="113"/>
      <c r="B2953" s="113"/>
      <c r="C2953" s="124"/>
      <c r="D2953" s="129"/>
      <c r="E2953" s="141"/>
      <c r="F2953" s="141"/>
    </row>
    <row r="2954" spans="1:6" s="2" customFormat="1" ht="15.75" customHeight="1">
      <c r="A2954" s="114"/>
      <c r="B2954" s="114"/>
      <c r="C2954" s="124"/>
      <c r="D2954" s="129"/>
      <c r="E2954" s="142"/>
      <c r="F2954" s="142"/>
    </row>
    <row r="2955" spans="1:6" s="2" customFormat="1" ht="15.75" customHeight="1">
      <c r="A2955" s="112">
        <v>738</v>
      </c>
      <c r="B2955" s="112" t="s">
        <v>865</v>
      </c>
      <c r="C2955" s="124" t="s">
        <v>11</v>
      </c>
      <c r="D2955" s="129" t="s">
        <v>3597</v>
      </c>
      <c r="E2955" s="140">
        <v>2027</v>
      </c>
      <c r="F2955" s="140">
        <v>2027</v>
      </c>
    </row>
    <row r="2956" spans="1:6" s="2" customFormat="1" ht="15.75" customHeight="1">
      <c r="A2956" s="113"/>
      <c r="B2956" s="113"/>
      <c r="C2956" s="124"/>
      <c r="D2956" s="129"/>
      <c r="E2956" s="141"/>
      <c r="F2956" s="141"/>
    </row>
    <row r="2957" spans="1:6" s="2" customFormat="1" ht="15.75" customHeight="1">
      <c r="A2957" s="113"/>
      <c r="B2957" s="113"/>
      <c r="C2957" s="124"/>
      <c r="D2957" s="129"/>
      <c r="E2957" s="141"/>
      <c r="F2957" s="141"/>
    </row>
    <row r="2958" spans="1:6" s="2" customFormat="1" ht="15.75" customHeight="1">
      <c r="A2958" s="114"/>
      <c r="B2958" s="114"/>
      <c r="C2958" s="124"/>
      <c r="D2958" s="129"/>
      <c r="E2958" s="142"/>
      <c r="F2958" s="142"/>
    </row>
    <row r="2959" spans="1:6" ht="15.75" customHeight="1">
      <c r="A2959" s="112">
        <v>739</v>
      </c>
      <c r="B2959" s="112" t="s">
        <v>1122</v>
      </c>
      <c r="C2959" s="124" t="s">
        <v>11</v>
      </c>
      <c r="D2959" s="129" t="s">
        <v>3598</v>
      </c>
      <c r="E2959" s="140">
        <v>2027</v>
      </c>
      <c r="F2959" s="140">
        <v>2027</v>
      </c>
    </row>
    <row r="2960" spans="1:6" ht="15.75" customHeight="1">
      <c r="A2960" s="113"/>
      <c r="B2960" s="113"/>
      <c r="C2960" s="124"/>
      <c r="D2960" s="129"/>
      <c r="E2960" s="141"/>
      <c r="F2960" s="141"/>
    </row>
    <row r="2961" spans="1:6" ht="15.75" customHeight="1">
      <c r="A2961" s="113"/>
      <c r="B2961" s="113"/>
      <c r="C2961" s="124"/>
      <c r="D2961" s="129"/>
      <c r="E2961" s="141"/>
      <c r="F2961" s="141"/>
    </row>
    <row r="2962" spans="1:6" ht="15.75" customHeight="1">
      <c r="A2962" s="114"/>
      <c r="B2962" s="114"/>
      <c r="C2962" s="124"/>
      <c r="D2962" s="129"/>
      <c r="E2962" s="142"/>
      <c r="F2962" s="142"/>
    </row>
    <row r="2963" spans="1:6" s="2" customFormat="1" ht="15.75" customHeight="1">
      <c r="A2963" s="112">
        <v>740</v>
      </c>
      <c r="B2963" s="112" t="s">
        <v>900</v>
      </c>
      <c r="C2963" s="124" t="s">
        <v>11</v>
      </c>
      <c r="D2963" s="129" t="s">
        <v>3599</v>
      </c>
      <c r="E2963" s="140">
        <v>2027</v>
      </c>
      <c r="F2963" s="140">
        <v>2027</v>
      </c>
    </row>
    <row r="2964" spans="1:6" s="2" customFormat="1" ht="15.75" customHeight="1">
      <c r="A2964" s="113"/>
      <c r="B2964" s="113"/>
      <c r="C2964" s="124"/>
      <c r="D2964" s="129"/>
      <c r="E2964" s="141"/>
      <c r="F2964" s="141"/>
    </row>
    <row r="2965" spans="1:6" s="2" customFormat="1" ht="15.75" customHeight="1">
      <c r="A2965" s="113"/>
      <c r="B2965" s="113"/>
      <c r="C2965" s="124"/>
      <c r="D2965" s="129"/>
      <c r="E2965" s="141"/>
      <c r="F2965" s="141"/>
    </row>
    <row r="2966" spans="1:6" s="2" customFormat="1" ht="15.75" customHeight="1">
      <c r="A2966" s="114"/>
      <c r="B2966" s="114"/>
      <c r="C2966" s="124"/>
      <c r="D2966" s="129"/>
      <c r="E2966" s="142"/>
      <c r="F2966" s="142"/>
    </row>
    <row r="2967" spans="1:6" s="2" customFormat="1" ht="15.75" customHeight="1">
      <c r="A2967" s="112">
        <v>741</v>
      </c>
      <c r="B2967" s="112" t="s">
        <v>996</v>
      </c>
      <c r="C2967" s="124" t="s">
        <v>11</v>
      </c>
      <c r="D2967" s="134" t="s">
        <v>3600</v>
      </c>
      <c r="E2967" s="140">
        <v>2027</v>
      </c>
      <c r="F2967" s="140">
        <v>2027</v>
      </c>
    </row>
    <row r="2968" spans="1:6" s="2" customFormat="1" ht="15.75" customHeight="1">
      <c r="A2968" s="113"/>
      <c r="B2968" s="113"/>
      <c r="C2968" s="124"/>
      <c r="D2968" s="135"/>
      <c r="E2968" s="141"/>
      <c r="F2968" s="141"/>
    </row>
    <row r="2969" spans="1:6" s="2" customFormat="1" ht="15.75" customHeight="1">
      <c r="A2969" s="113"/>
      <c r="B2969" s="113"/>
      <c r="C2969" s="124"/>
      <c r="D2969" s="135"/>
      <c r="E2969" s="141"/>
      <c r="F2969" s="141"/>
    </row>
    <row r="2970" spans="1:6" s="2" customFormat="1" ht="15.75" customHeight="1">
      <c r="A2970" s="114"/>
      <c r="B2970" s="114"/>
      <c r="C2970" s="124"/>
      <c r="D2970" s="136"/>
      <c r="E2970" s="142"/>
      <c r="F2970" s="142"/>
    </row>
    <row r="2971" spans="1:6" s="2" customFormat="1" ht="15.75" customHeight="1">
      <c r="A2971" s="112">
        <v>742</v>
      </c>
      <c r="B2971" s="112" t="s">
        <v>146</v>
      </c>
      <c r="C2971" s="124" t="s">
        <v>11</v>
      </c>
      <c r="D2971" s="129" t="s">
        <v>3601</v>
      </c>
      <c r="E2971" s="140">
        <v>2027</v>
      </c>
      <c r="F2971" s="140">
        <v>2027</v>
      </c>
    </row>
    <row r="2972" spans="1:6" s="2" customFormat="1" ht="15.75" customHeight="1">
      <c r="A2972" s="113"/>
      <c r="B2972" s="113"/>
      <c r="C2972" s="124"/>
      <c r="D2972" s="129"/>
      <c r="E2972" s="141"/>
      <c r="F2972" s="141"/>
    </row>
    <row r="2973" spans="1:6" s="2" customFormat="1" ht="15.75" customHeight="1">
      <c r="A2973" s="113"/>
      <c r="B2973" s="113"/>
      <c r="C2973" s="124"/>
      <c r="D2973" s="129"/>
      <c r="E2973" s="141"/>
      <c r="F2973" s="141"/>
    </row>
    <row r="2974" spans="1:6" s="2" customFormat="1" ht="15.75" customHeight="1">
      <c r="A2974" s="114"/>
      <c r="B2974" s="114"/>
      <c r="C2974" s="124"/>
      <c r="D2974" s="129"/>
      <c r="E2974" s="142"/>
      <c r="F2974" s="142"/>
    </row>
    <row r="2975" spans="1:6" s="2" customFormat="1" ht="15.75" customHeight="1">
      <c r="A2975" s="112">
        <v>743</v>
      </c>
      <c r="B2975" s="112" t="s">
        <v>1772</v>
      </c>
      <c r="C2975" s="124" t="s">
        <v>11</v>
      </c>
      <c r="D2975" s="129" t="s">
        <v>3602</v>
      </c>
      <c r="E2975" s="140">
        <v>2027</v>
      </c>
      <c r="F2975" s="140">
        <v>2027</v>
      </c>
    </row>
    <row r="2976" spans="1:6" s="2" customFormat="1" ht="15.75" customHeight="1">
      <c r="A2976" s="113"/>
      <c r="B2976" s="113"/>
      <c r="C2976" s="124"/>
      <c r="D2976" s="129"/>
      <c r="E2976" s="141"/>
      <c r="F2976" s="141"/>
    </row>
    <row r="2977" spans="1:6" s="2" customFormat="1" ht="15.75" customHeight="1">
      <c r="A2977" s="113"/>
      <c r="B2977" s="113"/>
      <c r="C2977" s="124"/>
      <c r="D2977" s="129"/>
      <c r="E2977" s="141"/>
      <c r="F2977" s="141"/>
    </row>
    <row r="2978" spans="1:6" s="2" customFormat="1" ht="15.75" customHeight="1">
      <c r="A2978" s="114"/>
      <c r="B2978" s="114"/>
      <c r="C2978" s="124"/>
      <c r="D2978" s="129"/>
      <c r="E2978" s="142"/>
      <c r="F2978" s="142"/>
    </row>
    <row r="2979" spans="1:6" ht="15.75" customHeight="1">
      <c r="A2979" s="112">
        <v>744</v>
      </c>
      <c r="B2979" s="112" t="s">
        <v>1773</v>
      </c>
      <c r="C2979" s="124" t="s">
        <v>11</v>
      </c>
      <c r="D2979" s="129" t="s">
        <v>3603</v>
      </c>
      <c r="E2979" s="140">
        <v>2027</v>
      </c>
      <c r="F2979" s="140">
        <v>2027</v>
      </c>
    </row>
    <row r="2980" spans="1:6" ht="15.75" customHeight="1">
      <c r="A2980" s="113"/>
      <c r="B2980" s="113"/>
      <c r="C2980" s="124"/>
      <c r="D2980" s="129"/>
      <c r="E2980" s="141"/>
      <c r="F2980" s="141"/>
    </row>
    <row r="2981" spans="1:6" ht="15.75" customHeight="1">
      <c r="A2981" s="113"/>
      <c r="B2981" s="113"/>
      <c r="C2981" s="124"/>
      <c r="D2981" s="129"/>
      <c r="E2981" s="141"/>
      <c r="F2981" s="141"/>
    </row>
    <row r="2982" spans="1:6" ht="15.75" customHeight="1">
      <c r="A2982" s="114"/>
      <c r="B2982" s="114"/>
      <c r="C2982" s="124"/>
      <c r="D2982" s="129"/>
      <c r="E2982" s="142"/>
      <c r="F2982" s="142"/>
    </row>
    <row r="2983" spans="1:6" s="2" customFormat="1" ht="15.75" customHeight="1">
      <c r="A2983" s="112">
        <v>745</v>
      </c>
      <c r="B2983" s="112" t="s">
        <v>977</v>
      </c>
      <c r="C2983" s="124" t="s">
        <v>11</v>
      </c>
      <c r="D2983" s="129" t="s">
        <v>3604</v>
      </c>
      <c r="E2983" s="140">
        <v>2027</v>
      </c>
      <c r="F2983" s="140">
        <v>2027</v>
      </c>
    </row>
    <row r="2984" spans="1:6" s="2" customFormat="1" ht="15.75" customHeight="1">
      <c r="A2984" s="113"/>
      <c r="B2984" s="113"/>
      <c r="C2984" s="124"/>
      <c r="D2984" s="129"/>
      <c r="E2984" s="141"/>
      <c r="F2984" s="141"/>
    </row>
    <row r="2985" spans="1:6" s="2" customFormat="1" ht="15.75" customHeight="1">
      <c r="A2985" s="113"/>
      <c r="B2985" s="113"/>
      <c r="C2985" s="124"/>
      <c r="D2985" s="129"/>
      <c r="E2985" s="141"/>
      <c r="F2985" s="141"/>
    </row>
    <row r="2986" spans="1:6" s="2" customFormat="1" ht="15.75" customHeight="1">
      <c r="A2986" s="114"/>
      <c r="B2986" s="114"/>
      <c r="C2986" s="124"/>
      <c r="D2986" s="129"/>
      <c r="E2986" s="142"/>
      <c r="F2986" s="142"/>
    </row>
    <row r="2987" spans="1:6" s="2" customFormat="1" ht="15.75" customHeight="1">
      <c r="A2987" s="112">
        <v>746</v>
      </c>
      <c r="B2987" s="112" t="s">
        <v>1003</v>
      </c>
      <c r="C2987" s="124" t="s">
        <v>11</v>
      </c>
      <c r="D2987" s="129" t="s">
        <v>3605</v>
      </c>
      <c r="E2987" s="140">
        <v>2027</v>
      </c>
      <c r="F2987" s="140">
        <v>2027</v>
      </c>
    </row>
    <row r="2988" spans="1:6" s="2" customFormat="1" ht="15.75" customHeight="1">
      <c r="A2988" s="113"/>
      <c r="B2988" s="113"/>
      <c r="C2988" s="124"/>
      <c r="D2988" s="129"/>
      <c r="E2988" s="141"/>
      <c r="F2988" s="141"/>
    </row>
    <row r="2989" spans="1:6" s="2" customFormat="1" ht="15.75" customHeight="1">
      <c r="A2989" s="113"/>
      <c r="B2989" s="113"/>
      <c r="C2989" s="124"/>
      <c r="D2989" s="129"/>
      <c r="E2989" s="141"/>
      <c r="F2989" s="141"/>
    </row>
    <row r="2990" spans="1:6" s="2" customFormat="1" ht="15.75" customHeight="1">
      <c r="A2990" s="114"/>
      <c r="B2990" s="114"/>
      <c r="C2990" s="124"/>
      <c r="D2990" s="129"/>
      <c r="E2990" s="142"/>
      <c r="F2990" s="142"/>
    </row>
    <row r="2991" spans="1:6" s="2" customFormat="1" ht="15.75" customHeight="1">
      <c r="A2991" s="112">
        <v>747</v>
      </c>
      <c r="B2991" s="173" t="s">
        <v>1532</v>
      </c>
      <c r="C2991" s="124" t="s">
        <v>11</v>
      </c>
      <c r="D2991" s="129" t="s">
        <v>3606</v>
      </c>
      <c r="E2991" s="140">
        <v>2027</v>
      </c>
      <c r="F2991" s="140">
        <v>2027</v>
      </c>
    </row>
    <row r="2992" spans="1:6" s="2" customFormat="1" ht="15.75" customHeight="1">
      <c r="A2992" s="113"/>
      <c r="B2992" s="174"/>
      <c r="C2992" s="124"/>
      <c r="D2992" s="129"/>
      <c r="E2992" s="141"/>
      <c r="F2992" s="141"/>
    </row>
    <row r="2993" spans="1:6" s="2" customFormat="1" ht="15.75" customHeight="1">
      <c r="A2993" s="113"/>
      <c r="B2993" s="174"/>
      <c r="C2993" s="124"/>
      <c r="D2993" s="129"/>
      <c r="E2993" s="141"/>
      <c r="F2993" s="141"/>
    </row>
    <row r="2994" spans="1:6" s="2" customFormat="1" ht="15.75" customHeight="1">
      <c r="A2994" s="114"/>
      <c r="B2994" s="175"/>
      <c r="C2994" s="124"/>
      <c r="D2994" s="129"/>
      <c r="E2994" s="142"/>
      <c r="F2994" s="142"/>
    </row>
    <row r="2995" spans="1:6" s="2" customFormat="1" ht="15.75" customHeight="1">
      <c r="A2995" s="112">
        <v>748</v>
      </c>
      <c r="B2995" s="112" t="s">
        <v>963</v>
      </c>
      <c r="C2995" s="124" t="s">
        <v>11</v>
      </c>
      <c r="D2995" s="129" t="s">
        <v>3607</v>
      </c>
      <c r="E2995" s="140">
        <v>2027</v>
      </c>
      <c r="F2995" s="140">
        <v>2027</v>
      </c>
    </row>
    <row r="2996" spans="1:6" s="2" customFormat="1" ht="15.75" customHeight="1">
      <c r="A2996" s="113"/>
      <c r="B2996" s="113"/>
      <c r="C2996" s="124"/>
      <c r="D2996" s="129"/>
      <c r="E2996" s="141"/>
      <c r="F2996" s="141"/>
    </row>
    <row r="2997" spans="1:6" s="2" customFormat="1" ht="15.75" customHeight="1">
      <c r="A2997" s="113"/>
      <c r="B2997" s="113"/>
      <c r="C2997" s="124"/>
      <c r="D2997" s="129"/>
      <c r="E2997" s="141"/>
      <c r="F2997" s="141"/>
    </row>
    <row r="2998" spans="1:6" s="2" customFormat="1" ht="15.75" customHeight="1">
      <c r="A2998" s="114"/>
      <c r="B2998" s="114"/>
      <c r="C2998" s="124"/>
      <c r="D2998" s="129"/>
      <c r="E2998" s="142"/>
      <c r="F2998" s="142"/>
    </row>
    <row r="2999" spans="1:6" s="2" customFormat="1" ht="15.75" customHeight="1">
      <c r="A2999" s="112">
        <v>749</v>
      </c>
      <c r="B2999" s="112" t="s">
        <v>931</v>
      </c>
      <c r="C2999" s="124" t="s">
        <v>11</v>
      </c>
      <c r="D2999" s="129" t="s">
        <v>3608</v>
      </c>
      <c r="E2999" s="140">
        <v>2027</v>
      </c>
      <c r="F2999" s="140">
        <v>2027</v>
      </c>
    </row>
    <row r="3000" spans="1:6" s="2" customFormat="1" ht="15.75" customHeight="1">
      <c r="A3000" s="113"/>
      <c r="B3000" s="113"/>
      <c r="C3000" s="124"/>
      <c r="D3000" s="129"/>
      <c r="E3000" s="141"/>
      <c r="F3000" s="141"/>
    </row>
    <row r="3001" spans="1:6" s="2" customFormat="1" ht="15.75" customHeight="1">
      <c r="A3001" s="113"/>
      <c r="B3001" s="113"/>
      <c r="C3001" s="124"/>
      <c r="D3001" s="129"/>
      <c r="E3001" s="141"/>
      <c r="F3001" s="141"/>
    </row>
    <row r="3002" spans="1:6" s="2" customFormat="1" ht="15.75" customHeight="1">
      <c r="A3002" s="114"/>
      <c r="B3002" s="114"/>
      <c r="C3002" s="124"/>
      <c r="D3002" s="129"/>
      <c r="E3002" s="142"/>
      <c r="F3002" s="142"/>
    </row>
    <row r="3003" spans="1:6" s="2" customFormat="1" ht="15.75" customHeight="1">
      <c r="A3003" s="112">
        <v>750</v>
      </c>
      <c r="B3003" s="112" t="s">
        <v>965</v>
      </c>
      <c r="C3003" s="124" t="s">
        <v>11</v>
      </c>
      <c r="D3003" s="129" t="s">
        <v>3609</v>
      </c>
      <c r="E3003" s="140">
        <v>2027</v>
      </c>
      <c r="F3003" s="140">
        <v>2027</v>
      </c>
    </row>
    <row r="3004" spans="1:6" s="2" customFormat="1" ht="15.75" customHeight="1">
      <c r="A3004" s="113"/>
      <c r="B3004" s="113"/>
      <c r="C3004" s="124"/>
      <c r="D3004" s="129"/>
      <c r="E3004" s="141"/>
      <c r="F3004" s="141"/>
    </row>
    <row r="3005" spans="1:6" s="2" customFormat="1" ht="15.75" customHeight="1">
      <c r="A3005" s="113"/>
      <c r="B3005" s="113"/>
      <c r="C3005" s="124"/>
      <c r="D3005" s="129"/>
      <c r="E3005" s="141"/>
      <c r="F3005" s="141"/>
    </row>
    <row r="3006" spans="1:6" s="2" customFormat="1" ht="15.75" customHeight="1">
      <c r="A3006" s="114"/>
      <c r="B3006" s="114"/>
      <c r="C3006" s="124"/>
      <c r="D3006" s="129"/>
      <c r="E3006" s="142"/>
      <c r="F3006" s="142"/>
    </row>
    <row r="3007" spans="1:6" s="2" customFormat="1" ht="15.75" customHeight="1">
      <c r="A3007" s="112">
        <v>751</v>
      </c>
      <c r="B3007" s="112" t="s">
        <v>927</v>
      </c>
      <c r="C3007" s="124" t="s">
        <v>11</v>
      </c>
      <c r="D3007" s="129" t="s">
        <v>3610</v>
      </c>
      <c r="E3007" s="140">
        <v>2027</v>
      </c>
      <c r="F3007" s="140">
        <v>2027</v>
      </c>
    </row>
    <row r="3008" spans="1:6" s="2" customFormat="1" ht="15.75" customHeight="1">
      <c r="A3008" s="113"/>
      <c r="B3008" s="113"/>
      <c r="C3008" s="124"/>
      <c r="D3008" s="129"/>
      <c r="E3008" s="141"/>
      <c r="F3008" s="141"/>
    </row>
    <row r="3009" spans="1:6" s="2" customFormat="1" ht="15.75" customHeight="1">
      <c r="A3009" s="113"/>
      <c r="B3009" s="113"/>
      <c r="C3009" s="124"/>
      <c r="D3009" s="129"/>
      <c r="E3009" s="141"/>
      <c r="F3009" s="141"/>
    </row>
    <row r="3010" spans="1:6" s="2" customFormat="1" ht="15.75" customHeight="1">
      <c r="A3010" s="114"/>
      <c r="B3010" s="114"/>
      <c r="C3010" s="124"/>
      <c r="D3010" s="129"/>
      <c r="E3010" s="142"/>
      <c r="F3010" s="142"/>
    </row>
    <row r="3011" spans="1:6" s="2" customFormat="1" ht="15.75" customHeight="1">
      <c r="A3011" s="112">
        <v>752</v>
      </c>
      <c r="B3011" s="112" t="s">
        <v>916</v>
      </c>
      <c r="C3011" s="124" t="s">
        <v>11</v>
      </c>
      <c r="D3011" s="129" t="s">
        <v>3611</v>
      </c>
      <c r="E3011" s="140">
        <v>2027</v>
      </c>
      <c r="F3011" s="140">
        <v>2027</v>
      </c>
    </row>
    <row r="3012" spans="1:6" s="2" customFormat="1" ht="15.75" customHeight="1">
      <c r="A3012" s="113"/>
      <c r="B3012" s="113"/>
      <c r="C3012" s="124"/>
      <c r="D3012" s="129"/>
      <c r="E3012" s="141"/>
      <c r="F3012" s="141"/>
    </row>
    <row r="3013" spans="1:6" s="2" customFormat="1" ht="15.75" customHeight="1">
      <c r="A3013" s="113"/>
      <c r="B3013" s="113"/>
      <c r="C3013" s="124"/>
      <c r="D3013" s="129"/>
      <c r="E3013" s="141"/>
      <c r="F3013" s="141"/>
    </row>
    <row r="3014" spans="1:6" s="2" customFormat="1" ht="15.75" customHeight="1">
      <c r="A3014" s="114"/>
      <c r="B3014" s="114"/>
      <c r="C3014" s="124"/>
      <c r="D3014" s="129"/>
      <c r="E3014" s="142"/>
      <c r="F3014" s="142"/>
    </row>
    <row r="3015" spans="1:6" s="2" customFormat="1" ht="15.75" customHeight="1">
      <c r="A3015" s="112">
        <v>753</v>
      </c>
      <c r="B3015" s="112" t="s">
        <v>929</v>
      </c>
      <c r="C3015" s="124" t="s">
        <v>11</v>
      </c>
      <c r="D3015" s="129" t="s">
        <v>3612</v>
      </c>
      <c r="E3015" s="140">
        <v>2027</v>
      </c>
      <c r="F3015" s="140">
        <v>2027</v>
      </c>
    </row>
    <row r="3016" spans="1:6" s="2" customFormat="1" ht="15.75" customHeight="1">
      <c r="A3016" s="113"/>
      <c r="B3016" s="113"/>
      <c r="C3016" s="124"/>
      <c r="D3016" s="129"/>
      <c r="E3016" s="141"/>
      <c r="F3016" s="141"/>
    </row>
    <row r="3017" spans="1:6" s="2" customFormat="1" ht="15.75" customHeight="1">
      <c r="A3017" s="113"/>
      <c r="B3017" s="113"/>
      <c r="C3017" s="124"/>
      <c r="D3017" s="129"/>
      <c r="E3017" s="141"/>
      <c r="F3017" s="141"/>
    </row>
    <row r="3018" spans="1:6" s="2" customFormat="1" ht="15.75" customHeight="1">
      <c r="A3018" s="114"/>
      <c r="B3018" s="114"/>
      <c r="C3018" s="124"/>
      <c r="D3018" s="129"/>
      <c r="E3018" s="142"/>
      <c r="F3018" s="142"/>
    </row>
    <row r="3019" spans="1:6" ht="15.75" customHeight="1">
      <c r="A3019" s="112">
        <v>754</v>
      </c>
      <c r="B3019" s="112" t="s">
        <v>1538</v>
      </c>
      <c r="C3019" s="124" t="s">
        <v>11</v>
      </c>
      <c r="D3019" s="129" t="s">
        <v>3613</v>
      </c>
      <c r="E3019" s="140">
        <v>2027</v>
      </c>
      <c r="F3019" s="140">
        <v>2027</v>
      </c>
    </row>
    <row r="3020" spans="1:6" ht="15.75" customHeight="1">
      <c r="A3020" s="113"/>
      <c r="B3020" s="113"/>
      <c r="C3020" s="124"/>
      <c r="D3020" s="129"/>
      <c r="E3020" s="141"/>
      <c r="F3020" s="141"/>
    </row>
    <row r="3021" spans="1:6" ht="15.75" customHeight="1">
      <c r="A3021" s="113"/>
      <c r="B3021" s="113"/>
      <c r="C3021" s="124"/>
      <c r="D3021" s="129"/>
      <c r="E3021" s="141"/>
      <c r="F3021" s="141"/>
    </row>
    <row r="3022" spans="1:6" ht="15.75" customHeight="1">
      <c r="A3022" s="114"/>
      <c r="B3022" s="114"/>
      <c r="C3022" s="124"/>
      <c r="D3022" s="129"/>
      <c r="E3022" s="142"/>
      <c r="F3022" s="142"/>
    </row>
    <row r="3023" spans="1:6" s="2" customFormat="1" ht="15.75" customHeight="1">
      <c r="A3023" s="112">
        <v>755</v>
      </c>
      <c r="B3023" s="112" t="s">
        <v>944</v>
      </c>
      <c r="C3023" s="124" t="s">
        <v>11</v>
      </c>
      <c r="D3023" s="129" t="s">
        <v>3614</v>
      </c>
      <c r="E3023" s="140">
        <v>2027</v>
      </c>
      <c r="F3023" s="140">
        <v>2027</v>
      </c>
    </row>
    <row r="3024" spans="1:6" s="2" customFormat="1" ht="15.75" customHeight="1">
      <c r="A3024" s="113"/>
      <c r="B3024" s="113"/>
      <c r="C3024" s="124"/>
      <c r="D3024" s="129"/>
      <c r="E3024" s="141"/>
      <c r="F3024" s="141"/>
    </row>
    <row r="3025" spans="1:6" s="2" customFormat="1" ht="15.75" customHeight="1">
      <c r="A3025" s="113"/>
      <c r="B3025" s="113"/>
      <c r="C3025" s="124"/>
      <c r="D3025" s="129"/>
      <c r="E3025" s="141"/>
      <c r="F3025" s="141"/>
    </row>
    <row r="3026" spans="1:6" s="2" customFormat="1" ht="15.75" customHeight="1">
      <c r="A3026" s="114"/>
      <c r="B3026" s="114"/>
      <c r="C3026" s="124"/>
      <c r="D3026" s="129"/>
      <c r="E3026" s="142"/>
      <c r="F3026" s="142"/>
    </row>
    <row r="3027" spans="1:6" s="2" customFormat="1" ht="15.75" customHeight="1">
      <c r="A3027" s="112">
        <v>756</v>
      </c>
      <c r="B3027" s="112" t="s">
        <v>1781</v>
      </c>
      <c r="C3027" s="124" t="s">
        <v>11</v>
      </c>
      <c r="D3027" s="129" t="s">
        <v>3615</v>
      </c>
      <c r="E3027" s="140">
        <v>2027</v>
      </c>
      <c r="F3027" s="140">
        <v>2027</v>
      </c>
    </row>
    <row r="3028" spans="1:6" s="2" customFormat="1" ht="15.75" customHeight="1">
      <c r="A3028" s="113"/>
      <c r="B3028" s="113"/>
      <c r="C3028" s="124"/>
      <c r="D3028" s="130"/>
      <c r="E3028" s="141"/>
      <c r="F3028" s="141"/>
    </row>
    <row r="3029" spans="1:6" s="2" customFormat="1" ht="15.75" customHeight="1">
      <c r="A3029" s="113"/>
      <c r="B3029" s="113"/>
      <c r="C3029" s="124"/>
      <c r="D3029" s="130"/>
      <c r="E3029" s="141"/>
      <c r="F3029" s="141"/>
    </row>
    <row r="3030" spans="1:6" s="2" customFormat="1" ht="15.75" customHeight="1">
      <c r="A3030" s="114"/>
      <c r="B3030" s="114"/>
      <c r="C3030" s="124"/>
      <c r="D3030" s="130"/>
      <c r="E3030" s="142"/>
      <c r="F3030" s="142"/>
    </row>
    <row r="3031" spans="1:6" s="2" customFormat="1" ht="15.75" customHeight="1">
      <c r="A3031" s="112">
        <v>757</v>
      </c>
      <c r="B3031" s="112" t="s">
        <v>1002</v>
      </c>
      <c r="C3031" s="124" t="s">
        <v>11</v>
      </c>
      <c r="D3031" s="129" t="s">
        <v>3616</v>
      </c>
      <c r="E3031" s="140">
        <v>2027</v>
      </c>
      <c r="F3031" s="140">
        <v>2027</v>
      </c>
    </row>
    <row r="3032" spans="1:6" s="2" customFormat="1" ht="15.75" customHeight="1">
      <c r="A3032" s="113"/>
      <c r="B3032" s="113"/>
      <c r="C3032" s="124"/>
      <c r="D3032" s="130"/>
      <c r="E3032" s="141"/>
      <c r="F3032" s="141"/>
    </row>
    <row r="3033" spans="1:6" s="2" customFormat="1" ht="15.75" customHeight="1">
      <c r="A3033" s="113"/>
      <c r="B3033" s="113"/>
      <c r="C3033" s="124"/>
      <c r="D3033" s="130"/>
      <c r="E3033" s="141"/>
      <c r="F3033" s="141"/>
    </row>
    <row r="3034" spans="1:6" s="2" customFormat="1" ht="15.75" customHeight="1">
      <c r="A3034" s="114"/>
      <c r="B3034" s="114"/>
      <c r="C3034" s="124"/>
      <c r="D3034" s="130"/>
      <c r="E3034" s="142"/>
      <c r="F3034" s="142"/>
    </row>
    <row r="3035" spans="1:6" s="2" customFormat="1" ht="15.75" customHeight="1">
      <c r="A3035" s="112">
        <v>758</v>
      </c>
      <c r="B3035" s="112" t="s">
        <v>960</v>
      </c>
      <c r="C3035" s="124" t="s">
        <v>11</v>
      </c>
      <c r="D3035" s="129" t="s">
        <v>3617</v>
      </c>
      <c r="E3035" s="140">
        <v>2027</v>
      </c>
      <c r="F3035" s="140">
        <v>2027</v>
      </c>
    </row>
    <row r="3036" spans="1:6" s="2" customFormat="1" ht="15.75" customHeight="1">
      <c r="A3036" s="113"/>
      <c r="B3036" s="113"/>
      <c r="C3036" s="124"/>
      <c r="D3036" s="129"/>
      <c r="E3036" s="141"/>
      <c r="F3036" s="141"/>
    </row>
    <row r="3037" spans="1:6" s="2" customFormat="1" ht="15.75" customHeight="1">
      <c r="A3037" s="113"/>
      <c r="B3037" s="113"/>
      <c r="C3037" s="124"/>
      <c r="D3037" s="129"/>
      <c r="E3037" s="141"/>
      <c r="F3037" s="141"/>
    </row>
    <row r="3038" spans="1:6" s="2" customFormat="1" ht="15.75" customHeight="1">
      <c r="A3038" s="114"/>
      <c r="B3038" s="114"/>
      <c r="C3038" s="124"/>
      <c r="D3038" s="129"/>
      <c r="E3038" s="142"/>
      <c r="F3038" s="142"/>
    </row>
    <row r="3039" spans="1:6" s="2" customFormat="1" ht="15.75" customHeight="1">
      <c r="A3039" s="112">
        <v>759</v>
      </c>
      <c r="B3039" s="112" t="s">
        <v>899</v>
      </c>
      <c r="C3039" s="124" t="s">
        <v>11</v>
      </c>
      <c r="D3039" s="129" t="s">
        <v>3618</v>
      </c>
      <c r="E3039" s="140">
        <v>2027</v>
      </c>
      <c r="F3039" s="140">
        <v>2027</v>
      </c>
    </row>
    <row r="3040" spans="1:6" s="2" customFormat="1" ht="15.75" customHeight="1">
      <c r="A3040" s="113"/>
      <c r="B3040" s="113"/>
      <c r="C3040" s="124"/>
      <c r="D3040" s="129"/>
      <c r="E3040" s="141"/>
      <c r="F3040" s="141"/>
    </row>
    <row r="3041" spans="1:6" s="2" customFormat="1" ht="18" customHeight="1">
      <c r="A3041" s="113"/>
      <c r="B3041" s="113"/>
      <c r="C3041" s="124"/>
      <c r="D3041" s="129"/>
      <c r="E3041" s="141"/>
      <c r="F3041" s="141"/>
    </row>
    <row r="3042" spans="1:6" s="2" customFormat="1" ht="15.75" customHeight="1">
      <c r="A3042" s="114"/>
      <c r="B3042" s="114"/>
      <c r="C3042" s="124"/>
      <c r="D3042" s="129"/>
      <c r="E3042" s="142"/>
      <c r="F3042" s="142"/>
    </row>
    <row r="3043" spans="1:6" s="13" customFormat="1" ht="15.75" customHeight="1">
      <c r="A3043" s="112">
        <v>760</v>
      </c>
      <c r="B3043" s="112" t="s">
        <v>904</v>
      </c>
      <c r="C3043" s="124" t="s">
        <v>11</v>
      </c>
      <c r="D3043" s="129" t="s">
        <v>3619</v>
      </c>
      <c r="E3043" s="140">
        <v>2027</v>
      </c>
      <c r="F3043" s="140">
        <v>2027</v>
      </c>
    </row>
    <row r="3044" spans="1:6" s="13" customFormat="1" ht="15.75" customHeight="1">
      <c r="A3044" s="113"/>
      <c r="B3044" s="113"/>
      <c r="C3044" s="124"/>
      <c r="D3044" s="129"/>
      <c r="E3044" s="141"/>
      <c r="F3044" s="141"/>
    </row>
    <row r="3045" spans="1:6" s="13" customFormat="1" ht="15.75" customHeight="1">
      <c r="A3045" s="113"/>
      <c r="B3045" s="113"/>
      <c r="C3045" s="124"/>
      <c r="D3045" s="129"/>
      <c r="E3045" s="141"/>
      <c r="F3045" s="141"/>
    </row>
    <row r="3046" spans="1:6" s="13" customFormat="1" ht="15.75" customHeight="1">
      <c r="A3046" s="114"/>
      <c r="B3046" s="114"/>
      <c r="C3046" s="124"/>
      <c r="D3046" s="129"/>
      <c r="E3046" s="142"/>
      <c r="F3046" s="142"/>
    </row>
    <row r="3047" spans="1:6" s="2" customFormat="1" ht="15.75" customHeight="1">
      <c r="A3047" s="112">
        <v>761</v>
      </c>
      <c r="B3047" s="112" t="s">
        <v>998</v>
      </c>
      <c r="C3047" s="124" t="s">
        <v>11</v>
      </c>
      <c r="D3047" s="134" t="s">
        <v>3620</v>
      </c>
      <c r="E3047" s="140">
        <v>2027</v>
      </c>
      <c r="F3047" s="140">
        <v>2027</v>
      </c>
    </row>
    <row r="3048" spans="1:6" s="2" customFormat="1" ht="15.75" customHeight="1">
      <c r="A3048" s="113"/>
      <c r="B3048" s="113"/>
      <c r="C3048" s="124"/>
      <c r="D3048" s="135"/>
      <c r="E3048" s="141"/>
      <c r="F3048" s="141"/>
    </row>
    <row r="3049" spans="1:6" s="2" customFormat="1" ht="15.75" customHeight="1">
      <c r="A3049" s="113"/>
      <c r="B3049" s="113"/>
      <c r="C3049" s="124"/>
      <c r="D3049" s="135"/>
      <c r="E3049" s="141"/>
      <c r="F3049" s="141"/>
    </row>
    <row r="3050" spans="1:6" s="2" customFormat="1" ht="15.75" customHeight="1">
      <c r="A3050" s="114"/>
      <c r="B3050" s="114"/>
      <c r="C3050" s="124"/>
      <c r="D3050" s="136"/>
      <c r="E3050" s="142"/>
      <c r="F3050" s="142"/>
    </row>
    <row r="3051" spans="1:6" s="2" customFormat="1" ht="16.5" customHeight="1">
      <c r="A3051" s="112">
        <v>762</v>
      </c>
      <c r="B3051" s="112" t="s">
        <v>992</v>
      </c>
      <c r="C3051" s="124" t="s">
        <v>11</v>
      </c>
      <c r="D3051" s="129" t="s">
        <v>3621</v>
      </c>
      <c r="E3051" s="140">
        <v>2027</v>
      </c>
      <c r="F3051" s="140">
        <v>2027</v>
      </c>
    </row>
    <row r="3052" spans="1:6" s="2" customFormat="1" ht="16.5" customHeight="1">
      <c r="A3052" s="113"/>
      <c r="B3052" s="113"/>
      <c r="C3052" s="124"/>
      <c r="D3052" s="130"/>
      <c r="E3052" s="141"/>
      <c r="F3052" s="141"/>
    </row>
    <row r="3053" spans="1:6" s="2" customFormat="1" ht="16.5" customHeight="1">
      <c r="A3053" s="113"/>
      <c r="B3053" s="113"/>
      <c r="C3053" s="124"/>
      <c r="D3053" s="130"/>
      <c r="E3053" s="141"/>
      <c r="F3053" s="141"/>
    </row>
    <row r="3054" spans="1:6" s="2" customFormat="1" ht="16.5" customHeight="1">
      <c r="A3054" s="114"/>
      <c r="B3054" s="114"/>
      <c r="C3054" s="124"/>
      <c r="D3054" s="130"/>
      <c r="E3054" s="142"/>
      <c r="F3054" s="142"/>
    </row>
    <row r="3055" spans="1:6" s="2" customFormat="1" ht="15.75" customHeight="1">
      <c r="A3055" s="112">
        <v>763</v>
      </c>
      <c r="B3055" s="112" t="s">
        <v>934</v>
      </c>
      <c r="C3055" s="124" t="s">
        <v>11</v>
      </c>
      <c r="D3055" s="129" t="s">
        <v>3622</v>
      </c>
      <c r="E3055" s="140">
        <v>2027</v>
      </c>
      <c r="F3055" s="140">
        <v>2027</v>
      </c>
    </row>
    <row r="3056" spans="1:6" s="2" customFormat="1" ht="15.75" customHeight="1">
      <c r="A3056" s="113"/>
      <c r="B3056" s="113"/>
      <c r="C3056" s="124"/>
      <c r="D3056" s="129"/>
      <c r="E3056" s="141"/>
      <c r="F3056" s="141"/>
    </row>
    <row r="3057" spans="1:6" s="2" customFormat="1" ht="15.75" customHeight="1">
      <c r="A3057" s="113"/>
      <c r="B3057" s="113"/>
      <c r="C3057" s="124"/>
      <c r="D3057" s="129"/>
      <c r="E3057" s="141"/>
      <c r="F3057" s="141"/>
    </row>
    <row r="3058" spans="1:6" s="2" customFormat="1" ht="15.75" customHeight="1">
      <c r="A3058" s="114"/>
      <c r="B3058" s="114"/>
      <c r="C3058" s="124"/>
      <c r="D3058" s="129"/>
      <c r="E3058" s="142"/>
      <c r="F3058" s="142"/>
    </row>
    <row r="3059" spans="1:6" s="13" customFormat="1" ht="15.75" customHeight="1">
      <c r="A3059" s="112">
        <v>764</v>
      </c>
      <c r="B3059" s="112" t="s">
        <v>941</v>
      </c>
      <c r="C3059" s="124" t="s">
        <v>11</v>
      </c>
      <c r="D3059" s="129" t="s">
        <v>3623</v>
      </c>
      <c r="E3059" s="140">
        <v>2026</v>
      </c>
      <c r="F3059" s="140">
        <v>2028</v>
      </c>
    </row>
    <row r="3060" spans="1:6" s="13" customFormat="1" ht="15.75" customHeight="1">
      <c r="A3060" s="113"/>
      <c r="B3060" s="113"/>
      <c r="C3060" s="124"/>
      <c r="D3060" s="129"/>
      <c r="E3060" s="141"/>
      <c r="F3060" s="141"/>
    </row>
    <row r="3061" spans="1:6" s="13" customFormat="1" ht="15.75" customHeight="1">
      <c r="A3061" s="113"/>
      <c r="B3061" s="113"/>
      <c r="C3061" s="124"/>
      <c r="D3061" s="129"/>
      <c r="E3061" s="141"/>
      <c r="F3061" s="141"/>
    </row>
    <row r="3062" spans="1:6" s="13" customFormat="1" ht="12.75" customHeight="1">
      <c r="A3062" s="114"/>
      <c r="B3062" s="114"/>
      <c r="C3062" s="124"/>
      <c r="D3062" s="129"/>
      <c r="E3062" s="142"/>
      <c r="F3062" s="142"/>
    </row>
    <row r="3063" spans="1:6" s="2" customFormat="1" ht="22.5" customHeight="1">
      <c r="A3063" s="112">
        <v>765</v>
      </c>
      <c r="B3063" s="112" t="s">
        <v>925</v>
      </c>
      <c r="C3063" s="124" t="s">
        <v>11</v>
      </c>
      <c r="D3063" s="129" t="s">
        <v>3624</v>
      </c>
      <c r="E3063" s="140">
        <v>2027</v>
      </c>
      <c r="F3063" s="140">
        <v>2028</v>
      </c>
    </row>
    <row r="3064" spans="1:6" s="2" customFormat="1" ht="22.5" customHeight="1">
      <c r="A3064" s="113"/>
      <c r="B3064" s="113"/>
      <c r="C3064" s="124"/>
      <c r="D3064" s="129"/>
      <c r="E3064" s="141"/>
      <c r="F3064" s="141"/>
    </row>
    <row r="3065" spans="1:6" s="2" customFormat="1" ht="22.5" customHeight="1">
      <c r="A3065" s="113"/>
      <c r="B3065" s="113"/>
      <c r="C3065" s="124"/>
      <c r="D3065" s="129"/>
      <c r="E3065" s="141"/>
      <c r="F3065" s="141"/>
    </row>
    <row r="3066" spans="1:6" s="2" customFormat="1" ht="18.75" customHeight="1">
      <c r="A3066" s="114"/>
      <c r="B3066" s="114"/>
      <c r="C3066" s="124"/>
      <c r="D3066" s="129"/>
      <c r="E3066" s="142"/>
      <c r="F3066" s="142"/>
    </row>
    <row r="3067" spans="1:6" s="2" customFormat="1" ht="15.75" customHeight="1">
      <c r="A3067" s="112">
        <v>766</v>
      </c>
      <c r="B3067" s="112" t="s">
        <v>933</v>
      </c>
      <c r="C3067" s="124" t="s">
        <v>11</v>
      </c>
      <c r="D3067" s="129" t="s">
        <v>3625</v>
      </c>
      <c r="E3067" s="140">
        <v>2027</v>
      </c>
      <c r="F3067" s="140">
        <v>2028</v>
      </c>
    </row>
    <row r="3068" spans="1:6" s="2" customFormat="1" ht="15.75" customHeight="1">
      <c r="A3068" s="113"/>
      <c r="B3068" s="113"/>
      <c r="C3068" s="124"/>
      <c r="D3068" s="129"/>
      <c r="E3068" s="141"/>
      <c r="F3068" s="141"/>
    </row>
    <row r="3069" spans="1:6" s="2" customFormat="1" ht="15.75" customHeight="1">
      <c r="A3069" s="113"/>
      <c r="B3069" s="113"/>
      <c r="C3069" s="124"/>
      <c r="D3069" s="129"/>
      <c r="E3069" s="141"/>
      <c r="F3069" s="141"/>
    </row>
    <row r="3070" spans="1:6" s="2" customFormat="1" ht="15.75" customHeight="1">
      <c r="A3070" s="114"/>
      <c r="B3070" s="114"/>
      <c r="C3070" s="124"/>
      <c r="D3070" s="129"/>
      <c r="E3070" s="142"/>
      <c r="F3070" s="142"/>
    </row>
    <row r="3071" spans="1:6" s="2" customFormat="1" ht="15.75" customHeight="1">
      <c r="A3071" s="112">
        <v>767</v>
      </c>
      <c r="B3071" s="112" t="s">
        <v>983</v>
      </c>
      <c r="C3071" s="124" t="s">
        <v>11</v>
      </c>
      <c r="D3071" s="129" t="s">
        <v>3626</v>
      </c>
      <c r="E3071" s="140">
        <v>2027</v>
      </c>
      <c r="F3071" s="140">
        <v>2028</v>
      </c>
    </row>
    <row r="3072" spans="1:6" s="2" customFormat="1" ht="15.75" customHeight="1">
      <c r="A3072" s="113"/>
      <c r="B3072" s="113"/>
      <c r="C3072" s="124"/>
      <c r="D3072" s="129"/>
      <c r="E3072" s="141"/>
      <c r="F3072" s="141"/>
    </row>
    <row r="3073" spans="1:6" s="2" customFormat="1" ht="15.75" customHeight="1">
      <c r="A3073" s="113"/>
      <c r="B3073" s="113"/>
      <c r="C3073" s="124"/>
      <c r="D3073" s="129"/>
      <c r="E3073" s="141"/>
      <c r="F3073" s="141"/>
    </row>
    <row r="3074" spans="1:6" s="2" customFormat="1" ht="15.75" customHeight="1">
      <c r="A3074" s="114"/>
      <c r="B3074" s="114"/>
      <c r="C3074" s="124"/>
      <c r="D3074" s="129"/>
      <c r="E3074" s="142"/>
      <c r="F3074" s="142"/>
    </row>
    <row r="3075" spans="1:6" s="2" customFormat="1" ht="18.75" customHeight="1">
      <c r="A3075" s="112">
        <v>768</v>
      </c>
      <c r="B3075" s="112" t="s">
        <v>990</v>
      </c>
      <c r="C3075" s="124" t="s">
        <v>11</v>
      </c>
      <c r="D3075" s="129" t="s">
        <v>3627</v>
      </c>
      <c r="E3075" s="140">
        <v>2027</v>
      </c>
      <c r="F3075" s="140">
        <v>2028</v>
      </c>
    </row>
    <row r="3076" spans="1:6" s="2" customFormat="1" ht="18.75" customHeight="1">
      <c r="A3076" s="113"/>
      <c r="B3076" s="113"/>
      <c r="C3076" s="124"/>
      <c r="D3076" s="129"/>
      <c r="E3076" s="141"/>
      <c r="F3076" s="141"/>
    </row>
    <row r="3077" spans="1:6" s="2" customFormat="1" ht="18.75" customHeight="1">
      <c r="A3077" s="113"/>
      <c r="B3077" s="113"/>
      <c r="C3077" s="124"/>
      <c r="D3077" s="129"/>
      <c r="E3077" s="141"/>
      <c r="F3077" s="141"/>
    </row>
    <row r="3078" spans="1:6" s="2" customFormat="1" ht="18.75" customHeight="1">
      <c r="A3078" s="114"/>
      <c r="B3078" s="114"/>
      <c r="C3078" s="124"/>
      <c r="D3078" s="129"/>
      <c r="E3078" s="142"/>
      <c r="F3078" s="142"/>
    </row>
    <row r="3079" spans="1:6" s="2" customFormat="1" ht="15.75" customHeight="1">
      <c r="A3079" s="112">
        <v>769</v>
      </c>
      <c r="B3079" s="112" t="s">
        <v>958</v>
      </c>
      <c r="C3079" s="124" t="s">
        <v>11</v>
      </c>
      <c r="D3079" s="129" t="s">
        <v>3628</v>
      </c>
      <c r="E3079" s="140">
        <v>2027</v>
      </c>
      <c r="F3079" s="140">
        <v>2028</v>
      </c>
    </row>
    <row r="3080" spans="1:6" s="2" customFormat="1" ht="15.75" customHeight="1">
      <c r="A3080" s="113"/>
      <c r="B3080" s="113"/>
      <c r="C3080" s="124"/>
      <c r="D3080" s="129"/>
      <c r="E3080" s="141"/>
      <c r="F3080" s="141"/>
    </row>
    <row r="3081" spans="1:6" s="2" customFormat="1" ht="15.75" customHeight="1">
      <c r="A3081" s="113"/>
      <c r="B3081" s="113"/>
      <c r="C3081" s="124"/>
      <c r="D3081" s="129"/>
      <c r="E3081" s="141"/>
      <c r="F3081" s="141"/>
    </row>
    <row r="3082" spans="1:6" s="2" customFormat="1" ht="15.75" customHeight="1">
      <c r="A3082" s="114"/>
      <c r="B3082" s="114"/>
      <c r="C3082" s="124"/>
      <c r="D3082" s="129"/>
      <c r="E3082" s="142"/>
      <c r="F3082" s="142"/>
    </row>
    <row r="3083" spans="1:6" s="2" customFormat="1" ht="15.75" customHeight="1">
      <c r="A3083" s="112">
        <v>770</v>
      </c>
      <c r="B3083" s="112" t="s">
        <v>989</v>
      </c>
      <c r="C3083" s="124" t="s">
        <v>11</v>
      </c>
      <c r="D3083" s="129" t="s">
        <v>3629</v>
      </c>
      <c r="E3083" s="140">
        <v>2027</v>
      </c>
      <c r="F3083" s="140">
        <v>2028</v>
      </c>
    </row>
    <row r="3084" spans="1:6" s="2" customFormat="1" ht="15.75" customHeight="1">
      <c r="A3084" s="113"/>
      <c r="B3084" s="113"/>
      <c r="C3084" s="124"/>
      <c r="D3084" s="129"/>
      <c r="E3084" s="141"/>
      <c r="F3084" s="141"/>
    </row>
    <row r="3085" spans="1:6" s="2" customFormat="1" ht="15.75" customHeight="1">
      <c r="A3085" s="113"/>
      <c r="B3085" s="113"/>
      <c r="C3085" s="124"/>
      <c r="D3085" s="129"/>
      <c r="E3085" s="141"/>
      <c r="F3085" s="141"/>
    </row>
    <row r="3086" spans="1:6" s="2" customFormat="1" ht="15.75" customHeight="1">
      <c r="A3086" s="114"/>
      <c r="B3086" s="114"/>
      <c r="C3086" s="124"/>
      <c r="D3086" s="129"/>
      <c r="E3086" s="142"/>
      <c r="F3086" s="142"/>
    </row>
    <row r="3087" spans="1:6" s="2" customFormat="1" ht="18" customHeight="1">
      <c r="A3087" s="112">
        <v>771</v>
      </c>
      <c r="B3087" s="112" t="s">
        <v>984</v>
      </c>
      <c r="C3087" s="124" t="s">
        <v>11</v>
      </c>
      <c r="D3087" s="129" t="s">
        <v>3630</v>
      </c>
      <c r="E3087" s="140">
        <v>2027</v>
      </c>
      <c r="F3087" s="140">
        <v>2028</v>
      </c>
    </row>
    <row r="3088" spans="1:6" s="2" customFormat="1" ht="18" customHeight="1">
      <c r="A3088" s="113"/>
      <c r="B3088" s="113"/>
      <c r="C3088" s="124"/>
      <c r="D3088" s="129"/>
      <c r="E3088" s="141"/>
      <c r="F3088" s="141"/>
    </row>
    <row r="3089" spans="1:6" s="2" customFormat="1" ht="18" customHeight="1">
      <c r="A3089" s="113"/>
      <c r="B3089" s="113"/>
      <c r="C3089" s="124"/>
      <c r="D3089" s="129"/>
      <c r="E3089" s="141"/>
      <c r="F3089" s="141"/>
    </row>
    <row r="3090" spans="1:6" s="2" customFormat="1" ht="18" customHeight="1">
      <c r="A3090" s="114"/>
      <c r="B3090" s="114"/>
      <c r="C3090" s="124"/>
      <c r="D3090" s="129"/>
      <c r="E3090" s="142"/>
      <c r="F3090" s="142"/>
    </row>
    <row r="3091" spans="1:6" s="2" customFormat="1" ht="15.75" customHeight="1">
      <c r="A3091" s="112">
        <v>772</v>
      </c>
      <c r="B3091" s="112" t="s">
        <v>1000</v>
      </c>
      <c r="C3091" s="124" t="s">
        <v>11</v>
      </c>
      <c r="D3091" s="134" t="s">
        <v>3631</v>
      </c>
      <c r="E3091" s="140">
        <v>2027</v>
      </c>
      <c r="F3091" s="140">
        <v>2028</v>
      </c>
    </row>
    <row r="3092" spans="1:6" s="2" customFormat="1" ht="15.75" customHeight="1">
      <c r="A3092" s="113"/>
      <c r="B3092" s="113"/>
      <c r="C3092" s="124"/>
      <c r="D3092" s="135"/>
      <c r="E3092" s="141"/>
      <c r="F3092" s="141"/>
    </row>
    <row r="3093" spans="1:6" s="2" customFormat="1" ht="15.75" customHeight="1">
      <c r="A3093" s="113"/>
      <c r="B3093" s="113"/>
      <c r="C3093" s="124"/>
      <c r="D3093" s="135"/>
      <c r="E3093" s="141"/>
      <c r="F3093" s="141"/>
    </row>
    <row r="3094" spans="1:6" s="2" customFormat="1" ht="15.75" customHeight="1">
      <c r="A3094" s="114"/>
      <c r="B3094" s="114"/>
      <c r="C3094" s="124"/>
      <c r="D3094" s="136"/>
      <c r="E3094" s="142"/>
      <c r="F3094" s="142"/>
    </row>
    <row r="3095" spans="1:6" s="2" customFormat="1" ht="15.75" customHeight="1">
      <c r="A3095" s="112">
        <v>773</v>
      </c>
      <c r="B3095" s="112" t="s">
        <v>872</v>
      </c>
      <c r="C3095" s="124" t="s">
        <v>11</v>
      </c>
      <c r="D3095" s="129" t="s">
        <v>3632</v>
      </c>
      <c r="E3095" s="140">
        <v>2028</v>
      </c>
      <c r="F3095" s="140">
        <v>2028</v>
      </c>
    </row>
    <row r="3096" spans="1:6" s="2" customFormat="1" ht="15.75" customHeight="1">
      <c r="A3096" s="113"/>
      <c r="B3096" s="113"/>
      <c r="C3096" s="124"/>
      <c r="D3096" s="129"/>
      <c r="E3096" s="141"/>
      <c r="F3096" s="141"/>
    </row>
    <row r="3097" spans="1:6" s="2" customFormat="1" ht="15.75" customHeight="1">
      <c r="A3097" s="113"/>
      <c r="B3097" s="113"/>
      <c r="C3097" s="124"/>
      <c r="D3097" s="129"/>
      <c r="E3097" s="141"/>
      <c r="F3097" s="141"/>
    </row>
    <row r="3098" spans="1:6" s="2" customFormat="1" ht="15.75" customHeight="1">
      <c r="A3098" s="114"/>
      <c r="B3098" s="114"/>
      <c r="C3098" s="124"/>
      <c r="D3098" s="129"/>
      <c r="E3098" s="142"/>
      <c r="F3098" s="142"/>
    </row>
    <row r="3099" spans="1:6" s="2" customFormat="1" ht="15.75" customHeight="1">
      <c r="A3099" s="112">
        <v>774</v>
      </c>
      <c r="B3099" s="112" t="s">
        <v>892</v>
      </c>
      <c r="C3099" s="124" t="s">
        <v>11</v>
      </c>
      <c r="D3099" s="129" t="s">
        <v>3633</v>
      </c>
      <c r="E3099" s="140">
        <v>2028</v>
      </c>
      <c r="F3099" s="140">
        <v>2028</v>
      </c>
    </row>
    <row r="3100" spans="1:6" s="2" customFormat="1" ht="15.75" customHeight="1">
      <c r="A3100" s="113"/>
      <c r="B3100" s="113"/>
      <c r="C3100" s="124"/>
      <c r="D3100" s="129"/>
      <c r="E3100" s="141"/>
      <c r="F3100" s="141"/>
    </row>
    <row r="3101" spans="1:6" s="2" customFormat="1" ht="15.75" customHeight="1">
      <c r="A3101" s="113"/>
      <c r="B3101" s="113"/>
      <c r="C3101" s="124"/>
      <c r="D3101" s="129"/>
      <c r="E3101" s="141"/>
      <c r="F3101" s="141"/>
    </row>
    <row r="3102" spans="1:6" s="2" customFormat="1" ht="15.75" customHeight="1">
      <c r="A3102" s="114"/>
      <c r="B3102" s="114"/>
      <c r="C3102" s="124"/>
      <c r="D3102" s="129"/>
      <c r="E3102" s="142"/>
      <c r="F3102" s="142"/>
    </row>
    <row r="3103" spans="1:6" s="2" customFormat="1" ht="15.75" customHeight="1">
      <c r="A3103" s="112">
        <v>775</v>
      </c>
      <c r="B3103" s="112" t="s">
        <v>893</v>
      </c>
      <c r="C3103" s="124" t="s">
        <v>11</v>
      </c>
      <c r="D3103" s="129" t="s">
        <v>3634</v>
      </c>
      <c r="E3103" s="140">
        <v>2028</v>
      </c>
      <c r="F3103" s="140">
        <v>2028</v>
      </c>
    </row>
    <row r="3104" spans="1:6" s="2" customFormat="1" ht="15.75" customHeight="1">
      <c r="A3104" s="113"/>
      <c r="B3104" s="113"/>
      <c r="C3104" s="124"/>
      <c r="D3104" s="129"/>
      <c r="E3104" s="141"/>
      <c r="F3104" s="141"/>
    </row>
    <row r="3105" spans="1:6" s="2" customFormat="1" ht="15.75" customHeight="1">
      <c r="A3105" s="113"/>
      <c r="B3105" s="113"/>
      <c r="C3105" s="124"/>
      <c r="D3105" s="129"/>
      <c r="E3105" s="141"/>
      <c r="F3105" s="141"/>
    </row>
    <row r="3106" spans="1:6" s="2" customFormat="1" ht="15.75" customHeight="1">
      <c r="A3106" s="114"/>
      <c r="B3106" s="114"/>
      <c r="C3106" s="124"/>
      <c r="D3106" s="129"/>
      <c r="E3106" s="142"/>
      <c r="F3106" s="142"/>
    </row>
    <row r="3107" spans="1:6" s="2" customFormat="1" ht="15.75" customHeight="1">
      <c r="A3107" s="112">
        <v>776</v>
      </c>
      <c r="B3107" s="112" t="s">
        <v>863</v>
      </c>
      <c r="C3107" s="124" t="s">
        <v>11</v>
      </c>
      <c r="D3107" s="129" t="s">
        <v>3635</v>
      </c>
      <c r="E3107" s="140">
        <v>2028</v>
      </c>
      <c r="F3107" s="140">
        <v>2028</v>
      </c>
    </row>
    <row r="3108" spans="1:6" s="2" customFormat="1" ht="15.75" customHeight="1">
      <c r="A3108" s="113"/>
      <c r="B3108" s="113"/>
      <c r="C3108" s="124"/>
      <c r="D3108" s="129"/>
      <c r="E3108" s="141"/>
      <c r="F3108" s="141"/>
    </row>
    <row r="3109" spans="1:6" s="2" customFormat="1" ht="15.75" customHeight="1">
      <c r="A3109" s="113"/>
      <c r="B3109" s="113"/>
      <c r="C3109" s="124"/>
      <c r="D3109" s="129"/>
      <c r="E3109" s="141"/>
      <c r="F3109" s="141"/>
    </row>
    <row r="3110" spans="1:6" s="2" customFormat="1" ht="15.75" customHeight="1">
      <c r="A3110" s="114"/>
      <c r="B3110" s="114"/>
      <c r="C3110" s="124"/>
      <c r="D3110" s="129"/>
      <c r="E3110" s="142"/>
      <c r="F3110" s="142"/>
    </row>
    <row r="3111" spans="1:6" ht="15.75" customHeight="1">
      <c r="A3111" s="112">
        <v>777</v>
      </c>
      <c r="B3111" s="112" t="s">
        <v>1100</v>
      </c>
      <c r="C3111" s="124" t="s">
        <v>11</v>
      </c>
      <c r="D3111" s="129" t="s">
        <v>3636</v>
      </c>
      <c r="E3111" s="140">
        <v>2028</v>
      </c>
      <c r="F3111" s="140">
        <v>2028</v>
      </c>
    </row>
    <row r="3112" spans="1:6" ht="15.75" customHeight="1">
      <c r="A3112" s="113"/>
      <c r="B3112" s="113"/>
      <c r="C3112" s="124"/>
      <c r="D3112" s="129"/>
      <c r="E3112" s="141"/>
      <c r="F3112" s="141"/>
    </row>
    <row r="3113" spans="1:6" ht="15.75" customHeight="1">
      <c r="A3113" s="113"/>
      <c r="B3113" s="113"/>
      <c r="C3113" s="124"/>
      <c r="D3113" s="129"/>
      <c r="E3113" s="141"/>
      <c r="F3113" s="141"/>
    </row>
    <row r="3114" spans="1:6" ht="15.75" customHeight="1">
      <c r="A3114" s="114"/>
      <c r="B3114" s="114"/>
      <c r="C3114" s="124"/>
      <c r="D3114" s="129"/>
      <c r="E3114" s="142"/>
      <c r="F3114" s="142"/>
    </row>
    <row r="3115" spans="1:6" ht="15.75" customHeight="1">
      <c r="A3115" s="112">
        <v>778</v>
      </c>
      <c r="B3115" s="112" t="s">
        <v>879</v>
      </c>
      <c r="C3115" s="124" t="s">
        <v>11</v>
      </c>
      <c r="D3115" s="129" t="s">
        <v>3637</v>
      </c>
      <c r="E3115" s="140">
        <v>2028</v>
      </c>
      <c r="F3115" s="140">
        <v>2028</v>
      </c>
    </row>
    <row r="3116" spans="1:6" ht="15.75" customHeight="1">
      <c r="A3116" s="113"/>
      <c r="B3116" s="113"/>
      <c r="C3116" s="124"/>
      <c r="D3116" s="129"/>
      <c r="E3116" s="141"/>
      <c r="F3116" s="141"/>
    </row>
    <row r="3117" spans="1:6" ht="15.75" customHeight="1">
      <c r="A3117" s="113"/>
      <c r="B3117" s="113"/>
      <c r="C3117" s="124"/>
      <c r="D3117" s="129"/>
      <c r="E3117" s="141"/>
      <c r="F3117" s="141"/>
    </row>
    <row r="3118" spans="1:6" ht="15.75" customHeight="1">
      <c r="A3118" s="114"/>
      <c r="B3118" s="114"/>
      <c r="C3118" s="124"/>
      <c r="D3118" s="129"/>
      <c r="E3118" s="142"/>
      <c r="F3118" s="142"/>
    </row>
    <row r="3119" spans="1:6" s="2" customFormat="1" ht="15.75" customHeight="1">
      <c r="A3119" s="112">
        <v>779</v>
      </c>
      <c r="B3119" s="112" t="s">
        <v>881</v>
      </c>
      <c r="C3119" s="124" t="s">
        <v>11</v>
      </c>
      <c r="D3119" s="129" t="s">
        <v>3638</v>
      </c>
      <c r="E3119" s="140">
        <v>2028</v>
      </c>
      <c r="F3119" s="140">
        <v>2028</v>
      </c>
    </row>
    <row r="3120" spans="1:6" s="2" customFormat="1" ht="15.75" customHeight="1">
      <c r="A3120" s="113"/>
      <c r="B3120" s="113"/>
      <c r="C3120" s="124"/>
      <c r="D3120" s="129"/>
      <c r="E3120" s="141"/>
      <c r="F3120" s="141"/>
    </row>
    <row r="3121" spans="1:6" s="2" customFormat="1" ht="15.75" customHeight="1">
      <c r="A3121" s="113"/>
      <c r="B3121" s="113"/>
      <c r="C3121" s="124"/>
      <c r="D3121" s="129"/>
      <c r="E3121" s="141"/>
      <c r="F3121" s="141"/>
    </row>
    <row r="3122" spans="1:6" s="2" customFormat="1" ht="15.75" customHeight="1">
      <c r="A3122" s="114"/>
      <c r="B3122" s="114"/>
      <c r="C3122" s="124"/>
      <c r="D3122" s="129"/>
      <c r="E3122" s="142"/>
      <c r="F3122" s="142"/>
    </row>
    <row r="3123" spans="1:6" s="2" customFormat="1" ht="15.75" customHeight="1">
      <c r="A3123" s="112">
        <v>780</v>
      </c>
      <c r="B3123" s="112" t="s">
        <v>1539</v>
      </c>
      <c r="C3123" s="124" t="s">
        <v>11</v>
      </c>
      <c r="D3123" s="129" t="s">
        <v>3639</v>
      </c>
      <c r="E3123" s="140">
        <v>2028</v>
      </c>
      <c r="F3123" s="140">
        <v>2028</v>
      </c>
    </row>
    <row r="3124" spans="1:6" s="2" customFormat="1" ht="15.75" customHeight="1">
      <c r="A3124" s="113"/>
      <c r="B3124" s="113"/>
      <c r="C3124" s="124"/>
      <c r="D3124" s="129"/>
      <c r="E3124" s="141"/>
      <c r="F3124" s="141"/>
    </row>
    <row r="3125" spans="1:6" s="2" customFormat="1" ht="15.75" customHeight="1">
      <c r="A3125" s="113"/>
      <c r="B3125" s="113"/>
      <c r="C3125" s="124"/>
      <c r="D3125" s="129"/>
      <c r="E3125" s="141"/>
      <c r="F3125" s="141"/>
    </row>
    <row r="3126" spans="1:6" s="2" customFormat="1" ht="15.75" customHeight="1">
      <c r="A3126" s="114"/>
      <c r="B3126" s="114"/>
      <c r="C3126" s="124"/>
      <c r="D3126" s="129"/>
      <c r="E3126" s="142"/>
      <c r="F3126" s="142"/>
    </row>
    <row r="3127" spans="1:6" s="2" customFormat="1" ht="16.5" customHeight="1">
      <c r="A3127" s="112">
        <v>781</v>
      </c>
      <c r="B3127" s="112" t="s">
        <v>939</v>
      </c>
      <c r="C3127" s="124" t="s">
        <v>11</v>
      </c>
      <c r="D3127" s="129" t="s">
        <v>3640</v>
      </c>
      <c r="E3127" s="140">
        <v>2028</v>
      </c>
      <c r="F3127" s="140">
        <v>2028</v>
      </c>
    </row>
    <row r="3128" spans="1:6" s="2" customFormat="1" ht="16.5" customHeight="1">
      <c r="A3128" s="113"/>
      <c r="B3128" s="113"/>
      <c r="C3128" s="124"/>
      <c r="D3128" s="129"/>
      <c r="E3128" s="141"/>
      <c r="F3128" s="141"/>
    </row>
    <row r="3129" spans="1:6" s="2" customFormat="1" ht="16.5" customHeight="1">
      <c r="A3129" s="113"/>
      <c r="B3129" s="113"/>
      <c r="C3129" s="124"/>
      <c r="D3129" s="129"/>
      <c r="E3129" s="141"/>
      <c r="F3129" s="141"/>
    </row>
    <row r="3130" spans="1:6" s="2" customFormat="1" ht="16.5" customHeight="1">
      <c r="A3130" s="114"/>
      <c r="B3130" s="114"/>
      <c r="C3130" s="124"/>
      <c r="D3130" s="129"/>
      <c r="E3130" s="142"/>
      <c r="F3130" s="142"/>
    </row>
    <row r="3131" spans="1:6" s="2" customFormat="1" ht="15.75" customHeight="1">
      <c r="A3131" s="112">
        <v>782</v>
      </c>
      <c r="B3131" s="112" t="s">
        <v>942</v>
      </c>
      <c r="C3131" s="124" t="s">
        <v>11</v>
      </c>
      <c r="D3131" s="129" t="s">
        <v>3641</v>
      </c>
      <c r="E3131" s="140">
        <v>2028</v>
      </c>
      <c r="F3131" s="140">
        <v>2028</v>
      </c>
    </row>
    <row r="3132" spans="1:6" s="2" customFormat="1" ht="15.75" customHeight="1">
      <c r="A3132" s="113"/>
      <c r="B3132" s="113"/>
      <c r="C3132" s="124"/>
      <c r="D3132" s="129"/>
      <c r="E3132" s="141"/>
      <c r="F3132" s="141"/>
    </row>
    <row r="3133" spans="1:6" s="2" customFormat="1" ht="15.75" customHeight="1">
      <c r="A3133" s="113"/>
      <c r="B3133" s="113"/>
      <c r="C3133" s="124"/>
      <c r="D3133" s="129"/>
      <c r="E3133" s="141"/>
      <c r="F3133" s="141"/>
    </row>
    <row r="3134" spans="1:6" s="2" customFormat="1" ht="15.75" customHeight="1">
      <c r="A3134" s="114"/>
      <c r="B3134" s="114"/>
      <c r="C3134" s="124"/>
      <c r="D3134" s="129"/>
      <c r="E3134" s="142"/>
      <c r="F3134" s="142"/>
    </row>
    <row r="3135" spans="1:6" s="2" customFormat="1" ht="15.75" customHeight="1">
      <c r="A3135" s="112">
        <v>783</v>
      </c>
      <c r="B3135" s="112" t="s">
        <v>2183</v>
      </c>
      <c r="C3135" s="124" t="s">
        <v>11</v>
      </c>
      <c r="D3135" s="129" t="s">
        <v>3642</v>
      </c>
      <c r="E3135" s="140">
        <v>2028</v>
      </c>
      <c r="F3135" s="140">
        <v>2028</v>
      </c>
    </row>
    <row r="3136" spans="1:6" s="2" customFormat="1" ht="15.75" customHeight="1">
      <c r="A3136" s="113"/>
      <c r="B3136" s="113"/>
      <c r="C3136" s="124"/>
      <c r="D3136" s="129"/>
      <c r="E3136" s="141"/>
      <c r="F3136" s="141"/>
    </row>
    <row r="3137" spans="1:6" s="2" customFormat="1" ht="15.75" customHeight="1">
      <c r="A3137" s="113"/>
      <c r="B3137" s="113"/>
      <c r="C3137" s="124"/>
      <c r="D3137" s="129"/>
      <c r="E3137" s="141"/>
      <c r="F3137" s="141"/>
    </row>
    <row r="3138" spans="1:6" s="2" customFormat="1" ht="15.75" customHeight="1">
      <c r="A3138" s="114"/>
      <c r="B3138" s="114"/>
      <c r="C3138" s="124"/>
      <c r="D3138" s="129"/>
      <c r="E3138" s="142"/>
      <c r="F3138" s="142"/>
    </row>
    <row r="3139" spans="1:6" s="2" customFormat="1" ht="15.75" customHeight="1">
      <c r="A3139" s="112">
        <v>784</v>
      </c>
      <c r="B3139" s="112" t="s">
        <v>955</v>
      </c>
      <c r="C3139" s="124" t="s">
        <v>11</v>
      </c>
      <c r="D3139" s="129" t="s">
        <v>3643</v>
      </c>
      <c r="E3139" s="140">
        <v>2028</v>
      </c>
      <c r="F3139" s="140">
        <v>2028</v>
      </c>
    </row>
    <row r="3140" spans="1:6" s="2" customFormat="1" ht="15.75" customHeight="1">
      <c r="A3140" s="113"/>
      <c r="B3140" s="113"/>
      <c r="C3140" s="124"/>
      <c r="D3140" s="129"/>
      <c r="E3140" s="141"/>
      <c r="F3140" s="141"/>
    </row>
    <row r="3141" spans="1:6" s="2" customFormat="1" ht="15.75" customHeight="1">
      <c r="A3141" s="113"/>
      <c r="B3141" s="113"/>
      <c r="C3141" s="124"/>
      <c r="D3141" s="129"/>
      <c r="E3141" s="141"/>
      <c r="F3141" s="141"/>
    </row>
    <row r="3142" spans="1:6" s="2" customFormat="1" ht="15.75" customHeight="1">
      <c r="A3142" s="114"/>
      <c r="B3142" s="114"/>
      <c r="C3142" s="124"/>
      <c r="D3142" s="129"/>
      <c r="E3142" s="142"/>
      <c r="F3142" s="142"/>
    </row>
    <row r="3143" spans="1:6" s="2" customFormat="1" ht="15.75" customHeight="1">
      <c r="A3143" s="112">
        <v>785</v>
      </c>
      <c r="B3143" s="112" t="s">
        <v>957</v>
      </c>
      <c r="C3143" s="124" t="s">
        <v>11</v>
      </c>
      <c r="D3143" s="129" t="s">
        <v>3644</v>
      </c>
      <c r="E3143" s="140">
        <v>2028</v>
      </c>
      <c r="F3143" s="140">
        <v>2028</v>
      </c>
    </row>
    <row r="3144" spans="1:6" s="2" customFormat="1" ht="15.75" customHeight="1">
      <c r="A3144" s="113"/>
      <c r="B3144" s="113"/>
      <c r="C3144" s="124"/>
      <c r="D3144" s="129"/>
      <c r="E3144" s="141"/>
      <c r="F3144" s="141"/>
    </row>
    <row r="3145" spans="1:6" s="2" customFormat="1" ht="15.75" customHeight="1">
      <c r="A3145" s="113"/>
      <c r="B3145" s="113"/>
      <c r="C3145" s="124"/>
      <c r="D3145" s="129"/>
      <c r="E3145" s="141"/>
      <c r="F3145" s="141"/>
    </row>
    <row r="3146" spans="1:6" s="2" customFormat="1" ht="15.75" customHeight="1">
      <c r="A3146" s="114"/>
      <c r="B3146" s="114"/>
      <c r="C3146" s="124"/>
      <c r="D3146" s="129"/>
      <c r="E3146" s="142"/>
      <c r="F3146" s="142"/>
    </row>
    <row r="3147" spans="1:6" s="2" customFormat="1" ht="15.75" customHeight="1">
      <c r="A3147" s="112">
        <v>786</v>
      </c>
      <c r="B3147" s="112" t="s">
        <v>1129</v>
      </c>
      <c r="C3147" s="124" t="s">
        <v>11</v>
      </c>
      <c r="D3147" s="129" t="s">
        <v>3645</v>
      </c>
      <c r="E3147" s="140">
        <v>2028</v>
      </c>
      <c r="F3147" s="140">
        <v>2028</v>
      </c>
    </row>
    <row r="3148" spans="1:6" s="2" customFormat="1" ht="15.75" customHeight="1">
      <c r="A3148" s="113"/>
      <c r="B3148" s="113"/>
      <c r="C3148" s="124"/>
      <c r="D3148" s="129"/>
      <c r="E3148" s="141"/>
      <c r="F3148" s="141"/>
    </row>
    <row r="3149" spans="1:6" s="2" customFormat="1" ht="15.75" customHeight="1">
      <c r="A3149" s="113"/>
      <c r="B3149" s="113"/>
      <c r="C3149" s="124"/>
      <c r="D3149" s="129"/>
      <c r="E3149" s="141"/>
      <c r="F3149" s="141"/>
    </row>
    <row r="3150" spans="1:6" s="2" customFormat="1" ht="15.75" customHeight="1">
      <c r="A3150" s="114"/>
      <c r="B3150" s="114"/>
      <c r="C3150" s="124"/>
      <c r="D3150" s="129"/>
      <c r="E3150" s="142"/>
      <c r="F3150" s="142"/>
    </row>
    <row r="3151" spans="1:6" s="2" customFormat="1" ht="15.75" customHeight="1">
      <c r="A3151" s="112">
        <v>787</v>
      </c>
      <c r="B3151" s="112" t="s">
        <v>1387</v>
      </c>
      <c r="C3151" s="124" t="s">
        <v>11</v>
      </c>
      <c r="D3151" s="129" t="s">
        <v>3646</v>
      </c>
      <c r="E3151" s="140">
        <v>2028</v>
      </c>
      <c r="F3151" s="140">
        <v>2028</v>
      </c>
    </row>
    <row r="3152" spans="1:6" s="2" customFormat="1" ht="15.75" customHeight="1">
      <c r="A3152" s="113"/>
      <c r="B3152" s="113"/>
      <c r="C3152" s="124"/>
      <c r="D3152" s="130"/>
      <c r="E3152" s="141"/>
      <c r="F3152" s="141"/>
    </row>
    <row r="3153" spans="1:6" s="2" customFormat="1" ht="15.75" customHeight="1">
      <c r="A3153" s="113"/>
      <c r="B3153" s="113"/>
      <c r="C3153" s="124"/>
      <c r="D3153" s="130"/>
      <c r="E3153" s="141"/>
      <c r="F3153" s="141"/>
    </row>
    <row r="3154" spans="1:6" s="2" customFormat="1" ht="15.75" customHeight="1">
      <c r="A3154" s="114"/>
      <c r="B3154" s="114"/>
      <c r="C3154" s="124"/>
      <c r="D3154" s="130"/>
      <c r="E3154" s="142"/>
      <c r="F3154" s="142"/>
    </row>
    <row r="3155" spans="1:6" s="2" customFormat="1" ht="15.75" customHeight="1">
      <c r="A3155" s="112">
        <v>788</v>
      </c>
      <c r="B3155" s="112" t="s">
        <v>994</v>
      </c>
      <c r="C3155" s="124" t="s">
        <v>11</v>
      </c>
      <c r="D3155" s="129" t="s">
        <v>3647</v>
      </c>
      <c r="E3155" s="140">
        <v>2028</v>
      </c>
      <c r="F3155" s="140">
        <v>2028</v>
      </c>
    </row>
    <row r="3156" spans="1:6" s="2" customFormat="1" ht="15.75" customHeight="1">
      <c r="A3156" s="113"/>
      <c r="B3156" s="113"/>
      <c r="C3156" s="124"/>
      <c r="D3156" s="130"/>
      <c r="E3156" s="141"/>
      <c r="F3156" s="141"/>
    </row>
    <row r="3157" spans="1:6" s="2" customFormat="1" ht="15.75" customHeight="1">
      <c r="A3157" s="113"/>
      <c r="B3157" s="113"/>
      <c r="C3157" s="124"/>
      <c r="D3157" s="130"/>
      <c r="E3157" s="141"/>
      <c r="F3157" s="141"/>
    </row>
    <row r="3158" spans="1:6" s="2" customFormat="1" ht="15.75" customHeight="1">
      <c r="A3158" s="114"/>
      <c r="B3158" s="114"/>
      <c r="C3158" s="124"/>
      <c r="D3158" s="130"/>
      <c r="E3158" s="142"/>
      <c r="F3158" s="142"/>
    </row>
    <row r="3159" spans="1:6" s="2" customFormat="1" ht="15.75" customHeight="1">
      <c r="A3159" s="112">
        <v>789</v>
      </c>
      <c r="B3159" s="112" t="s">
        <v>1001</v>
      </c>
      <c r="C3159" s="124" t="s">
        <v>11</v>
      </c>
      <c r="D3159" s="134" t="s">
        <v>3648</v>
      </c>
      <c r="E3159" s="140">
        <v>2028</v>
      </c>
      <c r="F3159" s="140">
        <v>2028</v>
      </c>
    </row>
    <row r="3160" spans="1:6" s="2" customFormat="1" ht="15.75" customHeight="1">
      <c r="A3160" s="113"/>
      <c r="B3160" s="113"/>
      <c r="C3160" s="124"/>
      <c r="D3160" s="135"/>
      <c r="E3160" s="141"/>
      <c r="F3160" s="141"/>
    </row>
    <row r="3161" spans="1:6" s="2" customFormat="1" ht="15.75" customHeight="1">
      <c r="A3161" s="113"/>
      <c r="B3161" s="113"/>
      <c r="C3161" s="124"/>
      <c r="D3161" s="135"/>
      <c r="E3161" s="141"/>
      <c r="F3161" s="141"/>
    </row>
    <row r="3162" spans="1:6" s="2" customFormat="1" ht="15.75" customHeight="1">
      <c r="A3162" s="114"/>
      <c r="B3162" s="114"/>
      <c r="C3162" s="124"/>
      <c r="D3162" s="136"/>
      <c r="E3162" s="142"/>
      <c r="F3162" s="142"/>
    </row>
    <row r="3163" spans="1:6" s="2" customFormat="1" ht="15.75" customHeight="1">
      <c r="A3163" s="112">
        <v>790</v>
      </c>
      <c r="B3163" s="112" t="s">
        <v>919</v>
      </c>
      <c r="C3163" s="124" t="s">
        <v>11</v>
      </c>
      <c r="D3163" s="129" t="s">
        <v>3649</v>
      </c>
      <c r="E3163" s="140">
        <v>2028</v>
      </c>
      <c r="F3163" s="140">
        <v>2028</v>
      </c>
    </row>
    <row r="3164" spans="1:6" s="2" customFormat="1" ht="15.75" customHeight="1">
      <c r="A3164" s="113"/>
      <c r="B3164" s="113"/>
      <c r="C3164" s="124"/>
      <c r="D3164" s="129"/>
      <c r="E3164" s="141"/>
      <c r="F3164" s="141"/>
    </row>
    <row r="3165" spans="1:6" s="2" customFormat="1" ht="15.75" customHeight="1">
      <c r="A3165" s="113"/>
      <c r="B3165" s="113"/>
      <c r="C3165" s="124"/>
      <c r="D3165" s="129"/>
      <c r="E3165" s="141"/>
      <c r="F3165" s="141"/>
    </row>
    <row r="3166" spans="1:6" s="2" customFormat="1" ht="17.25" customHeight="1">
      <c r="A3166" s="114"/>
      <c r="B3166" s="114"/>
      <c r="C3166" s="124"/>
      <c r="D3166" s="129"/>
      <c r="E3166" s="142"/>
      <c r="F3166" s="142"/>
    </row>
    <row r="3167" spans="1:6" s="2" customFormat="1" ht="15.75" customHeight="1">
      <c r="A3167" s="112">
        <v>791</v>
      </c>
      <c r="B3167" s="112" t="s">
        <v>972</v>
      </c>
      <c r="C3167" s="124" t="s">
        <v>11</v>
      </c>
      <c r="D3167" s="129" t="s">
        <v>3650</v>
      </c>
      <c r="E3167" s="140">
        <v>2028</v>
      </c>
      <c r="F3167" s="140">
        <v>2028</v>
      </c>
    </row>
    <row r="3168" spans="1:6" s="2" customFormat="1" ht="15.75" customHeight="1">
      <c r="A3168" s="113"/>
      <c r="B3168" s="113"/>
      <c r="C3168" s="124"/>
      <c r="D3168" s="129"/>
      <c r="E3168" s="141"/>
      <c r="F3168" s="141"/>
    </row>
    <row r="3169" spans="1:6" s="2" customFormat="1" ht="15.75" customHeight="1">
      <c r="A3169" s="113"/>
      <c r="B3169" s="113"/>
      <c r="C3169" s="124"/>
      <c r="D3169" s="129"/>
      <c r="E3169" s="141"/>
      <c r="F3169" s="141"/>
    </row>
    <row r="3170" spans="1:6" s="2" customFormat="1" ht="15.75" customHeight="1">
      <c r="A3170" s="114"/>
      <c r="B3170" s="114"/>
      <c r="C3170" s="124"/>
      <c r="D3170" s="129"/>
      <c r="E3170" s="142"/>
      <c r="F3170" s="142"/>
    </row>
    <row r="3171" spans="1:6" s="2" customFormat="1" ht="15.75" customHeight="1">
      <c r="A3171" s="112">
        <v>792</v>
      </c>
      <c r="B3171" s="112" t="s">
        <v>959</v>
      </c>
      <c r="C3171" s="124" t="s">
        <v>11</v>
      </c>
      <c r="D3171" s="129" t="s">
        <v>3651</v>
      </c>
      <c r="E3171" s="140">
        <v>2028</v>
      </c>
      <c r="F3171" s="140">
        <v>2028</v>
      </c>
    </row>
    <row r="3172" spans="1:6" s="2" customFormat="1" ht="15.75" customHeight="1">
      <c r="A3172" s="113"/>
      <c r="B3172" s="113"/>
      <c r="C3172" s="124"/>
      <c r="D3172" s="129"/>
      <c r="E3172" s="141"/>
      <c r="F3172" s="141"/>
    </row>
    <row r="3173" spans="1:6" s="2" customFormat="1" ht="15.75" customHeight="1">
      <c r="A3173" s="113"/>
      <c r="B3173" s="113"/>
      <c r="C3173" s="124"/>
      <c r="D3173" s="129"/>
      <c r="E3173" s="141"/>
      <c r="F3173" s="141"/>
    </row>
    <row r="3174" spans="1:6" s="2" customFormat="1" ht="15.75" customHeight="1">
      <c r="A3174" s="114"/>
      <c r="B3174" s="114"/>
      <c r="C3174" s="124"/>
      <c r="D3174" s="129"/>
      <c r="E3174" s="142"/>
      <c r="F3174" s="142"/>
    </row>
    <row r="3175" spans="1:6" s="2" customFormat="1" ht="20.25" customHeight="1">
      <c r="A3175" s="112">
        <v>793</v>
      </c>
      <c r="B3175" s="112" t="s">
        <v>907</v>
      </c>
      <c r="C3175" s="124" t="s">
        <v>11</v>
      </c>
      <c r="D3175" s="134" t="s">
        <v>3652</v>
      </c>
      <c r="E3175" s="140">
        <v>2028</v>
      </c>
      <c r="F3175" s="140">
        <v>2028</v>
      </c>
    </row>
    <row r="3176" spans="1:6" s="2" customFormat="1" ht="20.25" customHeight="1">
      <c r="A3176" s="113"/>
      <c r="B3176" s="113"/>
      <c r="C3176" s="124"/>
      <c r="D3176" s="135"/>
      <c r="E3176" s="141"/>
      <c r="F3176" s="141"/>
    </row>
    <row r="3177" spans="1:6" s="2" customFormat="1" ht="20.25" customHeight="1">
      <c r="A3177" s="113"/>
      <c r="B3177" s="113"/>
      <c r="C3177" s="124"/>
      <c r="D3177" s="135"/>
      <c r="E3177" s="141"/>
      <c r="F3177" s="141"/>
    </row>
    <row r="3178" spans="1:6" s="2" customFormat="1" ht="20.25" customHeight="1">
      <c r="A3178" s="114"/>
      <c r="B3178" s="114"/>
      <c r="C3178" s="124"/>
      <c r="D3178" s="136"/>
      <c r="E3178" s="142"/>
      <c r="F3178" s="142"/>
    </row>
    <row r="3179" spans="1:6" s="2" customFormat="1" ht="15.75" customHeight="1">
      <c r="A3179" s="112">
        <v>794</v>
      </c>
      <c r="B3179" s="112" t="s">
        <v>1534</v>
      </c>
      <c r="C3179" s="124" t="s">
        <v>11</v>
      </c>
      <c r="D3179" s="129" t="s">
        <v>3653</v>
      </c>
      <c r="E3179" s="140">
        <v>2028</v>
      </c>
      <c r="F3179" s="140">
        <v>2028</v>
      </c>
    </row>
    <row r="3180" spans="1:6" s="2" customFormat="1" ht="15.75" customHeight="1">
      <c r="A3180" s="113"/>
      <c r="B3180" s="113"/>
      <c r="C3180" s="124"/>
      <c r="D3180" s="129"/>
      <c r="E3180" s="141"/>
      <c r="F3180" s="141"/>
    </row>
    <row r="3181" spans="1:6" s="2" customFormat="1" ht="15.75" customHeight="1">
      <c r="A3181" s="113"/>
      <c r="B3181" s="113"/>
      <c r="C3181" s="124"/>
      <c r="D3181" s="129"/>
      <c r="E3181" s="141"/>
      <c r="F3181" s="141"/>
    </row>
    <row r="3182" spans="1:6" s="2" customFormat="1" ht="15.75" customHeight="1">
      <c r="A3182" s="114"/>
      <c r="B3182" s="114"/>
      <c r="C3182" s="124"/>
      <c r="D3182" s="129"/>
      <c r="E3182" s="142"/>
      <c r="F3182" s="142"/>
    </row>
    <row r="3183" spans="1:6" s="2" customFormat="1" ht="15.75" customHeight="1">
      <c r="A3183" s="112">
        <v>795</v>
      </c>
      <c r="B3183" s="112" t="s">
        <v>1535</v>
      </c>
      <c r="C3183" s="124" t="s">
        <v>11</v>
      </c>
      <c r="D3183" s="129" t="s">
        <v>3654</v>
      </c>
      <c r="E3183" s="140">
        <v>2028</v>
      </c>
      <c r="F3183" s="140">
        <v>2028</v>
      </c>
    </row>
    <row r="3184" spans="1:6" s="2" customFormat="1" ht="15.75" customHeight="1">
      <c r="A3184" s="113"/>
      <c r="B3184" s="113"/>
      <c r="C3184" s="124"/>
      <c r="D3184" s="129"/>
      <c r="E3184" s="141"/>
      <c r="F3184" s="141"/>
    </row>
    <row r="3185" spans="1:6" s="2" customFormat="1" ht="15.75" customHeight="1">
      <c r="A3185" s="113"/>
      <c r="B3185" s="113"/>
      <c r="C3185" s="124"/>
      <c r="D3185" s="129"/>
      <c r="E3185" s="141"/>
      <c r="F3185" s="141"/>
    </row>
    <row r="3186" spans="1:6" s="2" customFormat="1" ht="15.75" customHeight="1">
      <c r="A3186" s="114"/>
      <c r="B3186" s="114"/>
      <c r="C3186" s="124"/>
      <c r="D3186" s="129"/>
      <c r="E3186" s="142"/>
      <c r="F3186" s="142"/>
    </row>
    <row r="3187" spans="1:6" s="2" customFormat="1" ht="26.25" customHeight="1">
      <c r="A3187" s="112">
        <v>796</v>
      </c>
      <c r="B3187" s="112" t="s">
        <v>1536</v>
      </c>
      <c r="C3187" s="147" t="s">
        <v>11</v>
      </c>
      <c r="D3187" s="150" t="s">
        <v>3655</v>
      </c>
      <c r="E3187" s="140">
        <v>2028</v>
      </c>
      <c r="F3187" s="140">
        <v>2029</v>
      </c>
    </row>
    <row r="3188" spans="1:6" s="2" customFormat="1" ht="26.25" customHeight="1">
      <c r="A3188" s="113"/>
      <c r="B3188" s="113"/>
      <c r="C3188" s="148"/>
      <c r="D3188" s="151"/>
      <c r="E3188" s="141"/>
      <c r="F3188" s="141"/>
    </row>
    <row r="3189" spans="1:6" s="2" customFormat="1" ht="26.25" customHeight="1">
      <c r="A3189" s="113"/>
      <c r="B3189" s="113"/>
      <c r="C3189" s="148"/>
      <c r="D3189" s="151"/>
      <c r="E3189" s="141"/>
      <c r="F3189" s="141"/>
    </row>
    <row r="3190" spans="1:6" s="2" customFormat="1" ht="21.75" customHeight="1">
      <c r="A3190" s="114"/>
      <c r="B3190" s="114"/>
      <c r="C3190" s="149"/>
      <c r="D3190" s="152"/>
      <c r="E3190" s="142"/>
      <c r="F3190" s="142"/>
    </row>
    <row r="3191" spans="1:6" s="2" customFormat="1" ht="15.75" customHeight="1">
      <c r="A3191" s="112">
        <v>797</v>
      </c>
      <c r="B3191" s="112" t="s">
        <v>1778</v>
      </c>
      <c r="C3191" s="147" t="s">
        <v>11</v>
      </c>
      <c r="D3191" s="150" t="s">
        <v>3656</v>
      </c>
      <c r="E3191" s="140">
        <v>2028</v>
      </c>
      <c r="F3191" s="140">
        <v>2028</v>
      </c>
    </row>
    <row r="3192" spans="1:6" s="2" customFormat="1" ht="15.75" customHeight="1">
      <c r="A3192" s="113"/>
      <c r="B3192" s="113"/>
      <c r="C3192" s="148"/>
      <c r="D3192" s="151"/>
      <c r="E3192" s="141"/>
      <c r="F3192" s="141"/>
    </row>
    <row r="3193" spans="1:6" s="2" customFormat="1" ht="15.75" customHeight="1">
      <c r="A3193" s="113"/>
      <c r="B3193" s="113"/>
      <c r="C3193" s="148"/>
      <c r="D3193" s="151"/>
      <c r="E3193" s="141"/>
      <c r="F3193" s="141"/>
    </row>
    <row r="3194" spans="1:6" s="2" customFormat="1" ht="15.75" customHeight="1">
      <c r="A3194" s="114"/>
      <c r="B3194" s="114"/>
      <c r="C3194" s="149"/>
      <c r="D3194" s="152"/>
      <c r="E3194" s="142"/>
      <c r="F3194" s="142"/>
    </row>
    <row r="3195" spans="1:6" s="2" customFormat="1" ht="15.75" customHeight="1">
      <c r="A3195" s="112">
        <v>798</v>
      </c>
      <c r="B3195" s="112" t="s">
        <v>952</v>
      </c>
      <c r="C3195" s="124" t="s">
        <v>11</v>
      </c>
      <c r="D3195" s="129" t="s">
        <v>3657</v>
      </c>
      <c r="E3195" s="140">
        <v>2028</v>
      </c>
      <c r="F3195" s="140">
        <v>2028</v>
      </c>
    </row>
    <row r="3196" spans="1:6" s="2" customFormat="1" ht="15.75" customHeight="1">
      <c r="A3196" s="113"/>
      <c r="B3196" s="113"/>
      <c r="C3196" s="124"/>
      <c r="D3196" s="129"/>
      <c r="E3196" s="141"/>
      <c r="F3196" s="141"/>
    </row>
    <row r="3197" spans="1:6" s="2" customFormat="1" ht="15.75" customHeight="1">
      <c r="A3197" s="113"/>
      <c r="B3197" s="113"/>
      <c r="C3197" s="124"/>
      <c r="D3197" s="129"/>
      <c r="E3197" s="141"/>
      <c r="F3197" s="141"/>
    </row>
    <row r="3198" spans="1:6" s="2" customFormat="1" ht="15.75" customHeight="1">
      <c r="A3198" s="114"/>
      <c r="B3198" s="114"/>
      <c r="C3198" s="124"/>
      <c r="D3198" s="129"/>
      <c r="E3198" s="142"/>
      <c r="F3198" s="142"/>
    </row>
    <row r="3199" spans="1:6" s="2" customFormat="1" ht="15.75" customHeight="1">
      <c r="A3199" s="112">
        <v>799</v>
      </c>
      <c r="B3199" s="112" t="s">
        <v>951</v>
      </c>
      <c r="C3199" s="124" t="s">
        <v>11</v>
      </c>
      <c r="D3199" s="129" t="s">
        <v>3658</v>
      </c>
      <c r="E3199" s="140">
        <v>2028</v>
      </c>
      <c r="F3199" s="140">
        <v>2028</v>
      </c>
    </row>
    <row r="3200" spans="1:6" s="2" customFormat="1" ht="15.75" customHeight="1">
      <c r="A3200" s="113"/>
      <c r="B3200" s="113"/>
      <c r="C3200" s="124"/>
      <c r="D3200" s="129"/>
      <c r="E3200" s="141"/>
      <c r="F3200" s="141"/>
    </row>
    <row r="3201" spans="1:6" s="2" customFormat="1" ht="15.75" customHeight="1">
      <c r="A3201" s="113"/>
      <c r="B3201" s="113"/>
      <c r="C3201" s="124"/>
      <c r="D3201" s="129"/>
      <c r="E3201" s="141"/>
      <c r="F3201" s="141"/>
    </row>
    <row r="3202" spans="1:6" s="2" customFormat="1" ht="15.75" customHeight="1">
      <c r="A3202" s="114"/>
      <c r="B3202" s="114"/>
      <c r="C3202" s="124"/>
      <c r="D3202" s="129"/>
      <c r="E3202" s="142"/>
      <c r="F3202" s="142"/>
    </row>
    <row r="3203" spans="1:6" s="2" customFormat="1" ht="15.75" customHeight="1">
      <c r="A3203" s="112">
        <v>800</v>
      </c>
      <c r="B3203" s="112" t="s">
        <v>1779</v>
      </c>
      <c r="C3203" s="124" t="s">
        <v>11</v>
      </c>
      <c r="D3203" s="129" t="s">
        <v>3659</v>
      </c>
      <c r="E3203" s="140">
        <v>2028</v>
      </c>
      <c r="F3203" s="140">
        <v>2028</v>
      </c>
    </row>
    <row r="3204" spans="1:6" s="2" customFormat="1" ht="15.75" customHeight="1">
      <c r="A3204" s="113"/>
      <c r="B3204" s="113"/>
      <c r="C3204" s="124"/>
      <c r="D3204" s="130"/>
      <c r="E3204" s="141"/>
      <c r="F3204" s="141"/>
    </row>
    <row r="3205" spans="1:6" s="2" customFormat="1" ht="15.75" customHeight="1">
      <c r="A3205" s="113"/>
      <c r="B3205" s="113"/>
      <c r="C3205" s="124"/>
      <c r="D3205" s="130"/>
      <c r="E3205" s="141"/>
      <c r="F3205" s="141"/>
    </row>
    <row r="3206" spans="1:6" s="2" customFormat="1" ht="15.75" customHeight="1">
      <c r="A3206" s="114"/>
      <c r="B3206" s="114"/>
      <c r="C3206" s="124"/>
      <c r="D3206" s="130"/>
      <c r="E3206" s="142"/>
      <c r="F3206" s="142"/>
    </row>
    <row r="3207" spans="1:6" s="2" customFormat="1" ht="15.75" customHeight="1">
      <c r="A3207" s="112">
        <v>801</v>
      </c>
      <c r="B3207" s="112" t="s">
        <v>1782</v>
      </c>
      <c r="C3207" s="124" t="s">
        <v>11</v>
      </c>
      <c r="D3207" s="129" t="s">
        <v>4904</v>
      </c>
      <c r="E3207" s="140">
        <v>2028</v>
      </c>
      <c r="F3207" s="140">
        <v>2028</v>
      </c>
    </row>
    <row r="3208" spans="1:6" s="2" customFormat="1" ht="15.75" customHeight="1">
      <c r="A3208" s="113"/>
      <c r="B3208" s="113"/>
      <c r="C3208" s="124"/>
      <c r="D3208" s="130"/>
      <c r="E3208" s="141"/>
      <c r="F3208" s="141"/>
    </row>
    <row r="3209" spans="1:6" s="2" customFormat="1" ht="15.75" customHeight="1">
      <c r="A3209" s="113"/>
      <c r="B3209" s="113"/>
      <c r="C3209" s="124"/>
      <c r="D3209" s="130"/>
      <c r="E3209" s="141"/>
      <c r="F3209" s="141"/>
    </row>
    <row r="3210" spans="1:6" s="2" customFormat="1" ht="15.75" customHeight="1">
      <c r="A3210" s="114"/>
      <c r="B3210" s="114"/>
      <c r="C3210" s="124"/>
      <c r="D3210" s="130"/>
      <c r="E3210" s="142"/>
      <c r="F3210" s="142"/>
    </row>
    <row r="3211" spans="1:6" s="2" customFormat="1" ht="15.75" customHeight="1">
      <c r="A3211" s="112">
        <v>802</v>
      </c>
      <c r="B3211" s="112" t="s">
        <v>2641</v>
      </c>
      <c r="C3211" s="126" t="s">
        <v>11</v>
      </c>
      <c r="D3211" s="129" t="s">
        <v>3660</v>
      </c>
      <c r="E3211" s="140">
        <v>2028</v>
      </c>
      <c r="F3211" s="140">
        <v>2028</v>
      </c>
    </row>
    <row r="3212" spans="1:6" s="2" customFormat="1" ht="15.75" customHeight="1">
      <c r="A3212" s="113"/>
      <c r="B3212" s="113"/>
      <c r="C3212" s="127"/>
      <c r="D3212" s="129"/>
      <c r="E3212" s="141"/>
      <c r="F3212" s="141"/>
    </row>
    <row r="3213" spans="1:6" s="2" customFormat="1" ht="15.75" customHeight="1">
      <c r="A3213" s="113"/>
      <c r="B3213" s="113"/>
      <c r="C3213" s="127"/>
      <c r="D3213" s="129"/>
      <c r="E3213" s="141"/>
      <c r="F3213" s="141"/>
    </row>
    <row r="3214" spans="1:6" s="2" customFormat="1" ht="15.75" customHeight="1">
      <c r="A3214" s="114"/>
      <c r="B3214" s="114"/>
      <c r="C3214" s="128"/>
      <c r="D3214" s="129"/>
      <c r="E3214" s="142"/>
      <c r="F3214" s="142"/>
    </row>
    <row r="3215" spans="1:6" s="2" customFormat="1" ht="19.5" customHeight="1">
      <c r="A3215" s="112">
        <v>803</v>
      </c>
      <c r="B3215" s="112" t="s">
        <v>1780</v>
      </c>
      <c r="C3215" s="124" t="s">
        <v>11</v>
      </c>
      <c r="D3215" s="129" t="s">
        <v>3661</v>
      </c>
      <c r="E3215" s="140">
        <v>2028</v>
      </c>
      <c r="F3215" s="140">
        <v>2029</v>
      </c>
    </row>
    <row r="3216" spans="1:6" s="2" customFormat="1" ht="19.5" customHeight="1">
      <c r="A3216" s="113"/>
      <c r="B3216" s="113"/>
      <c r="C3216" s="124"/>
      <c r="D3216" s="130"/>
      <c r="E3216" s="141"/>
      <c r="F3216" s="141"/>
    </row>
    <row r="3217" spans="1:6" s="2" customFormat="1" ht="19.5" customHeight="1">
      <c r="A3217" s="113"/>
      <c r="B3217" s="113"/>
      <c r="C3217" s="124"/>
      <c r="D3217" s="130"/>
      <c r="E3217" s="141"/>
      <c r="F3217" s="141"/>
    </row>
    <row r="3218" spans="1:6" s="2" customFormat="1" ht="6.75" customHeight="1">
      <c r="A3218" s="114"/>
      <c r="B3218" s="114"/>
      <c r="C3218" s="124"/>
      <c r="D3218" s="130"/>
      <c r="E3218" s="142"/>
      <c r="F3218" s="142"/>
    </row>
    <row r="3219" spans="1:6" s="2" customFormat="1" ht="15.75" customHeight="1">
      <c r="A3219" s="112">
        <v>804</v>
      </c>
      <c r="B3219" s="112" t="s">
        <v>1391</v>
      </c>
      <c r="C3219" s="124" t="s">
        <v>11</v>
      </c>
      <c r="D3219" s="129" t="s">
        <v>3662</v>
      </c>
      <c r="E3219" s="140">
        <v>2028</v>
      </c>
      <c r="F3219" s="140">
        <v>2029</v>
      </c>
    </row>
    <row r="3220" spans="1:6" s="2" customFormat="1" ht="15.75" customHeight="1">
      <c r="A3220" s="113"/>
      <c r="B3220" s="113"/>
      <c r="C3220" s="124"/>
      <c r="D3220" s="130"/>
      <c r="E3220" s="141"/>
      <c r="F3220" s="141"/>
    </row>
    <row r="3221" spans="1:6" s="2" customFormat="1" ht="15.75" customHeight="1">
      <c r="A3221" s="113"/>
      <c r="B3221" s="113"/>
      <c r="C3221" s="124"/>
      <c r="D3221" s="130"/>
      <c r="E3221" s="141"/>
      <c r="F3221" s="141"/>
    </row>
    <row r="3222" spans="1:6" s="2" customFormat="1" ht="15.75" customHeight="1">
      <c r="A3222" s="114"/>
      <c r="B3222" s="114"/>
      <c r="C3222" s="124"/>
      <c r="D3222" s="130"/>
      <c r="E3222" s="142"/>
      <c r="F3222" s="142"/>
    </row>
    <row r="3223" spans="1:6" s="2" customFormat="1" ht="15.75" customHeight="1">
      <c r="A3223" s="112">
        <v>805</v>
      </c>
      <c r="B3223" s="112" t="s">
        <v>1393</v>
      </c>
      <c r="C3223" s="124" t="s">
        <v>11</v>
      </c>
      <c r="D3223" s="129" t="s">
        <v>3663</v>
      </c>
      <c r="E3223" s="140">
        <v>2028</v>
      </c>
      <c r="F3223" s="140">
        <v>2029</v>
      </c>
    </row>
    <row r="3224" spans="1:6" s="2" customFormat="1" ht="15.75" customHeight="1">
      <c r="A3224" s="113"/>
      <c r="B3224" s="113"/>
      <c r="C3224" s="124"/>
      <c r="D3224" s="130"/>
      <c r="E3224" s="141"/>
      <c r="F3224" s="141"/>
    </row>
    <row r="3225" spans="1:6" s="2" customFormat="1" ht="15.75" customHeight="1">
      <c r="A3225" s="113"/>
      <c r="B3225" s="113"/>
      <c r="C3225" s="124"/>
      <c r="D3225" s="130"/>
      <c r="E3225" s="141"/>
      <c r="F3225" s="141"/>
    </row>
    <row r="3226" spans="1:6" s="2" customFormat="1" ht="15.75" customHeight="1">
      <c r="A3226" s="114"/>
      <c r="B3226" s="114"/>
      <c r="C3226" s="124"/>
      <c r="D3226" s="130"/>
      <c r="E3226" s="142"/>
      <c r="F3226" s="142"/>
    </row>
    <row r="3227" spans="1:6" s="2" customFormat="1" ht="15.75" customHeight="1">
      <c r="A3227" s="112">
        <v>806</v>
      </c>
      <c r="B3227" s="112" t="s">
        <v>1394</v>
      </c>
      <c r="C3227" s="124" t="s">
        <v>11</v>
      </c>
      <c r="D3227" s="129" t="s">
        <v>3664</v>
      </c>
      <c r="E3227" s="140">
        <v>2028</v>
      </c>
      <c r="F3227" s="140">
        <v>2029</v>
      </c>
    </row>
    <row r="3228" spans="1:6" s="2" customFormat="1" ht="15.75" customHeight="1">
      <c r="A3228" s="113"/>
      <c r="B3228" s="113"/>
      <c r="C3228" s="124"/>
      <c r="D3228" s="130"/>
      <c r="E3228" s="141"/>
      <c r="F3228" s="141"/>
    </row>
    <row r="3229" spans="1:6" s="2" customFormat="1" ht="15.75" customHeight="1">
      <c r="A3229" s="113"/>
      <c r="B3229" s="113"/>
      <c r="C3229" s="124"/>
      <c r="D3229" s="130"/>
      <c r="E3229" s="141"/>
      <c r="F3229" s="141"/>
    </row>
    <row r="3230" spans="1:6" s="2" customFormat="1" ht="15.75" customHeight="1">
      <c r="A3230" s="114"/>
      <c r="B3230" s="114"/>
      <c r="C3230" s="124"/>
      <c r="D3230" s="130"/>
      <c r="E3230" s="142"/>
      <c r="F3230" s="142"/>
    </row>
    <row r="3231" spans="1:6" s="2" customFormat="1" ht="15.75" customHeight="1">
      <c r="A3231" s="112">
        <v>807</v>
      </c>
      <c r="B3231" s="112" t="s">
        <v>1137</v>
      </c>
      <c r="C3231" s="124" t="s">
        <v>11</v>
      </c>
      <c r="D3231" s="129" t="s">
        <v>3665</v>
      </c>
      <c r="E3231" s="140">
        <v>2028</v>
      </c>
      <c r="F3231" s="140">
        <v>2029</v>
      </c>
    </row>
    <row r="3232" spans="1:6" s="2" customFormat="1" ht="15.75" customHeight="1">
      <c r="A3232" s="113"/>
      <c r="B3232" s="113"/>
      <c r="C3232" s="124"/>
      <c r="D3232" s="129"/>
      <c r="E3232" s="141"/>
      <c r="F3232" s="141"/>
    </row>
    <row r="3233" spans="1:6" s="2" customFormat="1" ht="15.75" customHeight="1">
      <c r="A3233" s="113"/>
      <c r="B3233" s="113"/>
      <c r="C3233" s="124"/>
      <c r="D3233" s="129"/>
      <c r="E3233" s="141"/>
      <c r="F3233" s="141"/>
    </row>
    <row r="3234" spans="1:6" s="2" customFormat="1" ht="15.75" customHeight="1">
      <c r="A3234" s="114"/>
      <c r="B3234" s="114"/>
      <c r="C3234" s="124"/>
      <c r="D3234" s="129"/>
      <c r="E3234" s="142"/>
      <c r="F3234" s="142"/>
    </row>
    <row r="3235" spans="1:6" s="2" customFormat="1" ht="15.75" customHeight="1">
      <c r="A3235" s="112">
        <v>808</v>
      </c>
      <c r="B3235" s="112" t="s">
        <v>921</v>
      </c>
      <c r="C3235" s="124" t="s">
        <v>11</v>
      </c>
      <c r="D3235" s="129" t="s">
        <v>3666</v>
      </c>
      <c r="E3235" s="140">
        <v>2028</v>
      </c>
      <c r="F3235" s="140">
        <v>2029</v>
      </c>
    </row>
    <row r="3236" spans="1:6" s="2" customFormat="1" ht="15.75" customHeight="1">
      <c r="A3236" s="113"/>
      <c r="B3236" s="113"/>
      <c r="C3236" s="124"/>
      <c r="D3236" s="129"/>
      <c r="E3236" s="141"/>
      <c r="F3236" s="141"/>
    </row>
    <row r="3237" spans="1:6" s="2" customFormat="1" ht="15.75" customHeight="1">
      <c r="A3237" s="113"/>
      <c r="B3237" s="113"/>
      <c r="C3237" s="124"/>
      <c r="D3237" s="129"/>
      <c r="E3237" s="141"/>
      <c r="F3237" s="141"/>
    </row>
    <row r="3238" spans="1:6" s="2" customFormat="1" ht="15.75" customHeight="1">
      <c r="A3238" s="114"/>
      <c r="B3238" s="114"/>
      <c r="C3238" s="124"/>
      <c r="D3238" s="129"/>
      <c r="E3238" s="142"/>
      <c r="F3238" s="142"/>
    </row>
    <row r="3239" spans="1:6" s="2" customFormat="1" ht="15.75" customHeight="1">
      <c r="A3239" s="112">
        <v>809</v>
      </c>
      <c r="B3239" s="112" t="s">
        <v>975</v>
      </c>
      <c r="C3239" s="124" t="s">
        <v>11</v>
      </c>
      <c r="D3239" s="129" t="s">
        <v>3667</v>
      </c>
      <c r="E3239" s="140">
        <v>2028</v>
      </c>
      <c r="F3239" s="140">
        <v>2029</v>
      </c>
    </row>
    <row r="3240" spans="1:6" s="2" customFormat="1" ht="15.75" customHeight="1">
      <c r="A3240" s="113"/>
      <c r="B3240" s="113"/>
      <c r="C3240" s="124"/>
      <c r="D3240" s="129"/>
      <c r="E3240" s="141"/>
      <c r="F3240" s="141"/>
    </row>
    <row r="3241" spans="1:6" s="2" customFormat="1" ht="15.75" customHeight="1">
      <c r="A3241" s="113"/>
      <c r="B3241" s="113"/>
      <c r="C3241" s="124"/>
      <c r="D3241" s="129"/>
      <c r="E3241" s="141"/>
      <c r="F3241" s="141"/>
    </row>
    <row r="3242" spans="1:6" s="2" customFormat="1" ht="15.75" customHeight="1">
      <c r="A3242" s="114"/>
      <c r="B3242" s="114"/>
      <c r="C3242" s="124"/>
      <c r="D3242" s="129"/>
      <c r="E3242" s="142"/>
      <c r="F3242" s="142"/>
    </row>
    <row r="3243" spans="1:6" s="2" customFormat="1" ht="15.75" customHeight="1">
      <c r="A3243" s="112">
        <v>810</v>
      </c>
      <c r="B3243" s="112" t="s">
        <v>1777</v>
      </c>
      <c r="C3243" s="124" t="s">
        <v>11</v>
      </c>
      <c r="D3243" s="129" t="s">
        <v>3668</v>
      </c>
      <c r="E3243" s="140">
        <v>2028</v>
      </c>
      <c r="F3243" s="140">
        <v>2029</v>
      </c>
    </row>
    <row r="3244" spans="1:6" s="2" customFormat="1" ht="15.75" customHeight="1">
      <c r="A3244" s="113"/>
      <c r="B3244" s="113"/>
      <c r="C3244" s="124"/>
      <c r="D3244" s="129"/>
      <c r="E3244" s="141"/>
      <c r="F3244" s="141"/>
    </row>
    <row r="3245" spans="1:6" s="2" customFormat="1" ht="15.75" customHeight="1">
      <c r="A3245" s="113"/>
      <c r="B3245" s="113"/>
      <c r="C3245" s="124"/>
      <c r="D3245" s="129"/>
      <c r="E3245" s="141"/>
      <c r="F3245" s="141"/>
    </row>
    <row r="3246" spans="1:6" s="2" customFormat="1" ht="15.75" customHeight="1">
      <c r="A3246" s="114"/>
      <c r="B3246" s="114"/>
      <c r="C3246" s="124"/>
      <c r="D3246" s="129"/>
      <c r="E3246" s="142"/>
      <c r="F3246" s="142"/>
    </row>
    <row r="3247" spans="1:6" s="2" customFormat="1" ht="15.75" customHeight="1">
      <c r="A3247" s="112">
        <v>811</v>
      </c>
      <c r="B3247" s="112" t="s">
        <v>961</v>
      </c>
      <c r="C3247" s="124" t="s">
        <v>11</v>
      </c>
      <c r="D3247" s="129" t="s">
        <v>3669</v>
      </c>
      <c r="E3247" s="140">
        <v>2028</v>
      </c>
      <c r="F3247" s="140">
        <v>2029</v>
      </c>
    </row>
    <row r="3248" spans="1:6" s="2" customFormat="1" ht="15.75" customHeight="1">
      <c r="A3248" s="113"/>
      <c r="B3248" s="113"/>
      <c r="C3248" s="124"/>
      <c r="D3248" s="129"/>
      <c r="E3248" s="141"/>
      <c r="F3248" s="141"/>
    </row>
    <row r="3249" spans="1:6" s="2" customFormat="1" ht="15.75" customHeight="1">
      <c r="A3249" s="113"/>
      <c r="B3249" s="113"/>
      <c r="C3249" s="124"/>
      <c r="D3249" s="129"/>
      <c r="E3249" s="141"/>
      <c r="F3249" s="141"/>
    </row>
    <row r="3250" spans="1:6" s="2" customFormat="1" ht="15.75" customHeight="1">
      <c r="A3250" s="114"/>
      <c r="B3250" s="114"/>
      <c r="C3250" s="124"/>
      <c r="D3250" s="129"/>
      <c r="E3250" s="142"/>
      <c r="F3250" s="142"/>
    </row>
    <row r="3251" spans="1:6" s="13" customFormat="1" ht="23.25" customHeight="1">
      <c r="A3251" s="112">
        <v>812</v>
      </c>
      <c r="B3251" s="112" t="s">
        <v>943</v>
      </c>
      <c r="C3251" s="124" t="s">
        <v>11</v>
      </c>
      <c r="D3251" s="129" t="s">
        <v>3670</v>
      </c>
      <c r="E3251" s="140">
        <v>2028</v>
      </c>
      <c r="F3251" s="140">
        <v>2029</v>
      </c>
    </row>
    <row r="3252" spans="1:6" s="13" customFormat="1" ht="23.25" customHeight="1">
      <c r="A3252" s="113"/>
      <c r="B3252" s="113"/>
      <c r="C3252" s="124"/>
      <c r="D3252" s="129"/>
      <c r="E3252" s="141"/>
      <c r="F3252" s="141"/>
    </row>
    <row r="3253" spans="1:6" s="13" customFormat="1" ht="23.25" customHeight="1">
      <c r="A3253" s="113"/>
      <c r="B3253" s="113"/>
      <c r="C3253" s="124"/>
      <c r="D3253" s="129"/>
      <c r="E3253" s="141"/>
      <c r="F3253" s="141"/>
    </row>
    <row r="3254" spans="1:6" s="13" customFormat="1" ht="23.25" customHeight="1">
      <c r="A3254" s="114"/>
      <c r="B3254" s="114"/>
      <c r="C3254" s="124"/>
      <c r="D3254" s="129"/>
      <c r="E3254" s="142"/>
      <c r="F3254" s="142"/>
    </row>
    <row r="3255" spans="1:6" s="2" customFormat="1" ht="15.75" customHeight="1">
      <c r="A3255" s="112">
        <v>813</v>
      </c>
      <c r="B3255" s="112" t="s">
        <v>2321</v>
      </c>
      <c r="C3255" s="147" t="s">
        <v>11</v>
      </c>
      <c r="D3255" s="150" t="s">
        <v>3671</v>
      </c>
      <c r="E3255" s="140">
        <v>2028</v>
      </c>
      <c r="F3255" s="140">
        <v>2029</v>
      </c>
    </row>
    <row r="3256" spans="1:6" s="2" customFormat="1" ht="15.75" customHeight="1">
      <c r="A3256" s="113"/>
      <c r="B3256" s="113"/>
      <c r="C3256" s="148"/>
      <c r="D3256" s="151"/>
      <c r="E3256" s="141"/>
      <c r="F3256" s="141"/>
    </row>
    <row r="3257" spans="1:6" s="2" customFormat="1" ht="15.75" customHeight="1">
      <c r="A3257" s="113"/>
      <c r="B3257" s="113"/>
      <c r="C3257" s="148"/>
      <c r="D3257" s="151"/>
      <c r="E3257" s="141"/>
      <c r="F3257" s="141"/>
    </row>
    <row r="3258" spans="1:6" s="2" customFormat="1" ht="15.75" customHeight="1">
      <c r="A3258" s="114"/>
      <c r="B3258" s="114"/>
      <c r="C3258" s="149"/>
      <c r="D3258" s="152"/>
      <c r="E3258" s="142"/>
      <c r="F3258" s="142"/>
    </row>
    <row r="3259" spans="1:6" s="2" customFormat="1" ht="15.75" customHeight="1">
      <c r="A3259" s="112">
        <v>814</v>
      </c>
      <c r="B3259" s="112" t="s">
        <v>962</v>
      </c>
      <c r="C3259" s="124" t="s">
        <v>11</v>
      </c>
      <c r="D3259" s="129" t="s">
        <v>3672</v>
      </c>
      <c r="E3259" s="140">
        <v>2029</v>
      </c>
      <c r="F3259" s="140">
        <v>2029</v>
      </c>
    </row>
    <row r="3260" spans="1:6" s="2" customFormat="1" ht="15.75" customHeight="1">
      <c r="A3260" s="113"/>
      <c r="B3260" s="113"/>
      <c r="C3260" s="124"/>
      <c r="D3260" s="129"/>
      <c r="E3260" s="141"/>
      <c r="F3260" s="141"/>
    </row>
    <row r="3261" spans="1:6" s="2" customFormat="1" ht="15.75" customHeight="1">
      <c r="A3261" s="113"/>
      <c r="B3261" s="113"/>
      <c r="C3261" s="124"/>
      <c r="D3261" s="129"/>
      <c r="E3261" s="141"/>
      <c r="F3261" s="141"/>
    </row>
    <row r="3262" spans="1:6" s="2" customFormat="1" ht="15.75" customHeight="1">
      <c r="A3262" s="114"/>
      <c r="B3262" s="114"/>
      <c r="C3262" s="124"/>
      <c r="D3262" s="129"/>
      <c r="E3262" s="142"/>
      <c r="F3262" s="142"/>
    </row>
    <row r="3263" spans="1:6" s="2" customFormat="1" ht="15.75" customHeight="1">
      <c r="A3263" s="112">
        <v>815</v>
      </c>
      <c r="B3263" s="112" t="s">
        <v>991</v>
      </c>
      <c r="C3263" s="124" t="s">
        <v>11</v>
      </c>
      <c r="D3263" s="129" t="s">
        <v>3673</v>
      </c>
      <c r="E3263" s="140">
        <v>2029</v>
      </c>
      <c r="F3263" s="140">
        <v>2029</v>
      </c>
    </row>
    <row r="3264" spans="1:6" s="2" customFormat="1" ht="15.75" customHeight="1">
      <c r="A3264" s="113"/>
      <c r="B3264" s="113"/>
      <c r="C3264" s="124"/>
      <c r="D3264" s="129"/>
      <c r="E3264" s="141"/>
      <c r="F3264" s="141"/>
    </row>
    <row r="3265" spans="1:6" s="2" customFormat="1" ht="15.75" customHeight="1">
      <c r="A3265" s="113"/>
      <c r="B3265" s="113"/>
      <c r="C3265" s="124"/>
      <c r="D3265" s="129"/>
      <c r="E3265" s="141"/>
      <c r="F3265" s="141"/>
    </row>
    <row r="3266" spans="1:6" s="2" customFormat="1" ht="15.75" customHeight="1">
      <c r="A3266" s="114"/>
      <c r="B3266" s="114"/>
      <c r="C3266" s="124"/>
      <c r="D3266" s="129"/>
      <c r="E3266" s="142"/>
      <c r="F3266" s="142"/>
    </row>
    <row r="3267" spans="1:6" s="2" customFormat="1" ht="15.75" customHeight="1">
      <c r="A3267" s="112">
        <v>816</v>
      </c>
      <c r="B3267" s="112" t="s">
        <v>1383</v>
      </c>
      <c r="C3267" s="124" t="s">
        <v>11</v>
      </c>
      <c r="D3267" s="129" t="s">
        <v>3674</v>
      </c>
      <c r="E3267" s="140">
        <v>2029</v>
      </c>
      <c r="F3267" s="140">
        <v>2029</v>
      </c>
    </row>
    <row r="3268" spans="1:6" s="2" customFormat="1" ht="15.75" customHeight="1">
      <c r="A3268" s="113"/>
      <c r="B3268" s="113"/>
      <c r="C3268" s="124"/>
      <c r="D3268" s="130"/>
      <c r="E3268" s="141"/>
      <c r="F3268" s="141"/>
    </row>
    <row r="3269" spans="1:6" s="2" customFormat="1" ht="15.75" customHeight="1">
      <c r="A3269" s="113"/>
      <c r="B3269" s="113"/>
      <c r="C3269" s="124"/>
      <c r="D3269" s="130"/>
      <c r="E3269" s="141"/>
      <c r="F3269" s="141"/>
    </row>
    <row r="3270" spans="1:6" s="2" customFormat="1" ht="15.75" customHeight="1">
      <c r="A3270" s="114"/>
      <c r="B3270" s="114"/>
      <c r="C3270" s="124"/>
      <c r="D3270" s="130"/>
      <c r="E3270" s="142"/>
      <c r="F3270" s="142"/>
    </row>
    <row r="3271" spans="1:6" s="2" customFormat="1" ht="15.75" customHeight="1">
      <c r="A3271" s="112">
        <v>817</v>
      </c>
      <c r="B3271" s="112" t="s">
        <v>915</v>
      </c>
      <c r="C3271" s="124" t="s">
        <v>11</v>
      </c>
      <c r="D3271" s="129" t="s">
        <v>3675</v>
      </c>
      <c r="E3271" s="140">
        <v>2029</v>
      </c>
      <c r="F3271" s="140">
        <v>2029</v>
      </c>
    </row>
    <row r="3272" spans="1:6" s="2" customFormat="1" ht="15.75" customHeight="1">
      <c r="A3272" s="113"/>
      <c r="B3272" s="113"/>
      <c r="C3272" s="124"/>
      <c r="D3272" s="129"/>
      <c r="E3272" s="141"/>
      <c r="F3272" s="141"/>
    </row>
    <row r="3273" spans="1:6" s="2" customFormat="1" ht="15.75" customHeight="1">
      <c r="A3273" s="113"/>
      <c r="B3273" s="113"/>
      <c r="C3273" s="124"/>
      <c r="D3273" s="129"/>
      <c r="E3273" s="141"/>
      <c r="F3273" s="141"/>
    </row>
    <row r="3274" spans="1:6" s="2" customFormat="1" ht="15.75" customHeight="1">
      <c r="A3274" s="114"/>
      <c r="B3274" s="114"/>
      <c r="C3274" s="124"/>
      <c r="D3274" s="129"/>
      <c r="E3274" s="142"/>
      <c r="F3274" s="142"/>
    </row>
    <row r="3275" spans="1:6" s="2" customFormat="1" ht="15.75" customHeight="1">
      <c r="A3275" s="112">
        <v>818</v>
      </c>
      <c r="B3275" s="112" t="s">
        <v>1774</v>
      </c>
      <c r="C3275" s="124" t="s">
        <v>11</v>
      </c>
      <c r="D3275" s="129" t="s">
        <v>3676</v>
      </c>
      <c r="E3275" s="140">
        <v>2029</v>
      </c>
      <c r="F3275" s="140">
        <v>2029</v>
      </c>
    </row>
    <row r="3276" spans="1:6" s="2" customFormat="1" ht="15.75" customHeight="1">
      <c r="A3276" s="113"/>
      <c r="B3276" s="113"/>
      <c r="C3276" s="124"/>
      <c r="D3276" s="129"/>
      <c r="E3276" s="141"/>
      <c r="F3276" s="141"/>
    </row>
    <row r="3277" spans="1:6" s="2" customFormat="1" ht="15.75" customHeight="1">
      <c r="A3277" s="113"/>
      <c r="B3277" s="113"/>
      <c r="C3277" s="124"/>
      <c r="D3277" s="129"/>
      <c r="E3277" s="141"/>
      <c r="F3277" s="141"/>
    </row>
    <row r="3278" spans="1:6" s="2" customFormat="1" ht="15.75" customHeight="1">
      <c r="A3278" s="114"/>
      <c r="B3278" s="114"/>
      <c r="C3278" s="124"/>
      <c r="D3278" s="129"/>
      <c r="E3278" s="142"/>
      <c r="F3278" s="142"/>
    </row>
    <row r="3279" spans="1:6" s="2" customFormat="1" ht="15.75" customHeight="1">
      <c r="A3279" s="112">
        <v>819</v>
      </c>
      <c r="B3279" s="112" t="s">
        <v>1776</v>
      </c>
      <c r="C3279" s="124" t="s">
        <v>11</v>
      </c>
      <c r="D3279" s="129" t="s">
        <v>3677</v>
      </c>
      <c r="E3279" s="140">
        <v>2029</v>
      </c>
      <c r="F3279" s="140">
        <v>2029</v>
      </c>
    </row>
    <row r="3280" spans="1:6" s="2" customFormat="1" ht="15.75" customHeight="1">
      <c r="A3280" s="113"/>
      <c r="B3280" s="113"/>
      <c r="C3280" s="124"/>
      <c r="D3280" s="129"/>
      <c r="E3280" s="141"/>
      <c r="F3280" s="141"/>
    </row>
    <row r="3281" spans="1:6" s="2" customFormat="1" ht="15.75" customHeight="1">
      <c r="A3281" s="113"/>
      <c r="B3281" s="113"/>
      <c r="C3281" s="124"/>
      <c r="D3281" s="129"/>
      <c r="E3281" s="141"/>
      <c r="F3281" s="141"/>
    </row>
    <row r="3282" spans="1:6" s="2" customFormat="1" ht="15.75" customHeight="1">
      <c r="A3282" s="114"/>
      <c r="B3282" s="114"/>
      <c r="C3282" s="124"/>
      <c r="D3282" s="129"/>
      <c r="E3282" s="142"/>
      <c r="F3282" s="142"/>
    </row>
    <row r="3283" spans="1:6" s="2" customFormat="1" ht="15.75" customHeight="1">
      <c r="A3283" s="112">
        <v>820</v>
      </c>
      <c r="B3283" s="112" t="s">
        <v>1101</v>
      </c>
      <c r="C3283" s="124" t="s">
        <v>11</v>
      </c>
      <c r="D3283" s="129" t="s">
        <v>3678</v>
      </c>
      <c r="E3283" s="140">
        <v>2029</v>
      </c>
      <c r="F3283" s="140">
        <v>2029</v>
      </c>
    </row>
    <row r="3284" spans="1:6" s="2" customFormat="1" ht="15.75" customHeight="1">
      <c r="A3284" s="113"/>
      <c r="B3284" s="113"/>
      <c r="C3284" s="124"/>
      <c r="D3284" s="129"/>
      <c r="E3284" s="141"/>
      <c r="F3284" s="141"/>
    </row>
    <row r="3285" spans="1:6" s="2" customFormat="1" ht="15.75" customHeight="1">
      <c r="A3285" s="113"/>
      <c r="B3285" s="113"/>
      <c r="C3285" s="124"/>
      <c r="D3285" s="129"/>
      <c r="E3285" s="141"/>
      <c r="F3285" s="141"/>
    </row>
    <row r="3286" spans="1:6" s="2" customFormat="1" ht="15.75" customHeight="1">
      <c r="A3286" s="114"/>
      <c r="B3286" s="114"/>
      <c r="C3286" s="124"/>
      <c r="D3286" s="129"/>
      <c r="E3286" s="142"/>
      <c r="F3286" s="142"/>
    </row>
    <row r="3287" spans="1:6" s="2" customFormat="1" ht="15.75" customHeight="1">
      <c r="A3287" s="112">
        <v>821</v>
      </c>
      <c r="B3287" s="112" t="s">
        <v>913</v>
      </c>
      <c r="C3287" s="124" t="s">
        <v>11</v>
      </c>
      <c r="D3287" s="129" t="s">
        <v>3679</v>
      </c>
      <c r="E3287" s="140">
        <v>2029</v>
      </c>
      <c r="F3287" s="140">
        <v>2029</v>
      </c>
    </row>
    <row r="3288" spans="1:6" s="2" customFormat="1" ht="15.75" customHeight="1">
      <c r="A3288" s="113"/>
      <c r="B3288" s="113"/>
      <c r="C3288" s="124"/>
      <c r="D3288" s="129"/>
      <c r="E3288" s="141"/>
      <c r="F3288" s="141"/>
    </row>
    <row r="3289" spans="1:6" s="2" customFormat="1" ht="15.75" customHeight="1">
      <c r="A3289" s="113"/>
      <c r="B3289" s="113"/>
      <c r="C3289" s="124"/>
      <c r="D3289" s="129"/>
      <c r="E3289" s="141"/>
      <c r="F3289" s="141"/>
    </row>
    <row r="3290" spans="1:6" s="2" customFormat="1" ht="15.75" customHeight="1">
      <c r="A3290" s="114"/>
      <c r="B3290" s="114"/>
      <c r="C3290" s="124"/>
      <c r="D3290" s="129"/>
      <c r="E3290" s="142"/>
      <c r="F3290" s="142"/>
    </row>
    <row r="3291" spans="1:6" s="2" customFormat="1" ht="15.75" customHeight="1">
      <c r="A3291" s="112">
        <v>822</v>
      </c>
      <c r="B3291" s="112" t="s">
        <v>1389</v>
      </c>
      <c r="C3291" s="124" t="s">
        <v>11</v>
      </c>
      <c r="D3291" s="129" t="s">
        <v>3680</v>
      </c>
      <c r="E3291" s="140">
        <v>2029</v>
      </c>
      <c r="F3291" s="140">
        <v>2029</v>
      </c>
    </row>
    <row r="3292" spans="1:6" s="2" customFormat="1" ht="15.75" customHeight="1">
      <c r="A3292" s="113"/>
      <c r="B3292" s="113"/>
      <c r="C3292" s="124"/>
      <c r="D3292" s="130"/>
      <c r="E3292" s="141"/>
      <c r="F3292" s="141"/>
    </row>
    <row r="3293" spans="1:6" s="2" customFormat="1" ht="15.75" customHeight="1">
      <c r="A3293" s="113"/>
      <c r="B3293" s="113"/>
      <c r="C3293" s="124"/>
      <c r="D3293" s="130"/>
      <c r="E3293" s="141"/>
      <c r="F3293" s="141"/>
    </row>
    <row r="3294" spans="1:6" s="2" customFormat="1" ht="15.75" customHeight="1">
      <c r="A3294" s="114"/>
      <c r="B3294" s="114"/>
      <c r="C3294" s="124"/>
      <c r="D3294" s="130"/>
      <c r="E3294" s="142"/>
      <c r="F3294" s="142"/>
    </row>
    <row r="3295" spans="1:6" s="2" customFormat="1" ht="15.75" customHeight="1">
      <c r="A3295" s="112">
        <v>823</v>
      </c>
      <c r="B3295" s="112" t="s">
        <v>1385</v>
      </c>
      <c r="C3295" s="124" t="s">
        <v>11</v>
      </c>
      <c r="D3295" s="129" t="s">
        <v>3681</v>
      </c>
      <c r="E3295" s="140">
        <v>2029</v>
      </c>
      <c r="F3295" s="140">
        <v>2029</v>
      </c>
    </row>
    <row r="3296" spans="1:6" s="2" customFormat="1" ht="15.75" customHeight="1">
      <c r="A3296" s="113"/>
      <c r="B3296" s="113"/>
      <c r="C3296" s="124"/>
      <c r="D3296" s="130"/>
      <c r="E3296" s="141"/>
      <c r="F3296" s="141"/>
    </row>
    <row r="3297" spans="1:6" s="2" customFormat="1" ht="15.75" customHeight="1">
      <c r="A3297" s="113"/>
      <c r="B3297" s="113"/>
      <c r="C3297" s="124"/>
      <c r="D3297" s="130"/>
      <c r="E3297" s="141"/>
      <c r="F3297" s="141"/>
    </row>
    <row r="3298" spans="1:6" s="2" customFormat="1" ht="15.75" customHeight="1">
      <c r="A3298" s="114"/>
      <c r="B3298" s="114"/>
      <c r="C3298" s="124"/>
      <c r="D3298" s="130"/>
      <c r="E3298" s="142"/>
      <c r="F3298" s="142"/>
    </row>
    <row r="3299" spans="1:6" s="2" customFormat="1" ht="15.75" customHeight="1">
      <c r="A3299" s="112">
        <v>824</v>
      </c>
      <c r="B3299" s="112" t="s">
        <v>149</v>
      </c>
      <c r="C3299" s="124" t="s">
        <v>11</v>
      </c>
      <c r="D3299" s="129" t="s">
        <v>3682</v>
      </c>
      <c r="E3299" s="140">
        <v>2029</v>
      </c>
      <c r="F3299" s="140">
        <v>2029</v>
      </c>
    </row>
    <row r="3300" spans="1:6" s="2" customFormat="1" ht="15.75" customHeight="1">
      <c r="A3300" s="113"/>
      <c r="B3300" s="113"/>
      <c r="C3300" s="124"/>
      <c r="D3300" s="129"/>
      <c r="E3300" s="141"/>
      <c r="F3300" s="141"/>
    </row>
    <row r="3301" spans="1:6" s="2" customFormat="1" ht="15.75" customHeight="1">
      <c r="A3301" s="113"/>
      <c r="B3301" s="113"/>
      <c r="C3301" s="124"/>
      <c r="D3301" s="129"/>
      <c r="E3301" s="141"/>
      <c r="F3301" s="141"/>
    </row>
    <row r="3302" spans="1:6" s="2" customFormat="1" ht="15.75" customHeight="1">
      <c r="A3302" s="114"/>
      <c r="B3302" s="114"/>
      <c r="C3302" s="124"/>
      <c r="D3302" s="129"/>
      <c r="E3302" s="142"/>
      <c r="F3302" s="142"/>
    </row>
    <row r="3303" spans="1:6" s="2" customFormat="1" ht="15.75" customHeight="1">
      <c r="A3303" s="112">
        <v>825</v>
      </c>
      <c r="B3303" s="112" t="s">
        <v>1784</v>
      </c>
      <c r="C3303" s="124" t="s">
        <v>11</v>
      </c>
      <c r="D3303" s="129" t="s">
        <v>3683</v>
      </c>
      <c r="E3303" s="140">
        <v>2029</v>
      </c>
      <c r="F3303" s="140">
        <v>2029</v>
      </c>
    </row>
    <row r="3304" spans="1:6" s="2" customFormat="1" ht="15.75" customHeight="1">
      <c r="A3304" s="113"/>
      <c r="B3304" s="113"/>
      <c r="C3304" s="124"/>
      <c r="D3304" s="130"/>
      <c r="E3304" s="141"/>
      <c r="F3304" s="141"/>
    </row>
    <row r="3305" spans="1:6" s="2" customFormat="1" ht="15.75" customHeight="1">
      <c r="A3305" s="113"/>
      <c r="B3305" s="113"/>
      <c r="C3305" s="124"/>
      <c r="D3305" s="130"/>
      <c r="E3305" s="141"/>
      <c r="F3305" s="141"/>
    </row>
    <row r="3306" spans="1:6" s="2" customFormat="1" ht="15.75" customHeight="1">
      <c r="A3306" s="114"/>
      <c r="B3306" s="114"/>
      <c r="C3306" s="124"/>
      <c r="D3306" s="130"/>
      <c r="E3306" s="142"/>
      <c r="F3306" s="142"/>
    </row>
    <row r="3307" spans="1:6" s="2" customFormat="1" ht="15.75" customHeight="1">
      <c r="A3307" s="112">
        <v>826</v>
      </c>
      <c r="B3307" s="112" t="s">
        <v>1785</v>
      </c>
      <c r="C3307" s="124" t="s">
        <v>11</v>
      </c>
      <c r="D3307" s="129" t="s">
        <v>3684</v>
      </c>
      <c r="E3307" s="140">
        <v>2029</v>
      </c>
      <c r="F3307" s="140">
        <v>2029</v>
      </c>
    </row>
    <row r="3308" spans="1:6" s="2" customFormat="1" ht="15.75" customHeight="1">
      <c r="A3308" s="113"/>
      <c r="B3308" s="113"/>
      <c r="C3308" s="124"/>
      <c r="D3308" s="130"/>
      <c r="E3308" s="141"/>
      <c r="F3308" s="141"/>
    </row>
    <row r="3309" spans="1:6" s="2" customFormat="1" ht="15.75" customHeight="1">
      <c r="A3309" s="113"/>
      <c r="B3309" s="113"/>
      <c r="C3309" s="124"/>
      <c r="D3309" s="130"/>
      <c r="E3309" s="141"/>
      <c r="F3309" s="141"/>
    </row>
    <row r="3310" spans="1:6" s="2" customFormat="1" ht="15.75" customHeight="1">
      <c r="A3310" s="114"/>
      <c r="B3310" s="114"/>
      <c r="C3310" s="124"/>
      <c r="D3310" s="130"/>
      <c r="E3310" s="142"/>
      <c r="F3310" s="142"/>
    </row>
    <row r="3311" spans="1:6" s="2" customFormat="1" ht="15.75" customHeight="1">
      <c r="A3311" s="112">
        <v>827</v>
      </c>
      <c r="B3311" s="112" t="s">
        <v>1786</v>
      </c>
      <c r="C3311" s="124" t="s">
        <v>11</v>
      </c>
      <c r="D3311" s="129" t="s">
        <v>3685</v>
      </c>
      <c r="E3311" s="140">
        <v>2029</v>
      </c>
      <c r="F3311" s="140">
        <v>2029</v>
      </c>
    </row>
    <row r="3312" spans="1:6" s="2" customFormat="1" ht="15.75" customHeight="1">
      <c r="A3312" s="113"/>
      <c r="B3312" s="113"/>
      <c r="C3312" s="124"/>
      <c r="D3312" s="130"/>
      <c r="E3312" s="141"/>
      <c r="F3312" s="141"/>
    </row>
    <row r="3313" spans="1:6" s="2" customFormat="1" ht="15.75" customHeight="1">
      <c r="A3313" s="113"/>
      <c r="B3313" s="113"/>
      <c r="C3313" s="124"/>
      <c r="D3313" s="130"/>
      <c r="E3313" s="141"/>
      <c r="F3313" s="141"/>
    </row>
    <row r="3314" spans="1:6" s="2" customFormat="1" ht="15.75" customHeight="1">
      <c r="A3314" s="114"/>
      <c r="B3314" s="114"/>
      <c r="C3314" s="124"/>
      <c r="D3314" s="130"/>
      <c r="E3314" s="142"/>
      <c r="F3314" s="142"/>
    </row>
    <row r="3315" spans="1:6" ht="15.75" customHeight="1">
      <c r="A3315" s="112">
        <v>828</v>
      </c>
      <c r="B3315" s="112" t="s">
        <v>954</v>
      </c>
      <c r="C3315" s="124" t="s">
        <v>11</v>
      </c>
      <c r="D3315" s="129" t="s">
        <v>3686</v>
      </c>
      <c r="E3315" s="140">
        <v>2029</v>
      </c>
      <c r="F3315" s="140">
        <v>2029</v>
      </c>
    </row>
    <row r="3316" spans="1:6" ht="15.75" customHeight="1">
      <c r="A3316" s="113"/>
      <c r="B3316" s="113"/>
      <c r="C3316" s="124"/>
      <c r="D3316" s="129"/>
      <c r="E3316" s="141"/>
      <c r="F3316" s="141"/>
    </row>
    <row r="3317" spans="1:6" ht="15.75" customHeight="1">
      <c r="A3317" s="113"/>
      <c r="B3317" s="113"/>
      <c r="C3317" s="124"/>
      <c r="D3317" s="129"/>
      <c r="E3317" s="141"/>
      <c r="F3317" s="141"/>
    </row>
    <row r="3318" spans="1:6" ht="15.75" customHeight="1">
      <c r="A3318" s="114"/>
      <c r="B3318" s="114"/>
      <c r="C3318" s="124"/>
      <c r="D3318" s="129"/>
      <c r="E3318" s="142"/>
      <c r="F3318" s="142"/>
    </row>
    <row r="3319" spans="1:6" s="13" customFormat="1" ht="15.75" customHeight="1">
      <c r="A3319" s="112">
        <v>829</v>
      </c>
      <c r="B3319" s="112" t="s">
        <v>1382</v>
      </c>
      <c r="C3319" s="124" t="s">
        <v>11</v>
      </c>
      <c r="D3319" s="129" t="s">
        <v>3687</v>
      </c>
      <c r="E3319" s="140">
        <v>2029</v>
      </c>
      <c r="F3319" s="140">
        <v>2029</v>
      </c>
    </row>
    <row r="3320" spans="1:6" s="13" customFormat="1" ht="15.75" customHeight="1">
      <c r="A3320" s="113"/>
      <c r="B3320" s="113"/>
      <c r="C3320" s="124"/>
      <c r="D3320" s="130"/>
      <c r="E3320" s="141"/>
      <c r="F3320" s="141"/>
    </row>
    <row r="3321" spans="1:6" s="13" customFormat="1" ht="15.75" customHeight="1">
      <c r="A3321" s="113"/>
      <c r="B3321" s="113"/>
      <c r="C3321" s="124"/>
      <c r="D3321" s="130"/>
      <c r="E3321" s="141"/>
      <c r="F3321" s="141"/>
    </row>
    <row r="3322" spans="1:6" s="13" customFormat="1" ht="15.75" customHeight="1">
      <c r="A3322" s="114"/>
      <c r="B3322" s="114"/>
      <c r="C3322" s="124"/>
      <c r="D3322" s="130"/>
      <c r="E3322" s="142"/>
      <c r="F3322" s="142"/>
    </row>
    <row r="3323" spans="1:6" s="13" customFormat="1" ht="15.75" customHeight="1">
      <c r="A3323" s="112">
        <v>830</v>
      </c>
      <c r="B3323" s="112" t="s">
        <v>1390</v>
      </c>
      <c r="C3323" s="124" t="s">
        <v>11</v>
      </c>
      <c r="D3323" s="129" t="s">
        <v>3688</v>
      </c>
      <c r="E3323" s="140">
        <v>2029</v>
      </c>
      <c r="F3323" s="140">
        <v>2029</v>
      </c>
    </row>
    <row r="3324" spans="1:6" s="13" customFormat="1" ht="15.75" customHeight="1">
      <c r="A3324" s="113"/>
      <c r="B3324" s="113"/>
      <c r="C3324" s="124"/>
      <c r="D3324" s="130"/>
      <c r="E3324" s="141"/>
      <c r="F3324" s="141"/>
    </row>
    <row r="3325" spans="1:6" s="13" customFormat="1" ht="15.75" customHeight="1">
      <c r="A3325" s="113"/>
      <c r="B3325" s="113"/>
      <c r="C3325" s="124"/>
      <c r="D3325" s="130"/>
      <c r="E3325" s="141"/>
      <c r="F3325" s="141"/>
    </row>
    <row r="3326" spans="1:6" s="13" customFormat="1" ht="15.75" customHeight="1">
      <c r="A3326" s="114"/>
      <c r="B3326" s="114"/>
      <c r="C3326" s="124"/>
      <c r="D3326" s="130"/>
      <c r="E3326" s="142"/>
      <c r="F3326" s="142"/>
    </row>
    <row r="3327" spans="1:6" s="13" customFormat="1" ht="15.75" customHeight="1">
      <c r="A3327" s="112">
        <v>831</v>
      </c>
      <c r="B3327" s="112" t="s">
        <v>1388</v>
      </c>
      <c r="C3327" s="124" t="s">
        <v>11</v>
      </c>
      <c r="D3327" s="129" t="s">
        <v>3689</v>
      </c>
      <c r="E3327" s="140">
        <v>2029</v>
      </c>
      <c r="F3327" s="140">
        <v>2029</v>
      </c>
    </row>
    <row r="3328" spans="1:6" s="13" customFormat="1" ht="15.75" customHeight="1">
      <c r="A3328" s="113"/>
      <c r="B3328" s="113"/>
      <c r="C3328" s="124"/>
      <c r="D3328" s="130"/>
      <c r="E3328" s="141"/>
      <c r="F3328" s="141"/>
    </row>
    <row r="3329" spans="1:6" s="13" customFormat="1" ht="15.75" customHeight="1">
      <c r="A3329" s="113"/>
      <c r="B3329" s="113"/>
      <c r="C3329" s="124"/>
      <c r="D3329" s="130"/>
      <c r="E3329" s="141"/>
      <c r="F3329" s="141"/>
    </row>
    <row r="3330" spans="1:6" s="13" customFormat="1" ht="15.75" customHeight="1">
      <c r="A3330" s="114"/>
      <c r="B3330" s="114"/>
      <c r="C3330" s="124"/>
      <c r="D3330" s="130"/>
      <c r="E3330" s="142"/>
      <c r="F3330" s="142"/>
    </row>
    <row r="3331" spans="1:6" s="2" customFormat="1" ht="15.75" customHeight="1">
      <c r="A3331" s="112">
        <v>832</v>
      </c>
      <c r="B3331" s="112" t="s">
        <v>1787</v>
      </c>
      <c r="C3331" s="124" t="s">
        <v>11</v>
      </c>
      <c r="D3331" s="129" t="s">
        <v>3690</v>
      </c>
      <c r="E3331" s="140">
        <v>2029</v>
      </c>
      <c r="F3331" s="140">
        <v>2029</v>
      </c>
    </row>
    <row r="3332" spans="1:6" s="2" customFormat="1" ht="15.75" customHeight="1">
      <c r="A3332" s="113"/>
      <c r="B3332" s="113"/>
      <c r="C3332" s="124"/>
      <c r="D3332" s="130"/>
      <c r="E3332" s="141"/>
      <c r="F3332" s="141"/>
    </row>
    <row r="3333" spans="1:6" s="2" customFormat="1" ht="15.75" customHeight="1">
      <c r="A3333" s="113"/>
      <c r="B3333" s="113"/>
      <c r="C3333" s="124"/>
      <c r="D3333" s="130"/>
      <c r="E3333" s="141"/>
      <c r="F3333" s="141"/>
    </row>
    <row r="3334" spans="1:6" s="2" customFormat="1" ht="15.75" customHeight="1">
      <c r="A3334" s="114"/>
      <c r="B3334" s="114"/>
      <c r="C3334" s="124"/>
      <c r="D3334" s="130"/>
      <c r="E3334" s="142"/>
      <c r="F3334" s="142"/>
    </row>
    <row r="3335" spans="1:6" s="2" customFormat="1" ht="15.75" customHeight="1">
      <c r="A3335" s="112">
        <v>833</v>
      </c>
      <c r="B3335" s="112" t="s">
        <v>918</v>
      </c>
      <c r="C3335" s="124" t="s">
        <v>11</v>
      </c>
      <c r="D3335" s="129" t="s">
        <v>3691</v>
      </c>
      <c r="E3335" s="140">
        <v>2029</v>
      </c>
      <c r="F3335" s="140">
        <v>2029</v>
      </c>
    </row>
    <row r="3336" spans="1:6" s="2" customFormat="1" ht="15.75" customHeight="1">
      <c r="A3336" s="113"/>
      <c r="B3336" s="113"/>
      <c r="C3336" s="124"/>
      <c r="D3336" s="129"/>
      <c r="E3336" s="141"/>
      <c r="F3336" s="141"/>
    </row>
    <row r="3337" spans="1:6" s="2" customFormat="1" ht="18" customHeight="1">
      <c r="A3337" s="113"/>
      <c r="B3337" s="113"/>
      <c r="C3337" s="124"/>
      <c r="D3337" s="129"/>
      <c r="E3337" s="141"/>
      <c r="F3337" s="141"/>
    </row>
    <row r="3338" spans="1:6" s="2" customFormat="1" ht="15.75" customHeight="1">
      <c r="A3338" s="114"/>
      <c r="B3338" s="114"/>
      <c r="C3338" s="124"/>
      <c r="D3338" s="129"/>
      <c r="E3338" s="142"/>
      <c r="F3338" s="142"/>
    </row>
    <row r="3339" spans="1:6" s="2" customFormat="1" ht="15.75" customHeight="1">
      <c r="A3339" s="112">
        <v>834</v>
      </c>
      <c r="B3339" s="112" t="s">
        <v>993</v>
      </c>
      <c r="C3339" s="124" t="s">
        <v>11</v>
      </c>
      <c r="D3339" s="129" t="s">
        <v>3692</v>
      </c>
      <c r="E3339" s="140">
        <v>2029</v>
      </c>
      <c r="F3339" s="140">
        <v>2029</v>
      </c>
    </row>
    <row r="3340" spans="1:6" s="2" customFormat="1" ht="15.75" customHeight="1">
      <c r="A3340" s="113"/>
      <c r="B3340" s="113"/>
      <c r="C3340" s="124"/>
      <c r="D3340" s="130"/>
      <c r="E3340" s="141"/>
      <c r="F3340" s="141"/>
    </row>
    <row r="3341" spans="1:6" s="2" customFormat="1" ht="15.75" customHeight="1">
      <c r="A3341" s="113"/>
      <c r="B3341" s="113"/>
      <c r="C3341" s="124"/>
      <c r="D3341" s="130"/>
      <c r="E3341" s="141"/>
      <c r="F3341" s="141"/>
    </row>
    <row r="3342" spans="1:6" s="2" customFormat="1" ht="15.75" customHeight="1">
      <c r="A3342" s="114"/>
      <c r="B3342" s="114"/>
      <c r="C3342" s="124"/>
      <c r="D3342" s="130"/>
      <c r="E3342" s="142"/>
      <c r="F3342" s="142"/>
    </row>
    <row r="3343" spans="1:6" s="13" customFormat="1" ht="15.75" customHeight="1">
      <c r="A3343" s="112">
        <v>835</v>
      </c>
      <c r="B3343" s="112" t="s">
        <v>926</v>
      </c>
      <c r="C3343" s="124" t="s">
        <v>11</v>
      </c>
      <c r="D3343" s="129" t="s">
        <v>3693</v>
      </c>
      <c r="E3343" s="140">
        <v>2029</v>
      </c>
      <c r="F3343" s="140">
        <v>2029</v>
      </c>
    </row>
    <row r="3344" spans="1:6" s="13" customFormat="1" ht="15.75" customHeight="1">
      <c r="A3344" s="113"/>
      <c r="B3344" s="113"/>
      <c r="C3344" s="124"/>
      <c r="D3344" s="129"/>
      <c r="E3344" s="141"/>
      <c r="F3344" s="141"/>
    </row>
    <row r="3345" spans="1:6" s="13" customFormat="1" ht="15.75" customHeight="1">
      <c r="A3345" s="113"/>
      <c r="B3345" s="113"/>
      <c r="C3345" s="124"/>
      <c r="D3345" s="129"/>
      <c r="E3345" s="141"/>
      <c r="F3345" s="141"/>
    </row>
    <row r="3346" spans="1:6" s="13" customFormat="1" ht="15.75" customHeight="1">
      <c r="A3346" s="114"/>
      <c r="B3346" s="114"/>
      <c r="C3346" s="124"/>
      <c r="D3346" s="129"/>
      <c r="E3346" s="142"/>
      <c r="F3346" s="142"/>
    </row>
    <row r="3347" spans="1:6" s="2" customFormat="1" ht="15.75" customHeight="1">
      <c r="A3347" s="112">
        <v>836</v>
      </c>
      <c r="B3347" s="112" t="s">
        <v>1789</v>
      </c>
      <c r="C3347" s="124" t="s">
        <v>11</v>
      </c>
      <c r="D3347" s="129" t="s">
        <v>3694</v>
      </c>
      <c r="E3347" s="140">
        <v>2029</v>
      </c>
      <c r="F3347" s="140">
        <v>2029</v>
      </c>
    </row>
    <row r="3348" spans="1:6" s="2" customFormat="1" ht="15.75" customHeight="1">
      <c r="A3348" s="113"/>
      <c r="B3348" s="113"/>
      <c r="C3348" s="124"/>
      <c r="D3348" s="130"/>
      <c r="E3348" s="141"/>
      <c r="F3348" s="141"/>
    </row>
    <row r="3349" spans="1:6" s="2" customFormat="1" ht="15.75" customHeight="1">
      <c r="A3349" s="113"/>
      <c r="B3349" s="113"/>
      <c r="C3349" s="124"/>
      <c r="D3349" s="130"/>
      <c r="E3349" s="141"/>
      <c r="F3349" s="141"/>
    </row>
    <row r="3350" spans="1:6" s="2" customFormat="1" ht="15.75" customHeight="1">
      <c r="A3350" s="114"/>
      <c r="B3350" s="114"/>
      <c r="C3350" s="124"/>
      <c r="D3350" s="130"/>
      <c r="E3350" s="142"/>
      <c r="F3350" s="142"/>
    </row>
    <row r="3351" spans="1:6" s="2" customFormat="1" ht="15.75" customHeight="1">
      <c r="A3351" s="112">
        <v>837</v>
      </c>
      <c r="B3351" s="112" t="s">
        <v>2184</v>
      </c>
      <c r="C3351" s="124" t="s">
        <v>11</v>
      </c>
      <c r="D3351" s="129" t="s">
        <v>3695</v>
      </c>
      <c r="E3351" s="140">
        <v>2029</v>
      </c>
      <c r="F3351" s="140">
        <v>2029</v>
      </c>
    </row>
    <row r="3352" spans="1:6" s="2" customFormat="1" ht="15.75" customHeight="1">
      <c r="A3352" s="113"/>
      <c r="B3352" s="113"/>
      <c r="C3352" s="124"/>
      <c r="D3352" s="129"/>
      <c r="E3352" s="141"/>
      <c r="F3352" s="141"/>
    </row>
    <row r="3353" spans="1:6" s="2" customFormat="1" ht="15.75" customHeight="1">
      <c r="A3353" s="113"/>
      <c r="B3353" s="113"/>
      <c r="C3353" s="124"/>
      <c r="D3353" s="129"/>
      <c r="E3353" s="141"/>
      <c r="F3353" s="141"/>
    </row>
    <row r="3354" spans="1:6" s="2" customFormat="1" ht="15.75" customHeight="1">
      <c r="A3354" s="114"/>
      <c r="B3354" s="114"/>
      <c r="C3354" s="124"/>
      <c r="D3354" s="129"/>
      <c r="E3354" s="142"/>
      <c r="F3354" s="142"/>
    </row>
    <row r="3355" spans="1:6" s="2" customFormat="1" ht="15.75" customHeight="1">
      <c r="A3355" s="112">
        <v>838</v>
      </c>
      <c r="B3355" s="112" t="s">
        <v>2185</v>
      </c>
      <c r="C3355" s="124" t="s">
        <v>11</v>
      </c>
      <c r="D3355" s="129" t="s">
        <v>3696</v>
      </c>
      <c r="E3355" s="140">
        <v>2029</v>
      </c>
      <c r="F3355" s="140">
        <v>2029</v>
      </c>
    </row>
    <row r="3356" spans="1:6" s="2" customFormat="1" ht="15.75" customHeight="1">
      <c r="A3356" s="113"/>
      <c r="B3356" s="113"/>
      <c r="C3356" s="124"/>
      <c r="D3356" s="129"/>
      <c r="E3356" s="141"/>
      <c r="F3356" s="141"/>
    </row>
    <row r="3357" spans="1:6" s="2" customFormat="1" ht="15.75" customHeight="1">
      <c r="A3357" s="113"/>
      <c r="B3357" s="113"/>
      <c r="C3357" s="124"/>
      <c r="D3357" s="129"/>
      <c r="E3357" s="141"/>
      <c r="F3357" s="141"/>
    </row>
    <row r="3358" spans="1:6" s="2" customFormat="1" ht="15.75" customHeight="1">
      <c r="A3358" s="114"/>
      <c r="B3358" s="114"/>
      <c r="C3358" s="124"/>
      <c r="D3358" s="129"/>
      <c r="E3358" s="142"/>
      <c r="F3358" s="142"/>
    </row>
    <row r="3359" spans="1:6" s="2" customFormat="1" ht="15.75" customHeight="1">
      <c r="A3359" s="112">
        <v>839</v>
      </c>
      <c r="B3359" s="112" t="s">
        <v>2186</v>
      </c>
      <c r="C3359" s="124" t="s">
        <v>11</v>
      </c>
      <c r="D3359" s="129" t="s">
        <v>3697</v>
      </c>
      <c r="E3359" s="140">
        <v>2029</v>
      </c>
      <c r="F3359" s="140">
        <v>2029</v>
      </c>
    </row>
    <row r="3360" spans="1:6" s="2" customFormat="1" ht="15.75" customHeight="1">
      <c r="A3360" s="113"/>
      <c r="B3360" s="113"/>
      <c r="C3360" s="124"/>
      <c r="D3360" s="129"/>
      <c r="E3360" s="141"/>
      <c r="F3360" s="141"/>
    </row>
    <row r="3361" spans="1:6" s="2" customFormat="1" ht="15.75" customHeight="1">
      <c r="A3361" s="113"/>
      <c r="B3361" s="113"/>
      <c r="C3361" s="124"/>
      <c r="D3361" s="129"/>
      <c r="E3361" s="141"/>
      <c r="F3361" s="141"/>
    </row>
    <row r="3362" spans="1:6" s="2" customFormat="1" ht="15.75" customHeight="1">
      <c r="A3362" s="114"/>
      <c r="B3362" s="114"/>
      <c r="C3362" s="124"/>
      <c r="D3362" s="129"/>
      <c r="E3362" s="142"/>
      <c r="F3362" s="142"/>
    </row>
    <row r="3363" spans="1:6" s="2" customFormat="1" ht="15.75" customHeight="1">
      <c r="A3363" s="112">
        <v>840</v>
      </c>
      <c r="B3363" s="112" t="s">
        <v>2187</v>
      </c>
      <c r="C3363" s="124" t="s">
        <v>11</v>
      </c>
      <c r="D3363" s="129" t="s">
        <v>3698</v>
      </c>
      <c r="E3363" s="140">
        <v>2029</v>
      </c>
      <c r="F3363" s="140">
        <v>2029</v>
      </c>
    </row>
    <row r="3364" spans="1:6" s="2" customFormat="1" ht="15.75" customHeight="1">
      <c r="A3364" s="113"/>
      <c r="B3364" s="113"/>
      <c r="C3364" s="124"/>
      <c r="D3364" s="129"/>
      <c r="E3364" s="141"/>
      <c r="F3364" s="141"/>
    </row>
    <row r="3365" spans="1:6" s="2" customFormat="1" ht="15.75" customHeight="1">
      <c r="A3365" s="113"/>
      <c r="B3365" s="113"/>
      <c r="C3365" s="124"/>
      <c r="D3365" s="129"/>
      <c r="E3365" s="141"/>
      <c r="F3365" s="141"/>
    </row>
    <row r="3366" spans="1:6" s="2" customFormat="1" ht="15.75" customHeight="1">
      <c r="A3366" s="114"/>
      <c r="B3366" s="114"/>
      <c r="C3366" s="124"/>
      <c r="D3366" s="129"/>
      <c r="E3366" s="142"/>
      <c r="F3366" s="142"/>
    </row>
    <row r="3367" spans="1:6" s="2" customFormat="1" ht="15.75" customHeight="1">
      <c r="A3367" s="112">
        <v>841</v>
      </c>
      <c r="B3367" s="112" t="s">
        <v>2188</v>
      </c>
      <c r="C3367" s="124" t="s">
        <v>11</v>
      </c>
      <c r="D3367" s="129" t="s">
        <v>3699</v>
      </c>
      <c r="E3367" s="140">
        <v>2029</v>
      </c>
      <c r="F3367" s="140">
        <v>2029</v>
      </c>
    </row>
    <row r="3368" spans="1:6" s="2" customFormat="1" ht="15.75" customHeight="1">
      <c r="A3368" s="113"/>
      <c r="B3368" s="113"/>
      <c r="C3368" s="124"/>
      <c r="D3368" s="129"/>
      <c r="E3368" s="141"/>
      <c r="F3368" s="141"/>
    </row>
    <row r="3369" spans="1:6" s="2" customFormat="1" ht="15.75" customHeight="1">
      <c r="A3369" s="113"/>
      <c r="B3369" s="113"/>
      <c r="C3369" s="124"/>
      <c r="D3369" s="129"/>
      <c r="E3369" s="141"/>
      <c r="F3369" s="141"/>
    </row>
    <row r="3370" spans="1:6" s="2" customFormat="1" ht="15.75" customHeight="1">
      <c r="A3370" s="114"/>
      <c r="B3370" s="114"/>
      <c r="C3370" s="124"/>
      <c r="D3370" s="129"/>
      <c r="E3370" s="142"/>
      <c r="F3370" s="142"/>
    </row>
    <row r="3371" spans="1:6" s="2" customFormat="1" ht="15.75" customHeight="1">
      <c r="A3371" s="112">
        <v>842</v>
      </c>
      <c r="B3371" s="112" t="s">
        <v>2189</v>
      </c>
      <c r="C3371" s="124" t="s">
        <v>11</v>
      </c>
      <c r="D3371" s="129" t="s">
        <v>2467</v>
      </c>
      <c r="E3371" s="140">
        <v>2029</v>
      </c>
      <c r="F3371" s="140">
        <v>2029</v>
      </c>
    </row>
    <row r="3372" spans="1:6" s="2" customFormat="1" ht="15.75" customHeight="1">
      <c r="A3372" s="113"/>
      <c r="B3372" s="113"/>
      <c r="C3372" s="124"/>
      <c r="D3372" s="129"/>
      <c r="E3372" s="141"/>
      <c r="F3372" s="141"/>
    </row>
    <row r="3373" spans="1:6" s="2" customFormat="1" ht="15.75" customHeight="1">
      <c r="A3373" s="113"/>
      <c r="B3373" s="113"/>
      <c r="C3373" s="124"/>
      <c r="D3373" s="129"/>
      <c r="E3373" s="141"/>
      <c r="F3373" s="141"/>
    </row>
    <row r="3374" spans="1:6" s="2" customFormat="1" ht="15.75" customHeight="1">
      <c r="A3374" s="114"/>
      <c r="B3374" s="114"/>
      <c r="C3374" s="124"/>
      <c r="D3374" s="129"/>
      <c r="E3374" s="142"/>
      <c r="F3374" s="142"/>
    </row>
    <row r="3375" spans="1:6" s="2" customFormat="1" ht="15.75" customHeight="1">
      <c r="A3375" s="112">
        <v>843</v>
      </c>
      <c r="B3375" s="112" t="s">
        <v>2190</v>
      </c>
      <c r="C3375" s="124" t="s">
        <v>11</v>
      </c>
      <c r="D3375" s="129" t="s">
        <v>3700</v>
      </c>
      <c r="E3375" s="140">
        <v>2029</v>
      </c>
      <c r="F3375" s="140">
        <v>2029</v>
      </c>
    </row>
    <row r="3376" spans="1:6" s="2" customFormat="1" ht="15.75" customHeight="1">
      <c r="A3376" s="113"/>
      <c r="B3376" s="113"/>
      <c r="C3376" s="124"/>
      <c r="D3376" s="129"/>
      <c r="E3376" s="141"/>
      <c r="F3376" s="141"/>
    </row>
    <row r="3377" spans="1:6" s="2" customFormat="1" ht="15.75" customHeight="1">
      <c r="A3377" s="113"/>
      <c r="B3377" s="113"/>
      <c r="C3377" s="124"/>
      <c r="D3377" s="129"/>
      <c r="E3377" s="141"/>
      <c r="F3377" s="141"/>
    </row>
    <row r="3378" spans="1:6" s="2" customFormat="1" ht="15.75" customHeight="1">
      <c r="A3378" s="114"/>
      <c r="B3378" s="114"/>
      <c r="C3378" s="124"/>
      <c r="D3378" s="129"/>
      <c r="E3378" s="142"/>
      <c r="F3378" s="142"/>
    </row>
    <row r="3379" spans="1:6" s="2" customFormat="1" ht="15.75" customHeight="1">
      <c r="A3379" s="112">
        <v>844</v>
      </c>
      <c r="B3379" s="112" t="s">
        <v>2193</v>
      </c>
      <c r="C3379" s="124" t="s">
        <v>11</v>
      </c>
      <c r="D3379" s="129" t="s">
        <v>3701</v>
      </c>
      <c r="E3379" s="140">
        <v>2029</v>
      </c>
      <c r="F3379" s="140">
        <v>2029</v>
      </c>
    </row>
    <row r="3380" spans="1:6" s="2" customFormat="1" ht="15.75" customHeight="1">
      <c r="A3380" s="113"/>
      <c r="B3380" s="113"/>
      <c r="C3380" s="124"/>
      <c r="D3380" s="129"/>
      <c r="E3380" s="141"/>
      <c r="F3380" s="141"/>
    </row>
    <row r="3381" spans="1:6" s="2" customFormat="1" ht="15.75" customHeight="1">
      <c r="A3381" s="113"/>
      <c r="B3381" s="113"/>
      <c r="C3381" s="124"/>
      <c r="D3381" s="129"/>
      <c r="E3381" s="141"/>
      <c r="F3381" s="141"/>
    </row>
    <row r="3382" spans="1:6" s="2" customFormat="1" ht="15.75" customHeight="1">
      <c r="A3382" s="114"/>
      <c r="B3382" s="114"/>
      <c r="C3382" s="124"/>
      <c r="D3382" s="129"/>
      <c r="E3382" s="142"/>
      <c r="F3382" s="142"/>
    </row>
    <row r="3383" spans="1:6" s="2" customFormat="1" ht="15.75" customHeight="1">
      <c r="A3383" s="112">
        <v>845</v>
      </c>
      <c r="B3383" s="112" t="s">
        <v>1923</v>
      </c>
      <c r="C3383" s="131" t="s">
        <v>11</v>
      </c>
      <c r="D3383" s="150" t="s">
        <v>3702</v>
      </c>
      <c r="E3383" s="140">
        <v>2029</v>
      </c>
      <c r="F3383" s="140">
        <v>2029</v>
      </c>
    </row>
    <row r="3384" spans="1:6" s="2" customFormat="1" ht="15.75" customHeight="1">
      <c r="A3384" s="113"/>
      <c r="B3384" s="113"/>
      <c r="C3384" s="132"/>
      <c r="D3384" s="151"/>
      <c r="E3384" s="141"/>
      <c r="F3384" s="141"/>
    </row>
    <row r="3385" spans="1:6" s="2" customFormat="1" ht="15.75" customHeight="1">
      <c r="A3385" s="113"/>
      <c r="B3385" s="113"/>
      <c r="C3385" s="132"/>
      <c r="D3385" s="151"/>
      <c r="E3385" s="141"/>
      <c r="F3385" s="141"/>
    </row>
    <row r="3386" spans="1:6" s="2" customFormat="1" ht="15.75" customHeight="1">
      <c r="A3386" s="114"/>
      <c r="B3386" s="114"/>
      <c r="C3386" s="133"/>
      <c r="D3386" s="152"/>
      <c r="E3386" s="142"/>
      <c r="F3386" s="142"/>
    </row>
    <row r="3387" spans="1:6" s="2" customFormat="1" ht="15.75" customHeight="1">
      <c r="A3387" s="112">
        <v>846</v>
      </c>
      <c r="B3387" s="112" t="s">
        <v>901</v>
      </c>
      <c r="C3387" s="124" t="s">
        <v>11</v>
      </c>
      <c r="D3387" s="129" t="s">
        <v>3703</v>
      </c>
      <c r="E3387" s="140">
        <v>2029</v>
      </c>
      <c r="F3387" s="140">
        <v>2029</v>
      </c>
    </row>
    <row r="3388" spans="1:6" s="2" customFormat="1" ht="15.75" customHeight="1">
      <c r="A3388" s="113"/>
      <c r="B3388" s="113"/>
      <c r="C3388" s="124"/>
      <c r="D3388" s="129"/>
      <c r="E3388" s="141"/>
      <c r="F3388" s="141"/>
    </row>
    <row r="3389" spans="1:6" s="2" customFormat="1" ht="15.75" customHeight="1">
      <c r="A3389" s="113"/>
      <c r="B3389" s="113"/>
      <c r="C3389" s="124"/>
      <c r="D3389" s="129"/>
      <c r="E3389" s="141"/>
      <c r="F3389" s="141"/>
    </row>
    <row r="3390" spans="1:6" s="2" customFormat="1" ht="15.75" customHeight="1">
      <c r="A3390" s="114"/>
      <c r="B3390" s="114"/>
      <c r="C3390" s="124"/>
      <c r="D3390" s="129"/>
      <c r="E3390" s="142"/>
      <c r="F3390" s="142"/>
    </row>
    <row r="3391" spans="1:6" s="2" customFormat="1" ht="15.75" customHeight="1">
      <c r="A3391" s="112">
        <v>847</v>
      </c>
      <c r="B3391" s="112" t="s">
        <v>895</v>
      </c>
      <c r="C3391" s="124" t="s">
        <v>11</v>
      </c>
      <c r="D3391" s="129" t="s">
        <v>3704</v>
      </c>
      <c r="E3391" s="140">
        <v>2029</v>
      </c>
      <c r="F3391" s="140">
        <v>2029</v>
      </c>
    </row>
    <row r="3392" spans="1:6" s="2" customFormat="1" ht="15.75" customHeight="1">
      <c r="A3392" s="113"/>
      <c r="B3392" s="113"/>
      <c r="C3392" s="124"/>
      <c r="D3392" s="129"/>
      <c r="E3392" s="141"/>
      <c r="F3392" s="141"/>
    </row>
    <row r="3393" spans="1:6" s="2" customFormat="1" ht="15.75" customHeight="1">
      <c r="A3393" s="113"/>
      <c r="B3393" s="113"/>
      <c r="C3393" s="124"/>
      <c r="D3393" s="129"/>
      <c r="E3393" s="141"/>
      <c r="F3393" s="141"/>
    </row>
    <row r="3394" spans="1:6" s="2" customFormat="1" ht="15.75" customHeight="1">
      <c r="A3394" s="114"/>
      <c r="B3394" s="114"/>
      <c r="C3394" s="124"/>
      <c r="D3394" s="129"/>
      <c r="E3394" s="142"/>
      <c r="F3394" s="142"/>
    </row>
    <row r="3395" spans="1:6" ht="15.75" customHeight="1">
      <c r="A3395" s="112">
        <v>848</v>
      </c>
      <c r="B3395" s="112" t="s">
        <v>997</v>
      </c>
      <c r="C3395" s="126" t="s">
        <v>11</v>
      </c>
      <c r="D3395" s="134" t="s">
        <v>3705</v>
      </c>
      <c r="E3395" s="140">
        <v>2029</v>
      </c>
      <c r="F3395" s="140">
        <v>2029</v>
      </c>
    </row>
    <row r="3396" spans="1:6" ht="15.75" customHeight="1">
      <c r="A3396" s="113"/>
      <c r="B3396" s="113"/>
      <c r="C3396" s="127"/>
      <c r="D3396" s="135"/>
      <c r="E3396" s="141"/>
      <c r="F3396" s="141"/>
    </row>
    <row r="3397" spans="1:6" ht="15.75" customHeight="1">
      <c r="A3397" s="113"/>
      <c r="B3397" s="113"/>
      <c r="C3397" s="127"/>
      <c r="D3397" s="135"/>
      <c r="E3397" s="141"/>
      <c r="F3397" s="141"/>
    </row>
    <row r="3398" spans="1:6" ht="15.75" customHeight="1">
      <c r="A3398" s="114"/>
      <c r="B3398" s="114"/>
      <c r="C3398" s="128"/>
      <c r="D3398" s="136"/>
      <c r="E3398" s="142"/>
      <c r="F3398" s="142"/>
    </row>
    <row r="3399" spans="1:6" s="13" customFormat="1" ht="15.75" customHeight="1">
      <c r="A3399" s="112">
        <v>849</v>
      </c>
      <c r="B3399" s="112" t="s">
        <v>922</v>
      </c>
      <c r="C3399" s="124" t="s">
        <v>11</v>
      </c>
      <c r="D3399" s="129" t="s">
        <v>3706</v>
      </c>
      <c r="E3399" s="140">
        <v>2029</v>
      </c>
      <c r="F3399" s="140">
        <v>2029</v>
      </c>
    </row>
    <row r="3400" spans="1:6" s="13" customFormat="1" ht="15.75" customHeight="1">
      <c r="A3400" s="113"/>
      <c r="B3400" s="113"/>
      <c r="C3400" s="124"/>
      <c r="D3400" s="129"/>
      <c r="E3400" s="141"/>
      <c r="F3400" s="141"/>
    </row>
    <row r="3401" spans="1:6" s="13" customFormat="1" ht="15.75" customHeight="1">
      <c r="A3401" s="113"/>
      <c r="B3401" s="113"/>
      <c r="C3401" s="124"/>
      <c r="D3401" s="129"/>
      <c r="E3401" s="141"/>
      <c r="F3401" s="141"/>
    </row>
    <row r="3402" spans="1:6" s="13" customFormat="1" ht="15.75" customHeight="1">
      <c r="A3402" s="114"/>
      <c r="B3402" s="114"/>
      <c r="C3402" s="124"/>
      <c r="D3402" s="129"/>
      <c r="E3402" s="142"/>
      <c r="F3402" s="142"/>
    </row>
    <row r="3403" spans="1:6" s="2" customFormat="1" ht="15.75" customHeight="1">
      <c r="A3403" s="112">
        <v>850</v>
      </c>
      <c r="B3403" s="112" t="s">
        <v>1533</v>
      </c>
      <c r="C3403" s="124" t="s">
        <v>11</v>
      </c>
      <c r="D3403" s="129" t="s">
        <v>3707</v>
      </c>
      <c r="E3403" s="140">
        <v>2029</v>
      </c>
      <c r="F3403" s="140">
        <v>2029</v>
      </c>
    </row>
    <row r="3404" spans="1:6" s="2" customFormat="1" ht="15.75" customHeight="1">
      <c r="A3404" s="113"/>
      <c r="B3404" s="113"/>
      <c r="C3404" s="124"/>
      <c r="D3404" s="129"/>
      <c r="E3404" s="141"/>
      <c r="F3404" s="141"/>
    </row>
    <row r="3405" spans="1:6" s="2" customFormat="1" ht="15.75" customHeight="1">
      <c r="A3405" s="113"/>
      <c r="B3405" s="113"/>
      <c r="C3405" s="124"/>
      <c r="D3405" s="129"/>
      <c r="E3405" s="141"/>
      <c r="F3405" s="141"/>
    </row>
    <row r="3406" spans="1:6" s="2" customFormat="1" ht="15.75" customHeight="1">
      <c r="A3406" s="114"/>
      <c r="B3406" s="114"/>
      <c r="C3406" s="124"/>
      <c r="D3406" s="129"/>
      <c r="E3406" s="142"/>
      <c r="F3406" s="142"/>
    </row>
    <row r="3407" spans="1:6" s="2" customFormat="1" ht="15.75" customHeight="1">
      <c r="A3407" s="112">
        <v>851</v>
      </c>
      <c r="B3407" s="112" t="s">
        <v>953</v>
      </c>
      <c r="C3407" s="124" t="s">
        <v>11</v>
      </c>
      <c r="D3407" s="129" t="s">
        <v>3708</v>
      </c>
      <c r="E3407" s="140">
        <v>2029</v>
      </c>
      <c r="F3407" s="140">
        <v>2030</v>
      </c>
    </row>
    <row r="3408" spans="1:6" s="2" customFormat="1" ht="15.75" customHeight="1">
      <c r="A3408" s="113"/>
      <c r="B3408" s="113"/>
      <c r="C3408" s="124"/>
      <c r="D3408" s="129"/>
      <c r="E3408" s="141"/>
      <c r="F3408" s="141"/>
    </row>
    <row r="3409" spans="1:6" s="2" customFormat="1" ht="15.75" customHeight="1">
      <c r="A3409" s="113"/>
      <c r="B3409" s="113"/>
      <c r="C3409" s="124"/>
      <c r="D3409" s="129"/>
      <c r="E3409" s="141"/>
      <c r="F3409" s="141"/>
    </row>
    <row r="3410" spans="1:6" s="2" customFormat="1" ht="15.75" customHeight="1">
      <c r="A3410" s="114"/>
      <c r="B3410" s="114"/>
      <c r="C3410" s="124"/>
      <c r="D3410" s="129"/>
      <c r="E3410" s="142"/>
      <c r="F3410" s="142"/>
    </row>
    <row r="3411" spans="1:6" s="2" customFormat="1" ht="15.75" customHeight="1">
      <c r="A3411" s="112">
        <v>852</v>
      </c>
      <c r="B3411" s="112" t="s">
        <v>1381</v>
      </c>
      <c r="C3411" s="124" t="s">
        <v>11</v>
      </c>
      <c r="D3411" s="129" t="s">
        <v>3709</v>
      </c>
      <c r="E3411" s="140">
        <v>2029</v>
      </c>
      <c r="F3411" s="140">
        <v>2030</v>
      </c>
    </row>
    <row r="3412" spans="1:6" s="2" customFormat="1" ht="15.75" customHeight="1">
      <c r="A3412" s="113"/>
      <c r="B3412" s="113"/>
      <c r="C3412" s="124"/>
      <c r="D3412" s="129"/>
      <c r="E3412" s="141"/>
      <c r="F3412" s="141"/>
    </row>
    <row r="3413" spans="1:6" s="2" customFormat="1" ht="15.75" customHeight="1">
      <c r="A3413" s="113"/>
      <c r="B3413" s="113"/>
      <c r="C3413" s="124"/>
      <c r="D3413" s="129"/>
      <c r="E3413" s="141"/>
      <c r="F3413" s="141"/>
    </row>
    <row r="3414" spans="1:6" s="2" customFormat="1" ht="15.75" customHeight="1">
      <c r="A3414" s="114"/>
      <c r="B3414" s="114"/>
      <c r="C3414" s="124"/>
      <c r="D3414" s="129"/>
      <c r="E3414" s="142"/>
      <c r="F3414" s="142"/>
    </row>
    <row r="3415" spans="1:6" s="2" customFormat="1" ht="18.75" customHeight="1">
      <c r="A3415" s="112">
        <v>853</v>
      </c>
      <c r="B3415" s="112" t="s">
        <v>143</v>
      </c>
      <c r="C3415" s="147" t="s">
        <v>11</v>
      </c>
      <c r="D3415" s="150" t="s">
        <v>3710</v>
      </c>
      <c r="E3415" s="140">
        <v>2029</v>
      </c>
      <c r="F3415" s="140">
        <v>2030</v>
      </c>
    </row>
    <row r="3416" spans="1:6" s="2" customFormat="1" ht="18.75" customHeight="1">
      <c r="A3416" s="113"/>
      <c r="B3416" s="113"/>
      <c r="C3416" s="148"/>
      <c r="D3416" s="151"/>
      <c r="E3416" s="141"/>
      <c r="F3416" s="141"/>
    </row>
    <row r="3417" spans="1:6" s="2" customFormat="1" ht="18.75" customHeight="1">
      <c r="A3417" s="113"/>
      <c r="B3417" s="113"/>
      <c r="C3417" s="148"/>
      <c r="D3417" s="151"/>
      <c r="E3417" s="141"/>
      <c r="F3417" s="141"/>
    </row>
    <row r="3418" spans="1:6" s="2" customFormat="1" ht="18.75" customHeight="1">
      <c r="A3418" s="114"/>
      <c r="B3418" s="114"/>
      <c r="C3418" s="149"/>
      <c r="D3418" s="152"/>
      <c r="E3418" s="142"/>
      <c r="F3418" s="142"/>
    </row>
    <row r="3419" spans="1:6" s="2" customFormat="1" ht="15.75" customHeight="1">
      <c r="A3419" s="112">
        <v>854</v>
      </c>
      <c r="B3419" s="112" t="s">
        <v>142</v>
      </c>
      <c r="C3419" s="147" t="s">
        <v>11</v>
      </c>
      <c r="D3419" s="150" t="s">
        <v>3711</v>
      </c>
      <c r="E3419" s="140">
        <v>2029</v>
      </c>
      <c r="F3419" s="140">
        <v>2030</v>
      </c>
    </row>
    <row r="3420" spans="1:6" s="2" customFormat="1" ht="15.75" customHeight="1">
      <c r="A3420" s="113"/>
      <c r="B3420" s="113"/>
      <c r="C3420" s="148"/>
      <c r="D3420" s="151"/>
      <c r="E3420" s="141"/>
      <c r="F3420" s="141"/>
    </row>
    <row r="3421" spans="1:6" s="2" customFormat="1" ht="15.75" customHeight="1">
      <c r="A3421" s="113"/>
      <c r="B3421" s="113"/>
      <c r="C3421" s="148"/>
      <c r="D3421" s="151"/>
      <c r="E3421" s="141"/>
      <c r="F3421" s="141"/>
    </row>
    <row r="3422" spans="1:6" s="2" customFormat="1" ht="15.75" customHeight="1">
      <c r="A3422" s="114"/>
      <c r="B3422" s="114"/>
      <c r="C3422" s="149"/>
      <c r="D3422" s="152"/>
      <c r="E3422" s="142"/>
      <c r="F3422" s="142"/>
    </row>
    <row r="3423" spans="1:6" s="2" customFormat="1" ht="15.75" customHeight="1">
      <c r="A3423" s="112">
        <v>855</v>
      </c>
      <c r="B3423" s="112" t="s">
        <v>896</v>
      </c>
      <c r="C3423" s="124" t="s">
        <v>11</v>
      </c>
      <c r="D3423" s="129" t="s">
        <v>3712</v>
      </c>
      <c r="E3423" s="140">
        <v>2029</v>
      </c>
      <c r="F3423" s="140">
        <v>2030</v>
      </c>
    </row>
    <row r="3424" spans="1:6" s="2" customFormat="1" ht="15.75" customHeight="1">
      <c r="A3424" s="113"/>
      <c r="B3424" s="113"/>
      <c r="C3424" s="124"/>
      <c r="D3424" s="129"/>
      <c r="E3424" s="141"/>
      <c r="F3424" s="141"/>
    </row>
    <row r="3425" spans="1:6" s="2" customFormat="1" ht="15.75" customHeight="1">
      <c r="A3425" s="113"/>
      <c r="B3425" s="113"/>
      <c r="C3425" s="124"/>
      <c r="D3425" s="129"/>
      <c r="E3425" s="141"/>
      <c r="F3425" s="141"/>
    </row>
    <row r="3426" spans="1:6" s="2" customFormat="1" ht="15.75" customHeight="1">
      <c r="A3426" s="114"/>
      <c r="B3426" s="114"/>
      <c r="C3426" s="124"/>
      <c r="D3426" s="129"/>
      <c r="E3426" s="142"/>
      <c r="F3426" s="142"/>
    </row>
    <row r="3427" spans="1:6" s="2" customFormat="1" ht="15.75" customHeight="1">
      <c r="A3427" s="112">
        <v>856</v>
      </c>
      <c r="B3427" s="112" t="s">
        <v>897</v>
      </c>
      <c r="C3427" s="124" t="s">
        <v>11</v>
      </c>
      <c r="D3427" s="129" t="s">
        <v>3713</v>
      </c>
      <c r="E3427" s="140">
        <v>2029</v>
      </c>
      <c r="F3427" s="140">
        <v>2030</v>
      </c>
    </row>
    <row r="3428" spans="1:6" s="2" customFormat="1" ht="15.75" customHeight="1">
      <c r="A3428" s="113"/>
      <c r="B3428" s="113"/>
      <c r="C3428" s="124"/>
      <c r="D3428" s="130"/>
      <c r="E3428" s="141"/>
      <c r="F3428" s="141"/>
    </row>
    <row r="3429" spans="1:6" s="2" customFormat="1" ht="15.75" customHeight="1">
      <c r="A3429" s="113"/>
      <c r="B3429" s="113"/>
      <c r="C3429" s="124"/>
      <c r="D3429" s="130"/>
      <c r="E3429" s="141"/>
      <c r="F3429" s="141"/>
    </row>
    <row r="3430" spans="1:6" s="2" customFormat="1" ht="15.75" customHeight="1">
      <c r="A3430" s="114"/>
      <c r="B3430" s="114"/>
      <c r="C3430" s="124"/>
      <c r="D3430" s="130"/>
      <c r="E3430" s="142"/>
      <c r="F3430" s="142"/>
    </row>
    <row r="3431" spans="1:6" s="2" customFormat="1" ht="15.75" customHeight="1">
      <c r="A3431" s="112">
        <v>857</v>
      </c>
      <c r="B3431" s="112" t="s">
        <v>949</v>
      </c>
      <c r="C3431" s="124" t="s">
        <v>11</v>
      </c>
      <c r="D3431" s="129" t="s">
        <v>3714</v>
      </c>
      <c r="E3431" s="140">
        <v>2029</v>
      </c>
      <c r="F3431" s="140">
        <v>2030</v>
      </c>
    </row>
    <row r="3432" spans="1:6" s="2" customFormat="1" ht="15.75" customHeight="1">
      <c r="A3432" s="113"/>
      <c r="B3432" s="113"/>
      <c r="C3432" s="124"/>
      <c r="D3432" s="129"/>
      <c r="E3432" s="141"/>
      <c r="F3432" s="141"/>
    </row>
    <row r="3433" spans="1:6" s="2" customFormat="1" ht="15.75" customHeight="1">
      <c r="A3433" s="113"/>
      <c r="B3433" s="113"/>
      <c r="C3433" s="124"/>
      <c r="D3433" s="129"/>
      <c r="E3433" s="141"/>
      <c r="F3433" s="141"/>
    </row>
    <row r="3434" spans="1:6" s="2" customFormat="1" ht="15.75" customHeight="1">
      <c r="A3434" s="114"/>
      <c r="B3434" s="114"/>
      <c r="C3434" s="124"/>
      <c r="D3434" s="129"/>
      <c r="E3434" s="142"/>
      <c r="F3434" s="142"/>
    </row>
    <row r="3435" spans="1:6" s="2" customFormat="1" ht="15.75" customHeight="1">
      <c r="A3435" s="112">
        <v>858</v>
      </c>
      <c r="B3435" s="112" t="s">
        <v>1543</v>
      </c>
      <c r="C3435" s="124" t="s">
        <v>11</v>
      </c>
      <c r="D3435" s="129" t="s">
        <v>3715</v>
      </c>
      <c r="E3435" s="140">
        <v>2029</v>
      </c>
      <c r="F3435" s="140">
        <v>2030</v>
      </c>
    </row>
    <row r="3436" spans="1:6" s="2" customFormat="1" ht="15.75" customHeight="1">
      <c r="A3436" s="113"/>
      <c r="B3436" s="113"/>
      <c r="C3436" s="124"/>
      <c r="D3436" s="129"/>
      <c r="E3436" s="141"/>
      <c r="F3436" s="141"/>
    </row>
    <row r="3437" spans="1:6" s="2" customFormat="1" ht="15.75" customHeight="1">
      <c r="A3437" s="113"/>
      <c r="B3437" s="113"/>
      <c r="C3437" s="124"/>
      <c r="D3437" s="129"/>
      <c r="E3437" s="141"/>
      <c r="F3437" s="141"/>
    </row>
    <row r="3438" spans="1:6" s="2" customFormat="1" ht="15.75" customHeight="1">
      <c r="A3438" s="114"/>
      <c r="B3438" s="114"/>
      <c r="C3438" s="124"/>
      <c r="D3438" s="129"/>
      <c r="E3438" s="142"/>
      <c r="F3438" s="142"/>
    </row>
    <row r="3439" spans="1:6" s="2" customFormat="1" ht="15.75" customHeight="1">
      <c r="A3439" s="112">
        <v>859</v>
      </c>
      <c r="B3439" s="112" t="s">
        <v>969</v>
      </c>
      <c r="C3439" s="124" t="s">
        <v>11</v>
      </c>
      <c r="D3439" s="129" t="s">
        <v>3716</v>
      </c>
      <c r="E3439" s="140">
        <v>2029</v>
      </c>
      <c r="F3439" s="140">
        <v>2030</v>
      </c>
    </row>
    <row r="3440" spans="1:6" s="2" customFormat="1" ht="15.75" customHeight="1">
      <c r="A3440" s="113"/>
      <c r="B3440" s="113"/>
      <c r="C3440" s="124"/>
      <c r="D3440" s="129"/>
      <c r="E3440" s="141"/>
      <c r="F3440" s="141"/>
    </row>
    <row r="3441" spans="1:6" s="2" customFormat="1" ht="15.75" customHeight="1">
      <c r="A3441" s="113"/>
      <c r="B3441" s="113"/>
      <c r="C3441" s="124"/>
      <c r="D3441" s="129"/>
      <c r="E3441" s="141"/>
      <c r="F3441" s="141"/>
    </row>
    <row r="3442" spans="1:6" s="2" customFormat="1" ht="15.75" customHeight="1">
      <c r="A3442" s="114"/>
      <c r="B3442" s="114"/>
      <c r="C3442" s="124"/>
      <c r="D3442" s="129"/>
      <c r="E3442" s="142"/>
      <c r="F3442" s="142"/>
    </row>
    <row r="3443" spans="1:6" s="2" customFormat="1" ht="23.25" customHeight="1">
      <c r="A3443" s="112">
        <v>860</v>
      </c>
      <c r="B3443" s="112" t="s">
        <v>970</v>
      </c>
      <c r="C3443" s="124" t="s">
        <v>11</v>
      </c>
      <c r="D3443" s="129" t="s">
        <v>3717</v>
      </c>
      <c r="E3443" s="140">
        <v>2029</v>
      </c>
      <c r="F3443" s="140">
        <v>2030</v>
      </c>
    </row>
    <row r="3444" spans="1:6" s="2" customFormat="1" ht="23.25" customHeight="1">
      <c r="A3444" s="113"/>
      <c r="B3444" s="113"/>
      <c r="C3444" s="124"/>
      <c r="D3444" s="129"/>
      <c r="E3444" s="141"/>
      <c r="F3444" s="141"/>
    </row>
    <row r="3445" spans="1:6" s="2" customFormat="1" ht="23.25" customHeight="1">
      <c r="A3445" s="113"/>
      <c r="B3445" s="113"/>
      <c r="C3445" s="124"/>
      <c r="D3445" s="129"/>
      <c r="E3445" s="141"/>
      <c r="F3445" s="141"/>
    </row>
    <row r="3446" spans="1:6" s="2" customFormat="1" ht="23.25" customHeight="1">
      <c r="A3446" s="114"/>
      <c r="B3446" s="114"/>
      <c r="C3446" s="124"/>
      <c r="D3446" s="129"/>
      <c r="E3446" s="142"/>
      <c r="F3446" s="142"/>
    </row>
    <row r="3447" spans="1:6" s="2" customFormat="1" ht="15.75" customHeight="1">
      <c r="A3447" s="112">
        <v>861</v>
      </c>
      <c r="B3447" s="112" t="s">
        <v>971</v>
      </c>
      <c r="C3447" s="124" t="s">
        <v>11</v>
      </c>
      <c r="D3447" s="129" t="s">
        <v>3718</v>
      </c>
      <c r="E3447" s="140">
        <v>2029</v>
      </c>
      <c r="F3447" s="140">
        <v>2030</v>
      </c>
    </row>
    <row r="3448" spans="1:6" s="2" customFormat="1" ht="15.75" customHeight="1">
      <c r="A3448" s="113"/>
      <c r="B3448" s="113"/>
      <c r="C3448" s="124"/>
      <c r="D3448" s="129"/>
      <c r="E3448" s="141"/>
      <c r="F3448" s="141"/>
    </row>
    <row r="3449" spans="1:6" s="2" customFormat="1" ht="15.75" customHeight="1">
      <c r="A3449" s="113"/>
      <c r="B3449" s="113"/>
      <c r="C3449" s="124"/>
      <c r="D3449" s="129"/>
      <c r="E3449" s="141"/>
      <c r="F3449" s="141"/>
    </row>
    <row r="3450" spans="1:6" s="2" customFormat="1" ht="15.75" customHeight="1">
      <c r="A3450" s="114"/>
      <c r="B3450" s="114"/>
      <c r="C3450" s="124"/>
      <c r="D3450" s="129"/>
      <c r="E3450" s="142"/>
      <c r="F3450" s="142"/>
    </row>
    <row r="3451" spans="1:6" s="2" customFormat="1" ht="15.75" customHeight="1">
      <c r="A3451" s="112">
        <v>862</v>
      </c>
      <c r="B3451" s="112" t="s">
        <v>1791</v>
      </c>
      <c r="C3451" s="124" t="s">
        <v>11</v>
      </c>
      <c r="D3451" s="129" t="s">
        <v>3719</v>
      </c>
      <c r="E3451" s="140">
        <v>2029</v>
      </c>
      <c r="F3451" s="140">
        <v>2030</v>
      </c>
    </row>
    <row r="3452" spans="1:6" s="2" customFormat="1" ht="15.75" customHeight="1">
      <c r="A3452" s="113"/>
      <c r="B3452" s="113"/>
      <c r="C3452" s="124"/>
      <c r="D3452" s="129"/>
      <c r="E3452" s="141"/>
      <c r="F3452" s="141"/>
    </row>
    <row r="3453" spans="1:6" s="2" customFormat="1" ht="15.75" customHeight="1">
      <c r="A3453" s="113"/>
      <c r="B3453" s="113"/>
      <c r="C3453" s="124"/>
      <c r="D3453" s="129"/>
      <c r="E3453" s="141"/>
      <c r="F3453" s="141"/>
    </row>
    <row r="3454" spans="1:6" s="2" customFormat="1" ht="15.75" customHeight="1">
      <c r="A3454" s="114"/>
      <c r="B3454" s="114"/>
      <c r="C3454" s="124"/>
      <c r="D3454" s="129"/>
      <c r="E3454" s="142"/>
      <c r="F3454" s="142"/>
    </row>
    <row r="3455" spans="1:6" ht="15.75" customHeight="1">
      <c r="A3455" s="112">
        <v>863</v>
      </c>
      <c r="B3455" s="112" t="s">
        <v>1792</v>
      </c>
      <c r="C3455" s="124" t="s">
        <v>11</v>
      </c>
      <c r="D3455" s="129" t="s">
        <v>3720</v>
      </c>
      <c r="E3455" s="140">
        <v>2029</v>
      </c>
      <c r="F3455" s="140">
        <v>2030</v>
      </c>
    </row>
    <row r="3456" spans="1:6" ht="15.75" customHeight="1">
      <c r="A3456" s="113"/>
      <c r="B3456" s="113"/>
      <c r="C3456" s="124"/>
      <c r="D3456" s="129"/>
      <c r="E3456" s="141"/>
      <c r="F3456" s="141"/>
    </row>
    <row r="3457" spans="1:6" ht="15.75" customHeight="1">
      <c r="A3457" s="113"/>
      <c r="B3457" s="113"/>
      <c r="C3457" s="124"/>
      <c r="D3457" s="129"/>
      <c r="E3457" s="141"/>
      <c r="F3457" s="141"/>
    </row>
    <row r="3458" spans="1:6" ht="15.75" customHeight="1">
      <c r="A3458" s="114"/>
      <c r="B3458" s="114"/>
      <c r="C3458" s="124"/>
      <c r="D3458" s="129"/>
      <c r="E3458" s="142"/>
      <c r="F3458" s="142"/>
    </row>
    <row r="3459" spans="1:6" s="2" customFormat="1" ht="21.75" customHeight="1">
      <c r="A3459" s="112">
        <v>864</v>
      </c>
      <c r="B3459" s="112" t="s">
        <v>2642</v>
      </c>
      <c r="C3459" s="126" t="s">
        <v>11</v>
      </c>
      <c r="D3459" s="134" t="s">
        <v>3721</v>
      </c>
      <c r="E3459" s="140">
        <v>2029</v>
      </c>
      <c r="F3459" s="140">
        <v>2030</v>
      </c>
    </row>
    <row r="3460" spans="1:6" s="2" customFormat="1" ht="21.75" customHeight="1">
      <c r="A3460" s="113"/>
      <c r="B3460" s="113"/>
      <c r="C3460" s="127"/>
      <c r="D3460" s="135"/>
      <c r="E3460" s="141"/>
      <c r="F3460" s="141"/>
    </row>
    <row r="3461" spans="1:6" s="2" customFormat="1" ht="21.75" customHeight="1">
      <c r="A3461" s="113"/>
      <c r="B3461" s="113"/>
      <c r="C3461" s="127"/>
      <c r="D3461" s="135"/>
      <c r="E3461" s="141"/>
      <c r="F3461" s="141"/>
    </row>
    <row r="3462" spans="1:6" s="2" customFormat="1" ht="14.25" customHeight="1">
      <c r="A3462" s="114"/>
      <c r="B3462" s="114"/>
      <c r="C3462" s="128"/>
      <c r="D3462" s="136"/>
      <c r="E3462" s="142"/>
      <c r="F3462" s="142"/>
    </row>
    <row r="3463" spans="1:6" s="2" customFormat="1" ht="15.75" customHeight="1">
      <c r="A3463" s="112">
        <v>865</v>
      </c>
      <c r="B3463" s="112" t="s">
        <v>2643</v>
      </c>
      <c r="C3463" s="126" t="s">
        <v>11</v>
      </c>
      <c r="D3463" s="134" t="s">
        <v>4905</v>
      </c>
      <c r="E3463" s="140">
        <v>2029</v>
      </c>
      <c r="F3463" s="140">
        <v>2030</v>
      </c>
    </row>
    <row r="3464" spans="1:6" s="2" customFormat="1" ht="15.75" customHeight="1">
      <c r="A3464" s="113"/>
      <c r="B3464" s="113"/>
      <c r="C3464" s="127"/>
      <c r="D3464" s="135"/>
      <c r="E3464" s="141"/>
      <c r="F3464" s="141"/>
    </row>
    <row r="3465" spans="1:6" s="2" customFormat="1" ht="14.25" customHeight="1">
      <c r="A3465" s="113"/>
      <c r="B3465" s="113"/>
      <c r="C3465" s="127"/>
      <c r="D3465" s="135"/>
      <c r="E3465" s="141"/>
      <c r="F3465" s="141"/>
    </row>
    <row r="3466" spans="1:6" s="2" customFormat="1" ht="9.75" customHeight="1">
      <c r="A3466" s="114"/>
      <c r="B3466" s="114"/>
      <c r="C3466" s="128"/>
      <c r="D3466" s="136"/>
      <c r="E3466" s="142"/>
      <c r="F3466" s="142"/>
    </row>
    <row r="3467" spans="1:6" s="2" customFormat="1" ht="15.75" customHeight="1">
      <c r="A3467" s="112">
        <v>866</v>
      </c>
      <c r="B3467" s="112" t="s">
        <v>964</v>
      </c>
      <c r="C3467" s="124" t="s">
        <v>11</v>
      </c>
      <c r="D3467" s="129" t="s">
        <v>3722</v>
      </c>
      <c r="E3467" s="140">
        <v>2030</v>
      </c>
      <c r="F3467" s="140">
        <v>2030</v>
      </c>
    </row>
    <row r="3468" spans="1:6" s="2" customFormat="1" ht="15.75" customHeight="1">
      <c r="A3468" s="113"/>
      <c r="B3468" s="113"/>
      <c r="C3468" s="124"/>
      <c r="D3468" s="129"/>
      <c r="E3468" s="141"/>
      <c r="F3468" s="141"/>
    </row>
    <row r="3469" spans="1:6" s="2" customFormat="1" ht="15.75" customHeight="1">
      <c r="A3469" s="113"/>
      <c r="B3469" s="113"/>
      <c r="C3469" s="124"/>
      <c r="D3469" s="129"/>
      <c r="E3469" s="141"/>
      <c r="F3469" s="141"/>
    </row>
    <row r="3470" spans="1:6" s="2" customFormat="1" ht="15.75" customHeight="1">
      <c r="A3470" s="114"/>
      <c r="B3470" s="114"/>
      <c r="C3470" s="124"/>
      <c r="D3470" s="129"/>
      <c r="E3470" s="142"/>
      <c r="F3470" s="142"/>
    </row>
    <row r="3471" spans="1:6" s="2" customFormat="1" ht="15.75" customHeight="1">
      <c r="A3471" s="112">
        <v>867</v>
      </c>
      <c r="B3471" s="112" t="s">
        <v>894</v>
      </c>
      <c r="C3471" s="124" t="s">
        <v>11</v>
      </c>
      <c r="D3471" s="129" t="s">
        <v>3723</v>
      </c>
      <c r="E3471" s="140">
        <v>2030</v>
      </c>
      <c r="F3471" s="140">
        <v>2030</v>
      </c>
    </row>
    <row r="3472" spans="1:6" s="2" customFormat="1" ht="15.75" customHeight="1">
      <c r="A3472" s="113"/>
      <c r="B3472" s="113"/>
      <c r="C3472" s="124"/>
      <c r="D3472" s="129"/>
      <c r="E3472" s="141"/>
      <c r="F3472" s="141"/>
    </row>
    <row r="3473" spans="1:6" s="2" customFormat="1" ht="15.75" customHeight="1">
      <c r="A3473" s="113"/>
      <c r="B3473" s="113"/>
      <c r="C3473" s="124"/>
      <c r="D3473" s="129"/>
      <c r="E3473" s="141"/>
      <c r="F3473" s="141"/>
    </row>
    <row r="3474" spans="1:6" s="2" customFormat="1" ht="15.75" customHeight="1">
      <c r="A3474" s="114"/>
      <c r="B3474" s="114"/>
      <c r="C3474" s="124"/>
      <c r="D3474" s="129"/>
      <c r="E3474" s="142"/>
      <c r="F3474" s="142"/>
    </row>
    <row r="3475" spans="1:6" ht="15.75" customHeight="1">
      <c r="A3475" s="112">
        <v>868</v>
      </c>
      <c r="B3475" s="112" t="s">
        <v>1540</v>
      </c>
      <c r="C3475" s="124" t="s">
        <v>11</v>
      </c>
      <c r="D3475" s="177" t="s">
        <v>3724</v>
      </c>
      <c r="E3475" s="140">
        <v>2030</v>
      </c>
      <c r="F3475" s="140">
        <v>2030</v>
      </c>
    </row>
    <row r="3476" spans="1:6" ht="15.75" customHeight="1">
      <c r="A3476" s="113"/>
      <c r="B3476" s="113"/>
      <c r="C3476" s="124"/>
      <c r="D3476" s="177"/>
      <c r="E3476" s="141"/>
      <c r="F3476" s="141"/>
    </row>
    <row r="3477" spans="1:6" ht="15.75" customHeight="1">
      <c r="A3477" s="113"/>
      <c r="B3477" s="113"/>
      <c r="C3477" s="124"/>
      <c r="D3477" s="177"/>
      <c r="E3477" s="141"/>
      <c r="F3477" s="141"/>
    </row>
    <row r="3478" spans="1:6" ht="15.75" customHeight="1">
      <c r="A3478" s="114"/>
      <c r="B3478" s="114"/>
      <c r="C3478" s="124"/>
      <c r="D3478" s="177"/>
      <c r="E3478" s="142"/>
      <c r="F3478" s="142"/>
    </row>
    <row r="3479" spans="1:6" s="13" customFormat="1" ht="15.75" customHeight="1">
      <c r="A3479" s="112">
        <v>869</v>
      </c>
      <c r="B3479" s="112" t="s">
        <v>860</v>
      </c>
      <c r="C3479" s="124" t="s">
        <v>11</v>
      </c>
      <c r="D3479" s="129" t="s">
        <v>3725</v>
      </c>
      <c r="E3479" s="140">
        <v>2030</v>
      </c>
      <c r="F3479" s="140">
        <v>2030</v>
      </c>
    </row>
    <row r="3480" spans="1:6" s="13" customFormat="1" ht="15.75" customHeight="1">
      <c r="A3480" s="113"/>
      <c r="B3480" s="113"/>
      <c r="C3480" s="124"/>
      <c r="D3480" s="129"/>
      <c r="E3480" s="141"/>
      <c r="F3480" s="141"/>
    </row>
    <row r="3481" spans="1:6" s="13" customFormat="1" ht="15.75" customHeight="1">
      <c r="A3481" s="113"/>
      <c r="B3481" s="113"/>
      <c r="C3481" s="124"/>
      <c r="D3481" s="129"/>
      <c r="E3481" s="141"/>
      <c r="F3481" s="141"/>
    </row>
    <row r="3482" spans="1:6" s="13" customFormat="1" ht="16.149999999999999" customHeight="1">
      <c r="A3482" s="114"/>
      <c r="B3482" s="114"/>
      <c r="C3482" s="124"/>
      <c r="D3482" s="129"/>
      <c r="E3482" s="142"/>
      <c r="F3482" s="142"/>
    </row>
    <row r="3483" spans="1:6" s="2" customFormat="1" ht="15.75" customHeight="1">
      <c r="A3483" s="112">
        <v>870</v>
      </c>
      <c r="B3483" s="112" t="s">
        <v>2195</v>
      </c>
      <c r="C3483" s="124" t="s">
        <v>11</v>
      </c>
      <c r="D3483" s="129" t="s">
        <v>3726</v>
      </c>
      <c r="E3483" s="140">
        <v>2030</v>
      </c>
      <c r="F3483" s="140">
        <v>2030</v>
      </c>
    </row>
    <row r="3484" spans="1:6" s="2" customFormat="1" ht="15.75" customHeight="1">
      <c r="A3484" s="113"/>
      <c r="B3484" s="113"/>
      <c r="C3484" s="124"/>
      <c r="D3484" s="129"/>
      <c r="E3484" s="141"/>
      <c r="F3484" s="141"/>
    </row>
    <row r="3485" spans="1:6" s="2" customFormat="1" ht="15.75" customHeight="1">
      <c r="A3485" s="113"/>
      <c r="B3485" s="113"/>
      <c r="C3485" s="124"/>
      <c r="D3485" s="129"/>
      <c r="E3485" s="141"/>
      <c r="F3485" s="141"/>
    </row>
    <row r="3486" spans="1:6" s="2" customFormat="1" ht="15.75" customHeight="1">
      <c r="A3486" s="114"/>
      <c r="B3486" s="114"/>
      <c r="C3486" s="124"/>
      <c r="D3486" s="129"/>
      <c r="E3486" s="142"/>
      <c r="F3486" s="142"/>
    </row>
    <row r="3487" spans="1:6" s="13" customFormat="1" ht="15.75" customHeight="1">
      <c r="A3487" s="112">
        <v>871</v>
      </c>
      <c r="B3487" s="112" t="s">
        <v>883</v>
      </c>
      <c r="C3487" s="124" t="s">
        <v>11</v>
      </c>
      <c r="D3487" s="129" t="s">
        <v>3727</v>
      </c>
      <c r="E3487" s="140">
        <v>2030</v>
      </c>
      <c r="F3487" s="140">
        <v>2030</v>
      </c>
    </row>
    <row r="3488" spans="1:6" s="13" customFormat="1" ht="15.75" customHeight="1">
      <c r="A3488" s="113"/>
      <c r="B3488" s="113"/>
      <c r="C3488" s="124"/>
      <c r="D3488" s="129"/>
      <c r="E3488" s="141"/>
      <c r="F3488" s="141"/>
    </row>
    <row r="3489" spans="1:6" s="13" customFormat="1" ht="15.75" customHeight="1">
      <c r="A3489" s="113"/>
      <c r="B3489" s="113"/>
      <c r="C3489" s="124"/>
      <c r="D3489" s="129"/>
      <c r="E3489" s="141"/>
      <c r="F3489" s="141"/>
    </row>
    <row r="3490" spans="1:6" s="13" customFormat="1" ht="16.899999999999999" customHeight="1">
      <c r="A3490" s="114"/>
      <c r="B3490" s="114"/>
      <c r="C3490" s="124"/>
      <c r="D3490" s="129"/>
      <c r="E3490" s="142"/>
      <c r="F3490" s="142"/>
    </row>
    <row r="3491" spans="1:6" s="13" customFormat="1" ht="15.75" customHeight="1">
      <c r="A3491" s="112">
        <v>872</v>
      </c>
      <c r="B3491" s="112" t="s">
        <v>1910</v>
      </c>
      <c r="C3491" s="131" t="s">
        <v>11</v>
      </c>
      <c r="D3491" s="150" t="s">
        <v>3728</v>
      </c>
      <c r="E3491" s="140">
        <v>2030</v>
      </c>
      <c r="F3491" s="140">
        <v>2030</v>
      </c>
    </row>
    <row r="3492" spans="1:6" s="13" customFormat="1" ht="15.75" customHeight="1">
      <c r="A3492" s="113"/>
      <c r="B3492" s="113"/>
      <c r="C3492" s="132"/>
      <c r="D3492" s="151"/>
      <c r="E3492" s="141"/>
      <c r="F3492" s="141"/>
    </row>
    <row r="3493" spans="1:6" s="13" customFormat="1" ht="15.75" customHeight="1">
      <c r="A3493" s="113"/>
      <c r="B3493" s="113"/>
      <c r="C3493" s="132"/>
      <c r="D3493" s="151"/>
      <c r="E3493" s="141"/>
      <c r="F3493" s="141"/>
    </row>
    <row r="3494" spans="1:6" s="13" customFormat="1" ht="15.75" customHeight="1">
      <c r="A3494" s="114"/>
      <c r="B3494" s="114"/>
      <c r="C3494" s="133"/>
      <c r="D3494" s="152"/>
      <c r="E3494" s="142"/>
      <c r="F3494" s="142"/>
    </row>
    <row r="3495" spans="1:6" s="2" customFormat="1" ht="15.75" customHeight="1">
      <c r="A3495" s="112">
        <v>873</v>
      </c>
      <c r="B3495" s="112" t="s">
        <v>2644</v>
      </c>
      <c r="C3495" s="126" t="s">
        <v>11</v>
      </c>
      <c r="D3495" s="134" t="s">
        <v>3729</v>
      </c>
      <c r="E3495" s="140">
        <v>2030</v>
      </c>
      <c r="F3495" s="140">
        <v>2030</v>
      </c>
    </row>
    <row r="3496" spans="1:6" s="2" customFormat="1" ht="15.75" customHeight="1">
      <c r="A3496" s="113"/>
      <c r="B3496" s="113"/>
      <c r="C3496" s="127"/>
      <c r="D3496" s="135"/>
      <c r="E3496" s="141"/>
      <c r="F3496" s="141"/>
    </row>
    <row r="3497" spans="1:6" s="2" customFormat="1" ht="15.75" customHeight="1">
      <c r="A3497" s="113"/>
      <c r="B3497" s="113"/>
      <c r="C3497" s="127"/>
      <c r="D3497" s="135"/>
      <c r="E3497" s="141"/>
      <c r="F3497" s="141"/>
    </row>
    <row r="3498" spans="1:6" s="2" customFormat="1" ht="15.75" customHeight="1">
      <c r="A3498" s="114"/>
      <c r="B3498" s="114"/>
      <c r="C3498" s="128"/>
      <c r="D3498" s="136"/>
      <c r="E3498" s="142"/>
      <c r="F3498" s="142"/>
    </row>
    <row r="3499" spans="1:6" s="2" customFormat="1" ht="15.75" customHeight="1">
      <c r="A3499" s="112">
        <v>874</v>
      </c>
      <c r="B3499" s="112" t="s">
        <v>2645</v>
      </c>
      <c r="C3499" s="126" t="s">
        <v>11</v>
      </c>
      <c r="D3499" s="134" t="s">
        <v>3730</v>
      </c>
      <c r="E3499" s="140">
        <v>2030</v>
      </c>
      <c r="F3499" s="140">
        <v>2030</v>
      </c>
    </row>
    <row r="3500" spans="1:6" s="2" customFormat="1" ht="15.75" customHeight="1">
      <c r="A3500" s="113"/>
      <c r="B3500" s="113"/>
      <c r="C3500" s="127"/>
      <c r="D3500" s="135"/>
      <c r="E3500" s="141"/>
      <c r="F3500" s="141"/>
    </row>
    <row r="3501" spans="1:6" s="2" customFormat="1" ht="15.75" customHeight="1">
      <c r="A3501" s="113"/>
      <c r="B3501" s="113"/>
      <c r="C3501" s="127"/>
      <c r="D3501" s="135"/>
      <c r="E3501" s="141"/>
      <c r="F3501" s="141"/>
    </row>
    <row r="3502" spans="1:6" s="2" customFormat="1" ht="15.75" customHeight="1">
      <c r="A3502" s="114"/>
      <c r="B3502" s="114"/>
      <c r="C3502" s="128"/>
      <c r="D3502" s="136"/>
      <c r="E3502" s="142"/>
      <c r="F3502" s="142"/>
    </row>
    <row r="3503" spans="1:6" s="2" customFormat="1" ht="15.75" customHeight="1">
      <c r="A3503" s="112">
        <v>875</v>
      </c>
      <c r="B3503" s="112" t="s">
        <v>2646</v>
      </c>
      <c r="C3503" s="126" t="s">
        <v>11</v>
      </c>
      <c r="D3503" s="129" t="s">
        <v>3731</v>
      </c>
      <c r="E3503" s="140">
        <v>2030</v>
      </c>
      <c r="F3503" s="140">
        <v>2030</v>
      </c>
    </row>
    <row r="3504" spans="1:6" s="2" customFormat="1" ht="15.75" customHeight="1">
      <c r="A3504" s="113"/>
      <c r="B3504" s="113"/>
      <c r="C3504" s="127"/>
      <c r="D3504" s="129"/>
      <c r="E3504" s="141"/>
      <c r="F3504" s="141"/>
    </row>
    <row r="3505" spans="1:6" s="2" customFormat="1" ht="15.75" customHeight="1">
      <c r="A3505" s="113"/>
      <c r="B3505" s="113"/>
      <c r="C3505" s="127"/>
      <c r="D3505" s="129"/>
      <c r="E3505" s="141"/>
      <c r="F3505" s="141"/>
    </row>
    <row r="3506" spans="1:6" s="2" customFormat="1" ht="15.75" customHeight="1">
      <c r="A3506" s="114"/>
      <c r="B3506" s="114"/>
      <c r="C3506" s="128"/>
      <c r="D3506" s="129"/>
      <c r="E3506" s="142"/>
      <c r="F3506" s="142"/>
    </row>
    <row r="3507" spans="1:6" ht="15.75" customHeight="1">
      <c r="A3507" s="112">
        <v>876</v>
      </c>
      <c r="B3507" s="112" t="s">
        <v>1793</v>
      </c>
      <c r="C3507" s="124" t="s">
        <v>11</v>
      </c>
      <c r="D3507" s="129" t="s">
        <v>3732</v>
      </c>
      <c r="E3507" s="140">
        <v>2030</v>
      </c>
      <c r="F3507" s="140">
        <v>2031</v>
      </c>
    </row>
    <row r="3508" spans="1:6" ht="15.75" customHeight="1">
      <c r="A3508" s="113"/>
      <c r="B3508" s="113"/>
      <c r="C3508" s="124"/>
      <c r="D3508" s="129"/>
      <c r="E3508" s="141"/>
      <c r="F3508" s="141"/>
    </row>
    <row r="3509" spans="1:6" ht="15.75" customHeight="1">
      <c r="A3509" s="113"/>
      <c r="B3509" s="113"/>
      <c r="C3509" s="124"/>
      <c r="D3509" s="129"/>
      <c r="E3509" s="141"/>
      <c r="F3509" s="141"/>
    </row>
    <row r="3510" spans="1:6" ht="15.75" customHeight="1">
      <c r="A3510" s="114"/>
      <c r="B3510" s="114"/>
      <c r="C3510" s="124"/>
      <c r="D3510" s="129"/>
      <c r="E3510" s="142"/>
      <c r="F3510" s="142"/>
    </row>
    <row r="3511" spans="1:6" s="13" customFormat="1" ht="15.75" customHeight="1">
      <c r="A3511" s="112">
        <v>877</v>
      </c>
      <c r="B3511" s="112" t="s">
        <v>1395</v>
      </c>
      <c r="C3511" s="124" t="s">
        <v>11</v>
      </c>
      <c r="D3511" s="129" t="s">
        <v>3733</v>
      </c>
      <c r="E3511" s="140">
        <v>2030</v>
      </c>
      <c r="F3511" s="140">
        <v>2031</v>
      </c>
    </row>
    <row r="3512" spans="1:6" s="13" customFormat="1" ht="15.75" customHeight="1">
      <c r="A3512" s="113"/>
      <c r="B3512" s="113"/>
      <c r="C3512" s="124"/>
      <c r="D3512" s="129"/>
      <c r="E3512" s="141"/>
      <c r="F3512" s="141"/>
    </row>
    <row r="3513" spans="1:6" s="13" customFormat="1" ht="15.75" customHeight="1">
      <c r="A3513" s="113"/>
      <c r="B3513" s="113"/>
      <c r="C3513" s="124"/>
      <c r="D3513" s="129"/>
      <c r="E3513" s="141"/>
      <c r="F3513" s="141"/>
    </row>
    <row r="3514" spans="1:6" s="13" customFormat="1" ht="15.75" customHeight="1">
      <c r="A3514" s="114"/>
      <c r="B3514" s="114"/>
      <c r="C3514" s="124"/>
      <c r="D3514" s="129"/>
      <c r="E3514" s="142"/>
      <c r="F3514" s="142"/>
    </row>
    <row r="3515" spans="1:6" s="2" customFormat="1" ht="15.75" customHeight="1">
      <c r="A3515" s="112">
        <v>878</v>
      </c>
      <c r="B3515" s="112" t="s">
        <v>1953</v>
      </c>
      <c r="C3515" s="124" t="s">
        <v>11</v>
      </c>
      <c r="D3515" s="129" t="s">
        <v>3734</v>
      </c>
      <c r="E3515" s="140">
        <v>2030</v>
      </c>
      <c r="F3515" s="140">
        <v>2031</v>
      </c>
    </row>
    <row r="3516" spans="1:6" s="2" customFormat="1" ht="15.75" customHeight="1">
      <c r="A3516" s="113"/>
      <c r="B3516" s="113"/>
      <c r="C3516" s="124"/>
      <c r="D3516" s="129"/>
      <c r="E3516" s="141"/>
      <c r="F3516" s="141"/>
    </row>
    <row r="3517" spans="1:6" s="2" customFormat="1" ht="15.75" customHeight="1">
      <c r="A3517" s="113"/>
      <c r="B3517" s="113"/>
      <c r="C3517" s="124"/>
      <c r="D3517" s="129"/>
      <c r="E3517" s="141"/>
      <c r="F3517" s="141"/>
    </row>
    <row r="3518" spans="1:6" s="2" customFormat="1" ht="15.75" customHeight="1">
      <c r="A3518" s="114"/>
      <c r="B3518" s="114"/>
      <c r="C3518" s="124"/>
      <c r="D3518" s="129"/>
      <c r="E3518" s="142"/>
      <c r="F3518" s="142"/>
    </row>
    <row r="3519" spans="1:6" s="2" customFormat="1" ht="15.75" customHeight="1">
      <c r="A3519" s="112">
        <v>879</v>
      </c>
      <c r="B3519" s="112" t="s">
        <v>967</v>
      </c>
      <c r="C3519" s="124" t="s">
        <v>11</v>
      </c>
      <c r="D3519" s="129" t="s">
        <v>3735</v>
      </c>
      <c r="E3519" s="140">
        <v>2030</v>
      </c>
      <c r="F3519" s="140">
        <v>2031</v>
      </c>
    </row>
    <row r="3520" spans="1:6" s="2" customFormat="1" ht="15.75" customHeight="1">
      <c r="A3520" s="113"/>
      <c r="B3520" s="113"/>
      <c r="C3520" s="124"/>
      <c r="D3520" s="129"/>
      <c r="E3520" s="141"/>
      <c r="F3520" s="141"/>
    </row>
    <row r="3521" spans="1:6" s="2" customFormat="1" ht="15.75" customHeight="1">
      <c r="A3521" s="113"/>
      <c r="B3521" s="113"/>
      <c r="C3521" s="124"/>
      <c r="D3521" s="129"/>
      <c r="E3521" s="141"/>
      <c r="F3521" s="141"/>
    </row>
    <row r="3522" spans="1:6" s="2" customFormat="1" ht="15.75" customHeight="1">
      <c r="A3522" s="114"/>
      <c r="B3522" s="114"/>
      <c r="C3522" s="124"/>
      <c r="D3522" s="129"/>
      <c r="E3522" s="142"/>
      <c r="F3522" s="142"/>
    </row>
    <row r="3523" spans="1:6" s="2" customFormat="1" ht="15.75" customHeight="1">
      <c r="A3523" s="112">
        <v>880</v>
      </c>
      <c r="B3523" s="112" t="s">
        <v>1384</v>
      </c>
      <c r="C3523" s="124" t="s">
        <v>11</v>
      </c>
      <c r="D3523" s="129" t="s">
        <v>3736</v>
      </c>
      <c r="E3523" s="140">
        <v>2030</v>
      </c>
      <c r="F3523" s="140">
        <v>2031</v>
      </c>
    </row>
    <row r="3524" spans="1:6" s="2" customFormat="1" ht="15.75" customHeight="1">
      <c r="A3524" s="113"/>
      <c r="B3524" s="113"/>
      <c r="C3524" s="124"/>
      <c r="D3524" s="130"/>
      <c r="E3524" s="141"/>
      <c r="F3524" s="141"/>
    </row>
    <row r="3525" spans="1:6" s="2" customFormat="1" ht="15.75" customHeight="1">
      <c r="A3525" s="113"/>
      <c r="B3525" s="113"/>
      <c r="C3525" s="124"/>
      <c r="D3525" s="130"/>
      <c r="E3525" s="141"/>
      <c r="F3525" s="141"/>
    </row>
    <row r="3526" spans="1:6" s="2" customFormat="1" ht="15.75" customHeight="1">
      <c r="A3526" s="114"/>
      <c r="B3526" s="114"/>
      <c r="C3526" s="124"/>
      <c r="D3526" s="130"/>
      <c r="E3526" s="142"/>
      <c r="F3526" s="142"/>
    </row>
    <row r="3527" spans="1:6" s="2" customFormat="1" ht="15.75" customHeight="1">
      <c r="A3527" s="112">
        <v>881</v>
      </c>
      <c r="B3527" s="112" t="s">
        <v>987</v>
      </c>
      <c r="C3527" s="124" t="s">
        <v>11</v>
      </c>
      <c r="D3527" s="129" t="s">
        <v>3737</v>
      </c>
      <c r="E3527" s="140">
        <v>2030</v>
      </c>
      <c r="F3527" s="140">
        <v>2031</v>
      </c>
    </row>
    <row r="3528" spans="1:6" s="2" customFormat="1" ht="15.75" customHeight="1">
      <c r="A3528" s="113"/>
      <c r="B3528" s="113"/>
      <c r="C3528" s="124"/>
      <c r="D3528" s="129"/>
      <c r="E3528" s="141"/>
      <c r="F3528" s="141"/>
    </row>
    <row r="3529" spans="1:6" s="2" customFormat="1" ht="15.75" customHeight="1">
      <c r="A3529" s="113"/>
      <c r="B3529" s="113"/>
      <c r="C3529" s="124"/>
      <c r="D3529" s="129"/>
      <c r="E3529" s="141"/>
      <c r="F3529" s="141"/>
    </row>
    <row r="3530" spans="1:6" s="2" customFormat="1" ht="15.75" customHeight="1">
      <c r="A3530" s="114"/>
      <c r="B3530" s="114"/>
      <c r="C3530" s="124"/>
      <c r="D3530" s="129"/>
      <c r="E3530" s="142"/>
      <c r="F3530" s="142"/>
    </row>
    <row r="3531" spans="1:6" s="2" customFormat="1" ht="15.75" customHeight="1">
      <c r="A3531" s="112">
        <v>882</v>
      </c>
      <c r="B3531" s="112" t="s">
        <v>1386</v>
      </c>
      <c r="C3531" s="124" t="s">
        <v>11</v>
      </c>
      <c r="D3531" s="129" t="s">
        <v>3738</v>
      </c>
      <c r="E3531" s="140">
        <v>2030</v>
      </c>
      <c r="F3531" s="140">
        <v>2031</v>
      </c>
    </row>
    <row r="3532" spans="1:6" s="2" customFormat="1" ht="15.75" customHeight="1">
      <c r="A3532" s="113"/>
      <c r="B3532" s="113"/>
      <c r="C3532" s="124"/>
      <c r="D3532" s="130"/>
      <c r="E3532" s="141"/>
      <c r="F3532" s="141"/>
    </row>
    <row r="3533" spans="1:6" s="2" customFormat="1" ht="15.75" customHeight="1">
      <c r="A3533" s="113"/>
      <c r="B3533" s="113"/>
      <c r="C3533" s="124"/>
      <c r="D3533" s="130"/>
      <c r="E3533" s="141"/>
      <c r="F3533" s="141"/>
    </row>
    <row r="3534" spans="1:6" s="2" customFormat="1" ht="15.75" customHeight="1">
      <c r="A3534" s="114"/>
      <c r="B3534" s="114"/>
      <c r="C3534" s="124"/>
      <c r="D3534" s="130"/>
      <c r="E3534" s="142"/>
      <c r="F3534" s="142"/>
    </row>
    <row r="3535" spans="1:6" s="2" customFormat="1" ht="15.75" customHeight="1">
      <c r="A3535" s="112">
        <v>883</v>
      </c>
      <c r="B3535" s="112" t="s">
        <v>974</v>
      </c>
      <c r="C3535" s="124" t="s">
        <v>11</v>
      </c>
      <c r="D3535" s="129" t="s">
        <v>3739</v>
      </c>
      <c r="E3535" s="140">
        <v>2030</v>
      </c>
      <c r="F3535" s="140">
        <v>2031</v>
      </c>
    </row>
    <row r="3536" spans="1:6" s="2" customFormat="1" ht="15.75" customHeight="1">
      <c r="A3536" s="113"/>
      <c r="B3536" s="113"/>
      <c r="C3536" s="124"/>
      <c r="D3536" s="129"/>
      <c r="E3536" s="141"/>
      <c r="F3536" s="141"/>
    </row>
    <row r="3537" spans="1:6" s="2" customFormat="1" ht="15.75" customHeight="1">
      <c r="A3537" s="113"/>
      <c r="B3537" s="113"/>
      <c r="C3537" s="124"/>
      <c r="D3537" s="129"/>
      <c r="E3537" s="141"/>
      <c r="F3537" s="141"/>
    </row>
    <row r="3538" spans="1:6" s="2" customFormat="1" ht="15.75" customHeight="1">
      <c r="A3538" s="114"/>
      <c r="B3538" s="114"/>
      <c r="C3538" s="124"/>
      <c r="D3538" s="129"/>
      <c r="E3538" s="142"/>
      <c r="F3538" s="142"/>
    </row>
    <row r="3539" spans="1:6" s="2" customFormat="1" ht="15.75" customHeight="1">
      <c r="A3539" s="112">
        <v>884</v>
      </c>
      <c r="B3539" s="112" t="s">
        <v>1392</v>
      </c>
      <c r="C3539" s="124" t="s">
        <v>11</v>
      </c>
      <c r="D3539" s="129" t="s">
        <v>3740</v>
      </c>
      <c r="E3539" s="140">
        <v>2030</v>
      </c>
      <c r="F3539" s="140">
        <v>2031</v>
      </c>
    </row>
    <row r="3540" spans="1:6" s="2" customFormat="1" ht="15.75" customHeight="1">
      <c r="A3540" s="113"/>
      <c r="B3540" s="113"/>
      <c r="C3540" s="124"/>
      <c r="D3540" s="130"/>
      <c r="E3540" s="141"/>
      <c r="F3540" s="141"/>
    </row>
    <row r="3541" spans="1:6" s="2" customFormat="1" ht="15.75" customHeight="1">
      <c r="A3541" s="113"/>
      <c r="B3541" s="113"/>
      <c r="C3541" s="124"/>
      <c r="D3541" s="130"/>
      <c r="E3541" s="141"/>
      <c r="F3541" s="141"/>
    </row>
    <row r="3542" spans="1:6" s="2" customFormat="1" ht="15.75" customHeight="1">
      <c r="A3542" s="114"/>
      <c r="B3542" s="114"/>
      <c r="C3542" s="124"/>
      <c r="D3542" s="130"/>
      <c r="E3542" s="142"/>
      <c r="F3542" s="142"/>
    </row>
    <row r="3543" spans="1:6" s="2" customFormat="1" ht="15.75" customHeight="1">
      <c r="A3543" s="112">
        <v>885</v>
      </c>
      <c r="B3543" s="112" t="s">
        <v>940</v>
      </c>
      <c r="C3543" s="124" t="s">
        <v>11</v>
      </c>
      <c r="D3543" s="129" t="s">
        <v>3741</v>
      </c>
      <c r="E3543" s="140">
        <v>2030</v>
      </c>
      <c r="F3543" s="140">
        <v>2031</v>
      </c>
    </row>
    <row r="3544" spans="1:6" s="2" customFormat="1" ht="15.75" customHeight="1">
      <c r="A3544" s="113"/>
      <c r="B3544" s="113"/>
      <c r="C3544" s="124"/>
      <c r="D3544" s="129"/>
      <c r="E3544" s="141"/>
      <c r="F3544" s="141"/>
    </row>
    <row r="3545" spans="1:6" s="2" customFormat="1" ht="15.75" customHeight="1">
      <c r="A3545" s="113"/>
      <c r="B3545" s="113"/>
      <c r="C3545" s="124"/>
      <c r="D3545" s="129"/>
      <c r="E3545" s="141"/>
      <c r="F3545" s="141"/>
    </row>
    <row r="3546" spans="1:6" s="2" customFormat="1" ht="15.75" customHeight="1">
      <c r="A3546" s="114"/>
      <c r="B3546" s="114"/>
      <c r="C3546" s="124"/>
      <c r="D3546" s="129"/>
      <c r="E3546" s="142"/>
      <c r="F3546" s="142"/>
    </row>
    <row r="3547" spans="1:6" s="13" customFormat="1" ht="15.75" customHeight="1">
      <c r="A3547" s="112">
        <v>886</v>
      </c>
      <c r="B3547" s="112" t="s">
        <v>935</v>
      </c>
      <c r="C3547" s="124" t="s">
        <v>11</v>
      </c>
      <c r="D3547" s="129" t="s">
        <v>3742</v>
      </c>
      <c r="E3547" s="140">
        <v>2030</v>
      </c>
      <c r="F3547" s="140">
        <v>2031</v>
      </c>
    </row>
    <row r="3548" spans="1:6" s="13" customFormat="1" ht="15.75" customHeight="1">
      <c r="A3548" s="113"/>
      <c r="B3548" s="113"/>
      <c r="C3548" s="124"/>
      <c r="D3548" s="129"/>
      <c r="E3548" s="141"/>
      <c r="F3548" s="141"/>
    </row>
    <row r="3549" spans="1:6" s="13" customFormat="1" ht="15.75" customHeight="1">
      <c r="A3549" s="113"/>
      <c r="B3549" s="113"/>
      <c r="C3549" s="124"/>
      <c r="D3549" s="129"/>
      <c r="E3549" s="141"/>
      <c r="F3549" s="141"/>
    </row>
    <row r="3550" spans="1:6" s="13" customFormat="1" ht="15.75" customHeight="1">
      <c r="A3550" s="114"/>
      <c r="B3550" s="114"/>
      <c r="C3550" s="124"/>
      <c r="D3550" s="129"/>
      <c r="E3550" s="142"/>
      <c r="F3550" s="142"/>
    </row>
    <row r="3551" spans="1:6" s="2" customFormat="1" ht="15.75" customHeight="1">
      <c r="A3551" s="112">
        <v>887</v>
      </c>
      <c r="B3551" s="112" t="s">
        <v>978</v>
      </c>
      <c r="C3551" s="124" t="s">
        <v>11</v>
      </c>
      <c r="D3551" s="129" t="s">
        <v>3743</v>
      </c>
      <c r="E3551" s="140">
        <v>2030</v>
      </c>
      <c r="F3551" s="140">
        <v>2031</v>
      </c>
    </row>
    <row r="3552" spans="1:6" s="2" customFormat="1" ht="15.75" customHeight="1">
      <c r="A3552" s="113"/>
      <c r="B3552" s="113"/>
      <c r="C3552" s="124"/>
      <c r="D3552" s="129"/>
      <c r="E3552" s="141"/>
      <c r="F3552" s="141"/>
    </row>
    <row r="3553" spans="1:6" s="2" customFormat="1" ht="15.75" customHeight="1">
      <c r="A3553" s="113"/>
      <c r="B3553" s="113"/>
      <c r="C3553" s="124"/>
      <c r="D3553" s="129"/>
      <c r="E3553" s="141"/>
      <c r="F3553" s="141"/>
    </row>
    <row r="3554" spans="1:6" s="2" customFormat="1" ht="15.75" customHeight="1">
      <c r="A3554" s="114"/>
      <c r="B3554" s="114"/>
      <c r="C3554" s="124"/>
      <c r="D3554" s="129"/>
      <c r="E3554" s="142"/>
      <c r="F3554" s="142"/>
    </row>
    <row r="3555" spans="1:6" s="2" customFormat="1" ht="16.5" customHeight="1">
      <c r="A3555" s="112">
        <v>888</v>
      </c>
      <c r="B3555" s="112" t="s">
        <v>979</v>
      </c>
      <c r="C3555" s="124" t="s">
        <v>11</v>
      </c>
      <c r="D3555" s="129" t="s">
        <v>3744</v>
      </c>
      <c r="E3555" s="140">
        <v>2030</v>
      </c>
      <c r="F3555" s="140">
        <v>2031</v>
      </c>
    </row>
    <row r="3556" spans="1:6" s="2" customFormat="1" ht="16.5" customHeight="1">
      <c r="A3556" s="113"/>
      <c r="B3556" s="113"/>
      <c r="C3556" s="124"/>
      <c r="D3556" s="129"/>
      <c r="E3556" s="141"/>
      <c r="F3556" s="141"/>
    </row>
    <row r="3557" spans="1:6" s="2" customFormat="1" ht="16.5" customHeight="1">
      <c r="A3557" s="113"/>
      <c r="B3557" s="113"/>
      <c r="C3557" s="124"/>
      <c r="D3557" s="129"/>
      <c r="E3557" s="141"/>
      <c r="F3557" s="141"/>
    </row>
    <row r="3558" spans="1:6" s="2" customFormat="1" ht="16.5" customHeight="1">
      <c r="A3558" s="114"/>
      <c r="B3558" s="114"/>
      <c r="C3558" s="124"/>
      <c r="D3558" s="129"/>
      <c r="E3558" s="142"/>
      <c r="F3558" s="142"/>
    </row>
    <row r="3559" spans="1:6" s="2" customFormat="1" ht="15.75" customHeight="1">
      <c r="A3559" s="112">
        <v>889</v>
      </c>
      <c r="B3559" s="112" t="s">
        <v>980</v>
      </c>
      <c r="C3559" s="124" t="s">
        <v>11</v>
      </c>
      <c r="D3559" s="129" t="s">
        <v>3745</v>
      </c>
      <c r="E3559" s="140">
        <v>2030</v>
      </c>
      <c r="F3559" s="140">
        <v>2031</v>
      </c>
    </row>
    <row r="3560" spans="1:6" s="2" customFormat="1" ht="15.75" customHeight="1">
      <c r="A3560" s="113"/>
      <c r="B3560" s="113"/>
      <c r="C3560" s="124"/>
      <c r="D3560" s="129"/>
      <c r="E3560" s="141"/>
      <c r="F3560" s="141"/>
    </row>
    <row r="3561" spans="1:6" s="2" customFormat="1" ht="15.75" customHeight="1">
      <c r="A3561" s="113"/>
      <c r="B3561" s="113"/>
      <c r="C3561" s="124"/>
      <c r="D3561" s="129"/>
      <c r="E3561" s="141"/>
      <c r="F3561" s="141"/>
    </row>
    <row r="3562" spans="1:6" s="2" customFormat="1" ht="15.75" customHeight="1">
      <c r="A3562" s="114"/>
      <c r="B3562" s="114"/>
      <c r="C3562" s="124"/>
      <c r="D3562" s="129"/>
      <c r="E3562" s="142"/>
      <c r="F3562" s="142"/>
    </row>
    <row r="3563" spans="1:6" s="2" customFormat="1" ht="15.75" customHeight="1">
      <c r="A3563" s="112">
        <v>890</v>
      </c>
      <c r="B3563" s="112" t="s">
        <v>981</v>
      </c>
      <c r="C3563" s="124" t="s">
        <v>11</v>
      </c>
      <c r="D3563" s="129" t="s">
        <v>3746</v>
      </c>
      <c r="E3563" s="140">
        <v>2030</v>
      </c>
      <c r="F3563" s="140">
        <v>2031</v>
      </c>
    </row>
    <row r="3564" spans="1:6" s="2" customFormat="1" ht="15.75" customHeight="1">
      <c r="A3564" s="113"/>
      <c r="B3564" s="113"/>
      <c r="C3564" s="124"/>
      <c r="D3564" s="129"/>
      <c r="E3564" s="141"/>
      <c r="F3564" s="141"/>
    </row>
    <row r="3565" spans="1:6" s="2" customFormat="1" ht="15.75" customHeight="1">
      <c r="A3565" s="113"/>
      <c r="B3565" s="113"/>
      <c r="C3565" s="124"/>
      <c r="D3565" s="129"/>
      <c r="E3565" s="141"/>
      <c r="F3565" s="141"/>
    </row>
    <row r="3566" spans="1:6" s="2" customFormat="1" ht="15.75" customHeight="1">
      <c r="A3566" s="114"/>
      <c r="B3566" s="114"/>
      <c r="C3566" s="124"/>
      <c r="D3566" s="129"/>
      <c r="E3566" s="142"/>
      <c r="F3566" s="142"/>
    </row>
    <row r="3567" spans="1:6" s="2" customFormat="1" ht="15.75" customHeight="1">
      <c r="A3567" s="112">
        <v>891</v>
      </c>
      <c r="B3567" s="112" t="s">
        <v>982</v>
      </c>
      <c r="C3567" s="124" t="s">
        <v>11</v>
      </c>
      <c r="D3567" s="129" t="s">
        <v>3747</v>
      </c>
      <c r="E3567" s="140">
        <v>2030</v>
      </c>
      <c r="F3567" s="140">
        <v>2031</v>
      </c>
    </row>
    <row r="3568" spans="1:6" s="2" customFormat="1" ht="15.75" customHeight="1">
      <c r="A3568" s="113"/>
      <c r="B3568" s="113"/>
      <c r="C3568" s="124"/>
      <c r="D3568" s="129"/>
      <c r="E3568" s="141"/>
      <c r="F3568" s="141"/>
    </row>
    <row r="3569" spans="1:6" s="2" customFormat="1" ht="15.75" customHeight="1">
      <c r="A3569" s="113"/>
      <c r="B3569" s="113"/>
      <c r="C3569" s="124"/>
      <c r="D3569" s="129"/>
      <c r="E3569" s="141"/>
      <c r="F3569" s="141"/>
    </row>
    <row r="3570" spans="1:6" s="2" customFormat="1" ht="15.75" customHeight="1">
      <c r="A3570" s="114"/>
      <c r="B3570" s="114"/>
      <c r="C3570" s="124"/>
      <c r="D3570" s="129"/>
      <c r="E3570" s="142"/>
      <c r="F3570" s="142"/>
    </row>
    <row r="3571" spans="1:6" s="2" customFormat="1" ht="15.75" customHeight="1">
      <c r="A3571" s="112">
        <v>892</v>
      </c>
      <c r="B3571" s="112" t="s">
        <v>988</v>
      </c>
      <c r="C3571" s="124" t="s">
        <v>11</v>
      </c>
      <c r="D3571" s="129" t="s">
        <v>3748</v>
      </c>
      <c r="E3571" s="140">
        <v>2030</v>
      </c>
      <c r="F3571" s="140">
        <v>2031</v>
      </c>
    </row>
    <row r="3572" spans="1:6" s="2" customFormat="1" ht="15.75" customHeight="1">
      <c r="A3572" s="113"/>
      <c r="B3572" s="113"/>
      <c r="C3572" s="124"/>
      <c r="D3572" s="129"/>
      <c r="E3572" s="141"/>
      <c r="F3572" s="141"/>
    </row>
    <row r="3573" spans="1:6" s="2" customFormat="1" ht="15.75" customHeight="1">
      <c r="A3573" s="113"/>
      <c r="B3573" s="113"/>
      <c r="C3573" s="124"/>
      <c r="D3573" s="129"/>
      <c r="E3573" s="141"/>
      <c r="F3573" s="141"/>
    </row>
    <row r="3574" spans="1:6" s="2" customFormat="1" ht="15.75" customHeight="1">
      <c r="A3574" s="114"/>
      <c r="B3574" s="114"/>
      <c r="C3574" s="124"/>
      <c r="D3574" s="129"/>
      <c r="E3574" s="142"/>
      <c r="F3574" s="142"/>
    </row>
    <row r="3575" spans="1:6" s="2" customFormat="1" ht="15.75" customHeight="1">
      <c r="A3575" s="112">
        <v>893</v>
      </c>
      <c r="B3575" s="112" t="s">
        <v>1788</v>
      </c>
      <c r="C3575" s="124" t="s">
        <v>11</v>
      </c>
      <c r="D3575" s="129" t="s">
        <v>3749</v>
      </c>
      <c r="E3575" s="140">
        <v>2030</v>
      </c>
      <c r="F3575" s="140">
        <v>2031</v>
      </c>
    </row>
    <row r="3576" spans="1:6" s="2" customFormat="1" ht="15.75" customHeight="1">
      <c r="A3576" s="113"/>
      <c r="B3576" s="113"/>
      <c r="C3576" s="124"/>
      <c r="D3576" s="130"/>
      <c r="E3576" s="141"/>
      <c r="F3576" s="141"/>
    </row>
    <row r="3577" spans="1:6" s="2" customFormat="1" ht="15.75" customHeight="1">
      <c r="A3577" s="113"/>
      <c r="B3577" s="113"/>
      <c r="C3577" s="124"/>
      <c r="D3577" s="130"/>
      <c r="E3577" s="141"/>
      <c r="F3577" s="141"/>
    </row>
    <row r="3578" spans="1:6" s="2" customFormat="1" ht="15.75" customHeight="1">
      <c r="A3578" s="114"/>
      <c r="B3578" s="114"/>
      <c r="C3578" s="124"/>
      <c r="D3578" s="130"/>
      <c r="E3578" s="142"/>
      <c r="F3578" s="142"/>
    </row>
    <row r="3579" spans="1:6" s="2" customFormat="1" ht="15.75" customHeight="1">
      <c r="A3579" s="112">
        <v>894</v>
      </c>
      <c r="B3579" s="112" t="s">
        <v>148</v>
      </c>
      <c r="C3579" s="124" t="s">
        <v>11</v>
      </c>
      <c r="D3579" s="129" t="s">
        <v>3750</v>
      </c>
      <c r="E3579" s="140">
        <v>2030</v>
      </c>
      <c r="F3579" s="140">
        <v>2031</v>
      </c>
    </row>
    <row r="3580" spans="1:6" s="2" customFormat="1" ht="15.75" customHeight="1">
      <c r="A3580" s="113"/>
      <c r="B3580" s="113"/>
      <c r="C3580" s="124"/>
      <c r="D3580" s="129"/>
      <c r="E3580" s="141"/>
      <c r="F3580" s="141"/>
    </row>
    <row r="3581" spans="1:6" s="2" customFormat="1" ht="15.75" customHeight="1">
      <c r="A3581" s="113"/>
      <c r="B3581" s="113"/>
      <c r="C3581" s="124"/>
      <c r="D3581" s="129"/>
      <c r="E3581" s="141"/>
      <c r="F3581" s="141"/>
    </row>
    <row r="3582" spans="1:6" s="2" customFormat="1" ht="15.75" customHeight="1">
      <c r="A3582" s="114"/>
      <c r="B3582" s="114"/>
      <c r="C3582" s="124"/>
      <c r="D3582" s="129"/>
      <c r="E3582" s="142"/>
      <c r="F3582" s="142"/>
    </row>
    <row r="3583" spans="1:6" s="2" customFormat="1" ht="15.75" customHeight="1">
      <c r="A3583" s="112">
        <v>895</v>
      </c>
      <c r="B3583" s="112" t="s">
        <v>1541</v>
      </c>
      <c r="C3583" s="124" t="s">
        <v>11</v>
      </c>
      <c r="D3583" s="129" t="s">
        <v>3751</v>
      </c>
      <c r="E3583" s="140">
        <v>2030</v>
      </c>
      <c r="F3583" s="140">
        <v>2031</v>
      </c>
    </row>
    <row r="3584" spans="1:6" s="2" customFormat="1" ht="15.75" customHeight="1">
      <c r="A3584" s="113"/>
      <c r="B3584" s="113"/>
      <c r="C3584" s="124"/>
      <c r="D3584" s="129"/>
      <c r="E3584" s="141"/>
      <c r="F3584" s="141"/>
    </row>
    <row r="3585" spans="1:6" s="2" customFormat="1" ht="15.75" customHeight="1">
      <c r="A3585" s="113"/>
      <c r="B3585" s="113"/>
      <c r="C3585" s="124"/>
      <c r="D3585" s="129"/>
      <c r="E3585" s="141"/>
      <c r="F3585" s="141"/>
    </row>
    <row r="3586" spans="1:6" s="2" customFormat="1" ht="15.75" customHeight="1">
      <c r="A3586" s="114"/>
      <c r="B3586" s="114"/>
      <c r="C3586" s="124"/>
      <c r="D3586" s="129"/>
      <c r="E3586" s="142"/>
      <c r="F3586" s="142"/>
    </row>
    <row r="3587" spans="1:6" s="2" customFormat="1" ht="15.75" customHeight="1">
      <c r="A3587" s="112">
        <v>896</v>
      </c>
      <c r="B3587" s="112" t="s">
        <v>923</v>
      </c>
      <c r="C3587" s="124" t="s">
        <v>11</v>
      </c>
      <c r="D3587" s="129" t="s">
        <v>3752</v>
      </c>
      <c r="E3587" s="140">
        <v>2030</v>
      </c>
      <c r="F3587" s="140">
        <v>2031</v>
      </c>
    </row>
    <row r="3588" spans="1:6" s="2" customFormat="1" ht="15.75" customHeight="1">
      <c r="A3588" s="113"/>
      <c r="B3588" s="113"/>
      <c r="C3588" s="124"/>
      <c r="D3588" s="129"/>
      <c r="E3588" s="141"/>
      <c r="F3588" s="141"/>
    </row>
    <row r="3589" spans="1:6" s="2" customFormat="1" ht="15.75" customHeight="1">
      <c r="A3589" s="113"/>
      <c r="B3589" s="113"/>
      <c r="C3589" s="124"/>
      <c r="D3589" s="129"/>
      <c r="E3589" s="141"/>
      <c r="F3589" s="141"/>
    </row>
    <row r="3590" spans="1:6" s="2" customFormat="1" ht="15.75" customHeight="1">
      <c r="A3590" s="114"/>
      <c r="B3590" s="114"/>
      <c r="C3590" s="124"/>
      <c r="D3590" s="129"/>
      <c r="E3590" s="142"/>
      <c r="F3590" s="142"/>
    </row>
    <row r="3591" spans="1:6" s="2" customFormat="1" ht="15.75" customHeight="1">
      <c r="A3591" s="112">
        <v>897</v>
      </c>
      <c r="B3591" s="112" t="s">
        <v>862</v>
      </c>
      <c r="C3591" s="124" t="s">
        <v>11</v>
      </c>
      <c r="D3591" s="129" t="s">
        <v>3753</v>
      </c>
      <c r="E3591" s="140">
        <v>2030</v>
      </c>
      <c r="F3591" s="140">
        <v>2031</v>
      </c>
    </row>
    <row r="3592" spans="1:6" s="2" customFormat="1" ht="15.75" customHeight="1">
      <c r="A3592" s="113"/>
      <c r="B3592" s="113"/>
      <c r="C3592" s="124"/>
      <c r="D3592" s="129"/>
      <c r="E3592" s="141"/>
      <c r="F3592" s="141"/>
    </row>
    <row r="3593" spans="1:6" s="2" customFormat="1" ht="15.75" customHeight="1">
      <c r="A3593" s="113"/>
      <c r="B3593" s="113"/>
      <c r="C3593" s="124"/>
      <c r="D3593" s="129"/>
      <c r="E3593" s="141"/>
      <c r="F3593" s="141"/>
    </row>
    <row r="3594" spans="1:6" s="2" customFormat="1" ht="15.75" customHeight="1">
      <c r="A3594" s="114"/>
      <c r="B3594" s="114"/>
      <c r="C3594" s="124"/>
      <c r="D3594" s="129"/>
      <c r="E3594" s="142"/>
      <c r="F3594" s="142"/>
    </row>
    <row r="3595" spans="1:6" s="2" customFormat="1" ht="15.75" customHeight="1">
      <c r="A3595" s="112">
        <v>898</v>
      </c>
      <c r="B3595" s="112" t="s">
        <v>995</v>
      </c>
      <c r="C3595" s="124" t="s">
        <v>11</v>
      </c>
      <c r="D3595" s="129" t="s">
        <v>3754</v>
      </c>
      <c r="E3595" s="140">
        <v>2030</v>
      </c>
      <c r="F3595" s="140">
        <v>2031</v>
      </c>
    </row>
    <row r="3596" spans="1:6" s="2" customFormat="1" ht="15.75" customHeight="1">
      <c r="A3596" s="113"/>
      <c r="B3596" s="113"/>
      <c r="C3596" s="124"/>
      <c r="D3596" s="130"/>
      <c r="E3596" s="141"/>
      <c r="F3596" s="141"/>
    </row>
    <row r="3597" spans="1:6" s="2" customFormat="1" ht="15.75" customHeight="1">
      <c r="A3597" s="113"/>
      <c r="B3597" s="113"/>
      <c r="C3597" s="124"/>
      <c r="D3597" s="130"/>
      <c r="E3597" s="141"/>
      <c r="F3597" s="141"/>
    </row>
    <row r="3598" spans="1:6" s="2" customFormat="1" ht="15.75" customHeight="1">
      <c r="A3598" s="114"/>
      <c r="B3598" s="114"/>
      <c r="C3598" s="124"/>
      <c r="D3598" s="130"/>
      <c r="E3598" s="142"/>
      <c r="F3598" s="142"/>
    </row>
    <row r="3599" spans="1:6" s="2" customFormat="1" ht="15.75" customHeight="1">
      <c r="A3599" s="112">
        <v>899</v>
      </c>
      <c r="B3599" s="112" t="s">
        <v>920</v>
      </c>
      <c r="C3599" s="124" t="s">
        <v>11</v>
      </c>
      <c r="D3599" s="129" t="s">
        <v>4906</v>
      </c>
      <c r="E3599" s="140">
        <v>2030</v>
      </c>
      <c r="F3599" s="140">
        <v>2031</v>
      </c>
    </row>
    <row r="3600" spans="1:6" s="2" customFormat="1" ht="15.75" customHeight="1">
      <c r="A3600" s="113"/>
      <c r="B3600" s="113"/>
      <c r="C3600" s="124"/>
      <c r="D3600" s="129"/>
      <c r="E3600" s="141"/>
      <c r="F3600" s="141"/>
    </row>
    <row r="3601" spans="1:6" s="2" customFormat="1" ht="15.75" customHeight="1">
      <c r="A3601" s="113"/>
      <c r="B3601" s="113"/>
      <c r="C3601" s="124"/>
      <c r="D3601" s="129"/>
      <c r="E3601" s="141"/>
      <c r="F3601" s="141"/>
    </row>
    <row r="3602" spans="1:6" s="2" customFormat="1" ht="15.75" customHeight="1">
      <c r="A3602" s="114"/>
      <c r="B3602" s="114"/>
      <c r="C3602" s="124"/>
      <c r="D3602" s="129"/>
      <c r="E3602" s="142"/>
      <c r="F3602" s="142"/>
    </row>
    <row r="3603" spans="1:6" s="2" customFormat="1" ht="15.75" customHeight="1">
      <c r="A3603" s="112">
        <v>900</v>
      </c>
      <c r="B3603" s="112" t="s">
        <v>870</v>
      </c>
      <c r="C3603" s="124" t="s">
        <v>11</v>
      </c>
      <c r="D3603" s="129" t="s">
        <v>3755</v>
      </c>
      <c r="E3603" s="140">
        <v>2030</v>
      </c>
      <c r="F3603" s="140">
        <v>2031</v>
      </c>
    </row>
    <row r="3604" spans="1:6" s="2" customFormat="1" ht="15.75" customHeight="1">
      <c r="A3604" s="113"/>
      <c r="B3604" s="113"/>
      <c r="C3604" s="124"/>
      <c r="D3604" s="129"/>
      <c r="E3604" s="141"/>
      <c r="F3604" s="141"/>
    </row>
    <row r="3605" spans="1:6" s="2" customFormat="1" ht="15.75" customHeight="1">
      <c r="A3605" s="113"/>
      <c r="B3605" s="113"/>
      <c r="C3605" s="124"/>
      <c r="D3605" s="129"/>
      <c r="E3605" s="141"/>
      <c r="F3605" s="141"/>
    </row>
    <row r="3606" spans="1:6" s="2" customFormat="1" ht="15.75" customHeight="1">
      <c r="A3606" s="114"/>
      <c r="B3606" s="114"/>
      <c r="C3606" s="124"/>
      <c r="D3606" s="129"/>
      <c r="E3606" s="142"/>
      <c r="F3606" s="142"/>
    </row>
    <row r="3607" spans="1:6" s="13" customFormat="1" ht="15.75" customHeight="1">
      <c r="A3607" s="112">
        <v>901</v>
      </c>
      <c r="B3607" s="112" t="s">
        <v>898</v>
      </c>
      <c r="C3607" s="124" t="s">
        <v>11</v>
      </c>
      <c r="D3607" s="129" t="s">
        <v>3756</v>
      </c>
      <c r="E3607" s="140">
        <v>2030</v>
      </c>
      <c r="F3607" s="140">
        <v>2031</v>
      </c>
    </row>
    <row r="3608" spans="1:6" s="13" customFormat="1" ht="15.75" customHeight="1">
      <c r="A3608" s="113"/>
      <c r="B3608" s="113"/>
      <c r="C3608" s="124"/>
      <c r="D3608" s="129"/>
      <c r="E3608" s="141"/>
      <c r="F3608" s="141"/>
    </row>
    <row r="3609" spans="1:6" s="13" customFormat="1" ht="15.75" customHeight="1">
      <c r="A3609" s="113"/>
      <c r="B3609" s="113"/>
      <c r="C3609" s="124"/>
      <c r="D3609" s="129"/>
      <c r="E3609" s="141"/>
      <c r="F3609" s="141"/>
    </row>
    <row r="3610" spans="1:6" s="13" customFormat="1" ht="15.75" customHeight="1">
      <c r="A3610" s="114"/>
      <c r="B3610" s="114"/>
      <c r="C3610" s="124"/>
      <c r="D3610" s="129"/>
      <c r="E3610" s="142"/>
      <c r="F3610" s="142"/>
    </row>
    <row r="3611" spans="1:6" s="2" customFormat="1" ht="15.75" customHeight="1">
      <c r="A3611" s="112">
        <v>902</v>
      </c>
      <c r="B3611" s="112" t="s">
        <v>1542</v>
      </c>
      <c r="C3611" s="124" t="s">
        <v>11</v>
      </c>
      <c r="D3611" s="129" t="s">
        <v>3757</v>
      </c>
      <c r="E3611" s="140">
        <v>2030</v>
      </c>
      <c r="F3611" s="140">
        <v>2031</v>
      </c>
    </row>
    <row r="3612" spans="1:6" s="2" customFormat="1" ht="15.75" customHeight="1">
      <c r="A3612" s="113"/>
      <c r="B3612" s="113"/>
      <c r="C3612" s="124"/>
      <c r="D3612" s="130"/>
      <c r="E3612" s="141"/>
      <c r="F3612" s="141"/>
    </row>
    <row r="3613" spans="1:6" s="2" customFormat="1" ht="15.75" customHeight="1">
      <c r="A3613" s="113"/>
      <c r="B3613" s="113"/>
      <c r="C3613" s="124"/>
      <c r="D3613" s="130"/>
      <c r="E3613" s="141"/>
      <c r="F3613" s="141"/>
    </row>
    <row r="3614" spans="1:6" s="2" customFormat="1" ht="15.75" customHeight="1">
      <c r="A3614" s="114"/>
      <c r="B3614" s="114"/>
      <c r="C3614" s="124"/>
      <c r="D3614" s="130"/>
      <c r="E3614" s="142"/>
      <c r="F3614" s="142"/>
    </row>
    <row r="3615" spans="1:6" s="2" customFormat="1" ht="15.75" customHeight="1">
      <c r="A3615" s="112">
        <v>903</v>
      </c>
      <c r="B3615" s="112" t="s">
        <v>1790</v>
      </c>
      <c r="C3615" s="124" t="s">
        <v>11</v>
      </c>
      <c r="D3615" s="176" t="s">
        <v>3758</v>
      </c>
      <c r="E3615" s="140">
        <v>2030</v>
      </c>
      <c r="F3615" s="140">
        <v>2031</v>
      </c>
    </row>
    <row r="3616" spans="1:6" s="2" customFormat="1" ht="15.75" customHeight="1">
      <c r="A3616" s="113"/>
      <c r="B3616" s="113"/>
      <c r="C3616" s="124"/>
      <c r="D3616" s="176"/>
      <c r="E3616" s="141"/>
      <c r="F3616" s="141"/>
    </row>
    <row r="3617" spans="1:6" s="2" customFormat="1" ht="15.75" customHeight="1">
      <c r="A3617" s="113"/>
      <c r="B3617" s="113"/>
      <c r="C3617" s="124"/>
      <c r="D3617" s="176"/>
      <c r="E3617" s="141"/>
      <c r="F3617" s="141"/>
    </row>
    <row r="3618" spans="1:6" s="2" customFormat="1" ht="15.75" customHeight="1">
      <c r="A3618" s="114"/>
      <c r="B3618" s="114"/>
      <c r="C3618" s="124"/>
      <c r="D3618" s="176"/>
      <c r="E3618" s="142"/>
      <c r="F3618" s="142"/>
    </row>
    <row r="3619" spans="1:6" s="2" customFormat="1" ht="15.75" customHeight="1">
      <c r="A3619" s="112">
        <v>904</v>
      </c>
      <c r="B3619" s="112" t="s">
        <v>2194</v>
      </c>
      <c r="C3619" s="124" t="s">
        <v>11</v>
      </c>
      <c r="D3619" s="129" t="s">
        <v>3759</v>
      </c>
      <c r="E3619" s="140">
        <v>2030</v>
      </c>
      <c r="F3619" s="140">
        <v>2031</v>
      </c>
    </row>
    <row r="3620" spans="1:6" s="2" customFormat="1" ht="15.75" customHeight="1">
      <c r="A3620" s="113"/>
      <c r="B3620" s="113"/>
      <c r="C3620" s="124"/>
      <c r="D3620" s="129"/>
      <c r="E3620" s="141"/>
      <c r="F3620" s="141"/>
    </row>
    <row r="3621" spans="1:6" s="2" customFormat="1" ht="15.75" customHeight="1">
      <c r="A3621" s="113"/>
      <c r="B3621" s="113"/>
      <c r="C3621" s="124"/>
      <c r="D3621" s="129"/>
      <c r="E3621" s="141"/>
      <c r="F3621" s="141"/>
    </row>
    <row r="3622" spans="1:6" s="2" customFormat="1" ht="15.75" customHeight="1">
      <c r="A3622" s="114"/>
      <c r="B3622" s="114"/>
      <c r="C3622" s="124"/>
      <c r="D3622" s="129"/>
      <c r="E3622" s="142"/>
      <c r="F3622" s="142"/>
    </row>
    <row r="3623" spans="1:6" s="2" customFormat="1" ht="15.75" customHeight="1">
      <c r="A3623" s="112">
        <v>905</v>
      </c>
      <c r="B3623" s="112" t="s">
        <v>2196</v>
      </c>
      <c r="C3623" s="124" t="s">
        <v>11</v>
      </c>
      <c r="D3623" s="129" t="s">
        <v>3760</v>
      </c>
      <c r="E3623" s="140">
        <v>2030</v>
      </c>
      <c r="F3623" s="140">
        <v>2031</v>
      </c>
    </row>
    <row r="3624" spans="1:6" s="2" customFormat="1" ht="15.75" customHeight="1">
      <c r="A3624" s="113"/>
      <c r="B3624" s="113"/>
      <c r="C3624" s="124"/>
      <c r="D3624" s="129"/>
      <c r="E3624" s="141"/>
      <c r="F3624" s="141"/>
    </row>
    <row r="3625" spans="1:6" s="2" customFormat="1" ht="15.75" customHeight="1">
      <c r="A3625" s="113"/>
      <c r="B3625" s="113"/>
      <c r="C3625" s="124"/>
      <c r="D3625" s="129"/>
      <c r="E3625" s="141"/>
      <c r="F3625" s="141"/>
    </row>
    <row r="3626" spans="1:6" s="2" customFormat="1" ht="15.75" customHeight="1">
      <c r="A3626" s="114"/>
      <c r="B3626" s="114"/>
      <c r="C3626" s="124"/>
      <c r="D3626" s="129"/>
      <c r="E3626" s="142"/>
      <c r="F3626" s="142"/>
    </row>
    <row r="3627" spans="1:6" s="2" customFormat="1" ht="15.75" customHeight="1">
      <c r="A3627" s="112">
        <v>906</v>
      </c>
      <c r="B3627" s="112" t="s">
        <v>2197</v>
      </c>
      <c r="C3627" s="124" t="s">
        <v>11</v>
      </c>
      <c r="D3627" s="129" t="s">
        <v>3761</v>
      </c>
      <c r="E3627" s="140">
        <v>2030</v>
      </c>
      <c r="F3627" s="140">
        <v>2031</v>
      </c>
    </row>
    <row r="3628" spans="1:6" s="2" customFormat="1" ht="15.75" customHeight="1">
      <c r="A3628" s="113"/>
      <c r="B3628" s="113"/>
      <c r="C3628" s="124"/>
      <c r="D3628" s="129"/>
      <c r="E3628" s="141"/>
      <c r="F3628" s="141"/>
    </row>
    <row r="3629" spans="1:6" s="2" customFormat="1" ht="15.75" customHeight="1">
      <c r="A3629" s="113"/>
      <c r="B3629" s="113"/>
      <c r="C3629" s="124"/>
      <c r="D3629" s="129"/>
      <c r="E3629" s="141"/>
      <c r="F3629" s="141"/>
    </row>
    <row r="3630" spans="1:6" s="2" customFormat="1" ht="15.75" customHeight="1">
      <c r="A3630" s="114"/>
      <c r="B3630" s="114"/>
      <c r="C3630" s="124"/>
      <c r="D3630" s="129"/>
      <c r="E3630" s="142"/>
      <c r="F3630" s="142"/>
    </row>
    <row r="3631" spans="1:6" s="2" customFormat="1" ht="15.75" customHeight="1">
      <c r="A3631" s="112">
        <v>907</v>
      </c>
      <c r="B3631" s="112" t="s">
        <v>2198</v>
      </c>
      <c r="C3631" s="124" t="s">
        <v>11</v>
      </c>
      <c r="D3631" s="129" t="s">
        <v>3762</v>
      </c>
      <c r="E3631" s="140">
        <v>2030</v>
      </c>
      <c r="F3631" s="140">
        <v>2031</v>
      </c>
    </row>
    <row r="3632" spans="1:6" s="2" customFormat="1" ht="15.75" customHeight="1">
      <c r="A3632" s="113"/>
      <c r="B3632" s="113"/>
      <c r="C3632" s="124"/>
      <c r="D3632" s="129"/>
      <c r="E3632" s="141"/>
      <c r="F3632" s="141"/>
    </row>
    <row r="3633" spans="1:6" s="2" customFormat="1" ht="15.75" customHeight="1">
      <c r="A3633" s="113"/>
      <c r="B3633" s="113"/>
      <c r="C3633" s="124"/>
      <c r="D3633" s="129"/>
      <c r="E3633" s="141"/>
      <c r="F3633" s="141"/>
    </row>
    <row r="3634" spans="1:6" s="2" customFormat="1" ht="15.75" customHeight="1">
      <c r="A3634" s="114"/>
      <c r="B3634" s="114"/>
      <c r="C3634" s="124"/>
      <c r="D3634" s="129"/>
      <c r="E3634" s="142"/>
      <c r="F3634" s="142"/>
    </row>
    <row r="3635" spans="1:6" s="2" customFormat="1" ht="15.75" customHeight="1">
      <c r="A3635" s="112">
        <v>908</v>
      </c>
      <c r="B3635" s="112" t="s">
        <v>2199</v>
      </c>
      <c r="C3635" s="124" t="s">
        <v>11</v>
      </c>
      <c r="D3635" s="129" t="s">
        <v>3763</v>
      </c>
      <c r="E3635" s="140">
        <v>2030</v>
      </c>
      <c r="F3635" s="140">
        <v>2031</v>
      </c>
    </row>
    <row r="3636" spans="1:6" s="2" customFormat="1" ht="15.75" customHeight="1">
      <c r="A3636" s="113"/>
      <c r="B3636" s="113"/>
      <c r="C3636" s="124"/>
      <c r="D3636" s="129"/>
      <c r="E3636" s="141"/>
      <c r="F3636" s="141"/>
    </row>
    <row r="3637" spans="1:6" s="2" customFormat="1" ht="15.75" customHeight="1">
      <c r="A3637" s="113"/>
      <c r="B3637" s="113"/>
      <c r="C3637" s="124"/>
      <c r="D3637" s="129"/>
      <c r="E3637" s="141"/>
      <c r="F3637" s="141"/>
    </row>
    <row r="3638" spans="1:6" s="2" customFormat="1" ht="15.75" customHeight="1">
      <c r="A3638" s="114"/>
      <c r="B3638" s="114"/>
      <c r="C3638" s="124"/>
      <c r="D3638" s="129"/>
      <c r="E3638" s="142"/>
      <c r="F3638" s="142"/>
    </row>
    <row r="3639" spans="1:6" s="2" customFormat="1" ht="15.75" customHeight="1">
      <c r="A3639" s="112">
        <v>909</v>
      </c>
      <c r="B3639" s="112" t="s">
        <v>938</v>
      </c>
      <c r="C3639" s="124" t="s">
        <v>11</v>
      </c>
      <c r="D3639" s="129" t="s">
        <v>3764</v>
      </c>
      <c r="E3639" s="140">
        <v>2030</v>
      </c>
      <c r="F3639" s="140">
        <v>2031</v>
      </c>
    </row>
    <row r="3640" spans="1:6" s="2" customFormat="1" ht="15.75" customHeight="1">
      <c r="A3640" s="113"/>
      <c r="B3640" s="113"/>
      <c r="C3640" s="124"/>
      <c r="D3640" s="129"/>
      <c r="E3640" s="141"/>
      <c r="F3640" s="141"/>
    </row>
    <row r="3641" spans="1:6" s="2" customFormat="1" ht="15.75" customHeight="1">
      <c r="A3641" s="113"/>
      <c r="B3641" s="113"/>
      <c r="C3641" s="124"/>
      <c r="D3641" s="129"/>
      <c r="E3641" s="141"/>
      <c r="F3641" s="141"/>
    </row>
    <row r="3642" spans="1:6" s="2" customFormat="1" ht="15.75" customHeight="1">
      <c r="A3642" s="114"/>
      <c r="B3642" s="114"/>
      <c r="C3642" s="124"/>
      <c r="D3642" s="129"/>
      <c r="E3642" s="142"/>
      <c r="F3642" s="142"/>
    </row>
    <row r="3643" spans="1:6" s="13" customFormat="1" ht="15.75" customHeight="1">
      <c r="A3643" s="112">
        <v>910</v>
      </c>
      <c r="B3643" s="112" t="s">
        <v>976</v>
      </c>
      <c r="C3643" s="124" t="s">
        <v>11</v>
      </c>
      <c r="D3643" s="129" t="s">
        <v>3765</v>
      </c>
      <c r="E3643" s="140">
        <v>2030</v>
      </c>
      <c r="F3643" s="140">
        <v>2031</v>
      </c>
    </row>
    <row r="3644" spans="1:6" s="13" customFormat="1" ht="15.75" customHeight="1">
      <c r="A3644" s="113"/>
      <c r="B3644" s="113"/>
      <c r="C3644" s="124"/>
      <c r="D3644" s="129"/>
      <c r="E3644" s="141"/>
      <c r="F3644" s="141"/>
    </row>
    <row r="3645" spans="1:6" s="13" customFormat="1" ht="15.75" customHeight="1">
      <c r="A3645" s="113"/>
      <c r="B3645" s="113"/>
      <c r="C3645" s="124"/>
      <c r="D3645" s="129"/>
      <c r="E3645" s="141"/>
      <c r="F3645" s="141"/>
    </row>
    <row r="3646" spans="1:6" s="13" customFormat="1" ht="15.75" customHeight="1">
      <c r="A3646" s="114"/>
      <c r="B3646" s="114"/>
      <c r="C3646" s="124"/>
      <c r="D3646" s="129"/>
      <c r="E3646" s="142"/>
      <c r="F3646" s="142"/>
    </row>
    <row r="3647" spans="1:6" s="13" customFormat="1" ht="15.75" customHeight="1">
      <c r="A3647" s="112">
        <v>911</v>
      </c>
      <c r="B3647" s="112" t="s">
        <v>1544</v>
      </c>
      <c r="C3647" s="126" t="s">
        <v>11</v>
      </c>
      <c r="D3647" s="134" t="s">
        <v>3766</v>
      </c>
      <c r="E3647" s="140">
        <v>2030</v>
      </c>
      <c r="F3647" s="140">
        <v>2031</v>
      </c>
    </row>
    <row r="3648" spans="1:6" s="13" customFormat="1" ht="15.75" customHeight="1">
      <c r="A3648" s="113"/>
      <c r="B3648" s="113"/>
      <c r="C3648" s="127"/>
      <c r="D3648" s="135"/>
      <c r="E3648" s="141"/>
      <c r="F3648" s="141"/>
    </row>
    <row r="3649" spans="1:6" s="13" customFormat="1" ht="15.75" customHeight="1">
      <c r="A3649" s="113"/>
      <c r="B3649" s="113"/>
      <c r="C3649" s="127"/>
      <c r="D3649" s="135"/>
      <c r="E3649" s="141"/>
      <c r="F3649" s="141"/>
    </row>
    <row r="3650" spans="1:6" s="13" customFormat="1" ht="15.75" customHeight="1">
      <c r="A3650" s="114"/>
      <c r="B3650" s="114"/>
      <c r="C3650" s="128"/>
      <c r="D3650" s="136"/>
      <c r="E3650" s="142"/>
      <c r="F3650" s="142"/>
    </row>
    <row r="3651" spans="1:6" s="2" customFormat="1" ht="15.75" customHeight="1">
      <c r="A3651" s="112">
        <v>912</v>
      </c>
      <c r="B3651" s="112" t="s">
        <v>2647</v>
      </c>
      <c r="C3651" s="126" t="s">
        <v>11</v>
      </c>
      <c r="D3651" s="129" t="s">
        <v>3767</v>
      </c>
      <c r="E3651" s="140">
        <v>2030</v>
      </c>
      <c r="F3651" s="140">
        <v>2031</v>
      </c>
    </row>
    <row r="3652" spans="1:6" s="2" customFormat="1" ht="15.75" customHeight="1">
      <c r="A3652" s="113"/>
      <c r="B3652" s="113"/>
      <c r="C3652" s="127"/>
      <c r="D3652" s="129"/>
      <c r="E3652" s="141"/>
      <c r="F3652" s="141"/>
    </row>
    <row r="3653" spans="1:6" s="2" customFormat="1" ht="18" customHeight="1">
      <c r="A3653" s="113"/>
      <c r="B3653" s="113"/>
      <c r="C3653" s="127"/>
      <c r="D3653" s="129"/>
      <c r="E3653" s="141"/>
      <c r="F3653" s="141"/>
    </row>
    <row r="3654" spans="1:6" s="2" customFormat="1" ht="15.75" customHeight="1">
      <c r="A3654" s="114"/>
      <c r="B3654" s="114"/>
      <c r="C3654" s="128"/>
      <c r="D3654" s="129"/>
      <c r="E3654" s="142"/>
      <c r="F3654" s="142"/>
    </row>
    <row r="3655" spans="1:6" s="13" customFormat="1" ht="15.75" customHeight="1">
      <c r="A3655" s="112">
        <v>913</v>
      </c>
      <c r="B3655" s="112" t="s">
        <v>2648</v>
      </c>
      <c r="C3655" s="124" t="s">
        <v>11</v>
      </c>
      <c r="D3655" s="129" t="s">
        <v>3768</v>
      </c>
      <c r="E3655" s="140">
        <v>2030</v>
      </c>
      <c r="F3655" s="140">
        <v>2031</v>
      </c>
    </row>
    <row r="3656" spans="1:6" s="13" customFormat="1" ht="15.75" customHeight="1">
      <c r="A3656" s="113"/>
      <c r="B3656" s="113"/>
      <c r="C3656" s="124"/>
      <c r="D3656" s="129"/>
      <c r="E3656" s="141"/>
      <c r="F3656" s="141"/>
    </row>
    <row r="3657" spans="1:6" s="13" customFormat="1" ht="15.75" customHeight="1">
      <c r="A3657" s="113"/>
      <c r="B3657" s="113"/>
      <c r="C3657" s="124"/>
      <c r="D3657" s="129"/>
      <c r="E3657" s="141"/>
      <c r="F3657" s="141"/>
    </row>
    <row r="3658" spans="1:6" s="13" customFormat="1" ht="15.75" customHeight="1">
      <c r="A3658" s="114"/>
      <c r="B3658" s="114"/>
      <c r="C3658" s="124"/>
      <c r="D3658" s="129"/>
      <c r="E3658" s="142"/>
      <c r="F3658" s="142"/>
    </row>
    <row r="3659" spans="1:6" s="2" customFormat="1" ht="15.75" customHeight="1">
      <c r="A3659" s="112">
        <v>914</v>
      </c>
      <c r="B3659" s="112" t="s">
        <v>930</v>
      </c>
      <c r="C3659" s="124" t="s">
        <v>11</v>
      </c>
      <c r="D3659" s="129" t="s">
        <v>3769</v>
      </c>
      <c r="E3659" s="140">
        <v>2030</v>
      </c>
      <c r="F3659" s="140">
        <v>2031</v>
      </c>
    </row>
    <row r="3660" spans="1:6" s="2" customFormat="1" ht="15.75" customHeight="1">
      <c r="A3660" s="113"/>
      <c r="B3660" s="113"/>
      <c r="C3660" s="124"/>
      <c r="D3660" s="129"/>
      <c r="E3660" s="141"/>
      <c r="F3660" s="141"/>
    </row>
    <row r="3661" spans="1:6" s="2" customFormat="1" ht="15.75" customHeight="1">
      <c r="A3661" s="113"/>
      <c r="B3661" s="113"/>
      <c r="C3661" s="124"/>
      <c r="D3661" s="129"/>
      <c r="E3661" s="141"/>
      <c r="F3661" s="141"/>
    </row>
    <row r="3662" spans="1:6" s="2" customFormat="1" ht="15.75" customHeight="1">
      <c r="A3662" s="114"/>
      <c r="B3662" s="114"/>
      <c r="C3662" s="124"/>
      <c r="D3662" s="129"/>
      <c r="E3662" s="142"/>
      <c r="F3662" s="142"/>
    </row>
    <row r="3663" spans="1:6" s="2" customFormat="1" ht="15.75" customHeight="1">
      <c r="A3663" s="112">
        <v>915</v>
      </c>
      <c r="B3663" s="112" t="s">
        <v>2649</v>
      </c>
      <c r="C3663" s="126" t="s">
        <v>11</v>
      </c>
      <c r="D3663" s="134" t="s">
        <v>3770</v>
      </c>
      <c r="E3663" s="140">
        <v>2030</v>
      </c>
      <c r="F3663" s="140">
        <v>2031</v>
      </c>
    </row>
    <row r="3664" spans="1:6" s="2" customFormat="1" ht="15.75" customHeight="1">
      <c r="A3664" s="113"/>
      <c r="B3664" s="113"/>
      <c r="C3664" s="127"/>
      <c r="D3664" s="135"/>
      <c r="E3664" s="141"/>
      <c r="F3664" s="141"/>
    </row>
    <row r="3665" spans="1:6" s="2" customFormat="1" ht="15.75" customHeight="1">
      <c r="A3665" s="113"/>
      <c r="B3665" s="113"/>
      <c r="C3665" s="127"/>
      <c r="D3665" s="135"/>
      <c r="E3665" s="141"/>
      <c r="F3665" s="141"/>
    </row>
    <row r="3666" spans="1:6" s="2" customFormat="1" ht="15.75" customHeight="1">
      <c r="A3666" s="114"/>
      <c r="B3666" s="114"/>
      <c r="C3666" s="128"/>
      <c r="D3666" s="136"/>
      <c r="E3666" s="142"/>
      <c r="F3666" s="142"/>
    </row>
    <row r="3667" spans="1:6" s="2" customFormat="1" ht="22.5" customHeight="1">
      <c r="A3667" s="112">
        <v>916</v>
      </c>
      <c r="B3667" s="112" t="s">
        <v>1537</v>
      </c>
      <c r="C3667" s="147" t="s">
        <v>11</v>
      </c>
      <c r="D3667" s="150" t="s">
        <v>3771</v>
      </c>
      <c r="E3667" s="140">
        <v>2023</v>
      </c>
      <c r="F3667" s="140">
        <v>2025</v>
      </c>
    </row>
    <row r="3668" spans="1:6" s="2" customFormat="1" ht="22.5" customHeight="1">
      <c r="A3668" s="113"/>
      <c r="B3668" s="113"/>
      <c r="C3668" s="148"/>
      <c r="D3668" s="151"/>
      <c r="E3668" s="141"/>
      <c r="F3668" s="141"/>
    </row>
    <row r="3669" spans="1:6" s="2" customFormat="1" ht="22.5" customHeight="1">
      <c r="A3669" s="113"/>
      <c r="B3669" s="113"/>
      <c r="C3669" s="148"/>
      <c r="D3669" s="151"/>
      <c r="E3669" s="141"/>
      <c r="F3669" s="141"/>
    </row>
    <row r="3670" spans="1:6" s="2" customFormat="1" ht="22.5" customHeight="1">
      <c r="A3670" s="114"/>
      <c r="B3670" s="114"/>
      <c r="C3670" s="149"/>
      <c r="D3670" s="152"/>
      <c r="E3670" s="142"/>
      <c r="F3670" s="142"/>
    </row>
    <row r="3671" spans="1:6" s="2" customFormat="1" ht="15.75" customHeight="1">
      <c r="A3671" s="112">
        <v>917</v>
      </c>
      <c r="B3671" s="112" t="s">
        <v>2650</v>
      </c>
      <c r="C3671" s="131" t="s">
        <v>11</v>
      </c>
      <c r="D3671" s="150" t="s">
        <v>3772</v>
      </c>
      <c r="E3671" s="140">
        <v>2023</v>
      </c>
      <c r="F3671" s="140">
        <v>2025</v>
      </c>
    </row>
    <row r="3672" spans="1:6" s="2" customFormat="1" ht="15.75" customHeight="1">
      <c r="A3672" s="113"/>
      <c r="B3672" s="113"/>
      <c r="C3672" s="132"/>
      <c r="D3672" s="151"/>
      <c r="E3672" s="141"/>
      <c r="F3672" s="141"/>
    </row>
    <row r="3673" spans="1:6" s="2" customFormat="1" ht="15.75" customHeight="1">
      <c r="A3673" s="113"/>
      <c r="B3673" s="113"/>
      <c r="C3673" s="132"/>
      <c r="D3673" s="151"/>
      <c r="E3673" s="141"/>
      <c r="F3673" s="141"/>
    </row>
    <row r="3674" spans="1:6" s="2" customFormat="1" ht="15.75" customHeight="1">
      <c r="A3674" s="114"/>
      <c r="B3674" s="114"/>
      <c r="C3674" s="133"/>
      <c r="D3674" s="152"/>
      <c r="E3674" s="142"/>
      <c r="F3674" s="142"/>
    </row>
    <row r="3675" spans="1:6" s="2" customFormat="1" ht="15.75" customHeight="1">
      <c r="A3675" s="112">
        <v>918</v>
      </c>
      <c r="B3675" s="112" t="s">
        <v>2191</v>
      </c>
      <c r="C3675" s="124" t="s">
        <v>11</v>
      </c>
      <c r="D3675" s="129" t="s">
        <v>3773</v>
      </c>
      <c r="E3675" s="140">
        <v>2024</v>
      </c>
      <c r="F3675" s="140">
        <v>2026</v>
      </c>
    </row>
    <row r="3676" spans="1:6" s="2" customFormat="1" ht="15.75" customHeight="1">
      <c r="A3676" s="113"/>
      <c r="B3676" s="113"/>
      <c r="C3676" s="124"/>
      <c r="D3676" s="129"/>
      <c r="E3676" s="141"/>
      <c r="F3676" s="141"/>
    </row>
    <row r="3677" spans="1:6" s="2" customFormat="1" ht="15.75" customHeight="1">
      <c r="A3677" s="113"/>
      <c r="B3677" s="113"/>
      <c r="C3677" s="124"/>
      <c r="D3677" s="129"/>
      <c r="E3677" s="141"/>
      <c r="F3677" s="141"/>
    </row>
    <row r="3678" spans="1:6" s="2" customFormat="1" ht="15.75" customHeight="1">
      <c r="A3678" s="114"/>
      <c r="B3678" s="114"/>
      <c r="C3678" s="124"/>
      <c r="D3678" s="129"/>
      <c r="E3678" s="142"/>
      <c r="F3678" s="142"/>
    </row>
    <row r="3679" spans="1:6" s="2" customFormat="1" ht="20.25" customHeight="1">
      <c r="A3679" s="112">
        <v>919</v>
      </c>
      <c r="B3679" s="112" t="s">
        <v>2192</v>
      </c>
      <c r="C3679" s="124" t="s">
        <v>11</v>
      </c>
      <c r="D3679" s="129" t="s">
        <v>3774</v>
      </c>
      <c r="E3679" s="140">
        <v>2025</v>
      </c>
      <c r="F3679" s="140">
        <v>2027</v>
      </c>
    </row>
    <row r="3680" spans="1:6" s="2" customFormat="1" ht="20.25" customHeight="1">
      <c r="A3680" s="113"/>
      <c r="B3680" s="113"/>
      <c r="C3680" s="124"/>
      <c r="D3680" s="129"/>
      <c r="E3680" s="141"/>
      <c r="F3680" s="141"/>
    </row>
    <row r="3681" spans="1:6" s="2" customFormat="1" ht="20.25" customHeight="1">
      <c r="A3681" s="113"/>
      <c r="B3681" s="113"/>
      <c r="C3681" s="124"/>
      <c r="D3681" s="129"/>
      <c r="E3681" s="141"/>
      <c r="F3681" s="141"/>
    </row>
    <row r="3682" spans="1:6" s="2" customFormat="1" ht="20.25" customHeight="1">
      <c r="A3682" s="114"/>
      <c r="B3682" s="114"/>
      <c r="C3682" s="124"/>
      <c r="D3682" s="129"/>
      <c r="E3682" s="142"/>
      <c r="F3682" s="142"/>
    </row>
    <row r="3683" spans="1:6" s="2" customFormat="1" ht="15.75" customHeight="1">
      <c r="A3683" s="112">
        <v>920</v>
      </c>
      <c r="B3683" s="112" t="s">
        <v>2651</v>
      </c>
      <c r="C3683" s="126" t="s">
        <v>11</v>
      </c>
      <c r="D3683" s="134" t="s">
        <v>3775</v>
      </c>
      <c r="E3683" s="140">
        <v>2026</v>
      </c>
      <c r="F3683" s="140">
        <v>2028</v>
      </c>
    </row>
    <row r="3684" spans="1:6" s="2" customFormat="1" ht="15.75" customHeight="1">
      <c r="A3684" s="113"/>
      <c r="B3684" s="113"/>
      <c r="C3684" s="127"/>
      <c r="D3684" s="135"/>
      <c r="E3684" s="141"/>
      <c r="F3684" s="141"/>
    </row>
    <row r="3685" spans="1:6" s="2" customFormat="1" ht="15.75" customHeight="1">
      <c r="A3685" s="113"/>
      <c r="B3685" s="113"/>
      <c r="C3685" s="127"/>
      <c r="D3685" s="135"/>
      <c r="E3685" s="141"/>
      <c r="F3685" s="141"/>
    </row>
    <row r="3686" spans="1:6" s="2" customFormat="1" ht="15.75" customHeight="1">
      <c r="A3686" s="114"/>
      <c r="B3686" s="114"/>
      <c r="C3686" s="128"/>
      <c r="D3686" s="136"/>
      <c r="E3686" s="142"/>
      <c r="F3686" s="142"/>
    </row>
    <row r="3687" spans="1:6" s="2" customFormat="1" ht="15.75" customHeight="1">
      <c r="A3687" s="112">
        <v>921</v>
      </c>
      <c r="B3687" s="112" t="s">
        <v>1007</v>
      </c>
      <c r="C3687" s="126" t="s">
        <v>55</v>
      </c>
      <c r="D3687" s="134" t="s">
        <v>3776</v>
      </c>
      <c r="E3687" s="163">
        <v>2021</v>
      </c>
      <c r="F3687" s="163" t="s">
        <v>1191</v>
      </c>
    </row>
    <row r="3688" spans="1:6" s="2" customFormat="1" ht="15.75" customHeight="1">
      <c r="A3688" s="113"/>
      <c r="B3688" s="113"/>
      <c r="C3688" s="127"/>
      <c r="D3688" s="135"/>
      <c r="E3688" s="164"/>
      <c r="F3688" s="164"/>
    </row>
    <row r="3689" spans="1:6" s="2" customFormat="1" ht="15.75" customHeight="1">
      <c r="A3689" s="113"/>
      <c r="B3689" s="113"/>
      <c r="C3689" s="127"/>
      <c r="D3689" s="135"/>
      <c r="E3689" s="164"/>
      <c r="F3689" s="164"/>
    </row>
    <row r="3690" spans="1:6" s="2" customFormat="1" ht="15.75" customHeight="1">
      <c r="A3690" s="114"/>
      <c r="B3690" s="114"/>
      <c r="C3690" s="128"/>
      <c r="D3690" s="136"/>
      <c r="E3690" s="165"/>
      <c r="F3690" s="165"/>
    </row>
    <row r="3691" spans="1:6" s="13" customFormat="1" ht="15.75" customHeight="1">
      <c r="A3691" s="112">
        <v>922</v>
      </c>
      <c r="B3691" s="112" t="s">
        <v>1004</v>
      </c>
      <c r="C3691" s="126" t="s">
        <v>55</v>
      </c>
      <c r="D3691" s="134" t="s">
        <v>3777</v>
      </c>
      <c r="E3691" s="163">
        <v>2021</v>
      </c>
      <c r="F3691" s="163" t="s">
        <v>2290</v>
      </c>
    </row>
    <row r="3692" spans="1:6" s="13" customFormat="1" ht="15.75" customHeight="1">
      <c r="A3692" s="113"/>
      <c r="B3692" s="113"/>
      <c r="C3692" s="127"/>
      <c r="D3692" s="135"/>
      <c r="E3692" s="164"/>
      <c r="F3692" s="164"/>
    </row>
    <row r="3693" spans="1:6" s="13" customFormat="1" ht="15.75" customHeight="1">
      <c r="A3693" s="113"/>
      <c r="B3693" s="113"/>
      <c r="C3693" s="127"/>
      <c r="D3693" s="135"/>
      <c r="E3693" s="164"/>
      <c r="F3693" s="164"/>
    </row>
    <row r="3694" spans="1:6" s="13" customFormat="1" ht="15.75" customHeight="1">
      <c r="A3694" s="114"/>
      <c r="B3694" s="114"/>
      <c r="C3694" s="128"/>
      <c r="D3694" s="136"/>
      <c r="E3694" s="165"/>
      <c r="F3694" s="165"/>
    </row>
    <row r="3695" spans="1:6" s="2" customFormat="1" ht="15.75" customHeight="1">
      <c r="A3695" s="112">
        <v>923</v>
      </c>
      <c r="B3695" s="112" t="s">
        <v>1008</v>
      </c>
      <c r="C3695" s="126" t="s">
        <v>55</v>
      </c>
      <c r="D3695" s="134" t="s">
        <v>3778</v>
      </c>
      <c r="E3695" s="163">
        <v>2021</v>
      </c>
      <c r="F3695" s="163">
        <v>2023</v>
      </c>
    </row>
    <row r="3696" spans="1:6" s="2" customFormat="1" ht="15.75" customHeight="1">
      <c r="A3696" s="113"/>
      <c r="B3696" s="113"/>
      <c r="C3696" s="127"/>
      <c r="D3696" s="135"/>
      <c r="E3696" s="164"/>
      <c r="F3696" s="164"/>
    </row>
    <row r="3697" spans="1:6" s="2" customFormat="1" ht="15.75" customHeight="1">
      <c r="A3697" s="113"/>
      <c r="B3697" s="113"/>
      <c r="C3697" s="127"/>
      <c r="D3697" s="135"/>
      <c r="E3697" s="164"/>
      <c r="F3697" s="164"/>
    </row>
    <row r="3698" spans="1:6" s="2" customFormat="1" ht="15.75" customHeight="1">
      <c r="A3698" s="114"/>
      <c r="B3698" s="114"/>
      <c r="C3698" s="128"/>
      <c r="D3698" s="136"/>
      <c r="E3698" s="165"/>
      <c r="F3698" s="165"/>
    </row>
    <row r="3699" spans="1:6" s="13" customFormat="1" ht="15.75" customHeight="1">
      <c r="A3699" s="112">
        <v>924</v>
      </c>
      <c r="B3699" s="112" t="s">
        <v>2064</v>
      </c>
      <c r="C3699" s="131" t="s">
        <v>55</v>
      </c>
      <c r="D3699" s="150" t="s">
        <v>3779</v>
      </c>
      <c r="E3699" s="170">
        <v>2021</v>
      </c>
      <c r="F3699" s="170">
        <v>2023</v>
      </c>
    </row>
    <row r="3700" spans="1:6" s="13" customFormat="1" ht="15.75" customHeight="1">
      <c r="A3700" s="113"/>
      <c r="B3700" s="113"/>
      <c r="C3700" s="132"/>
      <c r="D3700" s="151"/>
      <c r="E3700" s="171"/>
      <c r="F3700" s="171"/>
    </row>
    <row r="3701" spans="1:6" s="13" customFormat="1" ht="15.75" customHeight="1">
      <c r="A3701" s="113"/>
      <c r="B3701" s="113"/>
      <c r="C3701" s="132"/>
      <c r="D3701" s="151"/>
      <c r="E3701" s="171"/>
      <c r="F3701" s="171"/>
    </row>
    <row r="3702" spans="1:6" s="13" customFormat="1" ht="15.75" customHeight="1">
      <c r="A3702" s="114"/>
      <c r="B3702" s="114"/>
      <c r="C3702" s="133"/>
      <c r="D3702" s="152"/>
      <c r="E3702" s="172"/>
      <c r="F3702" s="172"/>
    </row>
    <row r="3703" spans="1:6" s="2" customFormat="1" ht="15.75" customHeight="1">
      <c r="A3703" s="112">
        <v>925</v>
      </c>
      <c r="B3703" s="112" t="s">
        <v>2065</v>
      </c>
      <c r="C3703" s="131" t="s">
        <v>55</v>
      </c>
      <c r="D3703" s="150" t="s">
        <v>3780</v>
      </c>
      <c r="E3703" s="170">
        <v>2021</v>
      </c>
      <c r="F3703" s="170">
        <v>2025</v>
      </c>
    </row>
    <row r="3704" spans="1:6" s="2" customFormat="1" ht="15.75" customHeight="1">
      <c r="A3704" s="113"/>
      <c r="B3704" s="113"/>
      <c r="C3704" s="132"/>
      <c r="D3704" s="151"/>
      <c r="E3704" s="171"/>
      <c r="F3704" s="171"/>
    </row>
    <row r="3705" spans="1:6" s="2" customFormat="1" ht="15.75" customHeight="1">
      <c r="A3705" s="113"/>
      <c r="B3705" s="113"/>
      <c r="C3705" s="132"/>
      <c r="D3705" s="151"/>
      <c r="E3705" s="171"/>
      <c r="F3705" s="171"/>
    </row>
    <row r="3706" spans="1:6" s="2" customFormat="1" ht="15.75" customHeight="1">
      <c r="A3706" s="114"/>
      <c r="B3706" s="114"/>
      <c r="C3706" s="133"/>
      <c r="D3706" s="152"/>
      <c r="E3706" s="172"/>
      <c r="F3706" s="172"/>
    </row>
    <row r="3707" spans="1:6" s="2" customFormat="1" ht="16.5" customHeight="1">
      <c r="A3707" s="112">
        <v>926</v>
      </c>
      <c r="B3707" s="112" t="s">
        <v>1012</v>
      </c>
      <c r="C3707" s="126" t="s">
        <v>55</v>
      </c>
      <c r="D3707" s="134" t="s">
        <v>3781</v>
      </c>
      <c r="E3707" s="140">
        <v>2024</v>
      </c>
      <c r="F3707" s="140">
        <v>2024</v>
      </c>
    </row>
    <row r="3708" spans="1:6" s="2" customFormat="1" ht="16.5" customHeight="1">
      <c r="A3708" s="113"/>
      <c r="B3708" s="113"/>
      <c r="C3708" s="127"/>
      <c r="D3708" s="135"/>
      <c r="E3708" s="141"/>
      <c r="F3708" s="141"/>
    </row>
    <row r="3709" spans="1:6" s="2" customFormat="1" ht="16.5" customHeight="1">
      <c r="A3709" s="113"/>
      <c r="B3709" s="113"/>
      <c r="C3709" s="127"/>
      <c r="D3709" s="135"/>
      <c r="E3709" s="141"/>
      <c r="F3709" s="141"/>
    </row>
    <row r="3710" spans="1:6" s="2" customFormat="1" ht="16.5" customHeight="1">
      <c r="A3710" s="114"/>
      <c r="B3710" s="114"/>
      <c r="C3710" s="128"/>
      <c r="D3710" s="136"/>
      <c r="E3710" s="142"/>
      <c r="F3710" s="142"/>
    </row>
    <row r="3711" spans="1:6" s="2" customFormat="1" ht="15.75" customHeight="1">
      <c r="A3711" s="112">
        <v>927</v>
      </c>
      <c r="B3711" s="112" t="s">
        <v>1286</v>
      </c>
      <c r="C3711" s="126" t="s">
        <v>55</v>
      </c>
      <c r="D3711" s="134" t="s">
        <v>3782</v>
      </c>
      <c r="E3711" s="140">
        <v>2024</v>
      </c>
      <c r="F3711" s="140">
        <v>2024</v>
      </c>
    </row>
    <row r="3712" spans="1:6" s="2" customFormat="1" ht="15.75" customHeight="1">
      <c r="A3712" s="113"/>
      <c r="B3712" s="113"/>
      <c r="C3712" s="127"/>
      <c r="D3712" s="135"/>
      <c r="E3712" s="141"/>
      <c r="F3712" s="141"/>
    </row>
    <row r="3713" spans="1:6" s="2" customFormat="1" ht="15.75" customHeight="1">
      <c r="A3713" s="113"/>
      <c r="B3713" s="113"/>
      <c r="C3713" s="127"/>
      <c r="D3713" s="135"/>
      <c r="E3713" s="141"/>
      <c r="F3713" s="141"/>
    </row>
    <row r="3714" spans="1:6" s="2" customFormat="1" ht="15.75" customHeight="1">
      <c r="A3714" s="114"/>
      <c r="B3714" s="114"/>
      <c r="C3714" s="128"/>
      <c r="D3714" s="136"/>
      <c r="E3714" s="142"/>
      <c r="F3714" s="142"/>
    </row>
    <row r="3715" spans="1:6" s="2" customFormat="1" ht="15.75" customHeight="1">
      <c r="A3715" s="112">
        <v>928</v>
      </c>
      <c r="B3715" s="112" t="s">
        <v>1916</v>
      </c>
      <c r="C3715" s="126" t="s">
        <v>55</v>
      </c>
      <c r="D3715" s="134" t="s">
        <v>3783</v>
      </c>
      <c r="E3715" s="140">
        <v>2024</v>
      </c>
      <c r="F3715" s="140">
        <v>2024</v>
      </c>
    </row>
    <row r="3716" spans="1:6" s="2" customFormat="1" ht="15.75" customHeight="1">
      <c r="A3716" s="113"/>
      <c r="B3716" s="113"/>
      <c r="C3716" s="127"/>
      <c r="D3716" s="135"/>
      <c r="E3716" s="141"/>
      <c r="F3716" s="141"/>
    </row>
    <row r="3717" spans="1:6" s="2" customFormat="1" ht="15.75" customHeight="1">
      <c r="A3717" s="113"/>
      <c r="B3717" s="113"/>
      <c r="C3717" s="127"/>
      <c r="D3717" s="135"/>
      <c r="E3717" s="141"/>
      <c r="F3717" s="141"/>
    </row>
    <row r="3718" spans="1:6" s="2" customFormat="1" ht="15.75" customHeight="1">
      <c r="A3718" s="114"/>
      <c r="B3718" s="114"/>
      <c r="C3718" s="128"/>
      <c r="D3718" s="136"/>
      <c r="E3718" s="142"/>
      <c r="F3718" s="142"/>
    </row>
    <row r="3719" spans="1:6" s="13" customFormat="1" ht="17.25" customHeight="1">
      <c r="A3719" s="112">
        <v>929</v>
      </c>
      <c r="B3719" s="112" t="s">
        <v>1005</v>
      </c>
      <c r="C3719" s="126" t="s">
        <v>55</v>
      </c>
      <c r="D3719" s="134" t="s">
        <v>3784</v>
      </c>
      <c r="E3719" s="140">
        <v>2024</v>
      </c>
      <c r="F3719" s="140">
        <v>2024</v>
      </c>
    </row>
    <row r="3720" spans="1:6" s="13" customFormat="1" ht="17.25" customHeight="1">
      <c r="A3720" s="113"/>
      <c r="B3720" s="113"/>
      <c r="C3720" s="127"/>
      <c r="D3720" s="135"/>
      <c r="E3720" s="141"/>
      <c r="F3720" s="141"/>
    </row>
    <row r="3721" spans="1:6" s="13" customFormat="1" ht="17.25" customHeight="1">
      <c r="A3721" s="113"/>
      <c r="B3721" s="113"/>
      <c r="C3721" s="127"/>
      <c r="D3721" s="135"/>
      <c r="E3721" s="141"/>
      <c r="F3721" s="141"/>
    </row>
    <row r="3722" spans="1:6" s="13" customFormat="1" ht="17.25" customHeight="1">
      <c r="A3722" s="114"/>
      <c r="B3722" s="114"/>
      <c r="C3722" s="128"/>
      <c r="D3722" s="136"/>
      <c r="E3722" s="142"/>
      <c r="F3722" s="142"/>
    </row>
    <row r="3723" spans="1:6" s="2" customFormat="1" ht="15.75" customHeight="1">
      <c r="A3723" s="112">
        <v>930</v>
      </c>
      <c r="B3723" s="112" t="s">
        <v>1015</v>
      </c>
      <c r="C3723" s="126" t="s">
        <v>55</v>
      </c>
      <c r="D3723" s="134" t="s">
        <v>3785</v>
      </c>
      <c r="E3723" s="140">
        <v>2024</v>
      </c>
      <c r="F3723" s="140">
        <v>2024</v>
      </c>
    </row>
    <row r="3724" spans="1:6" s="2" customFormat="1" ht="15.75" customHeight="1">
      <c r="A3724" s="113"/>
      <c r="B3724" s="113"/>
      <c r="C3724" s="127"/>
      <c r="D3724" s="135"/>
      <c r="E3724" s="141"/>
      <c r="F3724" s="141"/>
    </row>
    <row r="3725" spans="1:6" s="2" customFormat="1" ht="15.75" customHeight="1">
      <c r="A3725" s="113"/>
      <c r="B3725" s="113"/>
      <c r="C3725" s="127"/>
      <c r="D3725" s="135"/>
      <c r="E3725" s="141"/>
      <c r="F3725" s="141"/>
    </row>
    <row r="3726" spans="1:6" s="2" customFormat="1" ht="15.75" customHeight="1">
      <c r="A3726" s="114"/>
      <c r="B3726" s="114"/>
      <c r="C3726" s="128"/>
      <c r="D3726" s="136"/>
      <c r="E3726" s="142"/>
      <c r="F3726" s="142"/>
    </row>
    <row r="3727" spans="1:6" s="2" customFormat="1" ht="15.75" customHeight="1">
      <c r="A3727" s="112">
        <v>931</v>
      </c>
      <c r="B3727" s="112" t="s">
        <v>1545</v>
      </c>
      <c r="C3727" s="126" t="s">
        <v>55</v>
      </c>
      <c r="D3727" s="134" t="s">
        <v>3786</v>
      </c>
      <c r="E3727" s="140">
        <v>2024</v>
      </c>
      <c r="F3727" s="140">
        <v>2024</v>
      </c>
    </row>
    <row r="3728" spans="1:6" s="2" customFormat="1" ht="15.75" customHeight="1">
      <c r="A3728" s="113"/>
      <c r="B3728" s="113"/>
      <c r="C3728" s="127"/>
      <c r="D3728" s="135"/>
      <c r="E3728" s="141"/>
      <c r="F3728" s="141"/>
    </row>
    <row r="3729" spans="1:6" s="2" customFormat="1" ht="15.75" customHeight="1">
      <c r="A3729" s="113"/>
      <c r="B3729" s="113"/>
      <c r="C3729" s="127"/>
      <c r="D3729" s="135"/>
      <c r="E3729" s="141"/>
      <c r="F3729" s="141"/>
    </row>
    <row r="3730" spans="1:6" s="2" customFormat="1" ht="15.75" customHeight="1">
      <c r="A3730" s="114"/>
      <c r="B3730" s="114"/>
      <c r="C3730" s="128"/>
      <c r="D3730" s="136"/>
      <c r="E3730" s="142"/>
      <c r="F3730" s="142"/>
    </row>
    <row r="3731" spans="1:6" s="2" customFormat="1" ht="15.75" customHeight="1">
      <c r="A3731" s="112">
        <v>932</v>
      </c>
      <c r="B3731" s="112" t="s">
        <v>1280</v>
      </c>
      <c r="C3731" s="126" t="s">
        <v>55</v>
      </c>
      <c r="D3731" s="134" t="s">
        <v>3787</v>
      </c>
      <c r="E3731" s="140">
        <v>2024</v>
      </c>
      <c r="F3731" s="140">
        <v>2024</v>
      </c>
    </row>
    <row r="3732" spans="1:6" s="2" customFormat="1" ht="15.75" customHeight="1">
      <c r="A3732" s="113"/>
      <c r="B3732" s="113"/>
      <c r="C3732" s="127"/>
      <c r="D3732" s="135"/>
      <c r="E3732" s="141"/>
      <c r="F3732" s="141"/>
    </row>
    <row r="3733" spans="1:6" s="2" customFormat="1" ht="15.75" customHeight="1">
      <c r="A3733" s="113"/>
      <c r="B3733" s="113"/>
      <c r="C3733" s="127"/>
      <c r="D3733" s="135"/>
      <c r="E3733" s="141"/>
      <c r="F3733" s="141"/>
    </row>
    <row r="3734" spans="1:6" s="2" customFormat="1" ht="15.75" customHeight="1">
      <c r="A3734" s="114"/>
      <c r="B3734" s="114"/>
      <c r="C3734" s="128"/>
      <c r="D3734" s="136"/>
      <c r="E3734" s="142"/>
      <c r="F3734" s="142"/>
    </row>
    <row r="3735" spans="1:6" s="2" customFormat="1" ht="15.75" customHeight="1">
      <c r="A3735" s="112">
        <v>933</v>
      </c>
      <c r="B3735" s="112" t="s">
        <v>1006</v>
      </c>
      <c r="C3735" s="126" t="s">
        <v>55</v>
      </c>
      <c r="D3735" s="134" t="s">
        <v>3788</v>
      </c>
      <c r="E3735" s="140">
        <v>2025</v>
      </c>
      <c r="F3735" s="140">
        <v>2025</v>
      </c>
    </row>
    <row r="3736" spans="1:6" s="2" customFormat="1" ht="15.75" customHeight="1">
      <c r="A3736" s="113"/>
      <c r="B3736" s="113"/>
      <c r="C3736" s="127"/>
      <c r="D3736" s="135"/>
      <c r="E3736" s="141"/>
      <c r="F3736" s="141"/>
    </row>
    <row r="3737" spans="1:6" s="2" customFormat="1" ht="15.75" customHeight="1">
      <c r="A3737" s="113"/>
      <c r="B3737" s="113"/>
      <c r="C3737" s="127"/>
      <c r="D3737" s="135"/>
      <c r="E3737" s="141"/>
      <c r="F3737" s="141"/>
    </row>
    <row r="3738" spans="1:6" s="2" customFormat="1" ht="15.75" customHeight="1">
      <c r="A3738" s="114"/>
      <c r="B3738" s="114"/>
      <c r="C3738" s="128"/>
      <c r="D3738" s="136"/>
      <c r="E3738" s="142"/>
      <c r="F3738" s="142"/>
    </row>
    <row r="3739" spans="1:6" s="2" customFormat="1" ht="15.75" customHeight="1">
      <c r="A3739" s="112">
        <v>934</v>
      </c>
      <c r="B3739" s="112" t="s">
        <v>1546</v>
      </c>
      <c r="C3739" s="126" t="s">
        <v>55</v>
      </c>
      <c r="D3739" s="134" t="s">
        <v>3789</v>
      </c>
      <c r="E3739" s="140">
        <v>2025</v>
      </c>
      <c r="F3739" s="140">
        <v>2025</v>
      </c>
    </row>
    <row r="3740" spans="1:6" s="2" customFormat="1" ht="15.75" customHeight="1">
      <c r="A3740" s="113"/>
      <c r="B3740" s="113"/>
      <c r="C3740" s="127"/>
      <c r="D3740" s="135"/>
      <c r="E3740" s="141"/>
      <c r="F3740" s="141"/>
    </row>
    <row r="3741" spans="1:6" s="2" customFormat="1" ht="15.75" customHeight="1">
      <c r="A3741" s="113"/>
      <c r="B3741" s="113"/>
      <c r="C3741" s="127"/>
      <c r="D3741" s="135"/>
      <c r="E3741" s="141"/>
      <c r="F3741" s="141"/>
    </row>
    <row r="3742" spans="1:6" s="2" customFormat="1" ht="15.75" customHeight="1">
      <c r="A3742" s="114"/>
      <c r="B3742" s="114"/>
      <c r="C3742" s="128"/>
      <c r="D3742" s="136"/>
      <c r="E3742" s="142"/>
      <c r="F3742" s="142"/>
    </row>
    <row r="3743" spans="1:6" s="2" customFormat="1" ht="15.75" customHeight="1">
      <c r="A3743" s="112">
        <v>935</v>
      </c>
      <c r="B3743" s="112" t="s">
        <v>1018</v>
      </c>
      <c r="C3743" s="126" t="s">
        <v>55</v>
      </c>
      <c r="D3743" s="134" t="s">
        <v>3790</v>
      </c>
      <c r="E3743" s="140">
        <v>2025</v>
      </c>
      <c r="F3743" s="140">
        <v>2025</v>
      </c>
    </row>
    <row r="3744" spans="1:6" s="2" customFormat="1" ht="15.75" customHeight="1">
      <c r="A3744" s="113"/>
      <c r="B3744" s="113"/>
      <c r="C3744" s="127"/>
      <c r="D3744" s="135"/>
      <c r="E3744" s="141"/>
      <c r="F3744" s="141"/>
    </row>
    <row r="3745" spans="1:6" s="2" customFormat="1" ht="15.75" customHeight="1">
      <c r="A3745" s="113"/>
      <c r="B3745" s="113"/>
      <c r="C3745" s="127"/>
      <c r="D3745" s="135"/>
      <c r="E3745" s="141"/>
      <c r="F3745" s="141"/>
    </row>
    <row r="3746" spans="1:6" s="2" customFormat="1" ht="15.75" customHeight="1">
      <c r="A3746" s="114"/>
      <c r="B3746" s="114"/>
      <c r="C3746" s="128"/>
      <c r="D3746" s="136"/>
      <c r="E3746" s="142"/>
      <c r="F3746" s="142"/>
    </row>
    <row r="3747" spans="1:6" s="2" customFormat="1" ht="15.75" customHeight="1">
      <c r="A3747" s="112">
        <v>936</v>
      </c>
      <c r="B3747" s="112" t="s">
        <v>1285</v>
      </c>
      <c r="C3747" s="126" t="s">
        <v>55</v>
      </c>
      <c r="D3747" s="134" t="s">
        <v>3791</v>
      </c>
      <c r="E3747" s="140">
        <v>2025</v>
      </c>
      <c r="F3747" s="140">
        <v>2025</v>
      </c>
    </row>
    <row r="3748" spans="1:6" s="2" customFormat="1" ht="15.75" customHeight="1">
      <c r="A3748" s="113"/>
      <c r="B3748" s="113"/>
      <c r="C3748" s="127"/>
      <c r="D3748" s="135"/>
      <c r="E3748" s="141"/>
      <c r="F3748" s="141"/>
    </row>
    <row r="3749" spans="1:6" s="2" customFormat="1" ht="15.75" customHeight="1">
      <c r="A3749" s="113"/>
      <c r="B3749" s="113"/>
      <c r="C3749" s="127"/>
      <c r="D3749" s="135"/>
      <c r="E3749" s="141"/>
      <c r="F3749" s="141"/>
    </row>
    <row r="3750" spans="1:6" s="2" customFormat="1" ht="15.75" customHeight="1">
      <c r="A3750" s="114"/>
      <c r="B3750" s="114"/>
      <c r="C3750" s="128"/>
      <c r="D3750" s="136"/>
      <c r="E3750" s="142"/>
      <c r="F3750" s="142"/>
    </row>
    <row r="3751" spans="1:6" s="2" customFormat="1" ht="15.75" customHeight="1">
      <c r="A3751" s="112">
        <v>937</v>
      </c>
      <c r="B3751" s="112" t="s">
        <v>1287</v>
      </c>
      <c r="C3751" s="126" t="s">
        <v>55</v>
      </c>
      <c r="D3751" s="134" t="s">
        <v>3792</v>
      </c>
      <c r="E3751" s="140">
        <v>2025</v>
      </c>
      <c r="F3751" s="140">
        <v>2025</v>
      </c>
    </row>
    <row r="3752" spans="1:6" s="2" customFormat="1" ht="15.75" customHeight="1">
      <c r="A3752" s="113"/>
      <c r="B3752" s="113"/>
      <c r="C3752" s="127"/>
      <c r="D3752" s="135"/>
      <c r="E3752" s="141"/>
      <c r="F3752" s="141"/>
    </row>
    <row r="3753" spans="1:6" s="2" customFormat="1" ht="15.75" customHeight="1">
      <c r="A3753" s="113"/>
      <c r="B3753" s="113"/>
      <c r="C3753" s="127"/>
      <c r="D3753" s="135"/>
      <c r="E3753" s="141"/>
      <c r="F3753" s="141"/>
    </row>
    <row r="3754" spans="1:6" s="2" customFormat="1" ht="15.75" customHeight="1">
      <c r="A3754" s="114"/>
      <c r="B3754" s="114"/>
      <c r="C3754" s="128"/>
      <c r="D3754" s="136"/>
      <c r="E3754" s="142"/>
      <c r="F3754" s="142"/>
    </row>
    <row r="3755" spans="1:6" s="2" customFormat="1" ht="15.75" customHeight="1">
      <c r="A3755" s="112">
        <v>938</v>
      </c>
      <c r="B3755" s="112" t="s">
        <v>2612</v>
      </c>
      <c r="C3755" s="126" t="s">
        <v>55</v>
      </c>
      <c r="D3755" s="144" t="s">
        <v>3793</v>
      </c>
      <c r="E3755" s="140">
        <v>2025</v>
      </c>
      <c r="F3755" s="140">
        <v>2025</v>
      </c>
    </row>
    <row r="3756" spans="1:6" s="2" customFormat="1" ht="15.75" customHeight="1">
      <c r="A3756" s="113"/>
      <c r="B3756" s="113"/>
      <c r="C3756" s="127"/>
      <c r="D3756" s="145"/>
      <c r="E3756" s="141"/>
      <c r="F3756" s="141"/>
    </row>
    <row r="3757" spans="1:6" s="2" customFormat="1" ht="15.75" customHeight="1">
      <c r="A3757" s="113"/>
      <c r="B3757" s="113"/>
      <c r="C3757" s="127"/>
      <c r="D3757" s="145"/>
      <c r="E3757" s="141"/>
      <c r="F3757" s="141"/>
    </row>
    <row r="3758" spans="1:6" s="2" customFormat="1" ht="15.75" customHeight="1">
      <c r="A3758" s="114"/>
      <c r="B3758" s="114"/>
      <c r="C3758" s="128"/>
      <c r="D3758" s="146"/>
      <c r="E3758" s="142"/>
      <c r="F3758" s="142"/>
    </row>
    <row r="3759" spans="1:6" s="2" customFormat="1" ht="19.5" customHeight="1">
      <c r="A3759" s="112">
        <v>939</v>
      </c>
      <c r="B3759" s="112" t="s">
        <v>1917</v>
      </c>
      <c r="C3759" s="126" t="s">
        <v>55</v>
      </c>
      <c r="D3759" s="134" t="s">
        <v>3794</v>
      </c>
      <c r="E3759" s="140">
        <v>2025</v>
      </c>
      <c r="F3759" s="140">
        <v>2026</v>
      </c>
    </row>
    <row r="3760" spans="1:6" s="2" customFormat="1" ht="19.5" customHeight="1">
      <c r="A3760" s="113"/>
      <c r="B3760" s="113"/>
      <c r="C3760" s="127"/>
      <c r="D3760" s="135"/>
      <c r="E3760" s="141"/>
      <c r="F3760" s="141"/>
    </row>
    <row r="3761" spans="1:6" s="2" customFormat="1" ht="19.5" customHeight="1">
      <c r="A3761" s="113"/>
      <c r="B3761" s="113"/>
      <c r="C3761" s="127"/>
      <c r="D3761" s="135"/>
      <c r="E3761" s="141"/>
      <c r="F3761" s="141"/>
    </row>
    <row r="3762" spans="1:6" s="2" customFormat="1" ht="19.5" customHeight="1">
      <c r="A3762" s="114"/>
      <c r="B3762" s="114"/>
      <c r="C3762" s="128"/>
      <c r="D3762" s="136"/>
      <c r="E3762" s="142"/>
      <c r="F3762" s="142"/>
    </row>
    <row r="3763" spans="1:6" s="2" customFormat="1" ht="15.75" customHeight="1">
      <c r="A3763" s="112">
        <v>940</v>
      </c>
      <c r="B3763" s="112" t="s">
        <v>1547</v>
      </c>
      <c r="C3763" s="126" t="s">
        <v>55</v>
      </c>
      <c r="D3763" s="134" t="s">
        <v>3795</v>
      </c>
      <c r="E3763" s="140">
        <v>2026</v>
      </c>
      <c r="F3763" s="140">
        <v>2026</v>
      </c>
    </row>
    <row r="3764" spans="1:6" s="2" customFormat="1" ht="15.75" customHeight="1">
      <c r="A3764" s="113"/>
      <c r="B3764" s="113"/>
      <c r="C3764" s="127"/>
      <c r="D3764" s="135"/>
      <c r="E3764" s="141"/>
      <c r="F3764" s="141"/>
    </row>
    <row r="3765" spans="1:6" s="2" customFormat="1" ht="15.75" customHeight="1">
      <c r="A3765" s="113"/>
      <c r="B3765" s="113"/>
      <c r="C3765" s="127"/>
      <c r="D3765" s="135"/>
      <c r="E3765" s="141"/>
      <c r="F3765" s="141"/>
    </row>
    <row r="3766" spans="1:6" s="2" customFormat="1" ht="15.75" customHeight="1">
      <c r="A3766" s="114"/>
      <c r="B3766" s="114"/>
      <c r="C3766" s="128"/>
      <c r="D3766" s="136"/>
      <c r="E3766" s="142"/>
      <c r="F3766" s="142"/>
    </row>
    <row r="3767" spans="1:6" s="2" customFormat="1" ht="15.75" customHeight="1">
      <c r="A3767" s="112">
        <v>941</v>
      </c>
      <c r="B3767" s="112" t="s">
        <v>2263</v>
      </c>
      <c r="C3767" s="126" t="s">
        <v>55</v>
      </c>
      <c r="D3767" s="134" t="s">
        <v>3796</v>
      </c>
      <c r="E3767" s="140">
        <v>2027</v>
      </c>
      <c r="F3767" s="140">
        <v>2027</v>
      </c>
    </row>
    <row r="3768" spans="1:6" s="2" customFormat="1" ht="15.75" customHeight="1">
      <c r="A3768" s="113"/>
      <c r="B3768" s="113"/>
      <c r="C3768" s="127"/>
      <c r="D3768" s="135"/>
      <c r="E3768" s="141"/>
      <c r="F3768" s="141"/>
    </row>
    <row r="3769" spans="1:6" s="2" customFormat="1" ht="15.75" customHeight="1">
      <c r="A3769" s="113"/>
      <c r="B3769" s="113"/>
      <c r="C3769" s="127"/>
      <c r="D3769" s="135"/>
      <c r="E3769" s="141"/>
      <c r="F3769" s="141"/>
    </row>
    <row r="3770" spans="1:6" s="2" customFormat="1" ht="15.75" customHeight="1">
      <c r="A3770" s="114"/>
      <c r="B3770" s="114"/>
      <c r="C3770" s="128"/>
      <c r="D3770" s="136"/>
      <c r="E3770" s="142"/>
      <c r="F3770" s="142"/>
    </row>
    <row r="3771" spans="1:6" s="2" customFormat="1" ht="15.75" customHeight="1">
      <c r="A3771" s="112">
        <v>942</v>
      </c>
      <c r="B3771" s="112" t="s">
        <v>2613</v>
      </c>
      <c r="C3771" s="126" t="s">
        <v>55</v>
      </c>
      <c r="D3771" s="134" t="s">
        <v>3797</v>
      </c>
      <c r="E3771" s="140">
        <v>2028</v>
      </c>
      <c r="F3771" s="140">
        <v>2028</v>
      </c>
    </row>
    <row r="3772" spans="1:6" s="2" customFormat="1" ht="15.75" customHeight="1">
      <c r="A3772" s="113"/>
      <c r="B3772" s="113"/>
      <c r="C3772" s="127"/>
      <c r="D3772" s="135"/>
      <c r="E3772" s="141"/>
      <c r="F3772" s="141"/>
    </row>
    <row r="3773" spans="1:6" s="2" customFormat="1" ht="15.75" customHeight="1">
      <c r="A3773" s="113"/>
      <c r="B3773" s="113"/>
      <c r="C3773" s="127"/>
      <c r="D3773" s="135"/>
      <c r="E3773" s="141"/>
      <c r="F3773" s="141"/>
    </row>
    <row r="3774" spans="1:6" s="2" customFormat="1" ht="15.75" customHeight="1">
      <c r="A3774" s="114"/>
      <c r="B3774" s="114"/>
      <c r="C3774" s="128"/>
      <c r="D3774" s="136"/>
      <c r="E3774" s="142"/>
      <c r="F3774" s="142"/>
    </row>
    <row r="3775" spans="1:6" s="2" customFormat="1" ht="15.75" customHeight="1">
      <c r="A3775" s="112">
        <v>943</v>
      </c>
      <c r="B3775" s="112" t="s">
        <v>1010</v>
      </c>
      <c r="C3775" s="126" t="s">
        <v>55</v>
      </c>
      <c r="D3775" s="134" t="s">
        <v>3798</v>
      </c>
      <c r="E3775" s="140">
        <v>2028</v>
      </c>
      <c r="F3775" s="140">
        <v>2028</v>
      </c>
    </row>
    <row r="3776" spans="1:6" s="2" customFormat="1" ht="15.75" customHeight="1">
      <c r="A3776" s="113"/>
      <c r="B3776" s="113"/>
      <c r="C3776" s="127"/>
      <c r="D3776" s="135"/>
      <c r="E3776" s="141"/>
      <c r="F3776" s="141"/>
    </row>
    <row r="3777" spans="1:6" s="2" customFormat="1" ht="15.75" customHeight="1">
      <c r="A3777" s="113"/>
      <c r="B3777" s="113"/>
      <c r="C3777" s="127"/>
      <c r="D3777" s="135"/>
      <c r="E3777" s="141"/>
      <c r="F3777" s="141"/>
    </row>
    <row r="3778" spans="1:6" s="2" customFormat="1" ht="15.75" customHeight="1">
      <c r="A3778" s="114"/>
      <c r="B3778" s="114"/>
      <c r="C3778" s="128"/>
      <c r="D3778" s="136"/>
      <c r="E3778" s="142"/>
      <c r="F3778" s="142"/>
    </row>
    <row r="3779" spans="1:6" s="2" customFormat="1" ht="15.75" customHeight="1">
      <c r="A3779" s="112">
        <v>944</v>
      </c>
      <c r="B3779" s="112" t="s">
        <v>1016</v>
      </c>
      <c r="C3779" s="126" t="s">
        <v>55</v>
      </c>
      <c r="D3779" s="134" t="s">
        <v>3799</v>
      </c>
      <c r="E3779" s="140">
        <v>2028</v>
      </c>
      <c r="F3779" s="140">
        <v>2028</v>
      </c>
    </row>
    <row r="3780" spans="1:6" s="2" customFormat="1" ht="15.75" customHeight="1">
      <c r="A3780" s="113"/>
      <c r="B3780" s="113"/>
      <c r="C3780" s="127"/>
      <c r="D3780" s="135"/>
      <c r="E3780" s="141"/>
      <c r="F3780" s="141"/>
    </row>
    <row r="3781" spans="1:6" s="2" customFormat="1" ht="15.75" customHeight="1">
      <c r="A3781" s="113"/>
      <c r="B3781" s="113"/>
      <c r="C3781" s="127"/>
      <c r="D3781" s="135"/>
      <c r="E3781" s="141"/>
      <c r="F3781" s="141"/>
    </row>
    <row r="3782" spans="1:6" s="2" customFormat="1" ht="15.75" customHeight="1">
      <c r="A3782" s="114"/>
      <c r="B3782" s="114"/>
      <c r="C3782" s="128"/>
      <c r="D3782" s="136"/>
      <c r="E3782" s="142"/>
      <c r="F3782" s="142"/>
    </row>
    <row r="3783" spans="1:6" s="2" customFormat="1" ht="33.75" customHeight="1">
      <c r="A3783" s="112">
        <v>945</v>
      </c>
      <c r="B3783" s="112" t="s">
        <v>1095</v>
      </c>
      <c r="C3783" s="126" t="s">
        <v>55</v>
      </c>
      <c r="D3783" s="134" t="s">
        <v>3800</v>
      </c>
      <c r="E3783" s="140">
        <v>2027</v>
      </c>
      <c r="F3783" s="140">
        <v>2028</v>
      </c>
    </row>
    <row r="3784" spans="1:6" s="2" customFormat="1" ht="33.75" customHeight="1">
      <c r="A3784" s="113"/>
      <c r="B3784" s="113"/>
      <c r="C3784" s="127"/>
      <c r="D3784" s="135"/>
      <c r="E3784" s="141"/>
      <c r="F3784" s="141"/>
    </row>
    <row r="3785" spans="1:6" s="2" customFormat="1" ht="33.75" customHeight="1">
      <c r="A3785" s="113"/>
      <c r="B3785" s="113"/>
      <c r="C3785" s="127"/>
      <c r="D3785" s="135"/>
      <c r="E3785" s="141"/>
      <c r="F3785" s="141"/>
    </row>
    <row r="3786" spans="1:6" s="2" customFormat="1" ht="33.75" customHeight="1">
      <c r="A3786" s="114"/>
      <c r="B3786" s="114"/>
      <c r="C3786" s="128"/>
      <c r="D3786" s="136"/>
      <c r="E3786" s="142"/>
      <c r="F3786" s="142"/>
    </row>
    <row r="3787" spans="1:6" s="2" customFormat="1" ht="15.75" customHeight="1">
      <c r="A3787" s="112">
        <v>946</v>
      </c>
      <c r="B3787" s="112" t="s">
        <v>1094</v>
      </c>
      <c r="C3787" s="126" t="s">
        <v>55</v>
      </c>
      <c r="D3787" s="134" t="s">
        <v>3801</v>
      </c>
      <c r="E3787" s="140">
        <v>2028</v>
      </c>
      <c r="F3787" s="140">
        <v>2028</v>
      </c>
    </row>
    <row r="3788" spans="1:6" s="2" customFormat="1" ht="15.75" customHeight="1">
      <c r="A3788" s="113"/>
      <c r="B3788" s="113"/>
      <c r="C3788" s="127"/>
      <c r="D3788" s="135"/>
      <c r="E3788" s="141"/>
      <c r="F3788" s="141"/>
    </row>
    <row r="3789" spans="1:6" s="2" customFormat="1" ht="15.75" customHeight="1">
      <c r="A3789" s="113"/>
      <c r="B3789" s="113"/>
      <c r="C3789" s="127"/>
      <c r="D3789" s="135"/>
      <c r="E3789" s="141"/>
      <c r="F3789" s="141"/>
    </row>
    <row r="3790" spans="1:6" s="2" customFormat="1" ht="15.75" customHeight="1">
      <c r="A3790" s="114"/>
      <c r="B3790" s="114"/>
      <c r="C3790" s="128"/>
      <c r="D3790" s="136"/>
      <c r="E3790" s="142"/>
      <c r="F3790" s="142"/>
    </row>
    <row r="3791" spans="1:6" s="2" customFormat="1" ht="15.75" customHeight="1">
      <c r="A3791" s="112">
        <v>947</v>
      </c>
      <c r="B3791" s="112" t="s">
        <v>2614</v>
      </c>
      <c r="C3791" s="126" t="s">
        <v>55</v>
      </c>
      <c r="D3791" s="134" t="s">
        <v>3802</v>
      </c>
      <c r="E3791" s="140">
        <v>2029</v>
      </c>
      <c r="F3791" s="140">
        <v>2029</v>
      </c>
    </row>
    <row r="3792" spans="1:6" s="2" customFormat="1" ht="15.75" customHeight="1">
      <c r="A3792" s="113"/>
      <c r="B3792" s="113"/>
      <c r="C3792" s="127"/>
      <c r="D3792" s="135"/>
      <c r="E3792" s="141"/>
      <c r="F3792" s="141"/>
    </row>
    <row r="3793" spans="1:6" s="2" customFormat="1" ht="15.75" customHeight="1">
      <c r="A3793" s="113"/>
      <c r="B3793" s="113"/>
      <c r="C3793" s="127"/>
      <c r="D3793" s="135"/>
      <c r="E3793" s="141"/>
      <c r="F3793" s="141"/>
    </row>
    <row r="3794" spans="1:6" s="2" customFormat="1" ht="15.75" customHeight="1">
      <c r="A3794" s="114"/>
      <c r="B3794" s="114"/>
      <c r="C3794" s="128"/>
      <c r="D3794" s="136"/>
      <c r="E3794" s="142"/>
      <c r="F3794" s="142"/>
    </row>
    <row r="3795" spans="1:6" s="2" customFormat="1" ht="15.75" customHeight="1">
      <c r="A3795" s="112">
        <v>948</v>
      </c>
      <c r="B3795" s="112" t="s">
        <v>2615</v>
      </c>
      <c r="C3795" s="126" t="s">
        <v>55</v>
      </c>
      <c r="D3795" s="134" t="s">
        <v>3803</v>
      </c>
      <c r="E3795" s="140">
        <v>2029</v>
      </c>
      <c r="F3795" s="140">
        <v>2029</v>
      </c>
    </row>
    <row r="3796" spans="1:6" s="2" customFormat="1" ht="15.75" customHeight="1">
      <c r="A3796" s="113"/>
      <c r="B3796" s="113"/>
      <c r="C3796" s="127"/>
      <c r="D3796" s="135"/>
      <c r="E3796" s="141"/>
      <c r="F3796" s="141"/>
    </row>
    <row r="3797" spans="1:6" s="2" customFormat="1" ht="15.75" customHeight="1">
      <c r="A3797" s="113"/>
      <c r="B3797" s="113"/>
      <c r="C3797" s="127"/>
      <c r="D3797" s="135"/>
      <c r="E3797" s="141"/>
      <c r="F3797" s="141"/>
    </row>
    <row r="3798" spans="1:6" s="2" customFormat="1" ht="15.75" customHeight="1">
      <c r="A3798" s="114"/>
      <c r="B3798" s="114"/>
      <c r="C3798" s="128"/>
      <c r="D3798" s="136"/>
      <c r="E3798" s="142"/>
      <c r="F3798" s="142"/>
    </row>
    <row r="3799" spans="1:6" s="2" customFormat="1" ht="17.25" customHeight="1">
      <c r="A3799" s="112">
        <v>949</v>
      </c>
      <c r="B3799" s="112" t="s">
        <v>1014</v>
      </c>
      <c r="C3799" s="126" t="s">
        <v>55</v>
      </c>
      <c r="D3799" s="134" t="s">
        <v>3804</v>
      </c>
      <c r="E3799" s="140">
        <v>2029</v>
      </c>
      <c r="F3799" s="140">
        <v>2029</v>
      </c>
    </row>
    <row r="3800" spans="1:6" s="2" customFormat="1" ht="17.25" customHeight="1">
      <c r="A3800" s="113"/>
      <c r="B3800" s="113"/>
      <c r="C3800" s="127"/>
      <c r="D3800" s="135"/>
      <c r="E3800" s="141"/>
      <c r="F3800" s="141"/>
    </row>
    <row r="3801" spans="1:6" s="2" customFormat="1" ht="17.25" customHeight="1">
      <c r="A3801" s="113"/>
      <c r="B3801" s="113"/>
      <c r="C3801" s="127"/>
      <c r="D3801" s="135"/>
      <c r="E3801" s="141"/>
      <c r="F3801" s="141"/>
    </row>
    <row r="3802" spans="1:6" s="2" customFormat="1" ht="17.25" customHeight="1">
      <c r="A3802" s="114"/>
      <c r="B3802" s="114"/>
      <c r="C3802" s="128"/>
      <c r="D3802" s="136"/>
      <c r="E3802" s="142"/>
      <c r="F3802" s="142"/>
    </row>
    <row r="3803" spans="1:6" s="2" customFormat="1" ht="20.25" customHeight="1">
      <c r="A3803" s="112">
        <v>950</v>
      </c>
      <c r="B3803" s="112" t="s">
        <v>1013</v>
      </c>
      <c r="C3803" s="126" t="s">
        <v>55</v>
      </c>
      <c r="D3803" s="134" t="s">
        <v>3805</v>
      </c>
      <c r="E3803" s="140">
        <v>2029</v>
      </c>
      <c r="F3803" s="140">
        <v>2029</v>
      </c>
    </row>
    <row r="3804" spans="1:6" s="2" customFormat="1" ht="20.25" customHeight="1">
      <c r="A3804" s="113"/>
      <c r="B3804" s="113"/>
      <c r="C3804" s="127"/>
      <c r="D3804" s="135"/>
      <c r="E3804" s="141"/>
      <c r="F3804" s="141"/>
    </row>
    <row r="3805" spans="1:6" s="2" customFormat="1" ht="20.25" customHeight="1">
      <c r="A3805" s="113"/>
      <c r="B3805" s="113"/>
      <c r="C3805" s="127"/>
      <c r="D3805" s="135"/>
      <c r="E3805" s="141"/>
      <c r="F3805" s="141"/>
    </row>
    <row r="3806" spans="1:6" s="2" customFormat="1" ht="20.25" customHeight="1">
      <c r="A3806" s="114"/>
      <c r="B3806" s="114"/>
      <c r="C3806" s="128"/>
      <c r="D3806" s="136"/>
      <c r="E3806" s="142"/>
      <c r="F3806" s="142"/>
    </row>
    <row r="3807" spans="1:6" s="2" customFormat="1" ht="22.5" customHeight="1">
      <c r="A3807" s="112">
        <v>951</v>
      </c>
      <c r="B3807" s="112" t="s">
        <v>1097</v>
      </c>
      <c r="C3807" s="126" t="s">
        <v>55</v>
      </c>
      <c r="D3807" s="134" t="s">
        <v>3806</v>
      </c>
      <c r="E3807" s="140">
        <v>2029</v>
      </c>
      <c r="F3807" s="140">
        <v>2030</v>
      </c>
    </row>
    <row r="3808" spans="1:6" s="2" customFormat="1" ht="22.5" customHeight="1">
      <c r="A3808" s="113"/>
      <c r="B3808" s="113"/>
      <c r="C3808" s="127"/>
      <c r="D3808" s="135"/>
      <c r="E3808" s="141"/>
      <c r="F3808" s="141"/>
    </row>
    <row r="3809" spans="1:6" s="2" customFormat="1" ht="22.5" customHeight="1">
      <c r="A3809" s="113"/>
      <c r="B3809" s="113"/>
      <c r="C3809" s="127"/>
      <c r="D3809" s="135"/>
      <c r="E3809" s="141"/>
      <c r="F3809" s="141"/>
    </row>
    <row r="3810" spans="1:6" s="2" customFormat="1" ht="22.5" customHeight="1">
      <c r="A3810" s="114"/>
      <c r="B3810" s="114"/>
      <c r="C3810" s="128"/>
      <c r="D3810" s="136"/>
      <c r="E3810" s="142"/>
      <c r="F3810" s="142"/>
    </row>
    <row r="3811" spans="1:6" s="2" customFormat="1" ht="15.75" customHeight="1">
      <c r="A3811" s="112">
        <v>952</v>
      </c>
      <c r="B3811" s="112" t="s">
        <v>1009</v>
      </c>
      <c r="C3811" s="126" t="s">
        <v>55</v>
      </c>
      <c r="D3811" s="134" t="s">
        <v>3807</v>
      </c>
      <c r="E3811" s="140">
        <v>2030</v>
      </c>
      <c r="F3811" s="140">
        <v>2030</v>
      </c>
    </row>
    <row r="3812" spans="1:6" s="2" customFormat="1" ht="15.75" customHeight="1">
      <c r="A3812" s="113"/>
      <c r="B3812" s="113"/>
      <c r="C3812" s="127"/>
      <c r="D3812" s="135"/>
      <c r="E3812" s="141"/>
      <c r="F3812" s="141"/>
    </row>
    <row r="3813" spans="1:6" s="2" customFormat="1" ht="15.75" customHeight="1">
      <c r="A3813" s="113"/>
      <c r="B3813" s="113"/>
      <c r="C3813" s="127"/>
      <c r="D3813" s="135"/>
      <c r="E3813" s="141"/>
      <c r="F3813" s="141"/>
    </row>
    <row r="3814" spans="1:6" s="2" customFormat="1" ht="15.75" customHeight="1">
      <c r="A3814" s="114"/>
      <c r="B3814" s="114"/>
      <c r="C3814" s="128"/>
      <c r="D3814" s="136"/>
      <c r="E3814" s="142"/>
      <c r="F3814" s="142"/>
    </row>
    <row r="3815" spans="1:6" s="2" customFormat="1" ht="15.75" customHeight="1">
      <c r="A3815" s="112">
        <v>953</v>
      </c>
      <c r="B3815" s="112" t="s">
        <v>1017</v>
      </c>
      <c r="C3815" s="126" t="s">
        <v>55</v>
      </c>
      <c r="D3815" s="134" t="s">
        <v>3808</v>
      </c>
      <c r="E3815" s="140">
        <v>2030</v>
      </c>
      <c r="F3815" s="140">
        <v>2030</v>
      </c>
    </row>
    <row r="3816" spans="1:6" s="2" customFormat="1" ht="15.75" customHeight="1">
      <c r="A3816" s="113"/>
      <c r="B3816" s="113"/>
      <c r="C3816" s="127"/>
      <c r="D3816" s="135"/>
      <c r="E3816" s="141"/>
      <c r="F3816" s="141"/>
    </row>
    <row r="3817" spans="1:6" s="2" customFormat="1" ht="15.75" customHeight="1">
      <c r="A3817" s="113"/>
      <c r="B3817" s="113"/>
      <c r="C3817" s="127"/>
      <c r="D3817" s="135"/>
      <c r="E3817" s="141"/>
      <c r="F3817" s="141"/>
    </row>
    <row r="3818" spans="1:6" s="2" customFormat="1" ht="15.75" customHeight="1">
      <c r="A3818" s="114"/>
      <c r="B3818" s="114"/>
      <c r="C3818" s="128"/>
      <c r="D3818" s="136"/>
      <c r="E3818" s="142"/>
      <c r="F3818" s="142"/>
    </row>
    <row r="3819" spans="1:6" s="2" customFormat="1" ht="20.25" customHeight="1">
      <c r="A3819" s="112">
        <v>954</v>
      </c>
      <c r="B3819" s="112" t="s">
        <v>1918</v>
      </c>
      <c r="C3819" s="126" t="s">
        <v>55</v>
      </c>
      <c r="D3819" s="134" t="s">
        <v>3809</v>
      </c>
      <c r="E3819" s="140">
        <v>2030</v>
      </c>
      <c r="F3819" s="140">
        <v>2030</v>
      </c>
    </row>
    <row r="3820" spans="1:6" s="2" customFormat="1" ht="20.25" customHeight="1">
      <c r="A3820" s="113"/>
      <c r="B3820" s="113"/>
      <c r="C3820" s="127"/>
      <c r="D3820" s="135"/>
      <c r="E3820" s="141"/>
      <c r="F3820" s="141"/>
    </row>
    <row r="3821" spans="1:6" s="2" customFormat="1" ht="20.25" customHeight="1">
      <c r="A3821" s="113"/>
      <c r="B3821" s="113"/>
      <c r="C3821" s="127"/>
      <c r="D3821" s="135"/>
      <c r="E3821" s="141"/>
      <c r="F3821" s="141"/>
    </row>
    <row r="3822" spans="1:6" s="2" customFormat="1" ht="20.25" customHeight="1">
      <c r="A3822" s="114"/>
      <c r="B3822" s="114"/>
      <c r="C3822" s="128"/>
      <c r="D3822" s="136"/>
      <c r="E3822" s="142"/>
      <c r="F3822" s="142"/>
    </row>
    <row r="3823" spans="1:6" s="2" customFormat="1" ht="30.75" customHeight="1">
      <c r="A3823" s="112">
        <v>955</v>
      </c>
      <c r="B3823" s="112" t="s">
        <v>1096</v>
      </c>
      <c r="C3823" s="126" t="s">
        <v>55</v>
      </c>
      <c r="D3823" s="134" t="s">
        <v>3810</v>
      </c>
      <c r="E3823" s="140">
        <v>2030</v>
      </c>
      <c r="F3823" s="140">
        <v>2031</v>
      </c>
    </row>
    <row r="3824" spans="1:6" s="2" customFormat="1" ht="30.75" customHeight="1">
      <c r="A3824" s="113"/>
      <c r="B3824" s="113"/>
      <c r="C3824" s="127"/>
      <c r="D3824" s="135"/>
      <c r="E3824" s="141"/>
      <c r="F3824" s="141"/>
    </row>
    <row r="3825" spans="1:6" s="2" customFormat="1" ht="30.75" customHeight="1">
      <c r="A3825" s="113"/>
      <c r="B3825" s="113"/>
      <c r="C3825" s="127"/>
      <c r="D3825" s="135"/>
      <c r="E3825" s="141"/>
      <c r="F3825" s="141"/>
    </row>
    <row r="3826" spans="1:6" s="2" customFormat="1" ht="30.75" customHeight="1">
      <c r="A3826" s="114"/>
      <c r="B3826" s="114"/>
      <c r="C3826" s="128"/>
      <c r="D3826" s="136"/>
      <c r="E3826" s="142"/>
      <c r="F3826" s="142"/>
    </row>
    <row r="3827" spans="1:6" s="2" customFormat="1" ht="22.5" customHeight="1">
      <c r="A3827" s="112">
        <v>956</v>
      </c>
      <c r="B3827" s="112" t="s">
        <v>1282</v>
      </c>
      <c r="C3827" s="126" t="s">
        <v>55</v>
      </c>
      <c r="D3827" s="134" t="s">
        <v>3811</v>
      </c>
      <c r="E3827" s="140">
        <v>2030</v>
      </c>
      <c r="F3827" s="140">
        <v>2031</v>
      </c>
    </row>
    <row r="3828" spans="1:6" s="2" customFormat="1" ht="22.5" customHeight="1">
      <c r="A3828" s="113"/>
      <c r="B3828" s="113"/>
      <c r="C3828" s="127"/>
      <c r="D3828" s="135"/>
      <c r="E3828" s="141"/>
      <c r="F3828" s="141"/>
    </row>
    <row r="3829" spans="1:6" s="2" customFormat="1" ht="22.5" customHeight="1">
      <c r="A3829" s="113"/>
      <c r="B3829" s="113"/>
      <c r="C3829" s="127"/>
      <c r="D3829" s="135"/>
      <c r="E3829" s="141"/>
      <c r="F3829" s="141"/>
    </row>
    <row r="3830" spans="1:6" s="2" customFormat="1" ht="22.5" customHeight="1">
      <c r="A3830" s="114"/>
      <c r="B3830" s="114"/>
      <c r="C3830" s="128"/>
      <c r="D3830" s="136"/>
      <c r="E3830" s="142"/>
      <c r="F3830" s="142"/>
    </row>
    <row r="3831" spans="1:6" s="2" customFormat="1" ht="15.75" customHeight="1">
      <c r="A3831" s="112">
        <v>957</v>
      </c>
      <c r="B3831" s="112" t="s">
        <v>1283</v>
      </c>
      <c r="C3831" s="126" t="s">
        <v>55</v>
      </c>
      <c r="D3831" s="134" t="s">
        <v>3812</v>
      </c>
      <c r="E3831" s="140">
        <v>2030</v>
      </c>
      <c r="F3831" s="140">
        <v>2031</v>
      </c>
    </row>
    <row r="3832" spans="1:6" s="2" customFormat="1" ht="15.75" customHeight="1">
      <c r="A3832" s="113"/>
      <c r="B3832" s="113"/>
      <c r="C3832" s="127"/>
      <c r="D3832" s="135"/>
      <c r="E3832" s="141"/>
      <c r="F3832" s="141"/>
    </row>
    <row r="3833" spans="1:6" s="2" customFormat="1" ht="15.75" customHeight="1">
      <c r="A3833" s="113"/>
      <c r="B3833" s="113"/>
      <c r="C3833" s="127"/>
      <c r="D3833" s="135"/>
      <c r="E3833" s="141"/>
      <c r="F3833" s="141"/>
    </row>
    <row r="3834" spans="1:6" s="2" customFormat="1" ht="15.75" customHeight="1">
      <c r="A3834" s="114"/>
      <c r="B3834" s="114"/>
      <c r="C3834" s="128"/>
      <c r="D3834" s="136"/>
      <c r="E3834" s="142"/>
      <c r="F3834" s="142"/>
    </row>
    <row r="3835" spans="1:6" s="2" customFormat="1" ht="15.75" customHeight="1">
      <c r="A3835" s="112">
        <v>958</v>
      </c>
      <c r="B3835" s="112" t="s">
        <v>1281</v>
      </c>
      <c r="C3835" s="126" t="s">
        <v>55</v>
      </c>
      <c r="D3835" s="134" t="s">
        <v>3813</v>
      </c>
      <c r="E3835" s="140">
        <v>2030</v>
      </c>
      <c r="F3835" s="140">
        <v>2031</v>
      </c>
    </row>
    <row r="3836" spans="1:6" s="2" customFormat="1" ht="15.75" customHeight="1">
      <c r="A3836" s="113"/>
      <c r="B3836" s="113"/>
      <c r="C3836" s="127"/>
      <c r="D3836" s="135"/>
      <c r="E3836" s="141"/>
      <c r="F3836" s="141"/>
    </row>
    <row r="3837" spans="1:6" s="2" customFormat="1" ht="15.75" customHeight="1">
      <c r="A3837" s="113"/>
      <c r="B3837" s="113"/>
      <c r="C3837" s="127"/>
      <c r="D3837" s="135"/>
      <c r="E3837" s="141"/>
      <c r="F3837" s="141"/>
    </row>
    <row r="3838" spans="1:6" s="2" customFormat="1" ht="15.75" customHeight="1">
      <c r="A3838" s="114"/>
      <c r="B3838" s="114"/>
      <c r="C3838" s="128"/>
      <c r="D3838" s="136"/>
      <c r="E3838" s="142"/>
      <c r="F3838" s="142"/>
    </row>
    <row r="3839" spans="1:6" s="2" customFormat="1" ht="15.75" customHeight="1">
      <c r="A3839" s="112">
        <v>959</v>
      </c>
      <c r="B3839" s="112" t="s">
        <v>1284</v>
      </c>
      <c r="C3839" s="126" t="s">
        <v>55</v>
      </c>
      <c r="D3839" s="134" t="s">
        <v>3814</v>
      </c>
      <c r="E3839" s="140">
        <v>2030</v>
      </c>
      <c r="F3839" s="140">
        <v>2031</v>
      </c>
    </row>
    <row r="3840" spans="1:6" s="2" customFormat="1" ht="15.75" customHeight="1">
      <c r="A3840" s="113"/>
      <c r="B3840" s="113"/>
      <c r="C3840" s="127"/>
      <c r="D3840" s="135"/>
      <c r="E3840" s="141"/>
      <c r="F3840" s="141"/>
    </row>
    <row r="3841" spans="1:6" s="2" customFormat="1" ht="15.75" customHeight="1">
      <c r="A3841" s="113"/>
      <c r="B3841" s="113"/>
      <c r="C3841" s="127"/>
      <c r="D3841" s="135"/>
      <c r="E3841" s="141"/>
      <c r="F3841" s="141"/>
    </row>
    <row r="3842" spans="1:6" s="2" customFormat="1" ht="15.75" customHeight="1">
      <c r="A3842" s="114"/>
      <c r="B3842" s="114"/>
      <c r="C3842" s="128"/>
      <c r="D3842" s="136"/>
      <c r="E3842" s="142"/>
      <c r="F3842" s="142"/>
    </row>
    <row r="3843" spans="1:6" s="2" customFormat="1" ht="15.75" customHeight="1">
      <c r="A3843" s="112">
        <v>960</v>
      </c>
      <c r="B3843" s="112" t="s">
        <v>1011</v>
      </c>
      <c r="C3843" s="126" t="s">
        <v>55</v>
      </c>
      <c r="D3843" s="134" t="s">
        <v>3815</v>
      </c>
      <c r="E3843" s="140">
        <v>2030</v>
      </c>
      <c r="F3843" s="140">
        <v>2030</v>
      </c>
    </row>
    <row r="3844" spans="1:6" s="2" customFormat="1" ht="15.75" customHeight="1">
      <c r="A3844" s="113"/>
      <c r="B3844" s="113"/>
      <c r="C3844" s="127"/>
      <c r="D3844" s="135"/>
      <c r="E3844" s="141"/>
      <c r="F3844" s="141"/>
    </row>
    <row r="3845" spans="1:6" s="2" customFormat="1" ht="15.75" customHeight="1">
      <c r="A3845" s="113"/>
      <c r="B3845" s="113"/>
      <c r="C3845" s="127"/>
      <c r="D3845" s="135"/>
      <c r="E3845" s="141"/>
      <c r="F3845" s="141"/>
    </row>
    <row r="3846" spans="1:6" s="2" customFormat="1" ht="15.75" customHeight="1">
      <c r="A3846" s="114"/>
      <c r="B3846" s="114"/>
      <c r="C3846" s="128"/>
      <c r="D3846" s="136"/>
      <c r="E3846" s="142"/>
      <c r="F3846" s="142"/>
    </row>
    <row r="3847" spans="1:6" s="2" customFormat="1" ht="15.75" customHeight="1">
      <c r="A3847" s="112">
        <v>961</v>
      </c>
      <c r="B3847" s="112" t="s">
        <v>1032</v>
      </c>
      <c r="C3847" s="139" t="s">
        <v>29</v>
      </c>
      <c r="D3847" s="134" t="s">
        <v>3816</v>
      </c>
      <c r="E3847" s="166">
        <v>2021</v>
      </c>
      <c r="F3847" s="166" t="s">
        <v>1732</v>
      </c>
    </row>
    <row r="3848" spans="1:6" s="2" customFormat="1" ht="15.75" customHeight="1">
      <c r="A3848" s="113"/>
      <c r="B3848" s="113"/>
      <c r="C3848" s="139"/>
      <c r="D3848" s="135"/>
      <c r="E3848" s="166"/>
      <c r="F3848" s="166"/>
    </row>
    <row r="3849" spans="1:6" s="2" customFormat="1" ht="15.75" customHeight="1">
      <c r="A3849" s="113"/>
      <c r="B3849" s="113"/>
      <c r="C3849" s="139"/>
      <c r="D3849" s="135"/>
      <c r="E3849" s="166"/>
      <c r="F3849" s="166"/>
    </row>
    <row r="3850" spans="1:6" s="2" customFormat="1" ht="15.75" customHeight="1">
      <c r="A3850" s="114"/>
      <c r="B3850" s="114"/>
      <c r="C3850" s="139"/>
      <c r="D3850" s="136"/>
      <c r="E3850" s="166"/>
      <c r="F3850" s="166"/>
    </row>
    <row r="3851" spans="1:6" s="2" customFormat="1" ht="15.75" customHeight="1">
      <c r="A3851" s="112">
        <v>962</v>
      </c>
      <c r="B3851" s="112" t="s">
        <v>1548</v>
      </c>
      <c r="C3851" s="139" t="s">
        <v>29</v>
      </c>
      <c r="D3851" s="134" t="s">
        <v>3817</v>
      </c>
      <c r="E3851" s="166">
        <v>2021</v>
      </c>
      <c r="F3851" s="166" t="s">
        <v>1191</v>
      </c>
    </row>
    <row r="3852" spans="1:6" s="2" customFormat="1" ht="15.75" customHeight="1">
      <c r="A3852" s="113"/>
      <c r="B3852" s="113"/>
      <c r="C3852" s="139"/>
      <c r="D3852" s="135"/>
      <c r="E3852" s="166"/>
      <c r="F3852" s="166"/>
    </row>
    <row r="3853" spans="1:6" s="2" customFormat="1" ht="15.75" customHeight="1">
      <c r="A3853" s="113"/>
      <c r="B3853" s="113"/>
      <c r="C3853" s="139"/>
      <c r="D3853" s="135"/>
      <c r="E3853" s="166"/>
      <c r="F3853" s="166"/>
    </row>
    <row r="3854" spans="1:6" s="2" customFormat="1" ht="15.75" customHeight="1">
      <c r="A3854" s="114"/>
      <c r="B3854" s="114"/>
      <c r="C3854" s="139"/>
      <c r="D3854" s="136"/>
      <c r="E3854" s="166"/>
      <c r="F3854" s="166"/>
    </row>
    <row r="3855" spans="1:6" s="2" customFormat="1" ht="15.75" customHeight="1">
      <c r="A3855" s="112">
        <v>963</v>
      </c>
      <c r="B3855" s="112" t="s">
        <v>1021</v>
      </c>
      <c r="C3855" s="139" t="s">
        <v>29</v>
      </c>
      <c r="D3855" s="129" t="s">
        <v>3818</v>
      </c>
      <c r="E3855" s="166">
        <v>2021</v>
      </c>
      <c r="F3855" s="166" t="s">
        <v>2291</v>
      </c>
    </row>
    <row r="3856" spans="1:6" s="2" customFormat="1" ht="15.75" customHeight="1">
      <c r="A3856" s="113"/>
      <c r="B3856" s="113"/>
      <c r="C3856" s="139"/>
      <c r="D3856" s="129"/>
      <c r="E3856" s="166"/>
      <c r="F3856" s="166"/>
    </row>
    <row r="3857" spans="1:6" s="2" customFormat="1" ht="15.75" customHeight="1">
      <c r="A3857" s="113"/>
      <c r="B3857" s="113"/>
      <c r="C3857" s="139"/>
      <c r="D3857" s="129"/>
      <c r="E3857" s="166"/>
      <c r="F3857" s="166"/>
    </row>
    <row r="3858" spans="1:6" s="2" customFormat="1" ht="15.75" customHeight="1">
      <c r="A3858" s="114"/>
      <c r="B3858" s="114"/>
      <c r="C3858" s="139"/>
      <c r="D3858" s="129"/>
      <c r="E3858" s="166"/>
      <c r="F3858" s="166"/>
    </row>
    <row r="3859" spans="1:6" s="2" customFormat="1" ht="15.75" customHeight="1">
      <c r="A3859" s="112">
        <v>964</v>
      </c>
      <c r="B3859" s="112" t="s">
        <v>2355</v>
      </c>
      <c r="C3859" s="139" t="s">
        <v>29</v>
      </c>
      <c r="D3859" s="129" t="s">
        <v>3819</v>
      </c>
      <c r="E3859" s="166">
        <v>2022</v>
      </c>
      <c r="F3859" s="166" t="s">
        <v>2291</v>
      </c>
    </row>
    <row r="3860" spans="1:6" s="2" customFormat="1" ht="15.75" customHeight="1">
      <c r="A3860" s="113"/>
      <c r="B3860" s="113"/>
      <c r="C3860" s="139"/>
      <c r="D3860" s="129"/>
      <c r="E3860" s="166"/>
      <c r="F3860" s="166"/>
    </row>
    <row r="3861" spans="1:6" s="2" customFormat="1" ht="15.75" customHeight="1">
      <c r="A3861" s="113"/>
      <c r="B3861" s="113"/>
      <c r="C3861" s="139"/>
      <c r="D3861" s="129"/>
      <c r="E3861" s="166"/>
      <c r="F3861" s="166"/>
    </row>
    <row r="3862" spans="1:6" s="2" customFormat="1" ht="15.75" customHeight="1">
      <c r="A3862" s="114"/>
      <c r="B3862" s="114"/>
      <c r="C3862" s="139"/>
      <c r="D3862" s="129"/>
      <c r="E3862" s="166"/>
      <c r="F3862" s="166"/>
    </row>
    <row r="3863" spans="1:6" s="2" customFormat="1" ht="19.5" customHeight="1">
      <c r="A3863" s="112">
        <v>965</v>
      </c>
      <c r="B3863" s="112" t="s">
        <v>2051</v>
      </c>
      <c r="C3863" s="139" t="s">
        <v>29</v>
      </c>
      <c r="D3863" s="129" t="s">
        <v>3820</v>
      </c>
      <c r="E3863" s="166">
        <v>2021</v>
      </c>
      <c r="F3863" s="166">
        <v>2023</v>
      </c>
    </row>
    <row r="3864" spans="1:6" s="2" customFormat="1" ht="19.5" customHeight="1">
      <c r="A3864" s="113"/>
      <c r="B3864" s="113"/>
      <c r="C3864" s="139"/>
      <c r="D3864" s="129"/>
      <c r="E3864" s="166"/>
      <c r="F3864" s="166"/>
    </row>
    <row r="3865" spans="1:6" s="2" customFormat="1" ht="19.5" customHeight="1">
      <c r="A3865" s="113"/>
      <c r="B3865" s="113"/>
      <c r="C3865" s="139"/>
      <c r="D3865" s="129"/>
      <c r="E3865" s="166"/>
      <c r="F3865" s="166"/>
    </row>
    <row r="3866" spans="1:6" s="2" customFormat="1" ht="19.5" customHeight="1">
      <c r="A3866" s="114"/>
      <c r="B3866" s="114"/>
      <c r="C3866" s="139"/>
      <c r="D3866" s="129"/>
      <c r="E3866" s="166"/>
      <c r="F3866" s="166"/>
    </row>
    <row r="3867" spans="1:6" s="2" customFormat="1" ht="15.75" customHeight="1">
      <c r="A3867" s="112">
        <v>966</v>
      </c>
      <c r="B3867" s="112" t="s">
        <v>1551</v>
      </c>
      <c r="C3867" s="139" t="s">
        <v>29</v>
      </c>
      <c r="D3867" s="129" t="s">
        <v>3821</v>
      </c>
      <c r="E3867" s="140">
        <v>2024</v>
      </c>
      <c r="F3867" s="140">
        <v>2024</v>
      </c>
    </row>
    <row r="3868" spans="1:6" s="2" customFormat="1" ht="15.75" customHeight="1">
      <c r="A3868" s="113"/>
      <c r="B3868" s="113"/>
      <c r="C3868" s="139"/>
      <c r="D3868" s="129"/>
      <c r="E3868" s="141"/>
      <c r="F3868" s="141"/>
    </row>
    <row r="3869" spans="1:6" s="2" customFormat="1" ht="15.75" customHeight="1">
      <c r="A3869" s="113"/>
      <c r="B3869" s="113"/>
      <c r="C3869" s="139"/>
      <c r="D3869" s="129"/>
      <c r="E3869" s="141"/>
      <c r="F3869" s="141"/>
    </row>
    <row r="3870" spans="1:6" s="2" customFormat="1" ht="15.75" customHeight="1">
      <c r="A3870" s="114"/>
      <c r="B3870" s="114"/>
      <c r="C3870" s="139"/>
      <c r="D3870" s="129"/>
      <c r="E3870" s="142"/>
      <c r="F3870" s="142"/>
    </row>
    <row r="3871" spans="1:6" s="2" customFormat="1" ht="15.75" customHeight="1">
      <c r="A3871" s="112">
        <v>967</v>
      </c>
      <c r="B3871" s="112" t="s">
        <v>2702</v>
      </c>
      <c r="C3871" s="147" t="s">
        <v>29</v>
      </c>
      <c r="D3871" s="134" t="s">
        <v>3822</v>
      </c>
      <c r="E3871" s="140">
        <v>2024</v>
      </c>
      <c r="F3871" s="140">
        <v>2024</v>
      </c>
    </row>
    <row r="3872" spans="1:6" s="2" customFormat="1" ht="15.75" customHeight="1">
      <c r="A3872" s="113"/>
      <c r="B3872" s="113"/>
      <c r="C3872" s="148"/>
      <c r="D3872" s="135"/>
      <c r="E3872" s="141"/>
      <c r="F3872" s="141"/>
    </row>
    <row r="3873" spans="1:6" s="2" customFormat="1" ht="15.75" customHeight="1">
      <c r="A3873" s="113"/>
      <c r="B3873" s="113"/>
      <c r="C3873" s="148"/>
      <c r="D3873" s="135"/>
      <c r="E3873" s="141"/>
      <c r="F3873" s="141"/>
    </row>
    <row r="3874" spans="1:6" s="2" customFormat="1" ht="15.75" customHeight="1">
      <c r="A3874" s="114"/>
      <c r="B3874" s="114"/>
      <c r="C3874" s="149"/>
      <c r="D3874" s="136"/>
      <c r="E3874" s="142"/>
      <c r="F3874" s="142"/>
    </row>
    <row r="3875" spans="1:6" s="2" customFormat="1" ht="15.75" customHeight="1">
      <c r="A3875" s="112">
        <v>968</v>
      </c>
      <c r="B3875" s="112" t="s">
        <v>1405</v>
      </c>
      <c r="C3875" s="139" t="s">
        <v>29</v>
      </c>
      <c r="D3875" s="129" t="s">
        <v>3823</v>
      </c>
      <c r="E3875" s="140">
        <v>2024</v>
      </c>
      <c r="F3875" s="140">
        <v>2024</v>
      </c>
    </row>
    <row r="3876" spans="1:6" s="2" customFormat="1" ht="15.75" customHeight="1">
      <c r="A3876" s="113"/>
      <c r="B3876" s="113"/>
      <c r="C3876" s="139"/>
      <c r="D3876" s="129"/>
      <c r="E3876" s="141"/>
      <c r="F3876" s="141"/>
    </row>
    <row r="3877" spans="1:6" s="2" customFormat="1" ht="15.75" customHeight="1">
      <c r="A3877" s="113"/>
      <c r="B3877" s="113"/>
      <c r="C3877" s="139"/>
      <c r="D3877" s="129"/>
      <c r="E3877" s="141"/>
      <c r="F3877" s="141"/>
    </row>
    <row r="3878" spans="1:6" s="2" customFormat="1" ht="15.75" customHeight="1">
      <c r="A3878" s="114"/>
      <c r="B3878" s="114"/>
      <c r="C3878" s="139"/>
      <c r="D3878" s="129"/>
      <c r="E3878" s="142"/>
      <c r="F3878" s="142"/>
    </row>
    <row r="3879" spans="1:6" s="2" customFormat="1" ht="15.75" customHeight="1">
      <c r="A3879" s="112">
        <v>969</v>
      </c>
      <c r="B3879" s="112" t="s">
        <v>1550</v>
      </c>
      <c r="C3879" s="147" t="s">
        <v>29</v>
      </c>
      <c r="D3879" s="150" t="s">
        <v>3824</v>
      </c>
      <c r="E3879" s="140">
        <v>2025</v>
      </c>
      <c r="F3879" s="140">
        <v>2025</v>
      </c>
    </row>
    <row r="3880" spans="1:6" s="2" customFormat="1" ht="15.75" customHeight="1">
      <c r="A3880" s="113"/>
      <c r="B3880" s="113"/>
      <c r="C3880" s="148"/>
      <c r="D3880" s="151"/>
      <c r="E3880" s="141"/>
      <c r="F3880" s="141"/>
    </row>
    <row r="3881" spans="1:6" s="2" customFormat="1" ht="15.75" customHeight="1">
      <c r="A3881" s="113"/>
      <c r="B3881" s="113"/>
      <c r="C3881" s="148"/>
      <c r="D3881" s="151"/>
      <c r="E3881" s="141"/>
      <c r="F3881" s="141"/>
    </row>
    <row r="3882" spans="1:6" s="2" customFormat="1" ht="15.75" customHeight="1">
      <c r="A3882" s="114"/>
      <c r="B3882" s="114"/>
      <c r="C3882" s="149"/>
      <c r="D3882" s="152"/>
      <c r="E3882" s="142"/>
      <c r="F3882" s="142"/>
    </row>
    <row r="3883" spans="1:6" s="2" customFormat="1" ht="15.75" customHeight="1">
      <c r="A3883" s="112">
        <v>970</v>
      </c>
      <c r="B3883" s="112" t="s">
        <v>2200</v>
      </c>
      <c r="C3883" s="139" t="s">
        <v>29</v>
      </c>
      <c r="D3883" s="129" t="s">
        <v>3825</v>
      </c>
      <c r="E3883" s="140">
        <v>2025</v>
      </c>
      <c r="F3883" s="140">
        <v>2025</v>
      </c>
    </row>
    <row r="3884" spans="1:6" s="2" customFormat="1" ht="15.75" customHeight="1">
      <c r="A3884" s="113"/>
      <c r="B3884" s="113"/>
      <c r="C3884" s="139"/>
      <c r="D3884" s="129"/>
      <c r="E3884" s="141"/>
      <c r="F3884" s="141"/>
    </row>
    <row r="3885" spans="1:6" s="2" customFormat="1" ht="15.75" customHeight="1">
      <c r="A3885" s="113"/>
      <c r="B3885" s="113"/>
      <c r="C3885" s="139"/>
      <c r="D3885" s="129"/>
      <c r="E3885" s="141"/>
      <c r="F3885" s="141"/>
    </row>
    <row r="3886" spans="1:6" s="2" customFormat="1" ht="15.75" customHeight="1">
      <c r="A3886" s="114"/>
      <c r="B3886" s="114"/>
      <c r="C3886" s="139"/>
      <c r="D3886" s="129"/>
      <c r="E3886" s="142"/>
      <c r="F3886" s="142"/>
    </row>
    <row r="3887" spans="1:6" s="2" customFormat="1" ht="15.75" customHeight="1">
      <c r="A3887" s="112">
        <v>971</v>
      </c>
      <c r="B3887" s="112" t="s">
        <v>1811</v>
      </c>
      <c r="C3887" s="139" t="s">
        <v>29</v>
      </c>
      <c r="D3887" s="129" t="s">
        <v>3826</v>
      </c>
      <c r="E3887" s="140">
        <v>2025</v>
      </c>
      <c r="F3887" s="140">
        <v>2025</v>
      </c>
    </row>
    <row r="3888" spans="1:6" s="2" customFormat="1" ht="15.75" customHeight="1">
      <c r="A3888" s="113"/>
      <c r="B3888" s="113"/>
      <c r="C3888" s="139"/>
      <c r="D3888" s="129"/>
      <c r="E3888" s="141"/>
      <c r="F3888" s="141"/>
    </row>
    <row r="3889" spans="1:6" s="2" customFormat="1" ht="15.75" customHeight="1">
      <c r="A3889" s="113"/>
      <c r="B3889" s="113"/>
      <c r="C3889" s="139"/>
      <c r="D3889" s="129"/>
      <c r="E3889" s="141"/>
      <c r="F3889" s="141"/>
    </row>
    <row r="3890" spans="1:6" s="2" customFormat="1" ht="15.75" customHeight="1">
      <c r="A3890" s="114"/>
      <c r="B3890" s="114"/>
      <c r="C3890" s="139"/>
      <c r="D3890" s="129"/>
      <c r="E3890" s="142"/>
      <c r="F3890" s="142"/>
    </row>
    <row r="3891" spans="1:6" s="2" customFormat="1" ht="15.75" customHeight="1">
      <c r="A3891" s="112">
        <v>972</v>
      </c>
      <c r="B3891" s="112" t="s">
        <v>1549</v>
      </c>
      <c r="C3891" s="139" t="s">
        <v>29</v>
      </c>
      <c r="D3891" s="134" t="s">
        <v>3827</v>
      </c>
      <c r="E3891" s="140">
        <v>2025</v>
      </c>
      <c r="F3891" s="140">
        <v>2026</v>
      </c>
    </row>
    <row r="3892" spans="1:6" s="2" customFormat="1" ht="15.75" customHeight="1">
      <c r="A3892" s="113"/>
      <c r="B3892" s="113"/>
      <c r="C3892" s="139"/>
      <c r="D3892" s="135"/>
      <c r="E3892" s="141"/>
      <c r="F3892" s="141"/>
    </row>
    <row r="3893" spans="1:6" s="2" customFormat="1" ht="15.75" customHeight="1">
      <c r="A3893" s="113"/>
      <c r="B3893" s="113"/>
      <c r="C3893" s="139"/>
      <c r="D3893" s="135"/>
      <c r="E3893" s="141"/>
      <c r="F3893" s="141"/>
    </row>
    <row r="3894" spans="1:6" s="2" customFormat="1" ht="15.75" customHeight="1">
      <c r="A3894" s="114"/>
      <c r="B3894" s="114"/>
      <c r="C3894" s="139"/>
      <c r="D3894" s="136"/>
      <c r="E3894" s="142"/>
      <c r="F3894" s="142"/>
    </row>
    <row r="3895" spans="1:6" s="2" customFormat="1" ht="15.75" customHeight="1">
      <c r="A3895" s="112">
        <v>973</v>
      </c>
      <c r="B3895" s="112" t="s">
        <v>1020</v>
      </c>
      <c r="C3895" s="139" t="s">
        <v>29</v>
      </c>
      <c r="D3895" s="129" t="s">
        <v>3828</v>
      </c>
      <c r="E3895" s="140">
        <v>2026</v>
      </c>
      <c r="F3895" s="140">
        <v>2026</v>
      </c>
    </row>
    <row r="3896" spans="1:6" s="2" customFormat="1" ht="15.75" customHeight="1">
      <c r="A3896" s="113"/>
      <c r="B3896" s="113"/>
      <c r="C3896" s="139"/>
      <c r="D3896" s="129"/>
      <c r="E3896" s="141"/>
      <c r="F3896" s="141"/>
    </row>
    <row r="3897" spans="1:6" s="2" customFormat="1" ht="15.75" customHeight="1">
      <c r="A3897" s="113"/>
      <c r="B3897" s="113"/>
      <c r="C3897" s="139"/>
      <c r="D3897" s="129"/>
      <c r="E3897" s="141"/>
      <c r="F3897" s="141"/>
    </row>
    <row r="3898" spans="1:6" s="2" customFormat="1" ht="15.75" customHeight="1">
      <c r="A3898" s="114"/>
      <c r="B3898" s="114"/>
      <c r="C3898" s="139"/>
      <c r="D3898" s="129"/>
      <c r="E3898" s="142"/>
      <c r="F3898" s="142"/>
    </row>
    <row r="3899" spans="1:6" s="2" customFormat="1" ht="15.75" customHeight="1">
      <c r="A3899" s="112">
        <v>974</v>
      </c>
      <c r="B3899" s="112" t="s">
        <v>1813</v>
      </c>
      <c r="C3899" s="139" t="s">
        <v>29</v>
      </c>
      <c r="D3899" s="129" t="s">
        <v>3829</v>
      </c>
      <c r="E3899" s="140">
        <v>2026</v>
      </c>
      <c r="F3899" s="140">
        <v>2026</v>
      </c>
    </row>
    <row r="3900" spans="1:6" s="2" customFormat="1" ht="15.75" customHeight="1">
      <c r="A3900" s="113"/>
      <c r="B3900" s="113"/>
      <c r="C3900" s="139"/>
      <c r="D3900" s="129"/>
      <c r="E3900" s="141"/>
      <c r="F3900" s="141"/>
    </row>
    <row r="3901" spans="1:6" s="2" customFormat="1" ht="15.75" customHeight="1">
      <c r="A3901" s="113"/>
      <c r="B3901" s="113"/>
      <c r="C3901" s="139"/>
      <c r="D3901" s="129"/>
      <c r="E3901" s="141"/>
      <c r="F3901" s="141"/>
    </row>
    <row r="3902" spans="1:6" s="2" customFormat="1" ht="15.75" customHeight="1">
      <c r="A3902" s="114"/>
      <c r="B3902" s="114"/>
      <c r="C3902" s="139"/>
      <c r="D3902" s="129"/>
      <c r="E3902" s="142"/>
      <c r="F3902" s="142"/>
    </row>
    <row r="3903" spans="1:6" s="2" customFormat="1" ht="15.75" customHeight="1">
      <c r="A3903" s="112">
        <v>975</v>
      </c>
      <c r="B3903" s="112" t="s">
        <v>1399</v>
      </c>
      <c r="C3903" s="139" t="s">
        <v>29</v>
      </c>
      <c r="D3903" s="129" t="s">
        <v>3830</v>
      </c>
      <c r="E3903" s="140">
        <v>2026</v>
      </c>
      <c r="F3903" s="140">
        <v>2026</v>
      </c>
    </row>
    <row r="3904" spans="1:6" s="2" customFormat="1" ht="15.75" customHeight="1">
      <c r="A3904" s="113"/>
      <c r="B3904" s="113"/>
      <c r="C3904" s="139"/>
      <c r="D3904" s="129"/>
      <c r="E3904" s="141"/>
      <c r="F3904" s="141"/>
    </row>
    <row r="3905" spans="1:6" s="2" customFormat="1" ht="15.75" customHeight="1">
      <c r="A3905" s="113"/>
      <c r="B3905" s="113"/>
      <c r="C3905" s="139"/>
      <c r="D3905" s="129"/>
      <c r="E3905" s="141"/>
      <c r="F3905" s="141"/>
    </row>
    <row r="3906" spans="1:6" s="2" customFormat="1" ht="15.75" customHeight="1">
      <c r="A3906" s="114"/>
      <c r="B3906" s="114"/>
      <c r="C3906" s="139"/>
      <c r="D3906" s="129"/>
      <c r="E3906" s="142"/>
      <c r="F3906" s="142"/>
    </row>
    <row r="3907" spans="1:6" s="2" customFormat="1" ht="15.75" customHeight="1">
      <c r="A3907" s="112">
        <v>976</v>
      </c>
      <c r="B3907" s="112" t="s">
        <v>1558</v>
      </c>
      <c r="C3907" s="139" t="s">
        <v>29</v>
      </c>
      <c r="D3907" s="129" t="s">
        <v>3831</v>
      </c>
      <c r="E3907" s="140">
        <v>2026</v>
      </c>
      <c r="F3907" s="140">
        <v>2026</v>
      </c>
    </row>
    <row r="3908" spans="1:6" s="2" customFormat="1" ht="15.75" customHeight="1">
      <c r="A3908" s="113"/>
      <c r="B3908" s="113"/>
      <c r="C3908" s="139"/>
      <c r="D3908" s="129"/>
      <c r="E3908" s="141"/>
      <c r="F3908" s="141"/>
    </row>
    <row r="3909" spans="1:6" s="2" customFormat="1" ht="15.75" customHeight="1">
      <c r="A3909" s="113"/>
      <c r="B3909" s="113"/>
      <c r="C3909" s="139"/>
      <c r="D3909" s="129"/>
      <c r="E3909" s="141"/>
      <c r="F3909" s="141"/>
    </row>
    <row r="3910" spans="1:6" s="2" customFormat="1" ht="15.75" customHeight="1">
      <c r="A3910" s="114"/>
      <c r="B3910" s="114"/>
      <c r="C3910" s="139"/>
      <c r="D3910" s="129"/>
      <c r="E3910" s="142"/>
      <c r="F3910" s="142"/>
    </row>
    <row r="3911" spans="1:6" s="2" customFormat="1" ht="15.75" customHeight="1">
      <c r="A3911" s="112">
        <v>977</v>
      </c>
      <c r="B3911" s="112" t="s">
        <v>1812</v>
      </c>
      <c r="C3911" s="139" t="s">
        <v>29</v>
      </c>
      <c r="D3911" s="129" t="s">
        <v>3832</v>
      </c>
      <c r="E3911" s="140">
        <v>2028</v>
      </c>
      <c r="F3911" s="140">
        <v>2028</v>
      </c>
    </row>
    <row r="3912" spans="1:6" s="2" customFormat="1" ht="15.75" customHeight="1">
      <c r="A3912" s="113"/>
      <c r="B3912" s="113"/>
      <c r="C3912" s="139"/>
      <c r="D3912" s="129"/>
      <c r="E3912" s="141"/>
      <c r="F3912" s="141"/>
    </row>
    <row r="3913" spans="1:6" s="2" customFormat="1" ht="15.75" customHeight="1">
      <c r="A3913" s="113"/>
      <c r="B3913" s="113"/>
      <c r="C3913" s="139"/>
      <c r="D3913" s="129"/>
      <c r="E3913" s="141"/>
      <c r="F3913" s="141"/>
    </row>
    <row r="3914" spans="1:6" s="2" customFormat="1" ht="15.75" customHeight="1">
      <c r="A3914" s="114"/>
      <c r="B3914" s="114"/>
      <c r="C3914" s="139"/>
      <c r="D3914" s="129"/>
      <c r="E3914" s="142"/>
      <c r="F3914" s="142"/>
    </row>
    <row r="3915" spans="1:6" s="2" customFormat="1" ht="15.75" customHeight="1">
      <c r="A3915" s="112">
        <v>978</v>
      </c>
      <c r="B3915" s="112" t="s">
        <v>1019</v>
      </c>
      <c r="C3915" s="139" t="s">
        <v>29</v>
      </c>
      <c r="D3915" s="129" t="s">
        <v>3833</v>
      </c>
      <c r="E3915" s="140">
        <v>2028</v>
      </c>
      <c r="F3915" s="140">
        <v>2028</v>
      </c>
    </row>
    <row r="3916" spans="1:6" s="2" customFormat="1" ht="15.75" customHeight="1">
      <c r="A3916" s="113"/>
      <c r="B3916" s="113"/>
      <c r="C3916" s="139"/>
      <c r="D3916" s="129"/>
      <c r="E3916" s="141"/>
      <c r="F3916" s="141"/>
    </row>
    <row r="3917" spans="1:6" s="2" customFormat="1" ht="15.75" customHeight="1">
      <c r="A3917" s="113"/>
      <c r="B3917" s="113"/>
      <c r="C3917" s="139"/>
      <c r="D3917" s="129"/>
      <c r="E3917" s="141"/>
      <c r="F3917" s="141"/>
    </row>
    <row r="3918" spans="1:6" s="2" customFormat="1" ht="15.75" customHeight="1">
      <c r="A3918" s="114"/>
      <c r="B3918" s="114"/>
      <c r="C3918" s="139"/>
      <c r="D3918" s="129"/>
      <c r="E3918" s="142"/>
      <c r="F3918" s="142"/>
    </row>
    <row r="3919" spans="1:6" s="2" customFormat="1" ht="15.75" customHeight="1">
      <c r="A3919" s="112">
        <v>979</v>
      </c>
      <c r="B3919" s="112" t="s">
        <v>1024</v>
      </c>
      <c r="C3919" s="139" t="s">
        <v>29</v>
      </c>
      <c r="D3919" s="129" t="s">
        <v>3834</v>
      </c>
      <c r="E3919" s="140">
        <v>2028</v>
      </c>
      <c r="F3919" s="140">
        <v>2028</v>
      </c>
    </row>
    <row r="3920" spans="1:6" s="2" customFormat="1" ht="15.75" customHeight="1">
      <c r="A3920" s="113"/>
      <c r="B3920" s="113"/>
      <c r="C3920" s="139"/>
      <c r="D3920" s="129"/>
      <c r="E3920" s="141"/>
      <c r="F3920" s="141"/>
    </row>
    <row r="3921" spans="1:6" s="2" customFormat="1" ht="15.75" customHeight="1">
      <c r="A3921" s="113"/>
      <c r="B3921" s="113"/>
      <c r="C3921" s="139"/>
      <c r="D3921" s="129"/>
      <c r="E3921" s="141"/>
      <c r="F3921" s="141"/>
    </row>
    <row r="3922" spans="1:6" s="2" customFormat="1" ht="15.75" customHeight="1">
      <c r="A3922" s="114"/>
      <c r="B3922" s="114"/>
      <c r="C3922" s="139"/>
      <c r="D3922" s="129"/>
      <c r="E3922" s="142"/>
      <c r="F3922" s="142"/>
    </row>
    <row r="3923" spans="1:6" s="2" customFormat="1" ht="15.75" customHeight="1">
      <c r="A3923" s="112">
        <v>980</v>
      </c>
      <c r="B3923" s="112" t="s">
        <v>1030</v>
      </c>
      <c r="C3923" s="139" t="s">
        <v>29</v>
      </c>
      <c r="D3923" s="129" t="s">
        <v>3835</v>
      </c>
      <c r="E3923" s="140">
        <v>2029</v>
      </c>
      <c r="F3923" s="140">
        <v>2029</v>
      </c>
    </row>
    <row r="3924" spans="1:6" s="2" customFormat="1" ht="15.75" customHeight="1">
      <c r="A3924" s="113"/>
      <c r="B3924" s="113"/>
      <c r="C3924" s="139"/>
      <c r="D3924" s="129"/>
      <c r="E3924" s="141"/>
      <c r="F3924" s="141"/>
    </row>
    <row r="3925" spans="1:6" s="2" customFormat="1" ht="15.75" customHeight="1">
      <c r="A3925" s="113"/>
      <c r="B3925" s="113"/>
      <c r="C3925" s="139"/>
      <c r="D3925" s="129"/>
      <c r="E3925" s="141"/>
      <c r="F3925" s="141"/>
    </row>
    <row r="3926" spans="1:6" s="2" customFormat="1" ht="15.75" customHeight="1">
      <c r="A3926" s="114"/>
      <c r="B3926" s="114"/>
      <c r="C3926" s="139"/>
      <c r="D3926" s="129"/>
      <c r="E3926" s="142"/>
      <c r="F3926" s="142"/>
    </row>
    <row r="3927" spans="1:6" s="2" customFormat="1" ht="15.75" customHeight="1">
      <c r="A3927" s="112">
        <v>981</v>
      </c>
      <c r="B3927" s="112" t="s">
        <v>1397</v>
      </c>
      <c r="C3927" s="147" t="s">
        <v>29</v>
      </c>
      <c r="D3927" s="134" t="s">
        <v>3836</v>
      </c>
      <c r="E3927" s="140">
        <v>2029</v>
      </c>
      <c r="F3927" s="140">
        <v>2029</v>
      </c>
    </row>
    <row r="3928" spans="1:6" s="2" customFormat="1" ht="15.75" customHeight="1">
      <c r="A3928" s="113"/>
      <c r="B3928" s="113"/>
      <c r="C3928" s="148"/>
      <c r="D3928" s="135"/>
      <c r="E3928" s="141"/>
      <c r="F3928" s="141"/>
    </row>
    <row r="3929" spans="1:6" s="2" customFormat="1" ht="15.75" customHeight="1">
      <c r="A3929" s="113"/>
      <c r="B3929" s="113"/>
      <c r="C3929" s="148"/>
      <c r="D3929" s="135"/>
      <c r="E3929" s="141"/>
      <c r="F3929" s="141"/>
    </row>
    <row r="3930" spans="1:6" s="2" customFormat="1" ht="15.75" customHeight="1">
      <c r="A3930" s="114"/>
      <c r="B3930" s="114"/>
      <c r="C3930" s="149"/>
      <c r="D3930" s="136"/>
      <c r="E3930" s="142"/>
      <c r="F3930" s="142"/>
    </row>
    <row r="3931" spans="1:6" s="2" customFormat="1" ht="15.75" customHeight="1">
      <c r="A3931" s="112">
        <v>982</v>
      </c>
      <c r="B3931" s="112" t="s">
        <v>1552</v>
      </c>
      <c r="C3931" s="139" t="s">
        <v>29</v>
      </c>
      <c r="D3931" s="129" t="s">
        <v>3837</v>
      </c>
      <c r="E3931" s="140">
        <v>2029</v>
      </c>
      <c r="F3931" s="140">
        <v>2029</v>
      </c>
    </row>
    <row r="3932" spans="1:6" s="2" customFormat="1" ht="15.75" customHeight="1">
      <c r="A3932" s="113"/>
      <c r="B3932" s="113"/>
      <c r="C3932" s="139"/>
      <c r="D3932" s="129"/>
      <c r="E3932" s="141"/>
      <c r="F3932" s="141"/>
    </row>
    <row r="3933" spans="1:6" s="2" customFormat="1" ht="15.75" customHeight="1">
      <c r="A3933" s="113"/>
      <c r="B3933" s="113"/>
      <c r="C3933" s="139"/>
      <c r="D3933" s="129"/>
      <c r="E3933" s="141"/>
      <c r="F3933" s="141"/>
    </row>
    <row r="3934" spans="1:6" s="2" customFormat="1" ht="15.75" customHeight="1">
      <c r="A3934" s="114"/>
      <c r="B3934" s="114"/>
      <c r="C3934" s="139"/>
      <c r="D3934" s="129"/>
      <c r="E3934" s="142"/>
      <c r="F3934" s="142"/>
    </row>
    <row r="3935" spans="1:6" s="2" customFormat="1" ht="15.75" customHeight="1">
      <c r="A3935" s="112">
        <v>983</v>
      </c>
      <c r="B3935" s="112" t="s">
        <v>2701</v>
      </c>
      <c r="C3935" s="139" t="s">
        <v>29</v>
      </c>
      <c r="D3935" s="129" t="s">
        <v>3838</v>
      </c>
      <c r="E3935" s="140">
        <v>2029</v>
      </c>
      <c r="F3935" s="140">
        <v>2029</v>
      </c>
    </row>
    <row r="3936" spans="1:6" s="2" customFormat="1" ht="15.75" customHeight="1">
      <c r="A3936" s="113"/>
      <c r="B3936" s="113"/>
      <c r="C3936" s="139"/>
      <c r="D3936" s="129"/>
      <c r="E3936" s="141"/>
      <c r="F3936" s="141"/>
    </row>
    <row r="3937" spans="1:6" s="2" customFormat="1" ht="15.75" customHeight="1">
      <c r="A3937" s="113"/>
      <c r="B3937" s="113"/>
      <c r="C3937" s="139"/>
      <c r="D3937" s="129"/>
      <c r="E3937" s="141"/>
      <c r="F3937" s="141"/>
    </row>
    <row r="3938" spans="1:6" s="2" customFormat="1" ht="15.75" customHeight="1">
      <c r="A3938" s="114"/>
      <c r="B3938" s="114"/>
      <c r="C3938" s="139"/>
      <c r="D3938" s="129"/>
      <c r="E3938" s="142"/>
      <c r="F3938" s="142"/>
    </row>
    <row r="3939" spans="1:6" s="2" customFormat="1" ht="15.75" customHeight="1">
      <c r="A3939" s="112">
        <v>984</v>
      </c>
      <c r="B3939" s="112" t="s">
        <v>1404</v>
      </c>
      <c r="C3939" s="139" t="s">
        <v>29</v>
      </c>
      <c r="D3939" s="129" t="s">
        <v>3839</v>
      </c>
      <c r="E3939" s="140">
        <v>2029</v>
      </c>
      <c r="F3939" s="140">
        <v>2029</v>
      </c>
    </row>
    <row r="3940" spans="1:6" s="2" customFormat="1" ht="15.75" customHeight="1">
      <c r="A3940" s="113"/>
      <c r="B3940" s="113"/>
      <c r="C3940" s="139"/>
      <c r="D3940" s="129"/>
      <c r="E3940" s="141"/>
      <c r="F3940" s="141"/>
    </row>
    <row r="3941" spans="1:6" s="2" customFormat="1" ht="15.75" customHeight="1">
      <c r="A3941" s="113"/>
      <c r="B3941" s="113"/>
      <c r="C3941" s="139"/>
      <c r="D3941" s="129"/>
      <c r="E3941" s="141"/>
      <c r="F3941" s="141"/>
    </row>
    <row r="3942" spans="1:6" s="2" customFormat="1" ht="15.75" customHeight="1">
      <c r="A3942" s="114"/>
      <c r="B3942" s="114"/>
      <c r="C3942" s="139"/>
      <c r="D3942" s="129"/>
      <c r="E3942" s="142"/>
      <c r="F3942" s="142"/>
    </row>
    <row r="3943" spans="1:6" s="2" customFormat="1" ht="15.75" customHeight="1">
      <c r="A3943" s="112">
        <v>985</v>
      </c>
      <c r="B3943" s="112" t="s">
        <v>2206</v>
      </c>
      <c r="C3943" s="139" t="s">
        <v>29</v>
      </c>
      <c r="D3943" s="129" t="s">
        <v>3840</v>
      </c>
      <c r="E3943" s="140">
        <v>2029</v>
      </c>
      <c r="F3943" s="140">
        <v>2029</v>
      </c>
    </row>
    <row r="3944" spans="1:6" s="2" customFormat="1" ht="15.75" customHeight="1">
      <c r="A3944" s="113"/>
      <c r="B3944" s="113"/>
      <c r="C3944" s="139"/>
      <c r="D3944" s="129"/>
      <c r="E3944" s="141"/>
      <c r="F3944" s="141"/>
    </row>
    <row r="3945" spans="1:6" s="2" customFormat="1" ht="15.75" customHeight="1">
      <c r="A3945" s="113"/>
      <c r="B3945" s="113"/>
      <c r="C3945" s="139"/>
      <c r="D3945" s="129"/>
      <c r="E3945" s="141"/>
      <c r="F3945" s="141"/>
    </row>
    <row r="3946" spans="1:6" s="2" customFormat="1" ht="15.75" customHeight="1">
      <c r="A3946" s="114"/>
      <c r="B3946" s="114"/>
      <c r="C3946" s="139"/>
      <c r="D3946" s="129"/>
      <c r="E3946" s="142"/>
      <c r="F3946" s="142"/>
    </row>
    <row r="3947" spans="1:6" s="2" customFormat="1" ht="15.75" customHeight="1">
      <c r="A3947" s="112">
        <v>986</v>
      </c>
      <c r="B3947" s="112" t="s">
        <v>1556</v>
      </c>
      <c r="C3947" s="139" t="s">
        <v>29</v>
      </c>
      <c r="D3947" s="129" t="s">
        <v>3841</v>
      </c>
      <c r="E3947" s="140">
        <v>2029</v>
      </c>
      <c r="F3947" s="140">
        <v>2029</v>
      </c>
    </row>
    <row r="3948" spans="1:6" s="2" customFormat="1" ht="15.75" customHeight="1">
      <c r="A3948" s="113"/>
      <c r="B3948" s="113"/>
      <c r="C3948" s="139"/>
      <c r="D3948" s="129"/>
      <c r="E3948" s="141"/>
      <c r="F3948" s="141"/>
    </row>
    <row r="3949" spans="1:6" s="2" customFormat="1" ht="15.75" customHeight="1">
      <c r="A3949" s="113"/>
      <c r="B3949" s="113"/>
      <c r="C3949" s="139"/>
      <c r="D3949" s="129"/>
      <c r="E3949" s="141"/>
      <c r="F3949" s="141"/>
    </row>
    <row r="3950" spans="1:6" s="2" customFormat="1" ht="15.75" customHeight="1">
      <c r="A3950" s="114"/>
      <c r="B3950" s="114"/>
      <c r="C3950" s="139"/>
      <c r="D3950" s="129"/>
      <c r="E3950" s="142"/>
      <c r="F3950" s="142"/>
    </row>
    <row r="3951" spans="1:6" s="2" customFormat="1" ht="15.75" customHeight="1">
      <c r="A3951" s="112">
        <v>987</v>
      </c>
      <c r="B3951" s="112" t="s">
        <v>1557</v>
      </c>
      <c r="C3951" s="139" t="s">
        <v>29</v>
      </c>
      <c r="D3951" s="129" t="s">
        <v>3842</v>
      </c>
      <c r="E3951" s="140">
        <v>2029</v>
      </c>
      <c r="F3951" s="140">
        <v>2029</v>
      </c>
    </row>
    <row r="3952" spans="1:6" s="2" customFormat="1" ht="15.75" customHeight="1">
      <c r="A3952" s="113"/>
      <c r="B3952" s="113"/>
      <c r="C3952" s="139"/>
      <c r="D3952" s="129"/>
      <c r="E3952" s="141"/>
      <c r="F3952" s="141"/>
    </row>
    <row r="3953" spans="1:6" s="2" customFormat="1" ht="15.75" customHeight="1">
      <c r="A3953" s="113"/>
      <c r="B3953" s="113"/>
      <c r="C3953" s="139"/>
      <c r="D3953" s="129"/>
      <c r="E3953" s="141"/>
      <c r="F3953" s="141"/>
    </row>
    <row r="3954" spans="1:6" s="2" customFormat="1" ht="15.75" customHeight="1">
      <c r="A3954" s="114"/>
      <c r="B3954" s="114"/>
      <c r="C3954" s="139"/>
      <c r="D3954" s="129"/>
      <c r="E3954" s="142"/>
      <c r="F3954" s="142"/>
    </row>
    <row r="3955" spans="1:6" s="2" customFormat="1" ht="15.75" customHeight="1">
      <c r="A3955" s="112">
        <v>988</v>
      </c>
      <c r="B3955" s="112" t="s">
        <v>2201</v>
      </c>
      <c r="C3955" s="147" t="s">
        <v>29</v>
      </c>
      <c r="D3955" s="134" t="s">
        <v>3843</v>
      </c>
      <c r="E3955" s="140">
        <v>2029</v>
      </c>
      <c r="F3955" s="140">
        <v>2029</v>
      </c>
    </row>
    <row r="3956" spans="1:6" s="2" customFormat="1" ht="15.75" customHeight="1">
      <c r="A3956" s="113"/>
      <c r="B3956" s="113"/>
      <c r="C3956" s="148"/>
      <c r="D3956" s="135"/>
      <c r="E3956" s="141"/>
      <c r="F3956" s="141"/>
    </row>
    <row r="3957" spans="1:6" s="2" customFormat="1" ht="15.75" customHeight="1">
      <c r="A3957" s="113"/>
      <c r="B3957" s="113"/>
      <c r="C3957" s="148"/>
      <c r="D3957" s="135"/>
      <c r="E3957" s="141"/>
      <c r="F3957" s="141"/>
    </row>
    <row r="3958" spans="1:6" s="2" customFormat="1" ht="15.75" customHeight="1">
      <c r="A3958" s="114"/>
      <c r="B3958" s="114"/>
      <c r="C3958" s="149"/>
      <c r="D3958" s="136"/>
      <c r="E3958" s="142"/>
      <c r="F3958" s="142"/>
    </row>
    <row r="3959" spans="1:6" s="2" customFormat="1" ht="15.75" customHeight="1">
      <c r="A3959" s="112">
        <v>989</v>
      </c>
      <c r="B3959" s="112" t="s">
        <v>2205</v>
      </c>
      <c r="C3959" s="139" t="s">
        <v>29</v>
      </c>
      <c r="D3959" s="129" t="s">
        <v>3844</v>
      </c>
      <c r="E3959" s="140">
        <v>2029</v>
      </c>
      <c r="F3959" s="140">
        <v>2029</v>
      </c>
    </row>
    <row r="3960" spans="1:6" s="2" customFormat="1" ht="15.75" customHeight="1">
      <c r="A3960" s="113"/>
      <c r="B3960" s="113"/>
      <c r="C3960" s="139"/>
      <c r="D3960" s="129"/>
      <c r="E3960" s="141"/>
      <c r="F3960" s="141"/>
    </row>
    <row r="3961" spans="1:6" s="2" customFormat="1" ht="15.75" customHeight="1">
      <c r="A3961" s="113"/>
      <c r="B3961" s="113"/>
      <c r="C3961" s="139"/>
      <c r="D3961" s="129"/>
      <c r="E3961" s="141"/>
      <c r="F3961" s="141"/>
    </row>
    <row r="3962" spans="1:6" s="2" customFormat="1" ht="15.75" customHeight="1">
      <c r="A3962" s="114"/>
      <c r="B3962" s="114"/>
      <c r="C3962" s="139"/>
      <c r="D3962" s="129"/>
      <c r="E3962" s="142"/>
      <c r="F3962" s="142"/>
    </row>
    <row r="3963" spans="1:6" s="2" customFormat="1" ht="15.75" customHeight="1">
      <c r="A3963" s="112">
        <v>990</v>
      </c>
      <c r="B3963" s="112" t="s">
        <v>1555</v>
      </c>
      <c r="C3963" s="139" t="s">
        <v>29</v>
      </c>
      <c r="D3963" s="129" t="s">
        <v>3845</v>
      </c>
      <c r="E3963" s="140">
        <v>2029</v>
      </c>
      <c r="F3963" s="140">
        <v>2029</v>
      </c>
    </row>
    <row r="3964" spans="1:6" s="2" customFormat="1" ht="15.75" customHeight="1">
      <c r="A3964" s="113"/>
      <c r="B3964" s="113"/>
      <c r="C3964" s="139"/>
      <c r="D3964" s="129"/>
      <c r="E3964" s="141"/>
      <c r="F3964" s="141"/>
    </row>
    <row r="3965" spans="1:6" s="2" customFormat="1" ht="15.75" customHeight="1">
      <c r="A3965" s="113"/>
      <c r="B3965" s="113"/>
      <c r="C3965" s="139"/>
      <c r="D3965" s="129"/>
      <c r="E3965" s="141"/>
      <c r="F3965" s="141"/>
    </row>
    <row r="3966" spans="1:6" s="2" customFormat="1" ht="15.75" customHeight="1">
      <c r="A3966" s="114"/>
      <c r="B3966" s="114"/>
      <c r="C3966" s="139"/>
      <c r="D3966" s="129"/>
      <c r="E3966" s="142"/>
      <c r="F3966" s="142"/>
    </row>
    <row r="3967" spans="1:6" s="2" customFormat="1" ht="15.75" customHeight="1">
      <c r="A3967" s="112">
        <v>991</v>
      </c>
      <c r="B3967" s="112" t="s">
        <v>1401</v>
      </c>
      <c r="C3967" s="139" t="s">
        <v>29</v>
      </c>
      <c r="D3967" s="129" t="s">
        <v>3846</v>
      </c>
      <c r="E3967" s="140">
        <v>2030</v>
      </c>
      <c r="F3967" s="140">
        <v>2030</v>
      </c>
    </row>
    <row r="3968" spans="1:6" s="2" customFormat="1" ht="15.75" customHeight="1">
      <c r="A3968" s="113"/>
      <c r="B3968" s="113"/>
      <c r="C3968" s="139"/>
      <c r="D3968" s="129"/>
      <c r="E3968" s="141"/>
      <c r="F3968" s="141"/>
    </row>
    <row r="3969" spans="1:6" s="2" customFormat="1" ht="15.75" customHeight="1">
      <c r="A3969" s="113"/>
      <c r="B3969" s="113"/>
      <c r="C3969" s="139"/>
      <c r="D3969" s="129"/>
      <c r="E3969" s="141"/>
      <c r="F3969" s="141"/>
    </row>
    <row r="3970" spans="1:6" s="2" customFormat="1" ht="15.75" customHeight="1">
      <c r="A3970" s="114"/>
      <c r="B3970" s="114"/>
      <c r="C3970" s="139"/>
      <c r="D3970" s="129"/>
      <c r="E3970" s="142"/>
      <c r="F3970" s="142"/>
    </row>
    <row r="3971" spans="1:6" s="2" customFormat="1" ht="15.75" customHeight="1">
      <c r="A3971" s="112">
        <v>992</v>
      </c>
      <c r="B3971" s="112" t="s">
        <v>1402</v>
      </c>
      <c r="C3971" s="139" t="s">
        <v>29</v>
      </c>
      <c r="D3971" s="129" t="s">
        <v>3847</v>
      </c>
      <c r="E3971" s="140">
        <v>2030</v>
      </c>
      <c r="F3971" s="140">
        <v>2030</v>
      </c>
    </row>
    <row r="3972" spans="1:6" s="2" customFormat="1" ht="15.75" customHeight="1">
      <c r="A3972" s="113"/>
      <c r="B3972" s="113"/>
      <c r="C3972" s="139"/>
      <c r="D3972" s="129"/>
      <c r="E3972" s="141"/>
      <c r="F3972" s="141"/>
    </row>
    <row r="3973" spans="1:6" s="2" customFormat="1" ht="15.75" customHeight="1">
      <c r="A3973" s="113"/>
      <c r="B3973" s="113"/>
      <c r="C3973" s="139"/>
      <c r="D3973" s="129"/>
      <c r="E3973" s="141"/>
      <c r="F3973" s="141"/>
    </row>
    <row r="3974" spans="1:6" s="2" customFormat="1" ht="15.75" customHeight="1">
      <c r="A3974" s="114"/>
      <c r="B3974" s="114"/>
      <c r="C3974" s="139"/>
      <c r="D3974" s="129"/>
      <c r="E3974" s="142"/>
      <c r="F3974" s="142"/>
    </row>
    <row r="3975" spans="1:6" s="2" customFormat="1" ht="15.75" customHeight="1">
      <c r="A3975" s="112">
        <v>993</v>
      </c>
      <c r="B3975" s="112" t="s">
        <v>2700</v>
      </c>
      <c r="C3975" s="147" t="s">
        <v>29</v>
      </c>
      <c r="D3975" s="129" t="s">
        <v>4907</v>
      </c>
      <c r="E3975" s="140">
        <v>2030</v>
      </c>
      <c r="F3975" s="140">
        <v>2030</v>
      </c>
    </row>
    <row r="3976" spans="1:6" s="2" customFormat="1" ht="15.75" customHeight="1">
      <c r="A3976" s="113"/>
      <c r="B3976" s="113"/>
      <c r="C3976" s="148"/>
      <c r="D3976" s="129"/>
      <c r="E3976" s="141"/>
      <c r="F3976" s="141"/>
    </row>
    <row r="3977" spans="1:6" s="2" customFormat="1" ht="15.75" customHeight="1">
      <c r="A3977" s="113"/>
      <c r="B3977" s="113"/>
      <c r="C3977" s="148"/>
      <c r="D3977" s="129"/>
      <c r="E3977" s="141"/>
      <c r="F3977" s="141"/>
    </row>
    <row r="3978" spans="1:6" s="2" customFormat="1" ht="15.75" customHeight="1">
      <c r="A3978" s="114"/>
      <c r="B3978" s="114"/>
      <c r="C3978" s="149"/>
      <c r="D3978" s="129"/>
      <c r="E3978" s="142"/>
      <c r="F3978" s="142"/>
    </row>
    <row r="3979" spans="1:6" s="2" customFormat="1" ht="15.75" customHeight="1">
      <c r="A3979" s="112">
        <v>994</v>
      </c>
      <c r="B3979" s="112" t="s">
        <v>2203</v>
      </c>
      <c r="C3979" s="147" t="s">
        <v>29</v>
      </c>
      <c r="D3979" s="134" t="s">
        <v>3848</v>
      </c>
      <c r="E3979" s="140">
        <v>2030</v>
      </c>
      <c r="F3979" s="140">
        <v>2030</v>
      </c>
    </row>
    <row r="3980" spans="1:6" s="2" customFormat="1" ht="15.75" customHeight="1">
      <c r="A3980" s="113"/>
      <c r="B3980" s="113"/>
      <c r="C3980" s="148"/>
      <c r="D3980" s="135"/>
      <c r="E3980" s="141"/>
      <c r="F3980" s="141"/>
    </row>
    <row r="3981" spans="1:6" s="2" customFormat="1" ht="15.75" customHeight="1">
      <c r="A3981" s="113"/>
      <c r="B3981" s="113"/>
      <c r="C3981" s="148"/>
      <c r="D3981" s="135"/>
      <c r="E3981" s="141"/>
      <c r="F3981" s="141"/>
    </row>
    <row r="3982" spans="1:6" s="2" customFormat="1" ht="15.75" customHeight="1">
      <c r="A3982" s="114"/>
      <c r="B3982" s="114"/>
      <c r="C3982" s="149"/>
      <c r="D3982" s="136"/>
      <c r="E3982" s="142"/>
      <c r="F3982" s="142"/>
    </row>
    <row r="3983" spans="1:6" s="2" customFormat="1" ht="15.75" customHeight="1">
      <c r="A3983" s="112">
        <v>995</v>
      </c>
      <c r="B3983" s="112" t="s">
        <v>1553</v>
      </c>
      <c r="C3983" s="139" t="s">
        <v>29</v>
      </c>
      <c r="D3983" s="129" t="s">
        <v>3849</v>
      </c>
      <c r="E3983" s="140">
        <v>2030</v>
      </c>
      <c r="F3983" s="140">
        <v>2030</v>
      </c>
    </row>
    <row r="3984" spans="1:6" s="2" customFormat="1" ht="15.75" customHeight="1">
      <c r="A3984" s="113"/>
      <c r="B3984" s="113"/>
      <c r="C3984" s="139"/>
      <c r="D3984" s="129"/>
      <c r="E3984" s="141"/>
      <c r="F3984" s="141"/>
    </row>
    <row r="3985" spans="1:6" s="2" customFormat="1" ht="15.75" customHeight="1">
      <c r="A3985" s="113"/>
      <c r="B3985" s="113"/>
      <c r="C3985" s="139"/>
      <c r="D3985" s="129"/>
      <c r="E3985" s="141"/>
      <c r="F3985" s="141"/>
    </row>
    <row r="3986" spans="1:6" s="2" customFormat="1" ht="15.75" customHeight="1">
      <c r="A3986" s="114"/>
      <c r="B3986" s="114"/>
      <c r="C3986" s="139"/>
      <c r="D3986" s="129"/>
      <c r="E3986" s="142"/>
      <c r="F3986" s="142"/>
    </row>
    <row r="3987" spans="1:6" s="2" customFormat="1" ht="15.75" customHeight="1">
      <c r="A3987" s="112">
        <v>996</v>
      </c>
      <c r="B3987" s="112" t="s">
        <v>2699</v>
      </c>
      <c r="C3987" s="139" t="s">
        <v>29</v>
      </c>
      <c r="D3987" s="129" t="s">
        <v>3850</v>
      </c>
      <c r="E3987" s="140">
        <v>2030</v>
      </c>
      <c r="F3987" s="140">
        <v>2030</v>
      </c>
    </row>
    <row r="3988" spans="1:6" s="2" customFormat="1" ht="15.75" customHeight="1">
      <c r="A3988" s="113"/>
      <c r="B3988" s="113"/>
      <c r="C3988" s="139"/>
      <c r="D3988" s="129"/>
      <c r="E3988" s="141"/>
      <c r="F3988" s="141"/>
    </row>
    <row r="3989" spans="1:6" s="2" customFormat="1" ht="15.75" customHeight="1">
      <c r="A3989" s="113"/>
      <c r="B3989" s="113"/>
      <c r="C3989" s="139"/>
      <c r="D3989" s="129"/>
      <c r="E3989" s="141"/>
      <c r="F3989" s="141"/>
    </row>
    <row r="3990" spans="1:6" s="2" customFormat="1" ht="15.75" customHeight="1">
      <c r="A3990" s="114"/>
      <c r="B3990" s="114"/>
      <c r="C3990" s="139"/>
      <c r="D3990" s="129"/>
      <c r="E3990" s="142"/>
      <c r="F3990" s="142"/>
    </row>
    <row r="3991" spans="1:6" s="2" customFormat="1" ht="15.75" customHeight="1">
      <c r="A3991" s="112">
        <v>997</v>
      </c>
      <c r="B3991" s="112" t="s">
        <v>1029</v>
      </c>
      <c r="C3991" s="139" t="s">
        <v>29</v>
      </c>
      <c r="D3991" s="129" t="s">
        <v>3851</v>
      </c>
      <c r="E3991" s="140">
        <v>2030</v>
      </c>
      <c r="F3991" s="140">
        <v>2030</v>
      </c>
    </row>
    <row r="3992" spans="1:6" s="2" customFormat="1" ht="15.75" customHeight="1">
      <c r="A3992" s="113"/>
      <c r="B3992" s="113"/>
      <c r="C3992" s="139"/>
      <c r="D3992" s="129"/>
      <c r="E3992" s="141"/>
      <c r="F3992" s="141"/>
    </row>
    <row r="3993" spans="1:6" s="2" customFormat="1" ht="15.75" customHeight="1">
      <c r="A3993" s="113"/>
      <c r="B3993" s="113"/>
      <c r="C3993" s="139"/>
      <c r="D3993" s="129"/>
      <c r="E3993" s="141"/>
      <c r="F3993" s="141"/>
    </row>
    <row r="3994" spans="1:6" s="2" customFormat="1" ht="15.75" customHeight="1">
      <c r="A3994" s="114"/>
      <c r="B3994" s="114"/>
      <c r="C3994" s="139"/>
      <c r="D3994" s="129"/>
      <c r="E3994" s="142"/>
      <c r="F3994" s="142"/>
    </row>
    <row r="3995" spans="1:6" s="2" customFormat="1" ht="15.75" customHeight="1">
      <c r="A3995" s="112">
        <v>998</v>
      </c>
      <c r="B3995" s="112" t="s">
        <v>1814</v>
      </c>
      <c r="C3995" s="139" t="s">
        <v>29</v>
      </c>
      <c r="D3995" s="129" t="s">
        <v>3852</v>
      </c>
      <c r="E3995" s="140">
        <v>2030</v>
      </c>
      <c r="F3995" s="140">
        <v>2030</v>
      </c>
    </row>
    <row r="3996" spans="1:6" s="2" customFormat="1" ht="15.75" customHeight="1">
      <c r="A3996" s="113"/>
      <c r="B3996" s="113"/>
      <c r="C3996" s="139"/>
      <c r="D3996" s="129"/>
      <c r="E3996" s="141"/>
      <c r="F3996" s="141"/>
    </row>
    <row r="3997" spans="1:6" s="2" customFormat="1" ht="15.75" customHeight="1">
      <c r="A3997" s="113"/>
      <c r="B3997" s="113"/>
      <c r="C3997" s="139"/>
      <c r="D3997" s="129"/>
      <c r="E3997" s="141"/>
      <c r="F3997" s="141"/>
    </row>
    <row r="3998" spans="1:6" s="2" customFormat="1" ht="15.75" customHeight="1">
      <c r="A3998" s="114"/>
      <c r="B3998" s="114"/>
      <c r="C3998" s="139"/>
      <c r="D3998" s="129"/>
      <c r="E3998" s="142"/>
      <c r="F3998" s="142"/>
    </row>
    <row r="3999" spans="1:6" s="2" customFormat="1" ht="15.75" customHeight="1">
      <c r="A3999" s="112">
        <v>999</v>
      </c>
      <c r="B3999" s="112" t="s">
        <v>1403</v>
      </c>
      <c r="C3999" s="139" t="s">
        <v>29</v>
      </c>
      <c r="D3999" s="129" t="s">
        <v>3853</v>
      </c>
      <c r="E3999" s="140">
        <v>2030</v>
      </c>
      <c r="F3999" s="140">
        <v>2030</v>
      </c>
    </row>
    <row r="4000" spans="1:6" s="2" customFormat="1" ht="15.75" customHeight="1">
      <c r="A4000" s="113"/>
      <c r="B4000" s="113"/>
      <c r="C4000" s="139"/>
      <c r="D4000" s="129"/>
      <c r="E4000" s="141"/>
      <c r="F4000" s="141"/>
    </row>
    <row r="4001" spans="1:6" s="2" customFormat="1" ht="15.75" customHeight="1">
      <c r="A4001" s="113"/>
      <c r="B4001" s="113"/>
      <c r="C4001" s="139"/>
      <c r="D4001" s="129"/>
      <c r="E4001" s="141"/>
      <c r="F4001" s="141"/>
    </row>
    <row r="4002" spans="1:6" s="2" customFormat="1" ht="15.75" customHeight="1">
      <c r="A4002" s="114"/>
      <c r="B4002" s="114"/>
      <c r="C4002" s="139"/>
      <c r="D4002" s="129"/>
      <c r="E4002" s="142"/>
      <c r="F4002" s="142"/>
    </row>
    <row r="4003" spans="1:6" s="2" customFormat="1" ht="15.75" customHeight="1">
      <c r="A4003" s="112">
        <v>1000</v>
      </c>
      <c r="B4003" s="112" t="s">
        <v>2204</v>
      </c>
      <c r="C4003" s="139" t="s">
        <v>29</v>
      </c>
      <c r="D4003" s="129" t="s">
        <v>3854</v>
      </c>
      <c r="E4003" s="140">
        <v>2030</v>
      </c>
      <c r="F4003" s="140">
        <v>2030</v>
      </c>
    </row>
    <row r="4004" spans="1:6" s="2" customFormat="1" ht="15.75" customHeight="1">
      <c r="A4004" s="113"/>
      <c r="B4004" s="113"/>
      <c r="C4004" s="139"/>
      <c r="D4004" s="129"/>
      <c r="E4004" s="141"/>
      <c r="F4004" s="141"/>
    </row>
    <row r="4005" spans="1:6" s="2" customFormat="1" ht="15.75" customHeight="1">
      <c r="A4005" s="113"/>
      <c r="B4005" s="113"/>
      <c r="C4005" s="139"/>
      <c r="D4005" s="129"/>
      <c r="E4005" s="141"/>
      <c r="F4005" s="141"/>
    </row>
    <row r="4006" spans="1:6" s="2" customFormat="1" ht="15.75" customHeight="1">
      <c r="A4006" s="114"/>
      <c r="B4006" s="114"/>
      <c r="C4006" s="139"/>
      <c r="D4006" s="129"/>
      <c r="E4006" s="142"/>
      <c r="F4006" s="142"/>
    </row>
    <row r="4007" spans="1:6" s="2" customFormat="1" ht="15.75" customHeight="1">
      <c r="A4007" s="112">
        <v>1001</v>
      </c>
      <c r="B4007" s="112" t="s">
        <v>1559</v>
      </c>
      <c r="C4007" s="139" t="s">
        <v>29</v>
      </c>
      <c r="D4007" s="134" t="s">
        <v>3855</v>
      </c>
      <c r="E4007" s="140">
        <v>2030</v>
      </c>
      <c r="F4007" s="140">
        <v>2030</v>
      </c>
    </row>
    <row r="4008" spans="1:6" s="2" customFormat="1" ht="15.75" customHeight="1">
      <c r="A4008" s="113"/>
      <c r="B4008" s="113"/>
      <c r="C4008" s="139"/>
      <c r="D4008" s="135"/>
      <c r="E4008" s="141"/>
      <c r="F4008" s="141"/>
    </row>
    <row r="4009" spans="1:6" s="2" customFormat="1" ht="15.75" customHeight="1">
      <c r="A4009" s="113"/>
      <c r="B4009" s="113"/>
      <c r="C4009" s="139"/>
      <c r="D4009" s="135"/>
      <c r="E4009" s="141"/>
      <c r="F4009" s="141"/>
    </row>
    <row r="4010" spans="1:6" s="2" customFormat="1" ht="15.75" customHeight="1">
      <c r="A4010" s="114"/>
      <c r="B4010" s="114"/>
      <c r="C4010" s="139"/>
      <c r="D4010" s="136"/>
      <c r="E4010" s="142"/>
      <c r="F4010" s="142"/>
    </row>
    <row r="4011" spans="1:6" s="2" customFormat="1" ht="15.75" customHeight="1">
      <c r="A4011" s="112">
        <v>1002</v>
      </c>
      <c r="B4011" s="112" t="s">
        <v>1990</v>
      </c>
      <c r="C4011" s="139" t="s">
        <v>29</v>
      </c>
      <c r="D4011" s="129" t="s">
        <v>3856</v>
      </c>
      <c r="E4011" s="140">
        <v>2030</v>
      </c>
      <c r="F4011" s="140">
        <v>2031</v>
      </c>
    </row>
    <row r="4012" spans="1:6" s="2" customFormat="1" ht="15.75" customHeight="1">
      <c r="A4012" s="113"/>
      <c r="B4012" s="113"/>
      <c r="C4012" s="139"/>
      <c r="D4012" s="129"/>
      <c r="E4012" s="141"/>
      <c r="F4012" s="141"/>
    </row>
    <row r="4013" spans="1:6" s="2" customFormat="1" ht="15.75" customHeight="1">
      <c r="A4013" s="113"/>
      <c r="B4013" s="113"/>
      <c r="C4013" s="139"/>
      <c r="D4013" s="129"/>
      <c r="E4013" s="141"/>
      <c r="F4013" s="141"/>
    </row>
    <row r="4014" spans="1:6" s="2" customFormat="1" ht="15.75" customHeight="1">
      <c r="A4014" s="114"/>
      <c r="B4014" s="114"/>
      <c r="C4014" s="139"/>
      <c r="D4014" s="129"/>
      <c r="E4014" s="142"/>
      <c r="F4014" s="142"/>
    </row>
    <row r="4015" spans="1:6" s="2" customFormat="1" ht="15.75" customHeight="1">
      <c r="A4015" s="112">
        <v>1003</v>
      </c>
      <c r="B4015" s="112" t="s">
        <v>1398</v>
      </c>
      <c r="C4015" s="139" t="s">
        <v>29</v>
      </c>
      <c r="D4015" s="129" t="s">
        <v>3857</v>
      </c>
      <c r="E4015" s="140">
        <v>2030</v>
      </c>
      <c r="F4015" s="140">
        <v>2031</v>
      </c>
    </row>
    <row r="4016" spans="1:6" s="2" customFormat="1" ht="15.75" customHeight="1">
      <c r="A4016" s="113"/>
      <c r="B4016" s="113"/>
      <c r="C4016" s="139"/>
      <c r="D4016" s="129"/>
      <c r="E4016" s="141"/>
      <c r="F4016" s="141"/>
    </row>
    <row r="4017" spans="1:6" s="2" customFormat="1" ht="15.75" customHeight="1">
      <c r="A4017" s="113"/>
      <c r="B4017" s="113"/>
      <c r="C4017" s="139"/>
      <c r="D4017" s="129"/>
      <c r="E4017" s="141"/>
      <c r="F4017" s="141"/>
    </row>
    <row r="4018" spans="1:6" s="2" customFormat="1" ht="15.75" customHeight="1">
      <c r="A4018" s="114"/>
      <c r="B4018" s="114"/>
      <c r="C4018" s="139"/>
      <c r="D4018" s="129"/>
      <c r="E4018" s="142"/>
      <c r="F4018" s="142"/>
    </row>
    <row r="4019" spans="1:6" s="2" customFormat="1" ht="15.75" customHeight="1">
      <c r="A4019" s="112">
        <v>1004</v>
      </c>
      <c r="B4019" s="112" t="s">
        <v>1400</v>
      </c>
      <c r="C4019" s="139" t="s">
        <v>29</v>
      </c>
      <c r="D4019" s="129" t="s">
        <v>3858</v>
      </c>
      <c r="E4019" s="140">
        <v>2030</v>
      </c>
      <c r="F4019" s="140">
        <v>2031</v>
      </c>
    </row>
    <row r="4020" spans="1:6" s="2" customFormat="1" ht="15.75" customHeight="1">
      <c r="A4020" s="113"/>
      <c r="B4020" s="113"/>
      <c r="C4020" s="139"/>
      <c r="D4020" s="129"/>
      <c r="E4020" s="141"/>
      <c r="F4020" s="141"/>
    </row>
    <row r="4021" spans="1:6" s="2" customFormat="1" ht="15.75" customHeight="1">
      <c r="A4021" s="113"/>
      <c r="B4021" s="113"/>
      <c r="C4021" s="139"/>
      <c r="D4021" s="129"/>
      <c r="E4021" s="141"/>
      <c r="F4021" s="141"/>
    </row>
    <row r="4022" spans="1:6" s="2" customFormat="1" ht="15.75" customHeight="1">
      <c r="A4022" s="114"/>
      <c r="B4022" s="114"/>
      <c r="C4022" s="139"/>
      <c r="D4022" s="129"/>
      <c r="E4022" s="142"/>
      <c r="F4022" s="142"/>
    </row>
    <row r="4023" spans="1:6" s="2" customFormat="1" ht="15.75" customHeight="1">
      <c r="A4023" s="112">
        <v>1005</v>
      </c>
      <c r="B4023" s="112" t="s">
        <v>1554</v>
      </c>
      <c r="C4023" s="139" t="s">
        <v>29</v>
      </c>
      <c r="D4023" s="129" t="s">
        <v>4908</v>
      </c>
      <c r="E4023" s="140">
        <v>2030</v>
      </c>
      <c r="F4023" s="140">
        <v>2031</v>
      </c>
    </row>
    <row r="4024" spans="1:6" s="2" customFormat="1" ht="15.75" customHeight="1">
      <c r="A4024" s="113"/>
      <c r="B4024" s="113"/>
      <c r="C4024" s="139"/>
      <c r="D4024" s="129"/>
      <c r="E4024" s="141"/>
      <c r="F4024" s="141"/>
    </row>
    <row r="4025" spans="1:6" s="2" customFormat="1" ht="15.75" customHeight="1">
      <c r="A4025" s="113"/>
      <c r="B4025" s="113"/>
      <c r="C4025" s="139"/>
      <c r="D4025" s="129"/>
      <c r="E4025" s="141"/>
      <c r="F4025" s="141"/>
    </row>
    <row r="4026" spans="1:6" s="2" customFormat="1" ht="15.75" customHeight="1">
      <c r="A4026" s="114"/>
      <c r="B4026" s="114"/>
      <c r="C4026" s="139"/>
      <c r="D4026" s="129"/>
      <c r="E4026" s="142"/>
      <c r="F4026" s="142"/>
    </row>
    <row r="4027" spans="1:6" s="2" customFormat="1" ht="15.75" customHeight="1">
      <c r="A4027" s="112">
        <v>1006</v>
      </c>
      <c r="B4027" s="112" t="s">
        <v>1031</v>
      </c>
      <c r="C4027" s="139" t="s">
        <v>29</v>
      </c>
      <c r="D4027" s="129" t="s">
        <v>3859</v>
      </c>
      <c r="E4027" s="140">
        <v>2030</v>
      </c>
      <c r="F4027" s="140">
        <v>2031</v>
      </c>
    </row>
    <row r="4028" spans="1:6" s="2" customFormat="1" ht="15.75" customHeight="1">
      <c r="A4028" s="113"/>
      <c r="B4028" s="113"/>
      <c r="C4028" s="139"/>
      <c r="D4028" s="129"/>
      <c r="E4028" s="141"/>
      <c r="F4028" s="141"/>
    </row>
    <row r="4029" spans="1:6" s="2" customFormat="1" ht="15.75" customHeight="1">
      <c r="A4029" s="113"/>
      <c r="B4029" s="113"/>
      <c r="C4029" s="139"/>
      <c r="D4029" s="129"/>
      <c r="E4029" s="141"/>
      <c r="F4029" s="141"/>
    </row>
    <row r="4030" spans="1:6" s="2" customFormat="1" ht="15.75" customHeight="1">
      <c r="A4030" s="114"/>
      <c r="B4030" s="114"/>
      <c r="C4030" s="139"/>
      <c r="D4030" s="129"/>
      <c r="E4030" s="142"/>
      <c r="F4030" s="142"/>
    </row>
    <row r="4031" spans="1:6" s="2" customFormat="1" ht="15.75" customHeight="1">
      <c r="A4031" s="112">
        <v>1007</v>
      </c>
      <c r="B4031" s="112" t="s">
        <v>1027</v>
      </c>
      <c r="C4031" s="139" t="s">
        <v>29</v>
      </c>
      <c r="D4031" s="129" t="s">
        <v>3860</v>
      </c>
      <c r="E4031" s="140">
        <v>2030</v>
      </c>
      <c r="F4031" s="140">
        <v>2031</v>
      </c>
    </row>
    <row r="4032" spans="1:6" s="2" customFormat="1" ht="15.75" customHeight="1">
      <c r="A4032" s="113"/>
      <c r="B4032" s="113"/>
      <c r="C4032" s="139"/>
      <c r="D4032" s="129"/>
      <c r="E4032" s="141"/>
      <c r="F4032" s="141"/>
    </row>
    <row r="4033" spans="1:6" s="2" customFormat="1" ht="15.75" customHeight="1">
      <c r="A4033" s="113"/>
      <c r="B4033" s="113"/>
      <c r="C4033" s="139"/>
      <c r="D4033" s="129"/>
      <c r="E4033" s="141"/>
      <c r="F4033" s="141"/>
    </row>
    <row r="4034" spans="1:6" s="2" customFormat="1" ht="15.75" customHeight="1">
      <c r="A4034" s="114"/>
      <c r="B4034" s="114"/>
      <c r="C4034" s="139"/>
      <c r="D4034" s="129"/>
      <c r="E4034" s="142"/>
      <c r="F4034" s="142"/>
    </row>
    <row r="4035" spans="1:6" s="2" customFormat="1" ht="15.75" customHeight="1">
      <c r="A4035" s="112">
        <v>1008</v>
      </c>
      <c r="B4035" s="112" t="s">
        <v>1025</v>
      </c>
      <c r="C4035" s="139" t="s">
        <v>29</v>
      </c>
      <c r="D4035" s="129" t="s">
        <v>3861</v>
      </c>
      <c r="E4035" s="140">
        <v>2030</v>
      </c>
      <c r="F4035" s="140">
        <v>2031</v>
      </c>
    </row>
    <row r="4036" spans="1:6" s="2" customFormat="1" ht="15.75" customHeight="1">
      <c r="A4036" s="113"/>
      <c r="B4036" s="113"/>
      <c r="C4036" s="139"/>
      <c r="D4036" s="129"/>
      <c r="E4036" s="141"/>
      <c r="F4036" s="141"/>
    </row>
    <row r="4037" spans="1:6" s="2" customFormat="1" ht="15.75" customHeight="1">
      <c r="A4037" s="113"/>
      <c r="B4037" s="113"/>
      <c r="C4037" s="139"/>
      <c r="D4037" s="129"/>
      <c r="E4037" s="141"/>
      <c r="F4037" s="141"/>
    </row>
    <row r="4038" spans="1:6" s="2" customFormat="1" ht="15.75" customHeight="1">
      <c r="A4038" s="114"/>
      <c r="B4038" s="114"/>
      <c r="C4038" s="139"/>
      <c r="D4038" s="129"/>
      <c r="E4038" s="142"/>
      <c r="F4038" s="142"/>
    </row>
    <row r="4039" spans="1:6" s="2" customFormat="1" ht="15.75" customHeight="1">
      <c r="A4039" s="112">
        <v>1009</v>
      </c>
      <c r="B4039" s="112" t="s">
        <v>1026</v>
      </c>
      <c r="C4039" s="126" t="s">
        <v>29</v>
      </c>
      <c r="D4039" s="129" t="s">
        <v>3862</v>
      </c>
      <c r="E4039" s="140">
        <v>2030</v>
      </c>
      <c r="F4039" s="140">
        <v>2031</v>
      </c>
    </row>
    <row r="4040" spans="1:6" s="2" customFormat="1" ht="15.75" customHeight="1">
      <c r="A4040" s="113"/>
      <c r="B4040" s="113"/>
      <c r="C4040" s="127"/>
      <c r="D4040" s="129"/>
      <c r="E4040" s="141"/>
      <c r="F4040" s="141"/>
    </row>
    <row r="4041" spans="1:6" s="2" customFormat="1" ht="15.75" customHeight="1">
      <c r="A4041" s="113"/>
      <c r="B4041" s="113"/>
      <c r="C4041" s="127"/>
      <c r="D4041" s="129"/>
      <c r="E4041" s="141"/>
      <c r="F4041" s="141"/>
    </row>
    <row r="4042" spans="1:6" s="2" customFormat="1" ht="15.75" customHeight="1">
      <c r="A4042" s="114"/>
      <c r="B4042" s="114"/>
      <c r="C4042" s="128"/>
      <c r="D4042" s="129"/>
      <c r="E4042" s="142"/>
      <c r="F4042" s="142"/>
    </row>
    <row r="4043" spans="1:6" s="2" customFormat="1" ht="15.75" customHeight="1">
      <c r="A4043" s="112">
        <v>1010</v>
      </c>
      <c r="B4043" s="112" t="s">
        <v>1028</v>
      </c>
      <c r="C4043" s="139" t="s">
        <v>29</v>
      </c>
      <c r="D4043" s="129" t="s">
        <v>3863</v>
      </c>
      <c r="E4043" s="140">
        <v>2030</v>
      </c>
      <c r="F4043" s="140">
        <v>2031</v>
      </c>
    </row>
    <row r="4044" spans="1:6" s="2" customFormat="1" ht="15.75" customHeight="1">
      <c r="A4044" s="113"/>
      <c r="B4044" s="113"/>
      <c r="C4044" s="139"/>
      <c r="D4044" s="129"/>
      <c r="E4044" s="141"/>
      <c r="F4044" s="141"/>
    </row>
    <row r="4045" spans="1:6" s="2" customFormat="1" ht="15.75" customHeight="1">
      <c r="A4045" s="113"/>
      <c r="B4045" s="113"/>
      <c r="C4045" s="139"/>
      <c r="D4045" s="129"/>
      <c r="E4045" s="141"/>
      <c r="F4045" s="141"/>
    </row>
    <row r="4046" spans="1:6" s="2" customFormat="1" ht="15.75" customHeight="1">
      <c r="A4046" s="114"/>
      <c r="B4046" s="114"/>
      <c r="C4046" s="139"/>
      <c r="D4046" s="129"/>
      <c r="E4046" s="142"/>
      <c r="F4046" s="142"/>
    </row>
    <row r="4047" spans="1:6" s="2" customFormat="1" ht="15.75" customHeight="1">
      <c r="A4047" s="112">
        <v>1011</v>
      </c>
      <c r="B4047" s="112" t="s">
        <v>1022</v>
      </c>
      <c r="C4047" s="147" t="s">
        <v>29</v>
      </c>
      <c r="D4047" s="134" t="s">
        <v>3864</v>
      </c>
      <c r="E4047" s="140">
        <v>2030</v>
      </c>
      <c r="F4047" s="140">
        <v>2031</v>
      </c>
    </row>
    <row r="4048" spans="1:6" s="2" customFormat="1" ht="15.75" customHeight="1">
      <c r="A4048" s="113"/>
      <c r="B4048" s="113"/>
      <c r="C4048" s="148"/>
      <c r="D4048" s="135"/>
      <c r="E4048" s="141"/>
      <c r="F4048" s="141"/>
    </row>
    <row r="4049" spans="1:6" s="2" customFormat="1" ht="15.75" customHeight="1">
      <c r="A4049" s="113"/>
      <c r="B4049" s="113"/>
      <c r="C4049" s="148"/>
      <c r="D4049" s="135"/>
      <c r="E4049" s="141"/>
      <c r="F4049" s="141"/>
    </row>
    <row r="4050" spans="1:6" s="2" customFormat="1" ht="15.75" customHeight="1">
      <c r="A4050" s="114"/>
      <c r="B4050" s="114"/>
      <c r="C4050" s="149"/>
      <c r="D4050" s="136"/>
      <c r="E4050" s="142"/>
      <c r="F4050" s="142"/>
    </row>
    <row r="4051" spans="1:6" s="2" customFormat="1" ht="15.75" customHeight="1">
      <c r="A4051" s="112">
        <v>1012</v>
      </c>
      <c r="B4051" s="112" t="s">
        <v>1023</v>
      </c>
      <c r="C4051" s="139" t="s">
        <v>29</v>
      </c>
      <c r="D4051" s="129" t="s">
        <v>4909</v>
      </c>
      <c r="E4051" s="140">
        <v>2030</v>
      </c>
      <c r="F4051" s="140">
        <v>2031</v>
      </c>
    </row>
    <row r="4052" spans="1:6" s="2" customFormat="1" ht="15.75" customHeight="1">
      <c r="A4052" s="113"/>
      <c r="B4052" s="113"/>
      <c r="C4052" s="139"/>
      <c r="D4052" s="129"/>
      <c r="E4052" s="141"/>
      <c r="F4052" s="141"/>
    </row>
    <row r="4053" spans="1:6" s="2" customFormat="1" ht="15.75" customHeight="1">
      <c r="A4053" s="113"/>
      <c r="B4053" s="113"/>
      <c r="C4053" s="139"/>
      <c r="D4053" s="129"/>
      <c r="E4053" s="141"/>
      <c r="F4053" s="141"/>
    </row>
    <row r="4054" spans="1:6" s="2" customFormat="1" ht="15.75" customHeight="1">
      <c r="A4054" s="114"/>
      <c r="B4054" s="114"/>
      <c r="C4054" s="139"/>
      <c r="D4054" s="129"/>
      <c r="E4054" s="142"/>
      <c r="F4054" s="142"/>
    </row>
    <row r="4055" spans="1:6" s="2" customFormat="1" ht="15.75" customHeight="1">
      <c r="A4055" s="112">
        <v>1013</v>
      </c>
      <c r="B4055" s="112" t="s">
        <v>2207</v>
      </c>
      <c r="C4055" s="147" t="s">
        <v>29</v>
      </c>
      <c r="D4055" s="129" t="s">
        <v>3865</v>
      </c>
      <c r="E4055" s="140">
        <v>2030</v>
      </c>
      <c r="F4055" s="140">
        <v>2031</v>
      </c>
    </row>
    <row r="4056" spans="1:6" s="2" customFormat="1" ht="15.75" customHeight="1">
      <c r="A4056" s="113"/>
      <c r="B4056" s="113"/>
      <c r="C4056" s="148"/>
      <c r="D4056" s="129"/>
      <c r="E4056" s="141"/>
      <c r="F4056" s="141"/>
    </row>
    <row r="4057" spans="1:6" s="2" customFormat="1" ht="15.75" customHeight="1">
      <c r="A4057" s="113"/>
      <c r="B4057" s="113"/>
      <c r="C4057" s="148"/>
      <c r="D4057" s="129"/>
      <c r="E4057" s="141"/>
      <c r="F4057" s="141"/>
    </row>
    <row r="4058" spans="1:6" s="2" customFormat="1" ht="15.75" customHeight="1">
      <c r="A4058" s="114"/>
      <c r="B4058" s="114"/>
      <c r="C4058" s="149"/>
      <c r="D4058" s="129"/>
      <c r="E4058" s="142"/>
      <c r="F4058" s="142"/>
    </row>
    <row r="4059" spans="1:6" s="2" customFormat="1" ht="15.75" customHeight="1">
      <c r="A4059" s="112">
        <v>1014</v>
      </c>
      <c r="B4059" s="112" t="s">
        <v>2698</v>
      </c>
      <c r="C4059" s="147" t="s">
        <v>29</v>
      </c>
      <c r="D4059" s="134" t="s">
        <v>3866</v>
      </c>
      <c r="E4059" s="140">
        <v>2030</v>
      </c>
      <c r="F4059" s="140">
        <v>2031</v>
      </c>
    </row>
    <row r="4060" spans="1:6" s="2" customFormat="1" ht="15.75" customHeight="1">
      <c r="A4060" s="113"/>
      <c r="B4060" s="113"/>
      <c r="C4060" s="148"/>
      <c r="D4060" s="135"/>
      <c r="E4060" s="141"/>
      <c r="F4060" s="141"/>
    </row>
    <row r="4061" spans="1:6" s="2" customFormat="1" ht="15.75" customHeight="1">
      <c r="A4061" s="113"/>
      <c r="B4061" s="113"/>
      <c r="C4061" s="148"/>
      <c r="D4061" s="135"/>
      <c r="E4061" s="141"/>
      <c r="F4061" s="141"/>
    </row>
    <row r="4062" spans="1:6" s="2" customFormat="1" ht="15.75" customHeight="1">
      <c r="A4062" s="114"/>
      <c r="B4062" s="114"/>
      <c r="C4062" s="149"/>
      <c r="D4062" s="136"/>
      <c r="E4062" s="142"/>
      <c r="F4062" s="142"/>
    </row>
    <row r="4063" spans="1:6" s="2" customFormat="1" ht="15.75" customHeight="1">
      <c r="A4063" s="112">
        <v>1015</v>
      </c>
      <c r="B4063" s="112" t="s">
        <v>2697</v>
      </c>
      <c r="C4063" s="147" t="s">
        <v>29</v>
      </c>
      <c r="D4063" s="134" t="s">
        <v>3867</v>
      </c>
      <c r="E4063" s="140">
        <v>2030</v>
      </c>
      <c r="F4063" s="140">
        <v>2031</v>
      </c>
    </row>
    <row r="4064" spans="1:6" s="2" customFormat="1" ht="15.75" customHeight="1">
      <c r="A4064" s="113"/>
      <c r="B4064" s="113"/>
      <c r="C4064" s="148"/>
      <c r="D4064" s="135"/>
      <c r="E4064" s="141"/>
      <c r="F4064" s="141"/>
    </row>
    <row r="4065" spans="1:6" s="2" customFormat="1" ht="15.75" customHeight="1">
      <c r="A4065" s="113"/>
      <c r="B4065" s="113"/>
      <c r="C4065" s="148"/>
      <c r="D4065" s="135"/>
      <c r="E4065" s="141"/>
      <c r="F4065" s="141"/>
    </row>
    <row r="4066" spans="1:6" s="2" customFormat="1" ht="15.75" customHeight="1">
      <c r="A4066" s="114"/>
      <c r="B4066" s="114"/>
      <c r="C4066" s="149"/>
      <c r="D4066" s="136"/>
      <c r="E4066" s="142"/>
      <c r="F4066" s="142"/>
    </row>
    <row r="4067" spans="1:6" s="2" customFormat="1" ht="15.75" customHeight="1">
      <c r="A4067" s="112">
        <v>1016</v>
      </c>
      <c r="B4067" s="112" t="s">
        <v>2696</v>
      </c>
      <c r="C4067" s="147" t="s">
        <v>29</v>
      </c>
      <c r="D4067" s="134" t="s">
        <v>3868</v>
      </c>
      <c r="E4067" s="140">
        <v>2030</v>
      </c>
      <c r="F4067" s="140">
        <v>2031</v>
      </c>
    </row>
    <row r="4068" spans="1:6" s="2" customFormat="1" ht="15.75" customHeight="1">
      <c r="A4068" s="113"/>
      <c r="B4068" s="113"/>
      <c r="C4068" s="148"/>
      <c r="D4068" s="135"/>
      <c r="E4068" s="141"/>
      <c r="F4068" s="141"/>
    </row>
    <row r="4069" spans="1:6" s="2" customFormat="1" ht="15.75" customHeight="1">
      <c r="A4069" s="113"/>
      <c r="B4069" s="113"/>
      <c r="C4069" s="148"/>
      <c r="D4069" s="135"/>
      <c r="E4069" s="141"/>
      <c r="F4069" s="141"/>
    </row>
    <row r="4070" spans="1:6" s="2" customFormat="1" ht="15.75" customHeight="1">
      <c r="A4070" s="114"/>
      <c r="B4070" s="114"/>
      <c r="C4070" s="149"/>
      <c r="D4070" s="136"/>
      <c r="E4070" s="142"/>
      <c r="F4070" s="142"/>
    </row>
    <row r="4071" spans="1:6" s="2" customFormat="1" ht="15.75" customHeight="1">
      <c r="A4071" s="112">
        <v>1017</v>
      </c>
      <c r="B4071" s="112" t="s">
        <v>2695</v>
      </c>
      <c r="C4071" s="147" t="s">
        <v>29</v>
      </c>
      <c r="D4071" s="129" t="s">
        <v>3869</v>
      </c>
      <c r="E4071" s="140">
        <v>2030</v>
      </c>
      <c r="F4071" s="140">
        <v>2031</v>
      </c>
    </row>
    <row r="4072" spans="1:6" s="2" customFormat="1" ht="15.75" customHeight="1">
      <c r="A4072" s="113"/>
      <c r="B4072" s="113"/>
      <c r="C4072" s="148"/>
      <c r="D4072" s="129"/>
      <c r="E4072" s="141"/>
      <c r="F4072" s="141"/>
    </row>
    <row r="4073" spans="1:6" s="2" customFormat="1" ht="15.75" customHeight="1">
      <c r="A4073" s="113"/>
      <c r="B4073" s="113"/>
      <c r="C4073" s="148"/>
      <c r="D4073" s="129"/>
      <c r="E4073" s="141"/>
      <c r="F4073" s="141"/>
    </row>
    <row r="4074" spans="1:6" s="2" customFormat="1" ht="15.75" customHeight="1">
      <c r="A4074" s="114"/>
      <c r="B4074" s="114"/>
      <c r="C4074" s="149"/>
      <c r="D4074" s="129"/>
      <c r="E4074" s="142"/>
      <c r="F4074" s="142"/>
    </row>
    <row r="4075" spans="1:6" s="2" customFormat="1" ht="15.75" customHeight="1">
      <c r="A4075" s="112">
        <v>1018</v>
      </c>
      <c r="B4075" s="112" t="s">
        <v>2694</v>
      </c>
      <c r="C4075" s="147" t="s">
        <v>29</v>
      </c>
      <c r="D4075" s="129" t="s">
        <v>3870</v>
      </c>
      <c r="E4075" s="140">
        <v>2030</v>
      </c>
      <c r="F4075" s="140">
        <v>2031</v>
      </c>
    </row>
    <row r="4076" spans="1:6" s="2" customFormat="1" ht="15.75" customHeight="1">
      <c r="A4076" s="113"/>
      <c r="B4076" s="113"/>
      <c r="C4076" s="148"/>
      <c r="D4076" s="129"/>
      <c r="E4076" s="141"/>
      <c r="F4076" s="141"/>
    </row>
    <row r="4077" spans="1:6" s="2" customFormat="1" ht="15.75" customHeight="1">
      <c r="A4077" s="113"/>
      <c r="B4077" s="113"/>
      <c r="C4077" s="148"/>
      <c r="D4077" s="129"/>
      <c r="E4077" s="141"/>
      <c r="F4077" s="141"/>
    </row>
    <row r="4078" spans="1:6" s="2" customFormat="1" ht="15.75" customHeight="1">
      <c r="A4078" s="114"/>
      <c r="B4078" s="114"/>
      <c r="C4078" s="149"/>
      <c r="D4078" s="129"/>
      <c r="E4078" s="142"/>
      <c r="F4078" s="142"/>
    </row>
    <row r="4079" spans="1:6" s="2" customFormat="1" ht="15.75" customHeight="1">
      <c r="A4079" s="112">
        <v>1019</v>
      </c>
      <c r="B4079" s="112" t="s">
        <v>2693</v>
      </c>
      <c r="C4079" s="147" t="s">
        <v>29</v>
      </c>
      <c r="D4079" s="129" t="s">
        <v>3871</v>
      </c>
      <c r="E4079" s="140">
        <v>2030</v>
      </c>
      <c r="F4079" s="140">
        <v>2031</v>
      </c>
    </row>
    <row r="4080" spans="1:6" s="2" customFormat="1" ht="15.75" customHeight="1">
      <c r="A4080" s="113"/>
      <c r="B4080" s="113"/>
      <c r="C4080" s="148"/>
      <c r="D4080" s="129"/>
      <c r="E4080" s="141"/>
      <c r="F4080" s="141"/>
    </row>
    <row r="4081" spans="1:6" s="2" customFormat="1" ht="15.75" customHeight="1">
      <c r="A4081" s="113"/>
      <c r="B4081" s="113"/>
      <c r="C4081" s="148"/>
      <c r="D4081" s="129"/>
      <c r="E4081" s="141"/>
      <c r="F4081" s="141"/>
    </row>
    <row r="4082" spans="1:6" s="2" customFormat="1" ht="15.75" customHeight="1">
      <c r="A4082" s="114"/>
      <c r="B4082" s="114"/>
      <c r="C4082" s="149"/>
      <c r="D4082" s="129"/>
      <c r="E4082" s="142"/>
      <c r="F4082" s="142"/>
    </row>
    <row r="4083" spans="1:6" s="2" customFormat="1" ht="15.75" customHeight="1">
      <c r="A4083" s="112">
        <v>1020</v>
      </c>
      <c r="B4083" s="112" t="s">
        <v>2692</v>
      </c>
      <c r="C4083" s="147" t="s">
        <v>29</v>
      </c>
      <c r="D4083" s="129" t="s">
        <v>3872</v>
      </c>
      <c r="E4083" s="140">
        <v>2030</v>
      </c>
      <c r="F4083" s="140">
        <v>2031</v>
      </c>
    </row>
    <row r="4084" spans="1:6" s="2" customFormat="1" ht="15.75" customHeight="1">
      <c r="A4084" s="113"/>
      <c r="B4084" s="113"/>
      <c r="C4084" s="148"/>
      <c r="D4084" s="129"/>
      <c r="E4084" s="141"/>
      <c r="F4084" s="141"/>
    </row>
    <row r="4085" spans="1:6" s="2" customFormat="1" ht="15.75" customHeight="1">
      <c r="A4085" s="113"/>
      <c r="B4085" s="113"/>
      <c r="C4085" s="148"/>
      <c r="D4085" s="129"/>
      <c r="E4085" s="141"/>
      <c r="F4085" s="141"/>
    </row>
    <row r="4086" spans="1:6" s="2" customFormat="1" ht="15.75" customHeight="1">
      <c r="A4086" s="114"/>
      <c r="B4086" s="114"/>
      <c r="C4086" s="149"/>
      <c r="D4086" s="129"/>
      <c r="E4086" s="142"/>
      <c r="F4086" s="142"/>
    </row>
    <row r="4087" spans="1:6" s="2" customFormat="1" ht="15.75" customHeight="1">
      <c r="A4087" s="112">
        <v>1021</v>
      </c>
      <c r="B4087" s="112" t="s">
        <v>2202</v>
      </c>
      <c r="C4087" s="147" t="s">
        <v>29</v>
      </c>
      <c r="D4087" s="134" t="s">
        <v>3873</v>
      </c>
      <c r="E4087" s="140">
        <v>2024</v>
      </c>
      <c r="F4087" s="140">
        <v>2026</v>
      </c>
    </row>
    <row r="4088" spans="1:6" s="2" customFormat="1" ht="15.75" customHeight="1">
      <c r="A4088" s="113"/>
      <c r="B4088" s="113"/>
      <c r="C4088" s="148"/>
      <c r="D4088" s="135"/>
      <c r="E4088" s="141"/>
      <c r="F4088" s="141"/>
    </row>
    <row r="4089" spans="1:6" s="2" customFormat="1" ht="15.75" customHeight="1">
      <c r="A4089" s="113"/>
      <c r="B4089" s="113"/>
      <c r="C4089" s="148"/>
      <c r="D4089" s="135"/>
      <c r="E4089" s="141"/>
      <c r="F4089" s="141"/>
    </row>
    <row r="4090" spans="1:6" s="2" customFormat="1" ht="15.75" customHeight="1">
      <c r="A4090" s="114"/>
      <c r="B4090" s="114"/>
      <c r="C4090" s="149"/>
      <c r="D4090" s="136"/>
      <c r="E4090" s="142"/>
      <c r="F4090" s="142"/>
    </row>
    <row r="4091" spans="1:6" s="2" customFormat="1" ht="28.5" customHeight="1">
      <c r="A4091" s="112">
        <v>1022</v>
      </c>
      <c r="B4091" s="112" t="s">
        <v>1919</v>
      </c>
      <c r="C4091" s="131" t="s">
        <v>29</v>
      </c>
      <c r="D4091" s="150" t="s">
        <v>3874</v>
      </c>
      <c r="E4091" s="140">
        <v>2024</v>
      </c>
      <c r="F4091" s="140">
        <v>2026</v>
      </c>
    </row>
    <row r="4092" spans="1:6" s="2" customFormat="1" ht="28.5" customHeight="1">
      <c r="A4092" s="113"/>
      <c r="B4092" s="113"/>
      <c r="C4092" s="132"/>
      <c r="D4092" s="151"/>
      <c r="E4092" s="141"/>
      <c r="F4092" s="141"/>
    </row>
    <row r="4093" spans="1:6" s="2" customFormat="1" ht="28.5" customHeight="1">
      <c r="A4093" s="113"/>
      <c r="B4093" s="113"/>
      <c r="C4093" s="132"/>
      <c r="D4093" s="151"/>
      <c r="E4093" s="141"/>
      <c r="F4093" s="141"/>
    </row>
    <row r="4094" spans="1:6" s="2" customFormat="1" ht="28.5" customHeight="1">
      <c r="A4094" s="114"/>
      <c r="B4094" s="114"/>
      <c r="C4094" s="133"/>
      <c r="D4094" s="152"/>
      <c r="E4094" s="142"/>
      <c r="F4094" s="142"/>
    </row>
    <row r="4095" spans="1:6" s="2" customFormat="1" ht="15.75" customHeight="1">
      <c r="A4095" s="112">
        <v>1023</v>
      </c>
      <c r="B4095" s="168" t="s">
        <v>2691</v>
      </c>
      <c r="C4095" s="147" t="s">
        <v>29</v>
      </c>
      <c r="D4095" s="134" t="s">
        <v>3875</v>
      </c>
      <c r="E4095" s="140">
        <v>2024</v>
      </c>
      <c r="F4095" s="140">
        <v>2026</v>
      </c>
    </row>
    <row r="4096" spans="1:6" s="2" customFormat="1" ht="15.75" customHeight="1">
      <c r="A4096" s="113"/>
      <c r="B4096" s="169"/>
      <c r="C4096" s="148"/>
      <c r="D4096" s="135"/>
      <c r="E4096" s="141"/>
      <c r="F4096" s="141"/>
    </row>
    <row r="4097" spans="1:6" s="2" customFormat="1" ht="15.75" customHeight="1">
      <c r="A4097" s="113"/>
      <c r="B4097" s="169"/>
      <c r="C4097" s="148"/>
      <c r="D4097" s="135"/>
      <c r="E4097" s="141"/>
      <c r="F4097" s="141"/>
    </row>
    <row r="4098" spans="1:6" s="2" customFormat="1" ht="15.75" customHeight="1">
      <c r="A4098" s="114"/>
      <c r="B4098" s="169"/>
      <c r="C4098" s="149"/>
      <c r="D4098" s="136"/>
      <c r="E4098" s="142"/>
      <c r="F4098" s="142"/>
    </row>
    <row r="4099" spans="1:6" s="2" customFormat="1" ht="15.75" customHeight="1">
      <c r="A4099" s="112">
        <v>1024</v>
      </c>
      <c r="B4099" s="112" t="s">
        <v>1560</v>
      </c>
      <c r="C4099" s="126" t="s">
        <v>43</v>
      </c>
      <c r="D4099" s="134" t="s">
        <v>3876</v>
      </c>
      <c r="E4099" s="163">
        <v>2020</v>
      </c>
      <c r="F4099" s="163" t="s">
        <v>2306</v>
      </c>
    </row>
    <row r="4100" spans="1:6" s="2" customFormat="1" ht="15.75" customHeight="1">
      <c r="A4100" s="113"/>
      <c r="B4100" s="113"/>
      <c r="C4100" s="127"/>
      <c r="D4100" s="135"/>
      <c r="E4100" s="164"/>
      <c r="F4100" s="164"/>
    </row>
    <row r="4101" spans="1:6" s="2" customFormat="1" ht="15.75" customHeight="1">
      <c r="A4101" s="113"/>
      <c r="B4101" s="113"/>
      <c r="C4101" s="127"/>
      <c r="D4101" s="135"/>
      <c r="E4101" s="164"/>
      <c r="F4101" s="164"/>
    </row>
    <row r="4102" spans="1:6" s="2" customFormat="1" ht="15.75" customHeight="1">
      <c r="A4102" s="114"/>
      <c r="B4102" s="114"/>
      <c r="C4102" s="128"/>
      <c r="D4102" s="136"/>
      <c r="E4102" s="165"/>
      <c r="F4102" s="165"/>
    </row>
    <row r="4103" spans="1:6" s="2" customFormat="1" ht="15.75" customHeight="1">
      <c r="A4103" s="112">
        <v>1025</v>
      </c>
      <c r="B4103" s="112" t="s">
        <v>1561</v>
      </c>
      <c r="C4103" s="126" t="s">
        <v>43</v>
      </c>
      <c r="D4103" s="134" t="s">
        <v>3877</v>
      </c>
      <c r="E4103" s="163">
        <v>2021</v>
      </c>
      <c r="F4103" s="163" t="s">
        <v>2307</v>
      </c>
    </row>
    <row r="4104" spans="1:6" s="2" customFormat="1" ht="15.75" customHeight="1">
      <c r="A4104" s="113"/>
      <c r="B4104" s="113"/>
      <c r="C4104" s="127"/>
      <c r="D4104" s="135"/>
      <c r="E4104" s="164"/>
      <c r="F4104" s="164"/>
    </row>
    <row r="4105" spans="1:6" s="2" customFormat="1" ht="15.75" customHeight="1">
      <c r="A4105" s="113"/>
      <c r="B4105" s="113"/>
      <c r="C4105" s="127"/>
      <c r="D4105" s="135"/>
      <c r="E4105" s="164"/>
      <c r="F4105" s="164"/>
    </row>
    <row r="4106" spans="1:6" s="2" customFormat="1" ht="15.75" customHeight="1">
      <c r="A4106" s="114"/>
      <c r="B4106" s="114"/>
      <c r="C4106" s="128"/>
      <c r="D4106" s="136"/>
      <c r="E4106" s="165"/>
      <c r="F4106" s="165"/>
    </row>
    <row r="4107" spans="1:6" s="2" customFormat="1" ht="15.75" customHeight="1">
      <c r="A4107" s="112">
        <v>1026</v>
      </c>
      <c r="B4107" s="112" t="s">
        <v>1040</v>
      </c>
      <c r="C4107" s="126" t="s">
        <v>43</v>
      </c>
      <c r="D4107" s="134" t="s">
        <v>3878</v>
      </c>
      <c r="E4107" s="163">
        <v>2021</v>
      </c>
      <c r="F4107" s="163" t="s">
        <v>1732</v>
      </c>
    </row>
    <row r="4108" spans="1:6" s="2" customFormat="1" ht="15.75" customHeight="1">
      <c r="A4108" s="113"/>
      <c r="B4108" s="113"/>
      <c r="C4108" s="127"/>
      <c r="D4108" s="135"/>
      <c r="E4108" s="164"/>
      <c r="F4108" s="164"/>
    </row>
    <row r="4109" spans="1:6" s="2" customFormat="1" ht="15.75" customHeight="1">
      <c r="A4109" s="113"/>
      <c r="B4109" s="113"/>
      <c r="C4109" s="127"/>
      <c r="D4109" s="135"/>
      <c r="E4109" s="164"/>
      <c r="F4109" s="164"/>
    </row>
    <row r="4110" spans="1:6" s="2" customFormat="1" ht="15.75" customHeight="1">
      <c r="A4110" s="114"/>
      <c r="B4110" s="114"/>
      <c r="C4110" s="128"/>
      <c r="D4110" s="136"/>
      <c r="E4110" s="165"/>
      <c r="F4110" s="165"/>
    </row>
    <row r="4111" spans="1:6" s="2" customFormat="1" ht="15.75" customHeight="1">
      <c r="A4111" s="112">
        <v>1027</v>
      </c>
      <c r="B4111" s="112" t="s">
        <v>1041</v>
      </c>
      <c r="C4111" s="126" t="s">
        <v>43</v>
      </c>
      <c r="D4111" s="134" t="s">
        <v>3879</v>
      </c>
      <c r="E4111" s="163">
        <v>2021</v>
      </c>
      <c r="F4111" s="163" t="s">
        <v>1732</v>
      </c>
    </row>
    <row r="4112" spans="1:6" s="2" customFormat="1" ht="15.75" customHeight="1">
      <c r="A4112" s="113"/>
      <c r="B4112" s="113"/>
      <c r="C4112" s="127"/>
      <c r="D4112" s="135"/>
      <c r="E4112" s="164"/>
      <c r="F4112" s="164"/>
    </row>
    <row r="4113" spans="1:6" s="2" customFormat="1" ht="15.75" customHeight="1">
      <c r="A4113" s="113"/>
      <c r="B4113" s="113"/>
      <c r="C4113" s="127"/>
      <c r="D4113" s="135"/>
      <c r="E4113" s="164"/>
      <c r="F4113" s="164"/>
    </row>
    <row r="4114" spans="1:6" s="2" customFormat="1" ht="15.75" customHeight="1">
      <c r="A4114" s="114"/>
      <c r="B4114" s="114"/>
      <c r="C4114" s="128"/>
      <c r="D4114" s="136"/>
      <c r="E4114" s="165"/>
      <c r="F4114" s="165"/>
    </row>
    <row r="4115" spans="1:6" s="2" customFormat="1" ht="15.75" customHeight="1">
      <c r="A4115" s="112">
        <v>1028</v>
      </c>
      <c r="B4115" s="112" t="s">
        <v>1296</v>
      </c>
      <c r="C4115" s="126" t="s">
        <v>43</v>
      </c>
      <c r="D4115" s="134" t="s">
        <v>3880</v>
      </c>
      <c r="E4115" s="163">
        <v>2022</v>
      </c>
      <c r="F4115" s="163" t="s">
        <v>2302</v>
      </c>
    </row>
    <row r="4116" spans="1:6" s="2" customFormat="1" ht="15.75" customHeight="1">
      <c r="A4116" s="113"/>
      <c r="B4116" s="113"/>
      <c r="C4116" s="127"/>
      <c r="D4116" s="135"/>
      <c r="E4116" s="164"/>
      <c r="F4116" s="164"/>
    </row>
    <row r="4117" spans="1:6" s="2" customFormat="1" ht="15.75" customHeight="1">
      <c r="A4117" s="113"/>
      <c r="B4117" s="113"/>
      <c r="C4117" s="127"/>
      <c r="D4117" s="135"/>
      <c r="E4117" s="164"/>
      <c r="F4117" s="164"/>
    </row>
    <row r="4118" spans="1:6" s="2" customFormat="1" ht="15.75" customHeight="1">
      <c r="A4118" s="114"/>
      <c r="B4118" s="114"/>
      <c r="C4118" s="128"/>
      <c r="D4118" s="136"/>
      <c r="E4118" s="165"/>
      <c r="F4118" s="165"/>
    </row>
    <row r="4119" spans="1:6" s="2" customFormat="1" ht="15.75" customHeight="1">
      <c r="A4119" s="112">
        <v>1029</v>
      </c>
      <c r="B4119" s="112" t="s">
        <v>1034</v>
      </c>
      <c r="C4119" s="126" t="s">
        <v>43</v>
      </c>
      <c r="D4119" s="134" t="s">
        <v>3881</v>
      </c>
      <c r="E4119" s="163">
        <v>2020</v>
      </c>
      <c r="F4119" s="163" t="s">
        <v>2299</v>
      </c>
    </row>
    <row r="4120" spans="1:6" s="2" customFormat="1" ht="15.75" customHeight="1">
      <c r="A4120" s="113"/>
      <c r="B4120" s="113"/>
      <c r="C4120" s="127"/>
      <c r="D4120" s="135"/>
      <c r="E4120" s="164"/>
      <c r="F4120" s="164"/>
    </row>
    <row r="4121" spans="1:6" s="2" customFormat="1" ht="15.75" customHeight="1">
      <c r="A4121" s="113"/>
      <c r="B4121" s="113"/>
      <c r="C4121" s="127"/>
      <c r="D4121" s="135"/>
      <c r="E4121" s="164"/>
      <c r="F4121" s="164"/>
    </row>
    <row r="4122" spans="1:6" s="2" customFormat="1" ht="15.75" customHeight="1">
      <c r="A4122" s="114"/>
      <c r="B4122" s="114"/>
      <c r="C4122" s="128"/>
      <c r="D4122" s="136"/>
      <c r="E4122" s="165"/>
      <c r="F4122" s="165"/>
    </row>
    <row r="4123" spans="1:6" s="2" customFormat="1" ht="15.75" customHeight="1">
      <c r="A4123" s="112">
        <v>1030</v>
      </c>
      <c r="B4123" s="112" t="s">
        <v>121</v>
      </c>
      <c r="C4123" s="126" t="s">
        <v>43</v>
      </c>
      <c r="D4123" s="134" t="s">
        <v>3882</v>
      </c>
      <c r="E4123" s="163">
        <v>2010</v>
      </c>
      <c r="F4123" s="163">
        <v>2023</v>
      </c>
    </row>
    <row r="4124" spans="1:6" s="2" customFormat="1" ht="15.75" customHeight="1">
      <c r="A4124" s="113"/>
      <c r="B4124" s="113"/>
      <c r="C4124" s="127"/>
      <c r="D4124" s="135"/>
      <c r="E4124" s="164"/>
      <c r="F4124" s="164"/>
    </row>
    <row r="4125" spans="1:6" s="2" customFormat="1" ht="15.75" customHeight="1">
      <c r="A4125" s="113"/>
      <c r="B4125" s="113"/>
      <c r="C4125" s="127"/>
      <c r="D4125" s="135"/>
      <c r="E4125" s="164"/>
      <c r="F4125" s="164"/>
    </row>
    <row r="4126" spans="1:6" s="2" customFormat="1" ht="15.75" customHeight="1">
      <c r="A4126" s="114"/>
      <c r="B4126" s="114"/>
      <c r="C4126" s="128"/>
      <c r="D4126" s="136"/>
      <c r="E4126" s="165"/>
      <c r="F4126" s="165"/>
    </row>
    <row r="4127" spans="1:6" s="2" customFormat="1" ht="21.75" customHeight="1">
      <c r="A4127" s="112">
        <v>1031</v>
      </c>
      <c r="B4127" s="112" t="s">
        <v>2066</v>
      </c>
      <c r="C4127" s="126" t="s">
        <v>43</v>
      </c>
      <c r="D4127" s="134" t="s">
        <v>3883</v>
      </c>
      <c r="E4127" s="163">
        <v>2021</v>
      </c>
      <c r="F4127" s="163">
        <v>2023</v>
      </c>
    </row>
    <row r="4128" spans="1:6" s="2" customFormat="1" ht="21.75" customHeight="1">
      <c r="A4128" s="113"/>
      <c r="B4128" s="113"/>
      <c r="C4128" s="127"/>
      <c r="D4128" s="135"/>
      <c r="E4128" s="164"/>
      <c r="F4128" s="164"/>
    </row>
    <row r="4129" spans="1:6" s="2" customFormat="1" ht="21.75" customHeight="1">
      <c r="A4129" s="113"/>
      <c r="B4129" s="113"/>
      <c r="C4129" s="127"/>
      <c r="D4129" s="135"/>
      <c r="E4129" s="164"/>
      <c r="F4129" s="164"/>
    </row>
    <row r="4130" spans="1:6" s="2" customFormat="1" ht="21.75" customHeight="1">
      <c r="A4130" s="114"/>
      <c r="B4130" s="114"/>
      <c r="C4130" s="128"/>
      <c r="D4130" s="136"/>
      <c r="E4130" s="165"/>
      <c r="F4130" s="165"/>
    </row>
    <row r="4131" spans="1:6" s="2" customFormat="1" ht="21.75" customHeight="1">
      <c r="A4131" s="112">
        <v>1032</v>
      </c>
      <c r="B4131" s="112" t="s">
        <v>2067</v>
      </c>
      <c r="C4131" s="126" t="s">
        <v>43</v>
      </c>
      <c r="D4131" s="134" t="s">
        <v>3884</v>
      </c>
      <c r="E4131" s="163">
        <v>2021</v>
      </c>
      <c r="F4131" s="163">
        <v>2023</v>
      </c>
    </row>
    <row r="4132" spans="1:6" s="2" customFormat="1" ht="21.75" customHeight="1">
      <c r="A4132" s="113"/>
      <c r="B4132" s="113"/>
      <c r="C4132" s="127"/>
      <c r="D4132" s="135"/>
      <c r="E4132" s="164"/>
      <c r="F4132" s="164"/>
    </row>
    <row r="4133" spans="1:6" s="2" customFormat="1" ht="21.75" customHeight="1">
      <c r="A4133" s="113"/>
      <c r="B4133" s="113"/>
      <c r="C4133" s="127"/>
      <c r="D4133" s="135"/>
      <c r="E4133" s="164"/>
      <c r="F4133" s="164"/>
    </row>
    <row r="4134" spans="1:6" s="2" customFormat="1" ht="21.75" customHeight="1">
      <c r="A4134" s="114"/>
      <c r="B4134" s="114"/>
      <c r="C4134" s="128"/>
      <c r="D4134" s="136"/>
      <c r="E4134" s="165"/>
      <c r="F4134" s="165"/>
    </row>
    <row r="4135" spans="1:6" s="2" customFormat="1" ht="15.75" customHeight="1">
      <c r="A4135" s="112">
        <v>1033</v>
      </c>
      <c r="B4135" s="112" t="s">
        <v>2068</v>
      </c>
      <c r="C4135" s="126" t="s">
        <v>43</v>
      </c>
      <c r="D4135" s="134" t="s">
        <v>3885</v>
      </c>
      <c r="E4135" s="163">
        <v>2021</v>
      </c>
      <c r="F4135" s="163">
        <v>2023</v>
      </c>
    </row>
    <row r="4136" spans="1:6" s="2" customFormat="1" ht="15.75" customHeight="1">
      <c r="A4136" s="113"/>
      <c r="B4136" s="113"/>
      <c r="C4136" s="127"/>
      <c r="D4136" s="135"/>
      <c r="E4136" s="164"/>
      <c r="F4136" s="164"/>
    </row>
    <row r="4137" spans="1:6" s="2" customFormat="1" ht="15.75" customHeight="1">
      <c r="A4137" s="113"/>
      <c r="B4137" s="113"/>
      <c r="C4137" s="127"/>
      <c r="D4137" s="135"/>
      <c r="E4137" s="164"/>
      <c r="F4137" s="164"/>
    </row>
    <row r="4138" spans="1:6" s="2" customFormat="1" ht="15.75" customHeight="1">
      <c r="A4138" s="114"/>
      <c r="B4138" s="114"/>
      <c r="C4138" s="128"/>
      <c r="D4138" s="136"/>
      <c r="E4138" s="165"/>
      <c r="F4138" s="165"/>
    </row>
    <row r="4139" spans="1:6" s="2" customFormat="1" ht="15.75" customHeight="1">
      <c r="A4139" s="112">
        <v>1034</v>
      </c>
      <c r="B4139" s="112" t="s">
        <v>1130</v>
      </c>
      <c r="C4139" s="126" t="s">
        <v>43</v>
      </c>
      <c r="D4139" s="134" t="s">
        <v>3886</v>
      </c>
      <c r="E4139" s="140">
        <v>2024</v>
      </c>
      <c r="F4139" s="140">
        <v>2024</v>
      </c>
    </row>
    <row r="4140" spans="1:6" s="2" customFormat="1" ht="15.75" customHeight="1">
      <c r="A4140" s="113"/>
      <c r="B4140" s="113"/>
      <c r="C4140" s="127"/>
      <c r="D4140" s="135"/>
      <c r="E4140" s="141"/>
      <c r="F4140" s="141"/>
    </row>
    <row r="4141" spans="1:6" s="2" customFormat="1" ht="15.75" customHeight="1">
      <c r="A4141" s="113"/>
      <c r="B4141" s="113"/>
      <c r="C4141" s="127"/>
      <c r="D4141" s="135"/>
      <c r="E4141" s="141"/>
      <c r="F4141" s="141"/>
    </row>
    <row r="4142" spans="1:6" s="2" customFormat="1" ht="15.75" customHeight="1">
      <c r="A4142" s="114"/>
      <c r="B4142" s="114"/>
      <c r="C4142" s="128"/>
      <c r="D4142" s="136"/>
      <c r="E4142" s="142"/>
      <c r="F4142" s="142"/>
    </row>
    <row r="4143" spans="1:6" s="2" customFormat="1" ht="15.75" customHeight="1">
      <c r="A4143" s="112">
        <v>1035</v>
      </c>
      <c r="B4143" s="112" t="s">
        <v>1288</v>
      </c>
      <c r="C4143" s="126" t="s">
        <v>43</v>
      </c>
      <c r="D4143" s="134" t="s">
        <v>3887</v>
      </c>
      <c r="E4143" s="140">
        <v>2024</v>
      </c>
      <c r="F4143" s="140">
        <v>2024</v>
      </c>
    </row>
    <row r="4144" spans="1:6" s="2" customFormat="1" ht="15.75" customHeight="1">
      <c r="A4144" s="113"/>
      <c r="B4144" s="113"/>
      <c r="C4144" s="127"/>
      <c r="D4144" s="135"/>
      <c r="E4144" s="141"/>
      <c r="F4144" s="141"/>
    </row>
    <row r="4145" spans="1:6" s="2" customFormat="1" ht="15.75" customHeight="1">
      <c r="A4145" s="113"/>
      <c r="B4145" s="113"/>
      <c r="C4145" s="127"/>
      <c r="D4145" s="135"/>
      <c r="E4145" s="141"/>
      <c r="F4145" s="141"/>
    </row>
    <row r="4146" spans="1:6" s="2" customFormat="1" ht="15.75" customHeight="1">
      <c r="A4146" s="114"/>
      <c r="B4146" s="114"/>
      <c r="C4146" s="128"/>
      <c r="D4146" s="136"/>
      <c r="E4146" s="142"/>
      <c r="F4146" s="142"/>
    </row>
    <row r="4147" spans="1:6" s="2" customFormat="1" ht="15.75" customHeight="1">
      <c r="A4147" s="112">
        <v>1036</v>
      </c>
      <c r="B4147" s="112" t="s">
        <v>1035</v>
      </c>
      <c r="C4147" s="126" t="s">
        <v>43</v>
      </c>
      <c r="D4147" s="134" t="s">
        <v>3888</v>
      </c>
      <c r="E4147" s="140">
        <v>2024</v>
      </c>
      <c r="F4147" s="140">
        <v>2024</v>
      </c>
    </row>
    <row r="4148" spans="1:6" s="2" customFormat="1" ht="15.75" customHeight="1">
      <c r="A4148" s="113"/>
      <c r="B4148" s="113"/>
      <c r="C4148" s="127"/>
      <c r="D4148" s="135"/>
      <c r="E4148" s="141"/>
      <c r="F4148" s="141"/>
    </row>
    <row r="4149" spans="1:6" s="2" customFormat="1" ht="15.75" customHeight="1">
      <c r="A4149" s="113"/>
      <c r="B4149" s="113"/>
      <c r="C4149" s="127"/>
      <c r="D4149" s="135"/>
      <c r="E4149" s="141"/>
      <c r="F4149" s="141"/>
    </row>
    <row r="4150" spans="1:6" s="2" customFormat="1" ht="15.75" customHeight="1">
      <c r="A4150" s="114"/>
      <c r="B4150" s="114"/>
      <c r="C4150" s="128"/>
      <c r="D4150" s="136"/>
      <c r="E4150" s="142"/>
      <c r="F4150" s="142"/>
    </row>
    <row r="4151" spans="1:6" s="2" customFormat="1" ht="15.75" customHeight="1">
      <c r="A4151" s="112">
        <v>1037</v>
      </c>
      <c r="B4151" s="112" t="s">
        <v>1293</v>
      </c>
      <c r="C4151" s="126" t="s">
        <v>43</v>
      </c>
      <c r="D4151" s="134" t="s">
        <v>3889</v>
      </c>
      <c r="E4151" s="140">
        <v>2024</v>
      </c>
      <c r="F4151" s="140">
        <v>2024</v>
      </c>
    </row>
    <row r="4152" spans="1:6" s="2" customFormat="1" ht="15.75" customHeight="1">
      <c r="A4152" s="113"/>
      <c r="B4152" s="113"/>
      <c r="C4152" s="127"/>
      <c r="D4152" s="135"/>
      <c r="E4152" s="141"/>
      <c r="F4152" s="141"/>
    </row>
    <row r="4153" spans="1:6" s="2" customFormat="1" ht="15.75" customHeight="1">
      <c r="A4153" s="113"/>
      <c r="B4153" s="113"/>
      <c r="C4153" s="127"/>
      <c r="D4153" s="135"/>
      <c r="E4153" s="141"/>
      <c r="F4153" s="141"/>
    </row>
    <row r="4154" spans="1:6" s="2" customFormat="1" ht="15.75" customHeight="1">
      <c r="A4154" s="114"/>
      <c r="B4154" s="114"/>
      <c r="C4154" s="128"/>
      <c r="D4154" s="136"/>
      <c r="E4154" s="142"/>
      <c r="F4154" s="142"/>
    </row>
    <row r="4155" spans="1:6" s="2" customFormat="1" ht="22.5" customHeight="1">
      <c r="A4155" s="112">
        <v>1038</v>
      </c>
      <c r="B4155" s="112" t="s">
        <v>120</v>
      </c>
      <c r="C4155" s="126" t="s">
        <v>43</v>
      </c>
      <c r="D4155" s="134" t="s">
        <v>3890</v>
      </c>
      <c r="E4155" s="140">
        <v>2024</v>
      </c>
      <c r="F4155" s="140">
        <v>2025</v>
      </c>
    </row>
    <row r="4156" spans="1:6" s="2" customFormat="1" ht="22.5" customHeight="1">
      <c r="A4156" s="113"/>
      <c r="B4156" s="113"/>
      <c r="C4156" s="127"/>
      <c r="D4156" s="135"/>
      <c r="E4156" s="141"/>
      <c r="F4156" s="141"/>
    </row>
    <row r="4157" spans="1:6" s="2" customFormat="1" ht="22.5" customHeight="1">
      <c r="A4157" s="113"/>
      <c r="B4157" s="113"/>
      <c r="C4157" s="127"/>
      <c r="D4157" s="135"/>
      <c r="E4157" s="141"/>
      <c r="F4157" s="141"/>
    </row>
    <row r="4158" spans="1:6" s="2" customFormat="1" ht="22.5" customHeight="1">
      <c r="A4158" s="114"/>
      <c r="B4158" s="114"/>
      <c r="C4158" s="128"/>
      <c r="D4158" s="136"/>
      <c r="E4158" s="142"/>
      <c r="F4158" s="142"/>
    </row>
    <row r="4159" spans="1:6" s="2" customFormat="1" ht="15.75" customHeight="1">
      <c r="A4159" s="112">
        <v>1039</v>
      </c>
      <c r="B4159" s="112" t="s">
        <v>1289</v>
      </c>
      <c r="C4159" s="126" t="s">
        <v>43</v>
      </c>
      <c r="D4159" s="134" t="s">
        <v>3891</v>
      </c>
      <c r="E4159" s="140">
        <v>2025</v>
      </c>
      <c r="F4159" s="140">
        <v>2025</v>
      </c>
    </row>
    <row r="4160" spans="1:6" s="2" customFormat="1" ht="15.75" customHeight="1">
      <c r="A4160" s="113"/>
      <c r="B4160" s="113"/>
      <c r="C4160" s="127"/>
      <c r="D4160" s="135"/>
      <c r="E4160" s="141"/>
      <c r="F4160" s="141"/>
    </row>
    <row r="4161" spans="1:6" s="2" customFormat="1" ht="15.75" customHeight="1">
      <c r="A4161" s="113"/>
      <c r="B4161" s="113"/>
      <c r="C4161" s="127"/>
      <c r="D4161" s="135"/>
      <c r="E4161" s="141"/>
      <c r="F4161" s="141"/>
    </row>
    <row r="4162" spans="1:6" s="2" customFormat="1" ht="15.75" customHeight="1">
      <c r="A4162" s="114"/>
      <c r="B4162" s="114"/>
      <c r="C4162" s="128"/>
      <c r="D4162" s="136"/>
      <c r="E4162" s="142"/>
      <c r="F4162" s="142"/>
    </row>
    <row r="4163" spans="1:6" s="2" customFormat="1" ht="15.75" customHeight="1">
      <c r="A4163" s="112">
        <v>1040</v>
      </c>
      <c r="B4163" s="112" t="s">
        <v>1290</v>
      </c>
      <c r="C4163" s="126" t="s">
        <v>43</v>
      </c>
      <c r="D4163" s="134" t="s">
        <v>3892</v>
      </c>
      <c r="E4163" s="140">
        <v>2025</v>
      </c>
      <c r="F4163" s="140">
        <v>2025</v>
      </c>
    </row>
    <row r="4164" spans="1:6" s="2" customFormat="1" ht="15.75" customHeight="1">
      <c r="A4164" s="113"/>
      <c r="B4164" s="113"/>
      <c r="C4164" s="127"/>
      <c r="D4164" s="135"/>
      <c r="E4164" s="141"/>
      <c r="F4164" s="141"/>
    </row>
    <row r="4165" spans="1:6" s="2" customFormat="1" ht="15.75" customHeight="1">
      <c r="A4165" s="113"/>
      <c r="B4165" s="113"/>
      <c r="C4165" s="127"/>
      <c r="D4165" s="135"/>
      <c r="E4165" s="141"/>
      <c r="F4165" s="141"/>
    </row>
    <row r="4166" spans="1:6" s="2" customFormat="1" ht="15.75" customHeight="1">
      <c r="A4166" s="114"/>
      <c r="B4166" s="114"/>
      <c r="C4166" s="128"/>
      <c r="D4166" s="136"/>
      <c r="E4166" s="142"/>
      <c r="F4166" s="142"/>
    </row>
    <row r="4167" spans="1:6" s="2" customFormat="1" ht="18" customHeight="1">
      <c r="A4167" s="112">
        <v>1041</v>
      </c>
      <c r="B4167" s="112" t="s">
        <v>2617</v>
      </c>
      <c r="C4167" s="126" t="s">
        <v>43</v>
      </c>
      <c r="D4167" s="144" t="s">
        <v>3893</v>
      </c>
      <c r="E4167" s="140">
        <v>2025</v>
      </c>
      <c r="F4167" s="140">
        <v>2025</v>
      </c>
    </row>
    <row r="4168" spans="1:6" s="2" customFormat="1" ht="18" customHeight="1">
      <c r="A4168" s="113"/>
      <c r="B4168" s="113"/>
      <c r="C4168" s="127"/>
      <c r="D4168" s="145"/>
      <c r="E4168" s="141"/>
      <c r="F4168" s="141"/>
    </row>
    <row r="4169" spans="1:6" s="2" customFormat="1" ht="18" customHeight="1">
      <c r="A4169" s="113"/>
      <c r="B4169" s="113"/>
      <c r="C4169" s="127"/>
      <c r="D4169" s="145"/>
      <c r="E4169" s="141"/>
      <c r="F4169" s="141"/>
    </row>
    <row r="4170" spans="1:6" s="2" customFormat="1" ht="18" customHeight="1">
      <c r="A4170" s="114"/>
      <c r="B4170" s="114"/>
      <c r="C4170" s="128"/>
      <c r="D4170" s="146"/>
      <c r="E4170" s="142"/>
      <c r="F4170" s="142"/>
    </row>
    <row r="4171" spans="1:6" s="2" customFormat="1" ht="23.25" customHeight="1">
      <c r="A4171" s="112">
        <v>1042</v>
      </c>
      <c r="B4171" s="112" t="s">
        <v>122</v>
      </c>
      <c r="C4171" s="126" t="s">
        <v>43</v>
      </c>
      <c r="D4171" s="134" t="s">
        <v>3894</v>
      </c>
      <c r="E4171" s="140">
        <v>2025</v>
      </c>
      <c r="F4171" s="140">
        <v>2026</v>
      </c>
    </row>
    <row r="4172" spans="1:6" s="2" customFormat="1" ht="23.25" customHeight="1">
      <c r="A4172" s="113"/>
      <c r="B4172" s="113"/>
      <c r="C4172" s="127"/>
      <c r="D4172" s="135"/>
      <c r="E4172" s="141"/>
      <c r="F4172" s="141"/>
    </row>
    <row r="4173" spans="1:6" s="2" customFormat="1" ht="23.25" customHeight="1">
      <c r="A4173" s="113"/>
      <c r="B4173" s="113"/>
      <c r="C4173" s="127"/>
      <c r="D4173" s="135"/>
      <c r="E4173" s="141"/>
      <c r="F4173" s="141"/>
    </row>
    <row r="4174" spans="1:6" s="2" customFormat="1" ht="23.25" customHeight="1">
      <c r="A4174" s="114"/>
      <c r="B4174" s="114"/>
      <c r="C4174" s="128"/>
      <c r="D4174" s="136"/>
      <c r="E4174" s="142"/>
      <c r="F4174" s="142"/>
    </row>
    <row r="4175" spans="1:6" s="2" customFormat="1" ht="15.75" customHeight="1">
      <c r="A4175" s="112">
        <v>1043</v>
      </c>
      <c r="B4175" s="112" t="s">
        <v>1292</v>
      </c>
      <c r="C4175" s="126" t="s">
        <v>43</v>
      </c>
      <c r="D4175" s="134" t="s">
        <v>3895</v>
      </c>
      <c r="E4175" s="140">
        <v>2026</v>
      </c>
      <c r="F4175" s="140">
        <v>2026</v>
      </c>
    </row>
    <row r="4176" spans="1:6" s="2" customFormat="1" ht="15.75" customHeight="1">
      <c r="A4176" s="113"/>
      <c r="B4176" s="113"/>
      <c r="C4176" s="127"/>
      <c r="D4176" s="135"/>
      <c r="E4176" s="141"/>
      <c r="F4176" s="141"/>
    </row>
    <row r="4177" spans="1:6" s="2" customFormat="1" ht="15.75" customHeight="1">
      <c r="A4177" s="113"/>
      <c r="B4177" s="113"/>
      <c r="C4177" s="127"/>
      <c r="D4177" s="135"/>
      <c r="E4177" s="141"/>
      <c r="F4177" s="141"/>
    </row>
    <row r="4178" spans="1:6" s="2" customFormat="1" ht="15.75" customHeight="1">
      <c r="A4178" s="114"/>
      <c r="B4178" s="114"/>
      <c r="C4178" s="128"/>
      <c r="D4178" s="136"/>
      <c r="E4178" s="142"/>
      <c r="F4178" s="142"/>
    </row>
    <row r="4179" spans="1:6" s="2" customFormat="1" ht="21" customHeight="1">
      <c r="A4179" s="112">
        <v>1044</v>
      </c>
      <c r="B4179" s="112" t="s">
        <v>1562</v>
      </c>
      <c r="C4179" s="126" t="s">
        <v>43</v>
      </c>
      <c r="D4179" s="134" t="s">
        <v>3896</v>
      </c>
      <c r="E4179" s="140">
        <v>2027</v>
      </c>
      <c r="F4179" s="140">
        <v>2027</v>
      </c>
    </row>
    <row r="4180" spans="1:6" s="2" customFormat="1" ht="21" customHeight="1">
      <c r="A4180" s="113"/>
      <c r="B4180" s="113"/>
      <c r="C4180" s="127"/>
      <c r="D4180" s="135"/>
      <c r="E4180" s="141"/>
      <c r="F4180" s="141"/>
    </row>
    <row r="4181" spans="1:6" s="2" customFormat="1" ht="21" customHeight="1">
      <c r="A4181" s="113"/>
      <c r="B4181" s="113"/>
      <c r="C4181" s="127"/>
      <c r="D4181" s="135"/>
      <c r="E4181" s="141"/>
      <c r="F4181" s="141"/>
    </row>
    <row r="4182" spans="1:6" s="2" customFormat="1" ht="14.25" customHeight="1">
      <c r="A4182" s="114"/>
      <c r="B4182" s="114"/>
      <c r="C4182" s="128"/>
      <c r="D4182" s="136"/>
      <c r="E4182" s="142"/>
      <c r="F4182" s="142"/>
    </row>
    <row r="4183" spans="1:6" s="2" customFormat="1" ht="15.75" customHeight="1">
      <c r="A4183" s="112">
        <v>1045</v>
      </c>
      <c r="B4183" s="112" t="s">
        <v>1042</v>
      </c>
      <c r="C4183" s="126" t="s">
        <v>43</v>
      </c>
      <c r="D4183" s="134" t="s">
        <v>3897</v>
      </c>
      <c r="E4183" s="140">
        <v>2027</v>
      </c>
      <c r="F4183" s="140">
        <v>2027</v>
      </c>
    </row>
    <row r="4184" spans="1:6" s="2" customFormat="1" ht="15.75" customHeight="1">
      <c r="A4184" s="113"/>
      <c r="B4184" s="113"/>
      <c r="C4184" s="127"/>
      <c r="D4184" s="135"/>
      <c r="E4184" s="141"/>
      <c r="F4184" s="141"/>
    </row>
    <row r="4185" spans="1:6" s="2" customFormat="1" ht="15.75" customHeight="1">
      <c r="A4185" s="113"/>
      <c r="B4185" s="113"/>
      <c r="C4185" s="127"/>
      <c r="D4185" s="135"/>
      <c r="E4185" s="141"/>
      <c r="F4185" s="141"/>
    </row>
    <row r="4186" spans="1:6" s="2" customFormat="1" ht="15.75" customHeight="1">
      <c r="A4186" s="114"/>
      <c r="B4186" s="114"/>
      <c r="C4186" s="128"/>
      <c r="D4186" s="136"/>
      <c r="E4186" s="142"/>
      <c r="F4186" s="142"/>
    </row>
    <row r="4187" spans="1:6" s="2" customFormat="1" ht="15.75" customHeight="1">
      <c r="A4187" s="112">
        <v>1046</v>
      </c>
      <c r="B4187" s="112" t="s">
        <v>1563</v>
      </c>
      <c r="C4187" s="126" t="s">
        <v>43</v>
      </c>
      <c r="D4187" s="150" t="s">
        <v>3898</v>
      </c>
      <c r="E4187" s="140">
        <v>2027</v>
      </c>
      <c r="F4187" s="140">
        <v>2027</v>
      </c>
    </row>
    <row r="4188" spans="1:6" s="2" customFormat="1" ht="15.75" customHeight="1">
      <c r="A4188" s="113"/>
      <c r="B4188" s="113"/>
      <c r="C4188" s="127"/>
      <c r="D4188" s="151"/>
      <c r="E4188" s="141"/>
      <c r="F4188" s="141"/>
    </row>
    <row r="4189" spans="1:6" s="2" customFormat="1" ht="15.75" customHeight="1">
      <c r="A4189" s="113"/>
      <c r="B4189" s="113"/>
      <c r="C4189" s="127"/>
      <c r="D4189" s="151"/>
      <c r="E4189" s="141"/>
      <c r="F4189" s="141"/>
    </row>
    <row r="4190" spans="1:6" s="2" customFormat="1" ht="15.75" customHeight="1">
      <c r="A4190" s="114"/>
      <c r="B4190" s="114"/>
      <c r="C4190" s="128"/>
      <c r="D4190" s="152"/>
      <c r="E4190" s="142"/>
      <c r="F4190" s="142"/>
    </row>
    <row r="4191" spans="1:6" s="2" customFormat="1" ht="15.75" customHeight="1">
      <c r="A4191" s="112">
        <v>1047</v>
      </c>
      <c r="B4191" s="112" t="s">
        <v>1295</v>
      </c>
      <c r="C4191" s="126" t="s">
        <v>43</v>
      </c>
      <c r="D4191" s="134" t="s">
        <v>3899</v>
      </c>
      <c r="E4191" s="140">
        <v>2027</v>
      </c>
      <c r="F4191" s="140">
        <v>2027</v>
      </c>
    </row>
    <row r="4192" spans="1:6" s="2" customFormat="1" ht="15.75" customHeight="1">
      <c r="A4192" s="113"/>
      <c r="B4192" s="113"/>
      <c r="C4192" s="127"/>
      <c r="D4192" s="135"/>
      <c r="E4192" s="141"/>
      <c r="F4192" s="141"/>
    </row>
    <row r="4193" spans="1:6" s="2" customFormat="1" ht="15.75" customHeight="1">
      <c r="A4193" s="113"/>
      <c r="B4193" s="113"/>
      <c r="C4193" s="127"/>
      <c r="D4193" s="135"/>
      <c r="E4193" s="141"/>
      <c r="F4193" s="141"/>
    </row>
    <row r="4194" spans="1:6" s="2" customFormat="1" ht="15.75" customHeight="1">
      <c r="A4194" s="114"/>
      <c r="B4194" s="114"/>
      <c r="C4194" s="128"/>
      <c r="D4194" s="136"/>
      <c r="E4194" s="142"/>
      <c r="F4194" s="142"/>
    </row>
    <row r="4195" spans="1:6" s="2" customFormat="1" ht="15.75" customHeight="1">
      <c r="A4195" s="112">
        <v>1048</v>
      </c>
      <c r="B4195" s="112" t="s">
        <v>2618</v>
      </c>
      <c r="C4195" s="126" t="s">
        <v>43</v>
      </c>
      <c r="D4195" s="129" t="s">
        <v>3900</v>
      </c>
      <c r="E4195" s="140">
        <v>2027</v>
      </c>
      <c r="F4195" s="140">
        <v>2027</v>
      </c>
    </row>
    <row r="4196" spans="1:6" s="2" customFormat="1" ht="15.75" customHeight="1">
      <c r="A4196" s="113"/>
      <c r="B4196" s="113"/>
      <c r="C4196" s="127"/>
      <c r="D4196" s="129"/>
      <c r="E4196" s="141"/>
      <c r="F4196" s="141"/>
    </row>
    <row r="4197" spans="1:6" s="2" customFormat="1" ht="15.75" customHeight="1">
      <c r="A4197" s="113"/>
      <c r="B4197" s="113"/>
      <c r="C4197" s="127"/>
      <c r="D4197" s="129"/>
      <c r="E4197" s="141"/>
      <c r="F4197" s="141"/>
    </row>
    <row r="4198" spans="1:6" s="2" customFormat="1" ht="12.75" customHeight="1">
      <c r="A4198" s="114"/>
      <c r="B4198" s="114"/>
      <c r="C4198" s="128"/>
      <c r="D4198" s="129"/>
      <c r="E4198" s="142"/>
      <c r="F4198" s="142"/>
    </row>
    <row r="4199" spans="1:6" s="2" customFormat="1" ht="15.75" customHeight="1">
      <c r="A4199" s="112">
        <v>1049</v>
      </c>
      <c r="B4199" s="112" t="s">
        <v>1291</v>
      </c>
      <c r="C4199" s="126" t="s">
        <v>43</v>
      </c>
      <c r="D4199" s="134" t="s">
        <v>3901</v>
      </c>
      <c r="E4199" s="140">
        <v>2028</v>
      </c>
      <c r="F4199" s="140">
        <v>2028</v>
      </c>
    </row>
    <row r="4200" spans="1:6" s="2" customFormat="1" ht="15.75" customHeight="1">
      <c r="A4200" s="113"/>
      <c r="B4200" s="113"/>
      <c r="C4200" s="127"/>
      <c r="D4200" s="135"/>
      <c r="E4200" s="141"/>
      <c r="F4200" s="141"/>
    </row>
    <row r="4201" spans="1:6" s="2" customFormat="1" ht="15.75" customHeight="1">
      <c r="A4201" s="113"/>
      <c r="B4201" s="113"/>
      <c r="C4201" s="127"/>
      <c r="D4201" s="135"/>
      <c r="E4201" s="141"/>
      <c r="F4201" s="141"/>
    </row>
    <row r="4202" spans="1:6" s="2" customFormat="1" ht="15.75" customHeight="1">
      <c r="A4202" s="114"/>
      <c r="B4202" s="114"/>
      <c r="C4202" s="128"/>
      <c r="D4202" s="136"/>
      <c r="E4202" s="142"/>
      <c r="F4202" s="142"/>
    </row>
    <row r="4203" spans="1:6" s="2" customFormat="1" ht="15.75" customHeight="1">
      <c r="A4203" s="112">
        <v>1050</v>
      </c>
      <c r="B4203" s="112" t="s">
        <v>1950</v>
      </c>
      <c r="C4203" s="126" t="s">
        <v>43</v>
      </c>
      <c r="D4203" s="134" t="s">
        <v>3902</v>
      </c>
      <c r="E4203" s="140">
        <v>2028</v>
      </c>
      <c r="F4203" s="140">
        <v>2028</v>
      </c>
    </row>
    <row r="4204" spans="1:6" s="2" customFormat="1" ht="15.75" customHeight="1">
      <c r="A4204" s="113"/>
      <c r="B4204" s="113"/>
      <c r="C4204" s="127"/>
      <c r="D4204" s="135"/>
      <c r="E4204" s="141"/>
      <c r="F4204" s="141"/>
    </row>
    <row r="4205" spans="1:6" s="2" customFormat="1" ht="15.75" customHeight="1">
      <c r="A4205" s="113"/>
      <c r="B4205" s="113"/>
      <c r="C4205" s="127"/>
      <c r="D4205" s="135"/>
      <c r="E4205" s="141"/>
      <c r="F4205" s="141"/>
    </row>
    <row r="4206" spans="1:6" s="2" customFormat="1" ht="15.75" customHeight="1">
      <c r="A4206" s="114"/>
      <c r="B4206" s="114"/>
      <c r="C4206" s="128"/>
      <c r="D4206" s="136"/>
      <c r="E4206" s="142"/>
      <c r="F4206" s="142"/>
    </row>
    <row r="4207" spans="1:6" s="2" customFormat="1" ht="15.75" customHeight="1">
      <c r="A4207" s="112">
        <v>1051</v>
      </c>
      <c r="B4207" s="112" t="s">
        <v>2266</v>
      </c>
      <c r="C4207" s="126" t="s">
        <v>43</v>
      </c>
      <c r="D4207" s="134" t="s">
        <v>3903</v>
      </c>
      <c r="E4207" s="140">
        <v>2029</v>
      </c>
      <c r="F4207" s="140">
        <v>2029</v>
      </c>
    </row>
    <row r="4208" spans="1:6" s="2" customFormat="1" ht="15.75" customHeight="1">
      <c r="A4208" s="113"/>
      <c r="B4208" s="113"/>
      <c r="C4208" s="127"/>
      <c r="D4208" s="135"/>
      <c r="E4208" s="141"/>
      <c r="F4208" s="141"/>
    </row>
    <row r="4209" spans="1:6" s="2" customFormat="1" ht="15.75" customHeight="1">
      <c r="A4209" s="113"/>
      <c r="B4209" s="113"/>
      <c r="C4209" s="127"/>
      <c r="D4209" s="135"/>
      <c r="E4209" s="141"/>
      <c r="F4209" s="141"/>
    </row>
    <row r="4210" spans="1:6" s="2" customFormat="1" ht="15.75" customHeight="1">
      <c r="A4210" s="114"/>
      <c r="B4210" s="114"/>
      <c r="C4210" s="128"/>
      <c r="D4210" s="136"/>
      <c r="E4210" s="142"/>
      <c r="F4210" s="142"/>
    </row>
    <row r="4211" spans="1:6" s="2" customFormat="1" ht="15.75" customHeight="1">
      <c r="A4211" s="112">
        <v>1052</v>
      </c>
      <c r="B4211" s="112" t="s">
        <v>1033</v>
      </c>
      <c r="C4211" s="139" t="s">
        <v>43</v>
      </c>
      <c r="D4211" s="134" t="s">
        <v>3904</v>
      </c>
      <c r="E4211" s="140">
        <v>2029</v>
      </c>
      <c r="F4211" s="140">
        <v>2029</v>
      </c>
    </row>
    <row r="4212" spans="1:6" s="2" customFormat="1" ht="15.75" customHeight="1">
      <c r="A4212" s="113"/>
      <c r="B4212" s="113"/>
      <c r="C4212" s="139"/>
      <c r="D4212" s="135"/>
      <c r="E4212" s="141"/>
      <c r="F4212" s="141"/>
    </row>
    <row r="4213" spans="1:6" s="2" customFormat="1" ht="15.75" customHeight="1">
      <c r="A4213" s="113"/>
      <c r="B4213" s="113"/>
      <c r="C4213" s="139"/>
      <c r="D4213" s="135"/>
      <c r="E4213" s="141"/>
      <c r="F4213" s="141"/>
    </row>
    <row r="4214" spans="1:6" s="2" customFormat="1" ht="15.75" customHeight="1">
      <c r="A4214" s="114"/>
      <c r="B4214" s="114"/>
      <c r="C4214" s="139"/>
      <c r="D4214" s="136"/>
      <c r="E4214" s="142"/>
      <c r="F4214" s="142"/>
    </row>
    <row r="4215" spans="1:6" s="2" customFormat="1" ht="15.75" customHeight="1">
      <c r="A4215" s="112">
        <v>1053</v>
      </c>
      <c r="B4215" s="112" t="s">
        <v>1036</v>
      </c>
      <c r="C4215" s="126" t="s">
        <v>43</v>
      </c>
      <c r="D4215" s="134" t="s">
        <v>3905</v>
      </c>
      <c r="E4215" s="140">
        <v>2029</v>
      </c>
      <c r="F4215" s="140">
        <v>2029</v>
      </c>
    </row>
    <row r="4216" spans="1:6" s="2" customFormat="1" ht="15.75" customHeight="1">
      <c r="A4216" s="113"/>
      <c r="B4216" s="113"/>
      <c r="C4216" s="127"/>
      <c r="D4216" s="135"/>
      <c r="E4216" s="141"/>
      <c r="F4216" s="141"/>
    </row>
    <row r="4217" spans="1:6" s="2" customFormat="1" ht="15.75" customHeight="1">
      <c r="A4217" s="113"/>
      <c r="B4217" s="113"/>
      <c r="C4217" s="127"/>
      <c r="D4217" s="135"/>
      <c r="E4217" s="141"/>
      <c r="F4217" s="141"/>
    </row>
    <row r="4218" spans="1:6" s="2" customFormat="1" ht="15.75" customHeight="1">
      <c r="A4218" s="114"/>
      <c r="B4218" s="114"/>
      <c r="C4218" s="128"/>
      <c r="D4218" s="136"/>
      <c r="E4218" s="142"/>
      <c r="F4218" s="142"/>
    </row>
    <row r="4219" spans="1:6" s="2" customFormat="1" ht="15.75" customHeight="1">
      <c r="A4219" s="112">
        <v>1054</v>
      </c>
      <c r="B4219" s="112" t="s">
        <v>2619</v>
      </c>
      <c r="C4219" s="126" t="s">
        <v>43</v>
      </c>
      <c r="D4219" s="129" t="s">
        <v>3906</v>
      </c>
      <c r="E4219" s="140">
        <v>2029</v>
      </c>
      <c r="F4219" s="140">
        <v>2029</v>
      </c>
    </row>
    <row r="4220" spans="1:6" s="2" customFormat="1" ht="15.75" customHeight="1">
      <c r="A4220" s="113"/>
      <c r="B4220" s="113"/>
      <c r="C4220" s="127"/>
      <c r="D4220" s="129"/>
      <c r="E4220" s="141"/>
      <c r="F4220" s="141"/>
    </row>
    <row r="4221" spans="1:6" s="2" customFormat="1" ht="15.75" customHeight="1">
      <c r="A4221" s="113"/>
      <c r="B4221" s="113"/>
      <c r="C4221" s="127"/>
      <c r="D4221" s="129"/>
      <c r="E4221" s="141"/>
      <c r="F4221" s="141"/>
    </row>
    <row r="4222" spans="1:6" s="2" customFormat="1" ht="15.75" customHeight="1">
      <c r="A4222" s="114"/>
      <c r="B4222" s="114"/>
      <c r="C4222" s="128"/>
      <c r="D4222" s="129"/>
      <c r="E4222" s="142"/>
      <c r="F4222" s="142"/>
    </row>
    <row r="4223" spans="1:6" s="2" customFormat="1" ht="15.75" customHeight="1">
      <c r="A4223" s="112">
        <v>1055</v>
      </c>
      <c r="B4223" s="112" t="s">
        <v>2620</v>
      </c>
      <c r="C4223" s="126" t="s">
        <v>43</v>
      </c>
      <c r="D4223" s="129" t="s">
        <v>3907</v>
      </c>
      <c r="E4223" s="140">
        <v>2029</v>
      </c>
      <c r="F4223" s="140">
        <v>2029</v>
      </c>
    </row>
    <row r="4224" spans="1:6" s="2" customFormat="1" ht="15.75" customHeight="1">
      <c r="A4224" s="113"/>
      <c r="B4224" s="113"/>
      <c r="C4224" s="127"/>
      <c r="D4224" s="129"/>
      <c r="E4224" s="141"/>
      <c r="F4224" s="141"/>
    </row>
    <row r="4225" spans="1:6" s="2" customFormat="1" ht="15.75" customHeight="1">
      <c r="A4225" s="113"/>
      <c r="B4225" s="113"/>
      <c r="C4225" s="127"/>
      <c r="D4225" s="129"/>
      <c r="E4225" s="141"/>
      <c r="F4225" s="141"/>
    </row>
    <row r="4226" spans="1:6" s="2" customFormat="1" ht="15.75" customHeight="1">
      <c r="A4226" s="114"/>
      <c r="B4226" s="114"/>
      <c r="C4226" s="128"/>
      <c r="D4226" s="129"/>
      <c r="E4226" s="142"/>
      <c r="F4226" s="142"/>
    </row>
    <row r="4227" spans="1:6" s="2" customFormat="1" ht="15.75" customHeight="1">
      <c r="A4227" s="112">
        <v>1056</v>
      </c>
      <c r="B4227" s="112" t="s">
        <v>2621</v>
      </c>
      <c r="C4227" s="126" t="s">
        <v>43</v>
      </c>
      <c r="D4227" s="129" t="s">
        <v>3908</v>
      </c>
      <c r="E4227" s="140">
        <v>2029</v>
      </c>
      <c r="F4227" s="140">
        <v>2029</v>
      </c>
    </row>
    <row r="4228" spans="1:6" s="2" customFormat="1" ht="15.75" customHeight="1">
      <c r="A4228" s="113"/>
      <c r="B4228" s="113"/>
      <c r="C4228" s="127"/>
      <c r="D4228" s="129"/>
      <c r="E4228" s="141"/>
      <c r="F4228" s="141"/>
    </row>
    <row r="4229" spans="1:6" s="2" customFormat="1" ht="15.75" customHeight="1">
      <c r="A4229" s="113"/>
      <c r="B4229" s="113"/>
      <c r="C4229" s="127"/>
      <c r="D4229" s="129"/>
      <c r="E4229" s="141"/>
      <c r="F4229" s="141"/>
    </row>
    <row r="4230" spans="1:6" s="2" customFormat="1" ht="15.75" customHeight="1">
      <c r="A4230" s="114"/>
      <c r="B4230" s="114"/>
      <c r="C4230" s="128"/>
      <c r="D4230" s="129"/>
      <c r="E4230" s="142"/>
      <c r="F4230" s="142"/>
    </row>
    <row r="4231" spans="1:6" s="2" customFormat="1" ht="15.75" customHeight="1">
      <c r="A4231" s="112">
        <v>1057</v>
      </c>
      <c r="B4231" s="112" t="s">
        <v>2622</v>
      </c>
      <c r="C4231" s="126" t="s">
        <v>43</v>
      </c>
      <c r="D4231" s="129" t="s">
        <v>3909</v>
      </c>
      <c r="E4231" s="140">
        <v>2029</v>
      </c>
      <c r="F4231" s="140">
        <v>2029</v>
      </c>
    </row>
    <row r="4232" spans="1:6" s="2" customFormat="1" ht="15.75" customHeight="1">
      <c r="A4232" s="113"/>
      <c r="B4232" s="113"/>
      <c r="C4232" s="127"/>
      <c r="D4232" s="129"/>
      <c r="E4232" s="141"/>
      <c r="F4232" s="141"/>
    </row>
    <row r="4233" spans="1:6" s="2" customFormat="1" ht="15.75" customHeight="1">
      <c r="A4233" s="113"/>
      <c r="B4233" s="113"/>
      <c r="C4233" s="127"/>
      <c r="D4233" s="129"/>
      <c r="E4233" s="141"/>
      <c r="F4233" s="141"/>
    </row>
    <row r="4234" spans="1:6" s="2" customFormat="1" ht="15.75" customHeight="1">
      <c r="A4234" s="114"/>
      <c r="B4234" s="114"/>
      <c r="C4234" s="128"/>
      <c r="D4234" s="129"/>
      <c r="E4234" s="142"/>
      <c r="F4234" s="142"/>
    </row>
    <row r="4235" spans="1:6" ht="15.75" customHeight="1">
      <c r="A4235" s="112">
        <v>1058</v>
      </c>
      <c r="B4235" s="112" t="s">
        <v>1948</v>
      </c>
      <c r="C4235" s="126" t="s">
        <v>43</v>
      </c>
      <c r="D4235" s="134" t="s">
        <v>3910</v>
      </c>
      <c r="E4235" s="140">
        <v>2029</v>
      </c>
      <c r="F4235" s="140">
        <v>2029</v>
      </c>
    </row>
    <row r="4236" spans="1:6" ht="15.75" customHeight="1">
      <c r="A4236" s="113"/>
      <c r="B4236" s="113"/>
      <c r="C4236" s="127"/>
      <c r="D4236" s="135"/>
      <c r="E4236" s="141"/>
      <c r="F4236" s="141"/>
    </row>
    <row r="4237" spans="1:6" ht="15.75" customHeight="1">
      <c r="A4237" s="113"/>
      <c r="B4237" s="113"/>
      <c r="C4237" s="127"/>
      <c r="D4237" s="135"/>
      <c r="E4237" s="141"/>
      <c r="F4237" s="141"/>
    </row>
    <row r="4238" spans="1:6" ht="15.75" customHeight="1">
      <c r="A4238" s="114"/>
      <c r="B4238" s="114"/>
      <c r="C4238" s="128"/>
      <c r="D4238" s="136"/>
      <c r="E4238" s="142"/>
      <c r="F4238" s="142"/>
    </row>
    <row r="4239" spans="1:6" s="2" customFormat="1" ht="15.75" customHeight="1">
      <c r="A4239" s="112">
        <v>1059</v>
      </c>
      <c r="B4239" s="112" t="s">
        <v>1294</v>
      </c>
      <c r="C4239" s="126" t="s">
        <v>43</v>
      </c>
      <c r="D4239" s="134" t="s">
        <v>3911</v>
      </c>
      <c r="E4239" s="140">
        <v>2029</v>
      </c>
      <c r="F4239" s="140">
        <v>2030</v>
      </c>
    </row>
    <row r="4240" spans="1:6" s="2" customFormat="1" ht="15.75" customHeight="1">
      <c r="A4240" s="113"/>
      <c r="B4240" s="113"/>
      <c r="C4240" s="127"/>
      <c r="D4240" s="135"/>
      <c r="E4240" s="141"/>
      <c r="F4240" s="141"/>
    </row>
    <row r="4241" spans="1:6" s="2" customFormat="1" ht="15.75" customHeight="1">
      <c r="A4241" s="113"/>
      <c r="B4241" s="113"/>
      <c r="C4241" s="127"/>
      <c r="D4241" s="135"/>
      <c r="E4241" s="141"/>
      <c r="F4241" s="141"/>
    </row>
    <row r="4242" spans="1:6" s="2" customFormat="1" ht="15.75" customHeight="1">
      <c r="A4242" s="114"/>
      <c r="B4242" s="114"/>
      <c r="C4242" s="128"/>
      <c r="D4242" s="136"/>
      <c r="E4242" s="142"/>
      <c r="F4242" s="142"/>
    </row>
    <row r="4243" spans="1:6" s="2" customFormat="1" ht="15.75" customHeight="1">
      <c r="A4243" s="112">
        <v>1060</v>
      </c>
      <c r="B4243" s="112" t="s">
        <v>1038</v>
      </c>
      <c r="C4243" s="126" t="s">
        <v>43</v>
      </c>
      <c r="D4243" s="134" t="s">
        <v>3912</v>
      </c>
      <c r="E4243" s="140">
        <v>2029</v>
      </c>
      <c r="F4243" s="140">
        <v>2030</v>
      </c>
    </row>
    <row r="4244" spans="1:6" s="2" customFormat="1" ht="15.75" customHeight="1">
      <c r="A4244" s="113"/>
      <c r="B4244" s="113"/>
      <c r="C4244" s="127"/>
      <c r="D4244" s="135"/>
      <c r="E4244" s="141"/>
      <c r="F4244" s="141"/>
    </row>
    <row r="4245" spans="1:6" s="2" customFormat="1" ht="15.75" customHeight="1">
      <c r="A4245" s="113"/>
      <c r="B4245" s="113"/>
      <c r="C4245" s="127"/>
      <c r="D4245" s="135"/>
      <c r="E4245" s="141"/>
      <c r="F4245" s="141"/>
    </row>
    <row r="4246" spans="1:6" s="2" customFormat="1" ht="15.75" customHeight="1">
      <c r="A4246" s="114"/>
      <c r="B4246" s="114"/>
      <c r="C4246" s="128"/>
      <c r="D4246" s="136"/>
      <c r="E4246" s="142"/>
      <c r="F4246" s="142"/>
    </row>
    <row r="4247" spans="1:6" s="2" customFormat="1" ht="27.75" customHeight="1">
      <c r="A4247" s="112">
        <v>1061</v>
      </c>
      <c r="B4247" s="112" t="s">
        <v>1039</v>
      </c>
      <c r="C4247" s="126" t="s">
        <v>43</v>
      </c>
      <c r="D4247" s="134" t="s">
        <v>3913</v>
      </c>
      <c r="E4247" s="140">
        <v>2029</v>
      </c>
      <c r="F4247" s="140">
        <v>2030</v>
      </c>
    </row>
    <row r="4248" spans="1:6" s="2" customFormat="1" ht="15.75" customHeight="1">
      <c r="A4248" s="113"/>
      <c r="B4248" s="113"/>
      <c r="C4248" s="127"/>
      <c r="D4248" s="135"/>
      <c r="E4248" s="141"/>
      <c r="F4248" s="141"/>
    </row>
    <row r="4249" spans="1:6" s="2" customFormat="1" ht="29.25" customHeight="1">
      <c r="A4249" s="113"/>
      <c r="B4249" s="113"/>
      <c r="C4249" s="127"/>
      <c r="D4249" s="135"/>
      <c r="E4249" s="141"/>
      <c r="F4249" s="141"/>
    </row>
    <row r="4250" spans="1:6" s="2" customFormat="1" ht="15.75" customHeight="1">
      <c r="A4250" s="114"/>
      <c r="B4250" s="114"/>
      <c r="C4250" s="128"/>
      <c r="D4250" s="136"/>
      <c r="E4250" s="142"/>
      <c r="F4250" s="142"/>
    </row>
    <row r="4251" spans="1:6" s="2" customFormat="1" ht="15.75" customHeight="1">
      <c r="A4251" s="112">
        <v>1062</v>
      </c>
      <c r="B4251" s="112" t="s">
        <v>1297</v>
      </c>
      <c r="C4251" s="126" t="s">
        <v>43</v>
      </c>
      <c r="D4251" s="134" t="s">
        <v>3914</v>
      </c>
      <c r="E4251" s="140">
        <v>2030</v>
      </c>
      <c r="F4251" s="140">
        <v>2030</v>
      </c>
    </row>
    <row r="4252" spans="1:6" s="2" customFormat="1" ht="15.75" customHeight="1">
      <c r="A4252" s="113"/>
      <c r="B4252" s="113"/>
      <c r="C4252" s="127"/>
      <c r="D4252" s="135"/>
      <c r="E4252" s="141"/>
      <c r="F4252" s="141"/>
    </row>
    <row r="4253" spans="1:6" s="2" customFormat="1" ht="15.75" customHeight="1">
      <c r="A4253" s="113"/>
      <c r="B4253" s="113"/>
      <c r="C4253" s="127"/>
      <c r="D4253" s="135"/>
      <c r="E4253" s="141"/>
      <c r="F4253" s="141"/>
    </row>
    <row r="4254" spans="1:6" s="2" customFormat="1" ht="15.75" customHeight="1">
      <c r="A4254" s="114"/>
      <c r="B4254" s="114"/>
      <c r="C4254" s="128"/>
      <c r="D4254" s="136"/>
      <c r="E4254" s="142"/>
      <c r="F4254" s="142"/>
    </row>
    <row r="4255" spans="1:6" s="2" customFormat="1" ht="15.75" customHeight="1">
      <c r="A4255" s="112">
        <v>1063</v>
      </c>
      <c r="B4255" s="112" t="s">
        <v>1037</v>
      </c>
      <c r="C4255" s="139" t="s">
        <v>43</v>
      </c>
      <c r="D4255" s="134" t="s">
        <v>3915</v>
      </c>
      <c r="E4255" s="140">
        <v>2030</v>
      </c>
      <c r="F4255" s="140">
        <v>2031</v>
      </c>
    </row>
    <row r="4256" spans="1:6" s="2" customFormat="1" ht="15.75" customHeight="1">
      <c r="A4256" s="113"/>
      <c r="B4256" s="113"/>
      <c r="C4256" s="139"/>
      <c r="D4256" s="135"/>
      <c r="E4256" s="141"/>
      <c r="F4256" s="141"/>
    </row>
    <row r="4257" spans="1:6" s="2" customFormat="1" ht="15.75" customHeight="1">
      <c r="A4257" s="113"/>
      <c r="B4257" s="113"/>
      <c r="C4257" s="139"/>
      <c r="D4257" s="135"/>
      <c r="E4257" s="141"/>
      <c r="F4257" s="141"/>
    </row>
    <row r="4258" spans="1:6" s="2" customFormat="1" ht="15.75" customHeight="1">
      <c r="A4258" s="114"/>
      <c r="B4258" s="114"/>
      <c r="C4258" s="139"/>
      <c r="D4258" s="136"/>
      <c r="E4258" s="142"/>
      <c r="F4258" s="142"/>
    </row>
    <row r="4259" spans="1:6" s="2" customFormat="1" ht="20.25" customHeight="1">
      <c r="A4259" s="112">
        <v>1064</v>
      </c>
      <c r="B4259" s="112" t="s">
        <v>1949</v>
      </c>
      <c r="C4259" s="126" t="s">
        <v>43</v>
      </c>
      <c r="D4259" s="134" t="s">
        <v>3916</v>
      </c>
      <c r="E4259" s="140">
        <v>2023</v>
      </c>
      <c r="F4259" s="140">
        <v>2025</v>
      </c>
    </row>
    <row r="4260" spans="1:6" s="2" customFormat="1" ht="20.25" customHeight="1">
      <c r="A4260" s="113"/>
      <c r="B4260" s="113"/>
      <c r="C4260" s="127"/>
      <c r="D4260" s="135"/>
      <c r="E4260" s="141"/>
      <c r="F4260" s="141"/>
    </row>
    <row r="4261" spans="1:6" s="2" customFormat="1" ht="20.25" customHeight="1">
      <c r="A4261" s="113"/>
      <c r="B4261" s="113"/>
      <c r="C4261" s="127"/>
      <c r="D4261" s="135"/>
      <c r="E4261" s="141"/>
      <c r="F4261" s="141"/>
    </row>
    <row r="4262" spans="1:6" s="2" customFormat="1" ht="20.25" customHeight="1">
      <c r="A4262" s="114"/>
      <c r="B4262" s="114"/>
      <c r="C4262" s="128"/>
      <c r="D4262" s="136"/>
      <c r="E4262" s="142"/>
      <c r="F4262" s="142"/>
    </row>
    <row r="4263" spans="1:6" s="2" customFormat="1" ht="30.75" customHeight="1">
      <c r="A4263" s="112">
        <v>1065</v>
      </c>
      <c r="B4263" s="112" t="s">
        <v>2623</v>
      </c>
      <c r="C4263" s="126" t="s">
        <v>43</v>
      </c>
      <c r="D4263" s="134" t="s">
        <v>3917</v>
      </c>
      <c r="E4263" s="140">
        <v>2023</v>
      </c>
      <c r="F4263" s="140">
        <v>2025</v>
      </c>
    </row>
    <row r="4264" spans="1:6" s="2" customFormat="1" ht="30.75" customHeight="1">
      <c r="A4264" s="113"/>
      <c r="B4264" s="113"/>
      <c r="C4264" s="127"/>
      <c r="D4264" s="135"/>
      <c r="E4264" s="141"/>
      <c r="F4264" s="141"/>
    </row>
    <row r="4265" spans="1:6" s="2" customFormat="1" ht="30.75" customHeight="1">
      <c r="A4265" s="113"/>
      <c r="B4265" s="113"/>
      <c r="C4265" s="127"/>
      <c r="D4265" s="135"/>
      <c r="E4265" s="141"/>
      <c r="F4265" s="141"/>
    </row>
    <row r="4266" spans="1:6" s="2" customFormat="1" ht="30.75" customHeight="1">
      <c r="A4266" s="114"/>
      <c r="B4266" s="114"/>
      <c r="C4266" s="128"/>
      <c r="D4266" s="136"/>
      <c r="E4266" s="142"/>
      <c r="F4266" s="142"/>
    </row>
    <row r="4267" spans="1:6" s="2" customFormat="1" ht="24.75" customHeight="1">
      <c r="A4267" s="112">
        <v>1066</v>
      </c>
      <c r="B4267" s="112" t="s">
        <v>2264</v>
      </c>
      <c r="C4267" s="126" t="s">
        <v>43</v>
      </c>
      <c r="D4267" s="134" t="s">
        <v>3918</v>
      </c>
      <c r="E4267" s="140">
        <v>2024</v>
      </c>
      <c r="F4267" s="140">
        <v>2026</v>
      </c>
    </row>
    <row r="4268" spans="1:6" s="2" customFormat="1" ht="24.75" customHeight="1">
      <c r="A4268" s="113"/>
      <c r="B4268" s="113"/>
      <c r="C4268" s="127"/>
      <c r="D4268" s="135"/>
      <c r="E4268" s="141"/>
      <c r="F4268" s="141"/>
    </row>
    <row r="4269" spans="1:6" s="2" customFormat="1" ht="24.75" customHeight="1">
      <c r="A4269" s="113"/>
      <c r="B4269" s="113"/>
      <c r="C4269" s="127"/>
      <c r="D4269" s="135"/>
      <c r="E4269" s="141"/>
      <c r="F4269" s="141"/>
    </row>
    <row r="4270" spans="1:6" s="2" customFormat="1" ht="24.75" customHeight="1">
      <c r="A4270" s="114"/>
      <c r="B4270" s="114"/>
      <c r="C4270" s="128"/>
      <c r="D4270" s="136"/>
      <c r="E4270" s="142"/>
      <c r="F4270" s="142"/>
    </row>
    <row r="4271" spans="1:6" s="2" customFormat="1" ht="20.25" customHeight="1">
      <c r="A4271" s="112">
        <v>1067</v>
      </c>
      <c r="B4271" s="112" t="s">
        <v>2624</v>
      </c>
      <c r="C4271" s="126" t="s">
        <v>43</v>
      </c>
      <c r="D4271" s="150" t="s">
        <v>3919</v>
      </c>
      <c r="E4271" s="140">
        <v>2025</v>
      </c>
      <c r="F4271" s="140">
        <v>2027</v>
      </c>
    </row>
    <row r="4272" spans="1:6" s="2" customFormat="1" ht="20.25" customHeight="1">
      <c r="A4272" s="113"/>
      <c r="B4272" s="113"/>
      <c r="C4272" s="127"/>
      <c r="D4272" s="151"/>
      <c r="E4272" s="141"/>
      <c r="F4272" s="141"/>
    </row>
    <row r="4273" spans="1:6" s="2" customFormat="1" ht="20.25" customHeight="1">
      <c r="A4273" s="113"/>
      <c r="B4273" s="113"/>
      <c r="C4273" s="127"/>
      <c r="D4273" s="151"/>
      <c r="E4273" s="141"/>
      <c r="F4273" s="141"/>
    </row>
    <row r="4274" spans="1:6" s="2" customFormat="1" ht="20.25" customHeight="1">
      <c r="A4274" s="114"/>
      <c r="B4274" s="114"/>
      <c r="C4274" s="128"/>
      <c r="D4274" s="152"/>
      <c r="E4274" s="142"/>
      <c r="F4274" s="142"/>
    </row>
    <row r="4275" spans="1:6" s="2" customFormat="1" ht="26.25" customHeight="1">
      <c r="A4275" s="112">
        <v>1068</v>
      </c>
      <c r="B4275" s="112" t="s">
        <v>2265</v>
      </c>
      <c r="C4275" s="126" t="s">
        <v>43</v>
      </c>
      <c r="D4275" s="134" t="s">
        <v>3920</v>
      </c>
      <c r="E4275" s="140">
        <v>2025</v>
      </c>
      <c r="F4275" s="140">
        <v>2027</v>
      </c>
    </row>
    <row r="4276" spans="1:6" s="2" customFormat="1" ht="26.25" customHeight="1">
      <c r="A4276" s="113"/>
      <c r="B4276" s="113"/>
      <c r="C4276" s="127"/>
      <c r="D4276" s="135"/>
      <c r="E4276" s="141"/>
      <c r="F4276" s="141"/>
    </row>
    <row r="4277" spans="1:6" s="2" customFormat="1" ht="26.25" customHeight="1">
      <c r="A4277" s="113"/>
      <c r="B4277" s="113"/>
      <c r="C4277" s="127"/>
      <c r="D4277" s="135"/>
      <c r="E4277" s="141"/>
      <c r="F4277" s="141"/>
    </row>
    <row r="4278" spans="1:6" s="2" customFormat="1" ht="26.25" customHeight="1">
      <c r="A4278" s="114"/>
      <c r="B4278" s="114"/>
      <c r="C4278" s="128"/>
      <c r="D4278" s="136"/>
      <c r="E4278" s="142"/>
      <c r="F4278" s="142"/>
    </row>
    <row r="4279" spans="1:6" s="2" customFormat="1" ht="20.25" customHeight="1">
      <c r="A4279" s="112">
        <v>1069</v>
      </c>
      <c r="B4279" s="112" t="s">
        <v>2625</v>
      </c>
      <c r="C4279" s="126" t="s">
        <v>43</v>
      </c>
      <c r="D4279" s="150" t="s">
        <v>3921</v>
      </c>
      <c r="E4279" s="140">
        <v>2026</v>
      </c>
      <c r="F4279" s="140">
        <v>2028</v>
      </c>
    </row>
    <row r="4280" spans="1:6" s="2" customFormat="1" ht="20.25" customHeight="1">
      <c r="A4280" s="113"/>
      <c r="B4280" s="113"/>
      <c r="C4280" s="127"/>
      <c r="D4280" s="151"/>
      <c r="E4280" s="141"/>
      <c r="F4280" s="141"/>
    </row>
    <row r="4281" spans="1:6" s="2" customFormat="1" ht="20.25" customHeight="1">
      <c r="A4281" s="113"/>
      <c r="B4281" s="113"/>
      <c r="C4281" s="127"/>
      <c r="D4281" s="151"/>
      <c r="E4281" s="141"/>
      <c r="F4281" s="141"/>
    </row>
    <row r="4282" spans="1:6" s="2" customFormat="1" ht="20.25" customHeight="1">
      <c r="A4282" s="114"/>
      <c r="B4282" s="114"/>
      <c r="C4282" s="128"/>
      <c r="D4282" s="152"/>
      <c r="E4282" s="142"/>
      <c r="F4282" s="142"/>
    </row>
    <row r="4283" spans="1:6" ht="14.25" customHeight="1">
      <c r="A4283" s="112">
        <v>1070</v>
      </c>
      <c r="B4283" s="112" t="s">
        <v>1046</v>
      </c>
      <c r="C4283" s="131" t="s">
        <v>37</v>
      </c>
      <c r="D4283" s="134" t="s">
        <v>3922</v>
      </c>
      <c r="E4283" s="163">
        <v>2020</v>
      </c>
      <c r="F4283" s="163" t="s">
        <v>1191</v>
      </c>
    </row>
    <row r="4284" spans="1:6" ht="14.25" customHeight="1">
      <c r="A4284" s="113"/>
      <c r="B4284" s="113"/>
      <c r="C4284" s="132"/>
      <c r="D4284" s="135"/>
      <c r="E4284" s="164"/>
      <c r="F4284" s="164"/>
    </row>
    <row r="4285" spans="1:6" ht="14.25" customHeight="1">
      <c r="A4285" s="113"/>
      <c r="B4285" s="113"/>
      <c r="C4285" s="132"/>
      <c r="D4285" s="135"/>
      <c r="E4285" s="164"/>
      <c r="F4285" s="164"/>
    </row>
    <row r="4286" spans="1:6" ht="14.25" customHeight="1">
      <c r="A4286" s="114"/>
      <c r="B4286" s="114"/>
      <c r="C4286" s="133"/>
      <c r="D4286" s="136"/>
      <c r="E4286" s="165"/>
      <c r="F4286" s="165"/>
    </row>
    <row r="4287" spans="1:6" ht="15.75" customHeight="1">
      <c r="A4287" s="112">
        <v>1071</v>
      </c>
      <c r="B4287" s="112" t="s">
        <v>1564</v>
      </c>
      <c r="C4287" s="131" t="s">
        <v>37</v>
      </c>
      <c r="D4287" s="134" t="s">
        <v>3923</v>
      </c>
      <c r="E4287" s="163">
        <v>2021</v>
      </c>
      <c r="F4287" s="163" t="s">
        <v>1732</v>
      </c>
    </row>
    <row r="4288" spans="1:6" ht="15.75" customHeight="1">
      <c r="A4288" s="113"/>
      <c r="B4288" s="113"/>
      <c r="C4288" s="132"/>
      <c r="D4288" s="135"/>
      <c r="E4288" s="164"/>
      <c r="F4288" s="164"/>
    </row>
    <row r="4289" spans="1:6" ht="22.5" customHeight="1">
      <c r="A4289" s="113"/>
      <c r="B4289" s="113"/>
      <c r="C4289" s="132"/>
      <c r="D4289" s="135"/>
      <c r="E4289" s="164"/>
      <c r="F4289" s="164"/>
    </row>
    <row r="4290" spans="1:6" ht="15.75" customHeight="1">
      <c r="A4290" s="114"/>
      <c r="B4290" s="114"/>
      <c r="C4290" s="133"/>
      <c r="D4290" s="136"/>
      <c r="E4290" s="165"/>
      <c r="F4290" s="165"/>
    </row>
    <row r="4291" spans="1:6" ht="27" customHeight="1">
      <c r="A4291" s="112">
        <v>1072</v>
      </c>
      <c r="B4291" s="112" t="s">
        <v>1745</v>
      </c>
      <c r="C4291" s="131" t="s">
        <v>37</v>
      </c>
      <c r="D4291" s="134" t="s">
        <v>3924</v>
      </c>
      <c r="E4291" s="163">
        <v>2021</v>
      </c>
      <c r="F4291" s="163">
        <v>2023</v>
      </c>
    </row>
    <row r="4292" spans="1:6" ht="27" customHeight="1">
      <c r="A4292" s="113"/>
      <c r="B4292" s="113"/>
      <c r="C4292" s="132"/>
      <c r="D4292" s="135"/>
      <c r="E4292" s="164"/>
      <c r="F4292" s="164"/>
    </row>
    <row r="4293" spans="1:6" ht="27" customHeight="1">
      <c r="A4293" s="113"/>
      <c r="B4293" s="113"/>
      <c r="C4293" s="132"/>
      <c r="D4293" s="135"/>
      <c r="E4293" s="164"/>
      <c r="F4293" s="164"/>
    </row>
    <row r="4294" spans="1:6" ht="27" customHeight="1">
      <c r="A4294" s="114"/>
      <c r="B4294" s="114"/>
      <c r="C4294" s="133"/>
      <c r="D4294" s="136"/>
      <c r="E4294" s="165"/>
      <c r="F4294" s="165"/>
    </row>
    <row r="4295" spans="1:6" s="2" customFormat="1" ht="15.75" customHeight="1">
      <c r="A4295" s="112">
        <v>1073</v>
      </c>
      <c r="B4295" s="112" t="s">
        <v>1565</v>
      </c>
      <c r="C4295" s="131" t="s">
        <v>37</v>
      </c>
      <c r="D4295" s="134" t="s">
        <v>3925</v>
      </c>
      <c r="E4295" s="163">
        <v>2020</v>
      </c>
      <c r="F4295" s="163">
        <v>2024</v>
      </c>
    </row>
    <row r="4296" spans="1:6" s="2" customFormat="1" ht="15.75" customHeight="1">
      <c r="A4296" s="113"/>
      <c r="B4296" s="113"/>
      <c r="C4296" s="132"/>
      <c r="D4296" s="135"/>
      <c r="E4296" s="164"/>
      <c r="F4296" s="164"/>
    </row>
    <row r="4297" spans="1:6" s="2" customFormat="1" ht="15.75" customHeight="1">
      <c r="A4297" s="113"/>
      <c r="B4297" s="113"/>
      <c r="C4297" s="132"/>
      <c r="D4297" s="135"/>
      <c r="E4297" s="164"/>
      <c r="F4297" s="164"/>
    </row>
    <row r="4298" spans="1:6" s="2" customFormat="1" ht="15.75" customHeight="1">
      <c r="A4298" s="114"/>
      <c r="B4298" s="114"/>
      <c r="C4298" s="133"/>
      <c r="D4298" s="136"/>
      <c r="E4298" s="165"/>
      <c r="F4298" s="165"/>
    </row>
    <row r="4299" spans="1:6" s="2" customFormat="1" ht="30.75" customHeight="1">
      <c r="A4299" s="112">
        <v>1074</v>
      </c>
      <c r="B4299" s="112" t="s">
        <v>1051</v>
      </c>
      <c r="C4299" s="131" t="s">
        <v>37</v>
      </c>
      <c r="D4299" s="134" t="s">
        <v>3926</v>
      </c>
      <c r="E4299" s="163">
        <v>2022</v>
      </c>
      <c r="F4299" s="163">
        <v>2024</v>
      </c>
    </row>
    <row r="4300" spans="1:6" s="2" customFormat="1" ht="30.75" customHeight="1">
      <c r="A4300" s="113"/>
      <c r="B4300" s="113"/>
      <c r="C4300" s="132"/>
      <c r="D4300" s="135"/>
      <c r="E4300" s="164"/>
      <c r="F4300" s="164"/>
    </row>
    <row r="4301" spans="1:6" s="2" customFormat="1" ht="30.75" customHeight="1">
      <c r="A4301" s="113"/>
      <c r="B4301" s="113"/>
      <c r="C4301" s="132"/>
      <c r="D4301" s="135"/>
      <c r="E4301" s="164"/>
      <c r="F4301" s="164"/>
    </row>
    <row r="4302" spans="1:6" s="2" customFormat="1" ht="30.75" customHeight="1">
      <c r="A4302" s="114"/>
      <c r="B4302" s="114"/>
      <c r="C4302" s="133"/>
      <c r="D4302" s="136"/>
      <c r="E4302" s="165"/>
      <c r="F4302" s="165"/>
    </row>
    <row r="4303" spans="1:6" s="2" customFormat="1" ht="15.75" customHeight="1">
      <c r="A4303" s="112">
        <v>1075</v>
      </c>
      <c r="B4303" s="112" t="s">
        <v>2356</v>
      </c>
      <c r="C4303" s="131" t="s">
        <v>37</v>
      </c>
      <c r="D4303" s="134" t="s">
        <v>3927</v>
      </c>
      <c r="E4303" s="163">
        <v>2022</v>
      </c>
      <c r="F4303" s="163">
        <v>2024</v>
      </c>
    </row>
    <row r="4304" spans="1:6" s="2" customFormat="1" ht="15.75" customHeight="1">
      <c r="A4304" s="113"/>
      <c r="B4304" s="113"/>
      <c r="C4304" s="132"/>
      <c r="D4304" s="135"/>
      <c r="E4304" s="164"/>
      <c r="F4304" s="164"/>
    </row>
    <row r="4305" spans="1:6" s="2" customFormat="1" ht="15.75" customHeight="1">
      <c r="A4305" s="113"/>
      <c r="B4305" s="113"/>
      <c r="C4305" s="132"/>
      <c r="D4305" s="135"/>
      <c r="E4305" s="164"/>
      <c r="F4305" s="164"/>
    </row>
    <row r="4306" spans="1:6" s="2" customFormat="1" ht="15.75" customHeight="1">
      <c r="A4306" s="114"/>
      <c r="B4306" s="114"/>
      <c r="C4306" s="133"/>
      <c r="D4306" s="136"/>
      <c r="E4306" s="165"/>
      <c r="F4306" s="165"/>
    </row>
    <row r="4307" spans="1:6" s="2" customFormat="1" ht="18.75" customHeight="1">
      <c r="A4307" s="112">
        <v>1076</v>
      </c>
      <c r="B4307" s="112" t="s">
        <v>2357</v>
      </c>
      <c r="C4307" s="131" t="s">
        <v>37</v>
      </c>
      <c r="D4307" s="134" t="s">
        <v>3928</v>
      </c>
      <c r="E4307" s="163">
        <v>2022</v>
      </c>
      <c r="F4307" s="163">
        <v>2024</v>
      </c>
    </row>
    <row r="4308" spans="1:6" s="2" customFormat="1" ht="18.75" customHeight="1">
      <c r="A4308" s="113"/>
      <c r="B4308" s="113"/>
      <c r="C4308" s="132"/>
      <c r="D4308" s="135"/>
      <c r="E4308" s="164"/>
      <c r="F4308" s="164"/>
    </row>
    <row r="4309" spans="1:6" s="2" customFormat="1" ht="18.75" customHeight="1">
      <c r="A4309" s="113"/>
      <c r="B4309" s="113"/>
      <c r="C4309" s="132"/>
      <c r="D4309" s="135"/>
      <c r="E4309" s="164"/>
      <c r="F4309" s="164"/>
    </row>
    <row r="4310" spans="1:6" s="2" customFormat="1" ht="18.75" customHeight="1">
      <c r="A4310" s="114"/>
      <c r="B4310" s="114"/>
      <c r="C4310" s="133"/>
      <c r="D4310" s="136"/>
      <c r="E4310" s="165"/>
      <c r="F4310" s="165"/>
    </row>
    <row r="4311" spans="1:6" s="2" customFormat="1" ht="41.25" customHeight="1">
      <c r="A4311" s="112">
        <v>1077</v>
      </c>
      <c r="B4311" s="112" t="s">
        <v>1298</v>
      </c>
      <c r="C4311" s="131" t="s">
        <v>37</v>
      </c>
      <c r="D4311" s="134" t="s">
        <v>3929</v>
      </c>
      <c r="E4311" s="163">
        <v>2022</v>
      </c>
      <c r="F4311" s="163">
        <v>2024</v>
      </c>
    </row>
    <row r="4312" spans="1:6" s="2" customFormat="1" ht="41.25" customHeight="1">
      <c r="A4312" s="113"/>
      <c r="B4312" s="113"/>
      <c r="C4312" s="132"/>
      <c r="D4312" s="135"/>
      <c r="E4312" s="164"/>
      <c r="F4312" s="164"/>
    </row>
    <row r="4313" spans="1:6" s="2" customFormat="1" ht="41.25" customHeight="1">
      <c r="A4313" s="113"/>
      <c r="B4313" s="113"/>
      <c r="C4313" s="132"/>
      <c r="D4313" s="135"/>
      <c r="E4313" s="164"/>
      <c r="F4313" s="164"/>
    </row>
    <row r="4314" spans="1:6" s="2" customFormat="1" ht="41.25" customHeight="1">
      <c r="A4314" s="114"/>
      <c r="B4314" s="114"/>
      <c r="C4314" s="133"/>
      <c r="D4314" s="136"/>
      <c r="E4314" s="165"/>
      <c r="F4314" s="165"/>
    </row>
    <row r="4315" spans="1:6" s="2" customFormat="1" ht="18" customHeight="1">
      <c r="A4315" s="112">
        <v>1078</v>
      </c>
      <c r="B4315" s="112" t="s">
        <v>2358</v>
      </c>
      <c r="C4315" s="131" t="s">
        <v>37</v>
      </c>
      <c r="D4315" s="134" t="s">
        <v>3930</v>
      </c>
      <c r="E4315" s="163">
        <v>2022</v>
      </c>
      <c r="F4315" s="163">
        <v>2024</v>
      </c>
    </row>
    <row r="4316" spans="1:6" s="2" customFormat="1" ht="18" customHeight="1">
      <c r="A4316" s="113"/>
      <c r="B4316" s="113"/>
      <c r="C4316" s="132"/>
      <c r="D4316" s="135"/>
      <c r="E4316" s="164"/>
      <c r="F4316" s="164"/>
    </row>
    <row r="4317" spans="1:6" s="2" customFormat="1" ht="18" customHeight="1">
      <c r="A4317" s="113"/>
      <c r="B4317" s="113"/>
      <c r="C4317" s="132"/>
      <c r="D4317" s="135"/>
      <c r="E4317" s="164"/>
      <c r="F4317" s="164"/>
    </row>
    <row r="4318" spans="1:6" s="2" customFormat="1" ht="18" customHeight="1">
      <c r="A4318" s="114"/>
      <c r="B4318" s="114"/>
      <c r="C4318" s="133"/>
      <c r="D4318" s="136"/>
      <c r="E4318" s="165"/>
      <c r="F4318" s="165"/>
    </row>
    <row r="4319" spans="1:6" s="2" customFormat="1" ht="15.75" customHeight="1">
      <c r="A4319" s="112">
        <v>1079</v>
      </c>
      <c r="B4319" s="112" t="s">
        <v>1053</v>
      </c>
      <c r="C4319" s="137" t="s">
        <v>37</v>
      </c>
      <c r="D4319" s="129" t="s">
        <v>3931</v>
      </c>
      <c r="E4319" s="140">
        <v>2025</v>
      </c>
      <c r="F4319" s="140">
        <v>2025</v>
      </c>
    </row>
    <row r="4320" spans="1:6" s="2" customFormat="1" ht="15.75" customHeight="1">
      <c r="A4320" s="113"/>
      <c r="B4320" s="113"/>
      <c r="C4320" s="137"/>
      <c r="D4320" s="129"/>
      <c r="E4320" s="141"/>
      <c r="F4320" s="141"/>
    </row>
    <row r="4321" spans="1:6" s="2" customFormat="1" ht="15.75" customHeight="1">
      <c r="A4321" s="113"/>
      <c r="B4321" s="113"/>
      <c r="C4321" s="137"/>
      <c r="D4321" s="129"/>
      <c r="E4321" s="141"/>
      <c r="F4321" s="141"/>
    </row>
    <row r="4322" spans="1:6" s="2" customFormat="1" ht="15.75" customHeight="1">
      <c r="A4322" s="114"/>
      <c r="B4322" s="114"/>
      <c r="C4322" s="137"/>
      <c r="D4322" s="129"/>
      <c r="E4322" s="142"/>
      <c r="F4322" s="142"/>
    </row>
    <row r="4323" spans="1:6" s="2" customFormat="1" ht="15.75" customHeight="1">
      <c r="A4323" s="112">
        <v>1080</v>
      </c>
      <c r="B4323" s="112" t="s">
        <v>1047</v>
      </c>
      <c r="C4323" s="137" t="s">
        <v>37</v>
      </c>
      <c r="D4323" s="129" t="s">
        <v>3932</v>
      </c>
      <c r="E4323" s="140">
        <v>2025</v>
      </c>
      <c r="F4323" s="140">
        <v>2025</v>
      </c>
    </row>
    <row r="4324" spans="1:6" s="2" customFormat="1" ht="15.75" customHeight="1">
      <c r="A4324" s="113"/>
      <c r="B4324" s="113"/>
      <c r="C4324" s="137"/>
      <c r="D4324" s="129"/>
      <c r="E4324" s="141"/>
      <c r="F4324" s="141"/>
    </row>
    <row r="4325" spans="1:6" s="2" customFormat="1" ht="15.75" customHeight="1">
      <c r="A4325" s="113"/>
      <c r="B4325" s="113"/>
      <c r="C4325" s="137"/>
      <c r="D4325" s="129"/>
      <c r="E4325" s="141"/>
      <c r="F4325" s="141"/>
    </row>
    <row r="4326" spans="1:6" s="2" customFormat="1" ht="15.75" customHeight="1">
      <c r="A4326" s="114"/>
      <c r="B4326" s="114"/>
      <c r="C4326" s="137"/>
      <c r="D4326" s="129"/>
      <c r="E4326" s="142"/>
      <c r="F4326" s="142"/>
    </row>
    <row r="4327" spans="1:6" ht="15.75" customHeight="1">
      <c r="A4327" s="112">
        <v>1081</v>
      </c>
      <c r="B4327" s="112" t="s">
        <v>1052</v>
      </c>
      <c r="C4327" s="137" t="s">
        <v>37</v>
      </c>
      <c r="D4327" s="129" t="s">
        <v>3933</v>
      </c>
      <c r="E4327" s="140">
        <v>2026</v>
      </c>
      <c r="F4327" s="140">
        <v>2026</v>
      </c>
    </row>
    <row r="4328" spans="1:6" ht="15.75" customHeight="1">
      <c r="A4328" s="113"/>
      <c r="B4328" s="113"/>
      <c r="C4328" s="137"/>
      <c r="D4328" s="129"/>
      <c r="E4328" s="141"/>
      <c r="F4328" s="141"/>
    </row>
    <row r="4329" spans="1:6" ht="15.75" customHeight="1">
      <c r="A4329" s="113"/>
      <c r="B4329" s="113"/>
      <c r="C4329" s="137"/>
      <c r="D4329" s="129"/>
      <c r="E4329" s="141"/>
      <c r="F4329" s="141"/>
    </row>
    <row r="4330" spans="1:6" ht="15.75" customHeight="1">
      <c r="A4330" s="114"/>
      <c r="B4330" s="114"/>
      <c r="C4330" s="137"/>
      <c r="D4330" s="129"/>
      <c r="E4330" s="142"/>
      <c r="F4330" s="142"/>
    </row>
    <row r="4331" spans="1:6" s="2" customFormat="1" ht="15.75" customHeight="1">
      <c r="A4331" s="112">
        <v>1082</v>
      </c>
      <c r="B4331" s="112" t="s">
        <v>1045</v>
      </c>
      <c r="C4331" s="131" t="s">
        <v>37</v>
      </c>
      <c r="D4331" s="134" t="s">
        <v>3934</v>
      </c>
      <c r="E4331" s="140">
        <v>2027</v>
      </c>
      <c r="F4331" s="140">
        <v>2027</v>
      </c>
    </row>
    <row r="4332" spans="1:6" s="2" customFormat="1" ht="15.75" customHeight="1">
      <c r="A4332" s="113"/>
      <c r="B4332" s="113"/>
      <c r="C4332" s="132"/>
      <c r="D4332" s="135"/>
      <c r="E4332" s="141"/>
      <c r="F4332" s="141"/>
    </row>
    <row r="4333" spans="1:6" s="2" customFormat="1" ht="15.75" customHeight="1">
      <c r="A4333" s="113"/>
      <c r="B4333" s="113"/>
      <c r="C4333" s="132"/>
      <c r="D4333" s="135"/>
      <c r="E4333" s="141"/>
      <c r="F4333" s="141"/>
    </row>
    <row r="4334" spans="1:6" s="2" customFormat="1" ht="15.75" customHeight="1">
      <c r="A4334" s="114"/>
      <c r="B4334" s="114"/>
      <c r="C4334" s="133"/>
      <c r="D4334" s="136"/>
      <c r="E4334" s="142"/>
      <c r="F4334" s="142"/>
    </row>
    <row r="4335" spans="1:6" s="2" customFormat="1" ht="15.75" customHeight="1">
      <c r="A4335" s="112">
        <v>1083</v>
      </c>
      <c r="B4335" s="112" t="s">
        <v>1044</v>
      </c>
      <c r="C4335" s="137" t="s">
        <v>37</v>
      </c>
      <c r="D4335" s="129" t="s">
        <v>3935</v>
      </c>
      <c r="E4335" s="140">
        <v>2027</v>
      </c>
      <c r="F4335" s="140">
        <v>2027</v>
      </c>
    </row>
    <row r="4336" spans="1:6" s="2" customFormat="1" ht="15.75" customHeight="1">
      <c r="A4336" s="113"/>
      <c r="B4336" s="113"/>
      <c r="C4336" s="137"/>
      <c r="D4336" s="129"/>
      <c r="E4336" s="141"/>
      <c r="F4336" s="141"/>
    </row>
    <row r="4337" spans="1:6" s="2" customFormat="1" ht="15.75" customHeight="1">
      <c r="A4337" s="113"/>
      <c r="B4337" s="113"/>
      <c r="C4337" s="137"/>
      <c r="D4337" s="129"/>
      <c r="E4337" s="141"/>
      <c r="F4337" s="141"/>
    </row>
    <row r="4338" spans="1:6" s="2" customFormat="1" ht="18" customHeight="1">
      <c r="A4338" s="114"/>
      <c r="B4338" s="114"/>
      <c r="C4338" s="137"/>
      <c r="D4338" s="129"/>
      <c r="E4338" s="142"/>
      <c r="F4338" s="142"/>
    </row>
    <row r="4339" spans="1:6" s="2" customFormat="1" ht="20.25" customHeight="1">
      <c r="A4339" s="112">
        <v>1084</v>
      </c>
      <c r="B4339" s="112" t="s">
        <v>1049</v>
      </c>
      <c r="C4339" s="137" t="s">
        <v>37</v>
      </c>
      <c r="D4339" s="129" t="s">
        <v>3936</v>
      </c>
      <c r="E4339" s="140">
        <v>2028</v>
      </c>
      <c r="F4339" s="140">
        <v>2028</v>
      </c>
    </row>
    <row r="4340" spans="1:6" s="2" customFormat="1" ht="20.25" customHeight="1">
      <c r="A4340" s="113"/>
      <c r="B4340" s="113"/>
      <c r="C4340" s="137"/>
      <c r="D4340" s="129"/>
      <c r="E4340" s="141"/>
      <c r="F4340" s="141"/>
    </row>
    <row r="4341" spans="1:6" s="2" customFormat="1" ht="20.25" customHeight="1">
      <c r="A4341" s="113"/>
      <c r="B4341" s="113"/>
      <c r="C4341" s="137"/>
      <c r="D4341" s="129"/>
      <c r="E4341" s="141"/>
      <c r="F4341" s="141"/>
    </row>
    <row r="4342" spans="1:6" s="2" customFormat="1" ht="20.25" customHeight="1">
      <c r="A4342" s="114"/>
      <c r="B4342" s="114"/>
      <c r="C4342" s="137"/>
      <c r="D4342" s="129"/>
      <c r="E4342" s="142"/>
      <c r="F4342" s="142"/>
    </row>
    <row r="4343" spans="1:6" s="2" customFormat="1" ht="15.75" customHeight="1">
      <c r="A4343" s="112">
        <v>1085</v>
      </c>
      <c r="B4343" s="112" t="s">
        <v>1043</v>
      </c>
      <c r="C4343" s="137" t="s">
        <v>37</v>
      </c>
      <c r="D4343" s="129" t="s">
        <v>3937</v>
      </c>
      <c r="E4343" s="140">
        <v>2028</v>
      </c>
      <c r="F4343" s="140">
        <v>2029</v>
      </c>
    </row>
    <row r="4344" spans="1:6" s="2" customFormat="1" ht="15.75" customHeight="1">
      <c r="A4344" s="113"/>
      <c r="B4344" s="113"/>
      <c r="C4344" s="137"/>
      <c r="D4344" s="129"/>
      <c r="E4344" s="141"/>
      <c r="F4344" s="141"/>
    </row>
    <row r="4345" spans="1:6" s="2" customFormat="1" ht="15.75" customHeight="1">
      <c r="A4345" s="113"/>
      <c r="B4345" s="113"/>
      <c r="C4345" s="137"/>
      <c r="D4345" s="129"/>
      <c r="E4345" s="141"/>
      <c r="F4345" s="141"/>
    </row>
    <row r="4346" spans="1:6" s="2" customFormat="1" ht="15.75" customHeight="1">
      <c r="A4346" s="114"/>
      <c r="B4346" s="114"/>
      <c r="C4346" s="137"/>
      <c r="D4346" s="129"/>
      <c r="E4346" s="142"/>
      <c r="F4346" s="142"/>
    </row>
    <row r="4347" spans="1:6" s="2" customFormat="1" ht="26.25" customHeight="1">
      <c r="A4347" s="112">
        <v>1086</v>
      </c>
      <c r="B4347" s="159" t="s">
        <v>2141</v>
      </c>
      <c r="C4347" s="137" t="s">
        <v>37</v>
      </c>
      <c r="D4347" s="129" t="s">
        <v>3938</v>
      </c>
      <c r="E4347" s="140">
        <v>2029</v>
      </c>
      <c r="F4347" s="140">
        <v>2029</v>
      </c>
    </row>
    <row r="4348" spans="1:6" s="2" customFormat="1" ht="26.25" customHeight="1">
      <c r="A4348" s="113"/>
      <c r="B4348" s="159"/>
      <c r="C4348" s="137"/>
      <c r="D4348" s="129"/>
      <c r="E4348" s="141"/>
      <c r="F4348" s="141"/>
    </row>
    <row r="4349" spans="1:6" s="2" customFormat="1" ht="26.25" customHeight="1">
      <c r="A4349" s="113"/>
      <c r="B4349" s="159"/>
      <c r="C4349" s="137"/>
      <c r="D4349" s="129"/>
      <c r="E4349" s="141"/>
      <c r="F4349" s="141"/>
    </row>
    <row r="4350" spans="1:6" s="2" customFormat="1" ht="26.25" customHeight="1">
      <c r="A4350" s="114"/>
      <c r="B4350" s="159"/>
      <c r="C4350" s="137"/>
      <c r="D4350" s="129"/>
      <c r="E4350" s="142"/>
      <c r="F4350" s="142"/>
    </row>
    <row r="4351" spans="1:6" s="2" customFormat="1" ht="15.75" customHeight="1">
      <c r="A4351" s="112">
        <v>1087</v>
      </c>
      <c r="B4351" s="112" t="s">
        <v>1569</v>
      </c>
      <c r="C4351" s="131" t="s">
        <v>37</v>
      </c>
      <c r="D4351" s="129" t="s">
        <v>3939</v>
      </c>
      <c r="E4351" s="140">
        <v>2029</v>
      </c>
      <c r="F4351" s="140">
        <v>2029</v>
      </c>
    </row>
    <row r="4352" spans="1:6" s="2" customFormat="1" ht="15.75" customHeight="1">
      <c r="A4352" s="113"/>
      <c r="B4352" s="113"/>
      <c r="C4352" s="132"/>
      <c r="D4352" s="129"/>
      <c r="E4352" s="141"/>
      <c r="F4352" s="141"/>
    </row>
    <row r="4353" spans="1:6" s="2" customFormat="1" ht="15.75" customHeight="1">
      <c r="A4353" s="113"/>
      <c r="B4353" s="113"/>
      <c r="C4353" s="132"/>
      <c r="D4353" s="129"/>
      <c r="E4353" s="141"/>
      <c r="F4353" s="141"/>
    </row>
    <row r="4354" spans="1:6" s="2" customFormat="1" ht="15.75" customHeight="1">
      <c r="A4354" s="114"/>
      <c r="B4354" s="114"/>
      <c r="C4354" s="133"/>
      <c r="D4354" s="129"/>
      <c r="E4354" s="142"/>
      <c r="F4354" s="142"/>
    </row>
    <row r="4355" spans="1:6" s="2" customFormat="1" ht="15.75" customHeight="1">
      <c r="A4355" s="112">
        <v>1088</v>
      </c>
      <c r="B4355" s="112" t="s">
        <v>1925</v>
      </c>
      <c r="C4355" s="137" t="s">
        <v>37</v>
      </c>
      <c r="D4355" s="129" t="s">
        <v>3940</v>
      </c>
      <c r="E4355" s="140">
        <v>2030</v>
      </c>
      <c r="F4355" s="140">
        <v>2030</v>
      </c>
    </row>
    <row r="4356" spans="1:6" s="2" customFormat="1" ht="15.75" customHeight="1">
      <c r="A4356" s="113"/>
      <c r="B4356" s="113"/>
      <c r="C4356" s="137"/>
      <c r="D4356" s="129"/>
      <c r="E4356" s="141"/>
      <c r="F4356" s="141"/>
    </row>
    <row r="4357" spans="1:6" s="2" customFormat="1" ht="15.75" customHeight="1">
      <c r="A4357" s="113"/>
      <c r="B4357" s="113"/>
      <c r="C4357" s="137"/>
      <c r="D4357" s="129"/>
      <c r="E4357" s="141"/>
      <c r="F4357" s="141"/>
    </row>
    <row r="4358" spans="1:6" s="2" customFormat="1" ht="15.75" customHeight="1">
      <c r="A4358" s="114"/>
      <c r="B4358" s="114"/>
      <c r="C4358" s="137"/>
      <c r="D4358" s="129"/>
      <c r="E4358" s="142"/>
      <c r="F4358" s="142"/>
    </row>
    <row r="4359" spans="1:6" s="2" customFormat="1" ht="18.75" customHeight="1">
      <c r="A4359" s="112">
        <v>1089</v>
      </c>
      <c r="B4359" s="112" t="s">
        <v>1299</v>
      </c>
      <c r="C4359" s="137" t="s">
        <v>37</v>
      </c>
      <c r="D4359" s="129" t="s">
        <v>3941</v>
      </c>
      <c r="E4359" s="140">
        <v>2030</v>
      </c>
      <c r="F4359" s="140">
        <v>2030</v>
      </c>
    </row>
    <row r="4360" spans="1:6" s="2" customFormat="1" ht="18.75" customHeight="1">
      <c r="A4360" s="113"/>
      <c r="B4360" s="113"/>
      <c r="C4360" s="137"/>
      <c r="D4360" s="129"/>
      <c r="E4360" s="141"/>
      <c r="F4360" s="141"/>
    </row>
    <row r="4361" spans="1:6" s="2" customFormat="1" ht="18.75" customHeight="1">
      <c r="A4361" s="113"/>
      <c r="B4361" s="113"/>
      <c r="C4361" s="137"/>
      <c r="D4361" s="129"/>
      <c r="E4361" s="141"/>
      <c r="F4361" s="141"/>
    </row>
    <row r="4362" spans="1:6" s="2" customFormat="1" ht="18.75" customHeight="1">
      <c r="A4362" s="114"/>
      <c r="B4362" s="114"/>
      <c r="C4362" s="137"/>
      <c r="D4362" s="129"/>
      <c r="E4362" s="142"/>
      <c r="F4362" s="142"/>
    </row>
    <row r="4363" spans="1:6" s="2" customFormat="1" ht="15.75" customHeight="1">
      <c r="A4363" s="112">
        <v>1090</v>
      </c>
      <c r="B4363" s="112" t="s">
        <v>1566</v>
      </c>
      <c r="C4363" s="137" t="s">
        <v>37</v>
      </c>
      <c r="D4363" s="129" t="s">
        <v>3942</v>
      </c>
      <c r="E4363" s="140">
        <v>2030</v>
      </c>
      <c r="F4363" s="140">
        <v>2030</v>
      </c>
    </row>
    <row r="4364" spans="1:6" s="2" customFormat="1" ht="15.75" customHeight="1">
      <c r="A4364" s="113"/>
      <c r="B4364" s="113"/>
      <c r="C4364" s="137"/>
      <c r="D4364" s="129"/>
      <c r="E4364" s="141"/>
      <c r="F4364" s="141"/>
    </row>
    <row r="4365" spans="1:6" s="2" customFormat="1" ht="15.75" customHeight="1">
      <c r="A4365" s="113"/>
      <c r="B4365" s="113"/>
      <c r="C4365" s="137"/>
      <c r="D4365" s="129"/>
      <c r="E4365" s="141"/>
      <c r="F4365" s="141"/>
    </row>
    <row r="4366" spans="1:6" s="2" customFormat="1" ht="15.75" customHeight="1">
      <c r="A4366" s="114"/>
      <c r="B4366" s="114"/>
      <c r="C4366" s="137"/>
      <c r="D4366" s="129"/>
      <c r="E4366" s="142"/>
      <c r="F4366" s="142"/>
    </row>
    <row r="4367" spans="1:6" ht="21" customHeight="1">
      <c r="A4367" s="112">
        <v>1091</v>
      </c>
      <c r="B4367" s="112" t="s">
        <v>1048</v>
      </c>
      <c r="C4367" s="137" t="s">
        <v>37</v>
      </c>
      <c r="D4367" s="129" t="s">
        <v>3943</v>
      </c>
      <c r="E4367" s="140">
        <v>2030</v>
      </c>
      <c r="F4367" s="140">
        <v>2030</v>
      </c>
    </row>
    <row r="4368" spans="1:6" ht="17.25" customHeight="1">
      <c r="A4368" s="113"/>
      <c r="B4368" s="113"/>
      <c r="C4368" s="137"/>
      <c r="D4368" s="129"/>
      <c r="E4368" s="141"/>
      <c r="F4368" s="141"/>
    </row>
    <row r="4369" spans="1:6" ht="21" customHeight="1">
      <c r="A4369" s="113"/>
      <c r="B4369" s="113"/>
      <c r="C4369" s="137"/>
      <c r="D4369" s="129"/>
      <c r="E4369" s="141"/>
      <c r="F4369" s="141"/>
    </row>
    <row r="4370" spans="1:6" ht="14.25" customHeight="1">
      <c r="A4370" s="114"/>
      <c r="B4370" s="114"/>
      <c r="C4370" s="137"/>
      <c r="D4370" s="129"/>
      <c r="E4370" s="142"/>
      <c r="F4370" s="142"/>
    </row>
    <row r="4371" spans="1:6" s="2" customFormat="1" ht="15.75" customHeight="1">
      <c r="A4371" s="112">
        <v>1092</v>
      </c>
      <c r="B4371" s="112" t="s">
        <v>1050</v>
      </c>
      <c r="C4371" s="137" t="s">
        <v>37</v>
      </c>
      <c r="D4371" s="129" t="s">
        <v>3944</v>
      </c>
      <c r="E4371" s="140">
        <v>2030</v>
      </c>
      <c r="F4371" s="140">
        <v>2030</v>
      </c>
    </row>
    <row r="4372" spans="1:6" s="2" customFormat="1" ht="15.75" customHeight="1">
      <c r="A4372" s="113"/>
      <c r="B4372" s="113"/>
      <c r="C4372" s="137"/>
      <c r="D4372" s="129"/>
      <c r="E4372" s="141"/>
      <c r="F4372" s="141"/>
    </row>
    <row r="4373" spans="1:6" s="2" customFormat="1" ht="15.75" customHeight="1">
      <c r="A4373" s="113"/>
      <c r="B4373" s="113"/>
      <c r="C4373" s="137"/>
      <c r="D4373" s="129"/>
      <c r="E4373" s="141"/>
      <c r="F4373" s="141"/>
    </row>
    <row r="4374" spans="1:6" s="2" customFormat="1" ht="15.75" customHeight="1">
      <c r="A4374" s="114"/>
      <c r="B4374" s="114"/>
      <c r="C4374" s="137"/>
      <c r="D4374" s="129"/>
      <c r="E4374" s="142"/>
      <c r="F4374" s="142"/>
    </row>
    <row r="4375" spans="1:6" s="2" customFormat="1" ht="15.75" customHeight="1">
      <c r="A4375" s="112">
        <v>1093</v>
      </c>
      <c r="B4375" s="112" t="s">
        <v>2712</v>
      </c>
      <c r="C4375" s="137" t="s">
        <v>37</v>
      </c>
      <c r="D4375" s="134" t="s">
        <v>3945</v>
      </c>
      <c r="E4375" s="140">
        <v>2030</v>
      </c>
      <c r="F4375" s="140">
        <v>2030</v>
      </c>
    </row>
    <row r="4376" spans="1:6" s="2" customFormat="1" ht="15.75" customHeight="1">
      <c r="A4376" s="113"/>
      <c r="B4376" s="113"/>
      <c r="C4376" s="137"/>
      <c r="D4376" s="135"/>
      <c r="E4376" s="141"/>
      <c r="F4376" s="141"/>
    </row>
    <row r="4377" spans="1:6" s="2" customFormat="1" ht="15.75" customHeight="1">
      <c r="A4377" s="113"/>
      <c r="B4377" s="113"/>
      <c r="C4377" s="137"/>
      <c r="D4377" s="135"/>
      <c r="E4377" s="141"/>
      <c r="F4377" s="141"/>
    </row>
    <row r="4378" spans="1:6" s="2" customFormat="1" ht="15.75" customHeight="1">
      <c r="A4378" s="114"/>
      <c r="B4378" s="114"/>
      <c r="C4378" s="137"/>
      <c r="D4378" s="136"/>
      <c r="E4378" s="142"/>
      <c r="F4378" s="142"/>
    </row>
    <row r="4379" spans="1:6" s="2" customFormat="1" ht="16.5" customHeight="1">
      <c r="A4379" s="112">
        <v>1094</v>
      </c>
      <c r="B4379" s="112" t="s">
        <v>2711</v>
      </c>
      <c r="C4379" s="137" t="s">
        <v>37</v>
      </c>
      <c r="D4379" s="134" t="s">
        <v>3946</v>
      </c>
      <c r="E4379" s="140">
        <v>2030</v>
      </c>
      <c r="F4379" s="140">
        <v>2030</v>
      </c>
    </row>
    <row r="4380" spans="1:6" s="2" customFormat="1" ht="16.5" customHeight="1">
      <c r="A4380" s="113"/>
      <c r="B4380" s="113"/>
      <c r="C4380" s="137"/>
      <c r="D4380" s="135"/>
      <c r="E4380" s="141"/>
      <c r="F4380" s="141"/>
    </row>
    <row r="4381" spans="1:6" s="2" customFormat="1" ht="16.5" customHeight="1">
      <c r="A4381" s="113"/>
      <c r="B4381" s="113"/>
      <c r="C4381" s="137"/>
      <c r="D4381" s="135"/>
      <c r="E4381" s="141"/>
      <c r="F4381" s="141"/>
    </row>
    <row r="4382" spans="1:6" s="2" customFormat="1" ht="16.5" customHeight="1">
      <c r="A4382" s="114"/>
      <c r="B4382" s="114"/>
      <c r="C4382" s="137"/>
      <c r="D4382" s="136"/>
      <c r="E4382" s="142"/>
      <c r="F4382" s="142"/>
    </row>
    <row r="4383" spans="1:6" s="2" customFormat="1" ht="15.75" customHeight="1">
      <c r="A4383" s="112">
        <v>1095</v>
      </c>
      <c r="B4383" s="112" t="s">
        <v>1054</v>
      </c>
      <c r="C4383" s="137" t="s">
        <v>37</v>
      </c>
      <c r="D4383" s="129" t="s">
        <v>3947</v>
      </c>
      <c r="E4383" s="140">
        <v>2027</v>
      </c>
      <c r="F4383" s="140">
        <v>2031</v>
      </c>
    </row>
    <row r="4384" spans="1:6" s="2" customFormat="1" ht="15.75" customHeight="1">
      <c r="A4384" s="113"/>
      <c r="B4384" s="113"/>
      <c r="C4384" s="137"/>
      <c r="D4384" s="129"/>
      <c r="E4384" s="141"/>
      <c r="F4384" s="141"/>
    </row>
    <row r="4385" spans="1:6" s="2" customFormat="1" ht="15.75" customHeight="1">
      <c r="A4385" s="113"/>
      <c r="B4385" s="113"/>
      <c r="C4385" s="137"/>
      <c r="D4385" s="129"/>
      <c r="E4385" s="141"/>
      <c r="F4385" s="141"/>
    </row>
    <row r="4386" spans="1:6" s="2" customFormat="1" ht="20.25" customHeight="1">
      <c r="A4386" s="114"/>
      <c r="B4386" s="114"/>
      <c r="C4386" s="137"/>
      <c r="D4386" s="129"/>
      <c r="E4386" s="142"/>
      <c r="F4386" s="142"/>
    </row>
    <row r="4387" spans="1:6" s="2" customFormat="1" ht="15.75" customHeight="1">
      <c r="A4387" s="112">
        <v>1096</v>
      </c>
      <c r="B4387" s="112" t="s">
        <v>2710</v>
      </c>
      <c r="C4387" s="137" t="s">
        <v>37</v>
      </c>
      <c r="D4387" s="134" t="s">
        <v>3948</v>
      </c>
      <c r="E4387" s="140">
        <v>2030</v>
      </c>
      <c r="F4387" s="140">
        <v>2031</v>
      </c>
    </row>
    <row r="4388" spans="1:6" s="2" customFormat="1" ht="15.75" customHeight="1">
      <c r="A4388" s="113"/>
      <c r="B4388" s="113"/>
      <c r="C4388" s="137"/>
      <c r="D4388" s="135"/>
      <c r="E4388" s="141"/>
      <c r="F4388" s="141"/>
    </row>
    <row r="4389" spans="1:6" s="2" customFormat="1" ht="15.75" customHeight="1">
      <c r="A4389" s="113"/>
      <c r="B4389" s="113"/>
      <c r="C4389" s="137"/>
      <c r="D4389" s="135"/>
      <c r="E4389" s="141"/>
      <c r="F4389" s="141"/>
    </row>
    <row r="4390" spans="1:6" s="2" customFormat="1" ht="15.75" customHeight="1">
      <c r="A4390" s="114"/>
      <c r="B4390" s="114"/>
      <c r="C4390" s="137"/>
      <c r="D4390" s="136"/>
      <c r="E4390" s="142"/>
      <c r="F4390" s="142"/>
    </row>
    <row r="4391" spans="1:6" s="2" customFormat="1" ht="15.75" customHeight="1">
      <c r="A4391" s="112">
        <v>1097</v>
      </c>
      <c r="B4391" s="112" t="s">
        <v>2709</v>
      </c>
      <c r="C4391" s="137" t="s">
        <v>37</v>
      </c>
      <c r="D4391" s="134" t="s">
        <v>3949</v>
      </c>
      <c r="E4391" s="140">
        <v>2030</v>
      </c>
      <c r="F4391" s="140">
        <v>2031</v>
      </c>
    </row>
    <row r="4392" spans="1:6" s="2" customFormat="1" ht="15.75" customHeight="1">
      <c r="A4392" s="113"/>
      <c r="B4392" s="113"/>
      <c r="C4392" s="137"/>
      <c r="D4392" s="135"/>
      <c r="E4392" s="141"/>
      <c r="F4392" s="141"/>
    </row>
    <row r="4393" spans="1:6" s="2" customFormat="1" ht="15.75" customHeight="1">
      <c r="A4393" s="113"/>
      <c r="B4393" s="113"/>
      <c r="C4393" s="137"/>
      <c r="D4393" s="135"/>
      <c r="E4393" s="141"/>
      <c r="F4393" s="141"/>
    </row>
    <row r="4394" spans="1:6" s="2" customFormat="1" ht="15.75" customHeight="1">
      <c r="A4394" s="114"/>
      <c r="B4394" s="114"/>
      <c r="C4394" s="137"/>
      <c r="D4394" s="136"/>
      <c r="E4394" s="142"/>
      <c r="F4394" s="142"/>
    </row>
    <row r="4395" spans="1:6" s="2" customFormat="1" ht="15.75" customHeight="1">
      <c r="A4395" s="112">
        <v>1098</v>
      </c>
      <c r="B4395" s="112" t="s">
        <v>2708</v>
      </c>
      <c r="C4395" s="137" t="s">
        <v>37</v>
      </c>
      <c r="D4395" s="134" t="s">
        <v>3950</v>
      </c>
      <c r="E4395" s="140">
        <v>2030</v>
      </c>
      <c r="F4395" s="140">
        <v>2031</v>
      </c>
    </row>
    <row r="4396" spans="1:6" s="2" customFormat="1" ht="15.75" customHeight="1">
      <c r="A4396" s="113"/>
      <c r="B4396" s="113"/>
      <c r="C4396" s="137"/>
      <c r="D4396" s="135"/>
      <c r="E4396" s="141"/>
      <c r="F4396" s="141"/>
    </row>
    <row r="4397" spans="1:6" s="2" customFormat="1" ht="15.75" customHeight="1">
      <c r="A4397" s="113"/>
      <c r="B4397" s="113"/>
      <c r="C4397" s="137"/>
      <c r="D4397" s="135"/>
      <c r="E4397" s="141"/>
      <c r="F4397" s="141"/>
    </row>
    <row r="4398" spans="1:6" s="2" customFormat="1" ht="15.75" customHeight="1">
      <c r="A4398" s="114"/>
      <c r="B4398" s="114"/>
      <c r="C4398" s="137"/>
      <c r="D4398" s="136"/>
      <c r="E4398" s="142"/>
      <c r="F4398" s="142"/>
    </row>
    <row r="4399" spans="1:6" s="2" customFormat="1" ht="15.75" customHeight="1">
      <c r="A4399" s="112">
        <v>1099</v>
      </c>
      <c r="B4399" s="112" t="s">
        <v>2707</v>
      </c>
      <c r="C4399" s="137" t="s">
        <v>37</v>
      </c>
      <c r="D4399" s="134" t="s">
        <v>3951</v>
      </c>
      <c r="E4399" s="140">
        <v>2030</v>
      </c>
      <c r="F4399" s="140">
        <v>2031</v>
      </c>
    </row>
    <row r="4400" spans="1:6" s="2" customFormat="1" ht="15.75" customHeight="1">
      <c r="A4400" s="113"/>
      <c r="B4400" s="113"/>
      <c r="C4400" s="137"/>
      <c r="D4400" s="135"/>
      <c r="E4400" s="141"/>
      <c r="F4400" s="141"/>
    </row>
    <row r="4401" spans="1:6" s="2" customFormat="1" ht="15.75" customHeight="1">
      <c r="A4401" s="113"/>
      <c r="B4401" s="113"/>
      <c r="C4401" s="137"/>
      <c r="D4401" s="135"/>
      <c r="E4401" s="141"/>
      <c r="F4401" s="141"/>
    </row>
    <row r="4402" spans="1:6" s="2" customFormat="1" ht="15.75" customHeight="1">
      <c r="A4402" s="114"/>
      <c r="B4402" s="114"/>
      <c r="C4402" s="137"/>
      <c r="D4402" s="136"/>
      <c r="E4402" s="142"/>
      <c r="F4402" s="142"/>
    </row>
    <row r="4403" spans="1:6" s="2" customFormat="1" ht="18" customHeight="1">
      <c r="A4403" s="112">
        <v>1100</v>
      </c>
      <c r="B4403" s="112" t="s">
        <v>2706</v>
      </c>
      <c r="C4403" s="137" t="s">
        <v>37</v>
      </c>
      <c r="D4403" s="134" t="s">
        <v>3952</v>
      </c>
      <c r="E4403" s="140">
        <v>2030</v>
      </c>
      <c r="F4403" s="140">
        <v>2031</v>
      </c>
    </row>
    <row r="4404" spans="1:6" s="2" customFormat="1" ht="18" customHeight="1">
      <c r="A4404" s="113"/>
      <c r="B4404" s="113"/>
      <c r="C4404" s="137"/>
      <c r="D4404" s="135"/>
      <c r="E4404" s="141"/>
      <c r="F4404" s="141"/>
    </row>
    <row r="4405" spans="1:6" s="2" customFormat="1" ht="18" customHeight="1">
      <c r="A4405" s="113"/>
      <c r="B4405" s="113"/>
      <c r="C4405" s="137"/>
      <c r="D4405" s="135"/>
      <c r="E4405" s="141"/>
      <c r="F4405" s="141"/>
    </row>
    <row r="4406" spans="1:6" s="2" customFormat="1" ht="18" customHeight="1">
      <c r="A4406" s="114"/>
      <c r="B4406" s="114"/>
      <c r="C4406" s="137"/>
      <c r="D4406" s="136"/>
      <c r="E4406" s="142"/>
      <c r="F4406" s="142"/>
    </row>
    <row r="4407" spans="1:6" s="2" customFormat="1" ht="15.75" customHeight="1">
      <c r="A4407" s="112">
        <v>1101</v>
      </c>
      <c r="B4407" s="112" t="s">
        <v>2705</v>
      </c>
      <c r="C4407" s="137" t="s">
        <v>37</v>
      </c>
      <c r="D4407" s="134" t="s">
        <v>3953</v>
      </c>
      <c r="E4407" s="140">
        <v>2030</v>
      </c>
      <c r="F4407" s="140">
        <v>2031</v>
      </c>
    </row>
    <row r="4408" spans="1:6" s="2" customFormat="1" ht="15.75" customHeight="1">
      <c r="A4408" s="113"/>
      <c r="B4408" s="113"/>
      <c r="C4408" s="137"/>
      <c r="D4408" s="135"/>
      <c r="E4408" s="141"/>
      <c r="F4408" s="141"/>
    </row>
    <row r="4409" spans="1:6" s="2" customFormat="1" ht="15.75" customHeight="1">
      <c r="A4409" s="113"/>
      <c r="B4409" s="113"/>
      <c r="C4409" s="137"/>
      <c r="D4409" s="135"/>
      <c r="E4409" s="141"/>
      <c r="F4409" s="141"/>
    </row>
    <row r="4410" spans="1:6" s="2" customFormat="1" ht="15.75" customHeight="1">
      <c r="A4410" s="114"/>
      <c r="B4410" s="114"/>
      <c r="C4410" s="137"/>
      <c r="D4410" s="136"/>
      <c r="E4410" s="142"/>
      <c r="F4410" s="142"/>
    </row>
    <row r="4411" spans="1:6" s="2" customFormat="1" ht="59.25" customHeight="1">
      <c r="A4411" s="112">
        <v>1102</v>
      </c>
      <c r="B4411" s="112" t="s">
        <v>1568</v>
      </c>
      <c r="C4411" s="131" t="s">
        <v>37</v>
      </c>
      <c r="D4411" s="129" t="s">
        <v>3954</v>
      </c>
      <c r="E4411" s="140">
        <v>2023</v>
      </c>
      <c r="F4411" s="140">
        <v>2025</v>
      </c>
    </row>
    <row r="4412" spans="1:6" s="2" customFormat="1" ht="59.25" customHeight="1">
      <c r="A4412" s="113"/>
      <c r="B4412" s="113"/>
      <c r="C4412" s="132"/>
      <c r="D4412" s="129"/>
      <c r="E4412" s="141"/>
      <c r="F4412" s="141"/>
    </row>
    <row r="4413" spans="1:6" s="2" customFormat="1" ht="59.25" customHeight="1">
      <c r="A4413" s="113"/>
      <c r="B4413" s="113"/>
      <c r="C4413" s="132"/>
      <c r="D4413" s="129"/>
      <c r="E4413" s="141"/>
      <c r="F4413" s="141"/>
    </row>
    <row r="4414" spans="1:6" s="2" customFormat="1" ht="59.25" customHeight="1">
      <c r="A4414" s="114"/>
      <c r="B4414" s="114"/>
      <c r="C4414" s="133"/>
      <c r="D4414" s="129"/>
      <c r="E4414" s="142"/>
      <c r="F4414" s="142"/>
    </row>
    <row r="4415" spans="1:6" s="2" customFormat="1" ht="46.5" customHeight="1">
      <c r="A4415" s="112">
        <v>1103</v>
      </c>
      <c r="B4415" s="112" t="s">
        <v>1567</v>
      </c>
      <c r="C4415" s="137" t="s">
        <v>37</v>
      </c>
      <c r="D4415" s="129" t="s">
        <v>3955</v>
      </c>
      <c r="E4415" s="140">
        <v>2023</v>
      </c>
      <c r="F4415" s="140">
        <v>2025</v>
      </c>
    </row>
    <row r="4416" spans="1:6" s="2" customFormat="1" ht="46.5" customHeight="1">
      <c r="A4416" s="113"/>
      <c r="B4416" s="113"/>
      <c r="C4416" s="137"/>
      <c r="D4416" s="129"/>
      <c r="E4416" s="141"/>
      <c r="F4416" s="141"/>
    </row>
    <row r="4417" spans="1:6" s="2" customFormat="1" ht="46.5" customHeight="1">
      <c r="A4417" s="113"/>
      <c r="B4417" s="113"/>
      <c r="C4417" s="137"/>
      <c r="D4417" s="129"/>
      <c r="E4417" s="141"/>
      <c r="F4417" s="141"/>
    </row>
    <row r="4418" spans="1:6" s="2" customFormat="1" ht="46.5" customHeight="1">
      <c r="A4418" s="114"/>
      <c r="B4418" s="114"/>
      <c r="C4418" s="137"/>
      <c r="D4418" s="129"/>
      <c r="E4418" s="142"/>
      <c r="F4418" s="142"/>
    </row>
    <row r="4419" spans="1:6" s="2" customFormat="1" ht="37.5" customHeight="1">
      <c r="A4419" s="112">
        <v>1104</v>
      </c>
      <c r="B4419" s="112" t="s">
        <v>1914</v>
      </c>
      <c r="C4419" s="137" t="s">
        <v>37</v>
      </c>
      <c r="D4419" s="129" t="s">
        <v>3956</v>
      </c>
      <c r="E4419" s="140">
        <v>2024</v>
      </c>
      <c r="F4419" s="140">
        <v>2026</v>
      </c>
    </row>
    <row r="4420" spans="1:6" s="2" customFormat="1" ht="37.5" customHeight="1">
      <c r="A4420" s="113"/>
      <c r="B4420" s="113"/>
      <c r="C4420" s="137"/>
      <c r="D4420" s="129"/>
      <c r="E4420" s="141"/>
      <c r="F4420" s="141"/>
    </row>
    <row r="4421" spans="1:6" s="2" customFormat="1" ht="37.5" customHeight="1">
      <c r="A4421" s="113"/>
      <c r="B4421" s="113"/>
      <c r="C4421" s="137"/>
      <c r="D4421" s="129"/>
      <c r="E4421" s="141"/>
      <c r="F4421" s="141"/>
    </row>
    <row r="4422" spans="1:6" s="2" customFormat="1" ht="34.5" customHeight="1">
      <c r="A4422" s="114"/>
      <c r="B4422" s="114"/>
      <c r="C4422" s="137"/>
      <c r="D4422" s="129"/>
      <c r="E4422" s="142"/>
      <c r="F4422" s="142"/>
    </row>
    <row r="4423" spans="1:6" s="2" customFormat="1" ht="26.25" customHeight="1">
      <c r="A4423" s="112">
        <v>1105</v>
      </c>
      <c r="B4423" s="112" t="s">
        <v>1755</v>
      </c>
      <c r="C4423" s="137" t="s">
        <v>37</v>
      </c>
      <c r="D4423" s="129" t="s">
        <v>3957</v>
      </c>
      <c r="E4423" s="140">
        <v>2025</v>
      </c>
      <c r="F4423" s="140">
        <v>2027</v>
      </c>
    </row>
    <row r="4424" spans="1:6" s="2" customFormat="1" ht="26.25" customHeight="1">
      <c r="A4424" s="113"/>
      <c r="B4424" s="113"/>
      <c r="C4424" s="137"/>
      <c r="D4424" s="129"/>
      <c r="E4424" s="141"/>
      <c r="F4424" s="141"/>
    </row>
    <row r="4425" spans="1:6" s="2" customFormat="1" ht="26.25" customHeight="1">
      <c r="A4425" s="113"/>
      <c r="B4425" s="113"/>
      <c r="C4425" s="137"/>
      <c r="D4425" s="129"/>
      <c r="E4425" s="141"/>
      <c r="F4425" s="141"/>
    </row>
    <row r="4426" spans="1:6" s="2" customFormat="1" ht="26.25" customHeight="1">
      <c r="A4426" s="114"/>
      <c r="B4426" s="114"/>
      <c r="C4426" s="137"/>
      <c r="D4426" s="129"/>
      <c r="E4426" s="142"/>
      <c r="F4426" s="142"/>
    </row>
    <row r="4427" spans="1:6" s="2" customFormat="1" ht="38.25" customHeight="1">
      <c r="A4427" s="112">
        <v>1106</v>
      </c>
      <c r="B4427" s="159" t="s">
        <v>2142</v>
      </c>
      <c r="C4427" s="137" t="s">
        <v>37</v>
      </c>
      <c r="D4427" s="129" t="s">
        <v>3958</v>
      </c>
      <c r="E4427" s="140">
        <v>2025</v>
      </c>
      <c r="F4427" s="140">
        <v>2027</v>
      </c>
    </row>
    <row r="4428" spans="1:6" s="2" customFormat="1" ht="38.25" customHeight="1">
      <c r="A4428" s="113"/>
      <c r="B4428" s="159"/>
      <c r="C4428" s="137"/>
      <c r="D4428" s="129"/>
      <c r="E4428" s="141"/>
      <c r="F4428" s="141"/>
    </row>
    <row r="4429" spans="1:6" s="2" customFormat="1" ht="38.25" customHeight="1">
      <c r="A4429" s="113"/>
      <c r="B4429" s="159"/>
      <c r="C4429" s="137"/>
      <c r="D4429" s="129"/>
      <c r="E4429" s="141"/>
      <c r="F4429" s="141"/>
    </row>
    <row r="4430" spans="1:6" s="2" customFormat="1" ht="38.25" customHeight="1">
      <c r="A4430" s="114"/>
      <c r="B4430" s="159"/>
      <c r="C4430" s="137"/>
      <c r="D4430" s="129"/>
      <c r="E4430" s="142"/>
      <c r="F4430" s="142"/>
    </row>
    <row r="4431" spans="1:6" s="2" customFormat="1" ht="37.5" customHeight="1">
      <c r="A4431" s="112">
        <v>1107</v>
      </c>
      <c r="B4431" s="112" t="s">
        <v>1915</v>
      </c>
      <c r="C4431" s="137" t="s">
        <v>37</v>
      </c>
      <c r="D4431" s="129" t="s">
        <v>3959</v>
      </c>
      <c r="E4431" s="140">
        <v>2026</v>
      </c>
      <c r="F4431" s="140">
        <v>2028</v>
      </c>
    </row>
    <row r="4432" spans="1:6" s="2" customFormat="1" ht="37.5" customHeight="1">
      <c r="A4432" s="113"/>
      <c r="B4432" s="113"/>
      <c r="C4432" s="137"/>
      <c r="D4432" s="129"/>
      <c r="E4432" s="141"/>
      <c r="F4432" s="141"/>
    </row>
    <row r="4433" spans="1:6" s="2" customFormat="1" ht="37.5" customHeight="1">
      <c r="A4433" s="113"/>
      <c r="B4433" s="113"/>
      <c r="C4433" s="137"/>
      <c r="D4433" s="129"/>
      <c r="E4433" s="141"/>
      <c r="F4433" s="141"/>
    </row>
    <row r="4434" spans="1:6" s="2" customFormat="1" ht="37.5" customHeight="1">
      <c r="A4434" s="114"/>
      <c r="B4434" s="114"/>
      <c r="C4434" s="137"/>
      <c r="D4434" s="129"/>
      <c r="E4434" s="142"/>
      <c r="F4434" s="142"/>
    </row>
    <row r="4435" spans="1:6" s="2" customFormat="1" ht="32.25" customHeight="1">
      <c r="A4435" s="112">
        <v>1108</v>
      </c>
      <c r="B4435" s="159" t="s">
        <v>2143</v>
      </c>
      <c r="C4435" s="137" t="s">
        <v>37</v>
      </c>
      <c r="D4435" s="129" t="s">
        <v>3960</v>
      </c>
      <c r="E4435" s="140">
        <v>2026</v>
      </c>
      <c r="F4435" s="140">
        <v>2028</v>
      </c>
    </row>
    <row r="4436" spans="1:6" s="2" customFormat="1" ht="32.25" customHeight="1">
      <c r="A4436" s="113"/>
      <c r="B4436" s="159"/>
      <c r="C4436" s="137"/>
      <c r="D4436" s="129"/>
      <c r="E4436" s="141"/>
      <c r="F4436" s="141"/>
    </row>
    <row r="4437" spans="1:6" s="2" customFormat="1" ht="32.25" customHeight="1">
      <c r="A4437" s="113"/>
      <c r="B4437" s="159"/>
      <c r="C4437" s="137"/>
      <c r="D4437" s="129"/>
      <c r="E4437" s="141"/>
      <c r="F4437" s="141"/>
    </row>
    <row r="4438" spans="1:6" s="2" customFormat="1" ht="32.25" customHeight="1">
      <c r="A4438" s="114"/>
      <c r="B4438" s="159"/>
      <c r="C4438" s="137"/>
      <c r="D4438" s="129"/>
      <c r="E4438" s="142"/>
      <c r="F4438" s="142"/>
    </row>
    <row r="4439" spans="1:6" ht="15.75" customHeight="1">
      <c r="A4439" s="112">
        <v>1109</v>
      </c>
      <c r="B4439" s="168" t="s">
        <v>2704</v>
      </c>
      <c r="C4439" s="137" t="s">
        <v>37</v>
      </c>
      <c r="D4439" s="134" t="s">
        <v>3961</v>
      </c>
      <c r="E4439" s="140">
        <v>2026</v>
      </c>
      <c r="F4439" s="140">
        <v>2028</v>
      </c>
    </row>
    <row r="4440" spans="1:6" ht="15.75" customHeight="1">
      <c r="A4440" s="113"/>
      <c r="B4440" s="169"/>
      <c r="C4440" s="137"/>
      <c r="D4440" s="135"/>
      <c r="E4440" s="141"/>
      <c r="F4440" s="141"/>
    </row>
    <row r="4441" spans="1:6" ht="15.75" customHeight="1">
      <c r="A4441" s="113"/>
      <c r="B4441" s="169"/>
      <c r="C4441" s="137"/>
      <c r="D4441" s="135"/>
      <c r="E4441" s="141"/>
      <c r="F4441" s="141"/>
    </row>
    <row r="4442" spans="1:6" ht="15.75" customHeight="1">
      <c r="A4442" s="114"/>
      <c r="B4442" s="169"/>
      <c r="C4442" s="137"/>
      <c r="D4442" s="136"/>
      <c r="E4442" s="142"/>
      <c r="F4442" s="142"/>
    </row>
    <row r="4443" spans="1:6" ht="28.5" customHeight="1">
      <c r="A4443" s="112">
        <v>1110</v>
      </c>
      <c r="B4443" s="168" t="s">
        <v>2703</v>
      </c>
      <c r="C4443" s="137" t="s">
        <v>37</v>
      </c>
      <c r="D4443" s="134" t="s">
        <v>3962</v>
      </c>
      <c r="E4443" s="140">
        <v>2026</v>
      </c>
      <c r="F4443" s="140">
        <v>2028</v>
      </c>
    </row>
    <row r="4444" spans="1:6" ht="28.5" customHeight="1">
      <c r="A4444" s="113"/>
      <c r="B4444" s="169"/>
      <c r="C4444" s="137"/>
      <c r="D4444" s="135"/>
      <c r="E4444" s="141"/>
      <c r="F4444" s="141"/>
    </row>
    <row r="4445" spans="1:6" ht="28.5" customHeight="1">
      <c r="A4445" s="113"/>
      <c r="B4445" s="169"/>
      <c r="C4445" s="137"/>
      <c r="D4445" s="135"/>
      <c r="E4445" s="141"/>
      <c r="F4445" s="141"/>
    </row>
    <row r="4446" spans="1:6" ht="28.5" customHeight="1">
      <c r="A4446" s="114"/>
      <c r="B4446" s="169"/>
      <c r="C4446" s="137"/>
      <c r="D4446" s="136"/>
      <c r="E4446" s="142"/>
      <c r="F4446" s="142"/>
    </row>
    <row r="4447" spans="1:6" ht="15.75" customHeight="1">
      <c r="A4447" s="112">
        <v>1111</v>
      </c>
      <c r="B4447" s="112" t="s">
        <v>1057</v>
      </c>
      <c r="C4447" s="124" t="s">
        <v>39</v>
      </c>
      <c r="D4447" s="129" t="s">
        <v>3963</v>
      </c>
      <c r="E4447" s="166">
        <v>2021</v>
      </c>
      <c r="F4447" s="166" t="s">
        <v>1732</v>
      </c>
    </row>
    <row r="4448" spans="1:6" ht="15.75" customHeight="1">
      <c r="A4448" s="113"/>
      <c r="B4448" s="113"/>
      <c r="C4448" s="124"/>
      <c r="D4448" s="129"/>
      <c r="E4448" s="166"/>
      <c r="F4448" s="166"/>
    </row>
    <row r="4449" spans="1:6" ht="15.75" customHeight="1">
      <c r="A4449" s="113"/>
      <c r="B4449" s="113"/>
      <c r="C4449" s="124"/>
      <c r="D4449" s="129"/>
      <c r="E4449" s="166"/>
      <c r="F4449" s="166"/>
    </row>
    <row r="4450" spans="1:6" ht="15.75" customHeight="1">
      <c r="A4450" s="114"/>
      <c r="B4450" s="114"/>
      <c r="C4450" s="124"/>
      <c r="D4450" s="129"/>
      <c r="E4450" s="166"/>
      <c r="F4450" s="166"/>
    </row>
    <row r="4451" spans="1:6" ht="15.75" customHeight="1">
      <c r="A4451" s="112">
        <v>1112</v>
      </c>
      <c r="B4451" s="112" t="s">
        <v>151</v>
      </c>
      <c r="C4451" s="124" t="s">
        <v>39</v>
      </c>
      <c r="D4451" s="129" t="s">
        <v>3964</v>
      </c>
      <c r="E4451" s="166">
        <v>2020</v>
      </c>
      <c r="F4451" s="166">
        <v>2023</v>
      </c>
    </row>
    <row r="4452" spans="1:6" ht="15.75" customHeight="1">
      <c r="A4452" s="113"/>
      <c r="B4452" s="113"/>
      <c r="C4452" s="124"/>
      <c r="D4452" s="129"/>
      <c r="E4452" s="166"/>
      <c r="F4452" s="166"/>
    </row>
    <row r="4453" spans="1:6" ht="15.75" customHeight="1">
      <c r="A4453" s="113"/>
      <c r="B4453" s="113"/>
      <c r="C4453" s="124"/>
      <c r="D4453" s="129"/>
      <c r="E4453" s="166"/>
      <c r="F4453" s="166"/>
    </row>
    <row r="4454" spans="1:6" ht="15.75" customHeight="1">
      <c r="A4454" s="114"/>
      <c r="B4454" s="114"/>
      <c r="C4454" s="124"/>
      <c r="D4454" s="129"/>
      <c r="E4454" s="166"/>
      <c r="F4454" s="166"/>
    </row>
    <row r="4455" spans="1:6" ht="21.75" customHeight="1">
      <c r="A4455" s="112">
        <v>1113</v>
      </c>
      <c r="B4455" s="112" t="s">
        <v>2359</v>
      </c>
      <c r="C4455" s="124" t="s">
        <v>39</v>
      </c>
      <c r="D4455" s="129" t="s">
        <v>3965</v>
      </c>
      <c r="E4455" s="166">
        <v>2022</v>
      </c>
      <c r="F4455" s="166">
        <v>2024</v>
      </c>
    </row>
    <row r="4456" spans="1:6" ht="21.75" customHeight="1">
      <c r="A4456" s="113"/>
      <c r="B4456" s="113"/>
      <c r="C4456" s="124"/>
      <c r="D4456" s="129"/>
      <c r="E4456" s="166"/>
      <c r="F4456" s="166"/>
    </row>
    <row r="4457" spans="1:6" ht="21.75" customHeight="1">
      <c r="A4457" s="113"/>
      <c r="B4457" s="113"/>
      <c r="C4457" s="124"/>
      <c r="D4457" s="129"/>
      <c r="E4457" s="166"/>
      <c r="F4457" s="166"/>
    </row>
    <row r="4458" spans="1:6" ht="19.5" customHeight="1">
      <c r="A4458" s="114"/>
      <c r="B4458" s="114"/>
      <c r="C4458" s="124"/>
      <c r="D4458" s="129"/>
      <c r="E4458" s="166"/>
      <c r="F4458" s="166"/>
    </row>
    <row r="4459" spans="1:6" s="2" customFormat="1" ht="21.75" customHeight="1">
      <c r="A4459" s="112">
        <v>1114</v>
      </c>
      <c r="B4459" s="112" t="s">
        <v>2360</v>
      </c>
      <c r="C4459" s="124" t="s">
        <v>39</v>
      </c>
      <c r="D4459" s="129" t="s">
        <v>3966</v>
      </c>
      <c r="E4459" s="166">
        <v>2022</v>
      </c>
      <c r="F4459" s="166">
        <v>2024</v>
      </c>
    </row>
    <row r="4460" spans="1:6" s="2" customFormat="1" ht="21.75" customHeight="1">
      <c r="A4460" s="113"/>
      <c r="B4460" s="113"/>
      <c r="C4460" s="124"/>
      <c r="D4460" s="129"/>
      <c r="E4460" s="166"/>
      <c r="F4460" s="166"/>
    </row>
    <row r="4461" spans="1:6" s="2" customFormat="1" ht="21.75" customHeight="1">
      <c r="A4461" s="113"/>
      <c r="B4461" s="113"/>
      <c r="C4461" s="124"/>
      <c r="D4461" s="129"/>
      <c r="E4461" s="166"/>
      <c r="F4461" s="166"/>
    </row>
    <row r="4462" spans="1:6" s="2" customFormat="1" ht="19.5" customHeight="1">
      <c r="A4462" s="114"/>
      <c r="B4462" s="114"/>
      <c r="C4462" s="124"/>
      <c r="D4462" s="129"/>
      <c r="E4462" s="166"/>
      <c r="F4462" s="166"/>
    </row>
    <row r="4463" spans="1:6" ht="15.75" customHeight="1">
      <c r="A4463" s="112">
        <v>1115</v>
      </c>
      <c r="B4463" s="112" t="s">
        <v>1746</v>
      </c>
      <c r="C4463" s="124" t="s">
        <v>39</v>
      </c>
      <c r="D4463" s="129" t="s">
        <v>3967</v>
      </c>
      <c r="E4463" s="140">
        <v>2024</v>
      </c>
      <c r="F4463" s="140">
        <v>2024</v>
      </c>
    </row>
    <row r="4464" spans="1:6" ht="15.75" customHeight="1">
      <c r="A4464" s="113"/>
      <c r="B4464" s="113"/>
      <c r="C4464" s="124"/>
      <c r="D4464" s="129"/>
      <c r="E4464" s="141"/>
      <c r="F4464" s="141"/>
    </row>
    <row r="4465" spans="1:6" ht="15.75" customHeight="1">
      <c r="A4465" s="113"/>
      <c r="B4465" s="113"/>
      <c r="C4465" s="124"/>
      <c r="D4465" s="129"/>
      <c r="E4465" s="141"/>
      <c r="F4465" s="141"/>
    </row>
    <row r="4466" spans="1:6" ht="15.75" customHeight="1">
      <c r="A4466" s="114"/>
      <c r="B4466" s="114"/>
      <c r="C4466" s="124"/>
      <c r="D4466" s="129"/>
      <c r="E4466" s="142"/>
      <c r="F4466" s="142"/>
    </row>
    <row r="4467" spans="1:6" ht="15.75" customHeight="1">
      <c r="A4467" s="112">
        <v>1116</v>
      </c>
      <c r="B4467" s="112" t="s">
        <v>2713</v>
      </c>
      <c r="C4467" s="124" t="s">
        <v>39</v>
      </c>
      <c r="D4467" s="129" t="s">
        <v>3968</v>
      </c>
      <c r="E4467" s="140">
        <v>2024</v>
      </c>
      <c r="F4467" s="140">
        <v>2025</v>
      </c>
    </row>
    <row r="4468" spans="1:6" ht="15.75" customHeight="1">
      <c r="A4468" s="113"/>
      <c r="B4468" s="113"/>
      <c r="C4468" s="124"/>
      <c r="D4468" s="129"/>
      <c r="E4468" s="141"/>
      <c r="F4468" s="141"/>
    </row>
    <row r="4469" spans="1:6" ht="15.75" customHeight="1">
      <c r="A4469" s="113"/>
      <c r="B4469" s="113"/>
      <c r="C4469" s="124"/>
      <c r="D4469" s="129"/>
      <c r="E4469" s="141"/>
      <c r="F4469" s="141"/>
    </row>
    <row r="4470" spans="1:6" ht="15.75" customHeight="1">
      <c r="A4470" s="114"/>
      <c r="B4470" s="114"/>
      <c r="C4470" s="124"/>
      <c r="D4470" s="129"/>
      <c r="E4470" s="142"/>
      <c r="F4470" s="142"/>
    </row>
    <row r="4471" spans="1:6" ht="15.75" customHeight="1">
      <c r="A4471" s="112">
        <v>1117</v>
      </c>
      <c r="B4471" s="112" t="s">
        <v>2714</v>
      </c>
      <c r="C4471" s="124" t="s">
        <v>39</v>
      </c>
      <c r="D4471" s="134" t="s">
        <v>3969</v>
      </c>
      <c r="E4471" s="140">
        <v>2025</v>
      </c>
      <c r="F4471" s="140">
        <v>2025</v>
      </c>
    </row>
    <row r="4472" spans="1:6" ht="15.75" customHeight="1">
      <c r="A4472" s="113"/>
      <c r="B4472" s="113"/>
      <c r="C4472" s="124"/>
      <c r="D4472" s="135"/>
      <c r="E4472" s="141"/>
      <c r="F4472" s="141"/>
    </row>
    <row r="4473" spans="1:6" ht="15.75" customHeight="1">
      <c r="A4473" s="113"/>
      <c r="B4473" s="113"/>
      <c r="C4473" s="124"/>
      <c r="D4473" s="135"/>
      <c r="E4473" s="141"/>
      <c r="F4473" s="141"/>
    </row>
    <row r="4474" spans="1:6" ht="15.75" customHeight="1">
      <c r="A4474" s="114"/>
      <c r="B4474" s="114"/>
      <c r="C4474" s="124"/>
      <c r="D4474" s="136"/>
      <c r="E4474" s="142"/>
      <c r="F4474" s="142"/>
    </row>
    <row r="4475" spans="1:6" ht="15.75" customHeight="1">
      <c r="A4475" s="112">
        <v>1118</v>
      </c>
      <c r="B4475" s="112" t="s">
        <v>150</v>
      </c>
      <c r="C4475" s="124" t="s">
        <v>39</v>
      </c>
      <c r="D4475" s="129" t="s">
        <v>3970</v>
      </c>
      <c r="E4475" s="140">
        <v>2025</v>
      </c>
      <c r="F4475" s="140">
        <v>2025</v>
      </c>
    </row>
    <row r="4476" spans="1:6" ht="15.75" customHeight="1">
      <c r="A4476" s="113"/>
      <c r="B4476" s="113"/>
      <c r="C4476" s="124"/>
      <c r="D4476" s="129"/>
      <c r="E4476" s="141"/>
      <c r="F4476" s="141"/>
    </row>
    <row r="4477" spans="1:6" ht="15.75" customHeight="1">
      <c r="A4477" s="113"/>
      <c r="B4477" s="113"/>
      <c r="C4477" s="124"/>
      <c r="D4477" s="129"/>
      <c r="E4477" s="141"/>
      <c r="F4477" s="141"/>
    </row>
    <row r="4478" spans="1:6" ht="15.75" customHeight="1">
      <c r="A4478" s="114"/>
      <c r="B4478" s="114"/>
      <c r="C4478" s="124"/>
      <c r="D4478" s="129"/>
      <c r="E4478" s="142"/>
      <c r="F4478" s="142"/>
    </row>
    <row r="4479" spans="1:6" ht="15.75" customHeight="1">
      <c r="A4479" s="112">
        <v>1119</v>
      </c>
      <c r="B4479" s="112" t="s">
        <v>1056</v>
      </c>
      <c r="C4479" s="124" t="s">
        <v>39</v>
      </c>
      <c r="D4479" s="129" t="s">
        <v>3971</v>
      </c>
      <c r="E4479" s="140">
        <v>2026</v>
      </c>
      <c r="F4479" s="140">
        <v>2026</v>
      </c>
    </row>
    <row r="4480" spans="1:6" ht="15.75" customHeight="1">
      <c r="A4480" s="113"/>
      <c r="B4480" s="113"/>
      <c r="C4480" s="124"/>
      <c r="D4480" s="129"/>
      <c r="E4480" s="141"/>
      <c r="F4480" s="141"/>
    </row>
    <row r="4481" spans="1:6" ht="15.75" customHeight="1">
      <c r="A4481" s="113"/>
      <c r="B4481" s="113"/>
      <c r="C4481" s="124"/>
      <c r="D4481" s="129"/>
      <c r="E4481" s="141"/>
      <c r="F4481" s="141"/>
    </row>
    <row r="4482" spans="1:6" ht="15.75" customHeight="1">
      <c r="A4482" s="114"/>
      <c r="B4482" s="114"/>
      <c r="C4482" s="124"/>
      <c r="D4482" s="129"/>
      <c r="E4482" s="142"/>
      <c r="F4482" s="142"/>
    </row>
    <row r="4483" spans="1:6" ht="15.75" customHeight="1">
      <c r="A4483" s="112">
        <v>1120</v>
      </c>
      <c r="B4483" s="112" t="s">
        <v>1055</v>
      </c>
      <c r="C4483" s="124" t="s">
        <v>39</v>
      </c>
      <c r="D4483" s="129" t="s">
        <v>3972</v>
      </c>
      <c r="E4483" s="140">
        <v>2028</v>
      </c>
      <c r="F4483" s="140">
        <v>2028</v>
      </c>
    </row>
    <row r="4484" spans="1:6" ht="15.75" customHeight="1">
      <c r="A4484" s="113"/>
      <c r="B4484" s="113"/>
      <c r="C4484" s="124"/>
      <c r="D4484" s="129"/>
      <c r="E4484" s="141"/>
      <c r="F4484" s="141"/>
    </row>
    <row r="4485" spans="1:6" ht="15.75" customHeight="1">
      <c r="A4485" s="113"/>
      <c r="B4485" s="113"/>
      <c r="C4485" s="124"/>
      <c r="D4485" s="129"/>
      <c r="E4485" s="141"/>
      <c r="F4485" s="141"/>
    </row>
    <row r="4486" spans="1:6" ht="15.75" customHeight="1">
      <c r="A4486" s="114"/>
      <c r="B4486" s="114"/>
      <c r="C4486" s="124"/>
      <c r="D4486" s="129"/>
      <c r="E4486" s="142"/>
      <c r="F4486" s="142"/>
    </row>
    <row r="4487" spans="1:6" ht="15.75" customHeight="1">
      <c r="A4487" s="112">
        <v>1121</v>
      </c>
      <c r="B4487" s="112" t="s">
        <v>2144</v>
      </c>
      <c r="C4487" s="124" t="s">
        <v>39</v>
      </c>
      <c r="D4487" s="150" t="s">
        <v>3973</v>
      </c>
      <c r="E4487" s="140">
        <v>2029</v>
      </c>
      <c r="F4487" s="140">
        <v>2030</v>
      </c>
    </row>
    <row r="4488" spans="1:6" ht="15.75" customHeight="1">
      <c r="A4488" s="113"/>
      <c r="B4488" s="113"/>
      <c r="C4488" s="124"/>
      <c r="D4488" s="151"/>
      <c r="E4488" s="141"/>
      <c r="F4488" s="141"/>
    </row>
    <row r="4489" spans="1:6" ht="15.75" customHeight="1">
      <c r="A4489" s="113"/>
      <c r="B4489" s="113"/>
      <c r="C4489" s="124"/>
      <c r="D4489" s="151"/>
      <c r="E4489" s="141"/>
      <c r="F4489" s="141"/>
    </row>
    <row r="4490" spans="1:6" ht="15.75" customHeight="1">
      <c r="A4490" s="114"/>
      <c r="B4490" s="114"/>
      <c r="C4490" s="124"/>
      <c r="D4490" s="152"/>
      <c r="E4490" s="142"/>
      <c r="F4490" s="142"/>
    </row>
    <row r="4491" spans="1:6" ht="15.75" customHeight="1">
      <c r="A4491" s="112">
        <v>1122</v>
      </c>
      <c r="B4491" s="112" t="s">
        <v>2715</v>
      </c>
      <c r="C4491" s="124" t="s">
        <v>39</v>
      </c>
      <c r="D4491" s="150" t="s">
        <v>3974</v>
      </c>
      <c r="E4491" s="140">
        <v>2029</v>
      </c>
      <c r="F4491" s="140">
        <v>2030</v>
      </c>
    </row>
    <row r="4492" spans="1:6" ht="15.75" customHeight="1">
      <c r="A4492" s="113"/>
      <c r="B4492" s="113"/>
      <c r="C4492" s="124"/>
      <c r="D4492" s="151"/>
      <c r="E4492" s="141"/>
      <c r="F4492" s="141"/>
    </row>
    <row r="4493" spans="1:6" ht="15.75" customHeight="1">
      <c r="A4493" s="113"/>
      <c r="B4493" s="113"/>
      <c r="C4493" s="124"/>
      <c r="D4493" s="151"/>
      <c r="E4493" s="141"/>
      <c r="F4493" s="141"/>
    </row>
    <row r="4494" spans="1:6" ht="15.75" customHeight="1">
      <c r="A4494" s="114"/>
      <c r="B4494" s="114"/>
      <c r="C4494" s="124"/>
      <c r="D4494" s="152"/>
      <c r="E4494" s="142"/>
      <c r="F4494" s="142"/>
    </row>
    <row r="4495" spans="1:6" ht="15.75" customHeight="1">
      <c r="A4495" s="112">
        <v>1123</v>
      </c>
      <c r="B4495" s="112" t="s">
        <v>2716</v>
      </c>
      <c r="C4495" s="124" t="s">
        <v>39</v>
      </c>
      <c r="D4495" s="129" t="s">
        <v>3975</v>
      </c>
      <c r="E4495" s="140">
        <v>2030</v>
      </c>
      <c r="F4495" s="140">
        <v>2030</v>
      </c>
    </row>
    <row r="4496" spans="1:6" ht="15.75" customHeight="1">
      <c r="A4496" s="113"/>
      <c r="B4496" s="113"/>
      <c r="C4496" s="124"/>
      <c r="D4496" s="129"/>
      <c r="E4496" s="141"/>
      <c r="F4496" s="141"/>
    </row>
    <row r="4497" spans="1:6" ht="15.75" customHeight="1">
      <c r="A4497" s="113"/>
      <c r="B4497" s="113"/>
      <c r="C4497" s="124"/>
      <c r="D4497" s="129"/>
      <c r="E4497" s="141"/>
      <c r="F4497" s="141"/>
    </row>
    <row r="4498" spans="1:6" ht="15.75" customHeight="1">
      <c r="A4498" s="114"/>
      <c r="B4498" s="114"/>
      <c r="C4498" s="124"/>
      <c r="D4498" s="129"/>
      <c r="E4498" s="142"/>
      <c r="F4498" s="142"/>
    </row>
    <row r="4499" spans="1:6" ht="15.75" customHeight="1">
      <c r="A4499" s="112">
        <v>1124</v>
      </c>
      <c r="B4499" s="112" t="s">
        <v>1747</v>
      </c>
      <c r="C4499" s="124" t="s">
        <v>39</v>
      </c>
      <c r="D4499" s="134" t="s">
        <v>3976</v>
      </c>
      <c r="E4499" s="140">
        <v>2030</v>
      </c>
      <c r="F4499" s="140">
        <v>2030</v>
      </c>
    </row>
    <row r="4500" spans="1:6" ht="15.75" customHeight="1">
      <c r="A4500" s="113"/>
      <c r="B4500" s="113"/>
      <c r="C4500" s="124"/>
      <c r="D4500" s="135"/>
      <c r="E4500" s="141"/>
      <c r="F4500" s="141"/>
    </row>
    <row r="4501" spans="1:6" ht="15.75" customHeight="1">
      <c r="A4501" s="113"/>
      <c r="B4501" s="113"/>
      <c r="C4501" s="124"/>
      <c r="D4501" s="135"/>
      <c r="E4501" s="141"/>
      <c r="F4501" s="141"/>
    </row>
    <row r="4502" spans="1:6" ht="15.75" customHeight="1">
      <c r="A4502" s="114"/>
      <c r="B4502" s="114"/>
      <c r="C4502" s="124"/>
      <c r="D4502" s="136"/>
      <c r="E4502" s="142"/>
      <c r="F4502" s="142"/>
    </row>
    <row r="4503" spans="1:6" ht="15.75" customHeight="1">
      <c r="A4503" s="112">
        <v>1125</v>
      </c>
      <c r="B4503" s="112" t="s">
        <v>2717</v>
      </c>
      <c r="C4503" s="124" t="s">
        <v>39</v>
      </c>
      <c r="D4503" s="134" t="s">
        <v>3977</v>
      </c>
      <c r="E4503" s="140">
        <v>2030</v>
      </c>
      <c r="F4503" s="140">
        <v>2031</v>
      </c>
    </row>
    <row r="4504" spans="1:6" ht="15.75" customHeight="1">
      <c r="A4504" s="113"/>
      <c r="B4504" s="113"/>
      <c r="C4504" s="124"/>
      <c r="D4504" s="135"/>
      <c r="E4504" s="141"/>
      <c r="F4504" s="141"/>
    </row>
    <row r="4505" spans="1:6" ht="15.75" customHeight="1">
      <c r="A4505" s="113"/>
      <c r="B4505" s="113"/>
      <c r="C4505" s="124"/>
      <c r="D4505" s="135"/>
      <c r="E4505" s="141"/>
      <c r="F4505" s="141"/>
    </row>
    <row r="4506" spans="1:6" ht="15.75" customHeight="1">
      <c r="A4506" s="114"/>
      <c r="B4506" s="114"/>
      <c r="C4506" s="124"/>
      <c r="D4506" s="136"/>
      <c r="E4506" s="142"/>
      <c r="F4506" s="142"/>
    </row>
    <row r="4507" spans="1:6" ht="15.75" customHeight="1">
      <c r="A4507" s="112">
        <v>1126</v>
      </c>
      <c r="B4507" s="112" t="s">
        <v>2718</v>
      </c>
      <c r="C4507" s="124" t="s">
        <v>39</v>
      </c>
      <c r="D4507" s="134" t="s">
        <v>3978</v>
      </c>
      <c r="E4507" s="140">
        <v>2030</v>
      </c>
      <c r="F4507" s="140">
        <v>2031</v>
      </c>
    </row>
    <row r="4508" spans="1:6" ht="15.75" customHeight="1">
      <c r="A4508" s="113"/>
      <c r="B4508" s="113"/>
      <c r="C4508" s="124"/>
      <c r="D4508" s="135"/>
      <c r="E4508" s="141"/>
      <c r="F4508" s="141"/>
    </row>
    <row r="4509" spans="1:6" ht="15.75" customHeight="1">
      <c r="A4509" s="113"/>
      <c r="B4509" s="113"/>
      <c r="C4509" s="124"/>
      <c r="D4509" s="135"/>
      <c r="E4509" s="141"/>
      <c r="F4509" s="141"/>
    </row>
    <row r="4510" spans="1:6" ht="15.75" customHeight="1">
      <c r="A4510" s="114"/>
      <c r="B4510" s="114"/>
      <c r="C4510" s="124"/>
      <c r="D4510" s="136"/>
      <c r="E4510" s="142"/>
      <c r="F4510" s="142"/>
    </row>
    <row r="4511" spans="1:6" ht="33" customHeight="1">
      <c r="A4511" s="112">
        <v>1127</v>
      </c>
      <c r="B4511" s="112" t="s">
        <v>1570</v>
      </c>
      <c r="C4511" s="124" t="s">
        <v>39</v>
      </c>
      <c r="D4511" s="129" t="s">
        <v>3979</v>
      </c>
      <c r="E4511" s="140">
        <v>2023</v>
      </c>
      <c r="F4511" s="140">
        <v>2025</v>
      </c>
    </row>
    <row r="4512" spans="1:6" ht="33" customHeight="1">
      <c r="A4512" s="113"/>
      <c r="B4512" s="113"/>
      <c r="C4512" s="124"/>
      <c r="D4512" s="129"/>
      <c r="E4512" s="141"/>
      <c r="F4512" s="141"/>
    </row>
    <row r="4513" spans="1:6" ht="33" customHeight="1">
      <c r="A4513" s="113"/>
      <c r="B4513" s="113"/>
      <c r="C4513" s="124"/>
      <c r="D4513" s="129"/>
      <c r="E4513" s="141"/>
      <c r="F4513" s="141"/>
    </row>
    <row r="4514" spans="1:6" ht="33" customHeight="1">
      <c r="A4514" s="114"/>
      <c r="B4514" s="114"/>
      <c r="C4514" s="124"/>
      <c r="D4514" s="129"/>
      <c r="E4514" s="142"/>
      <c r="F4514" s="142"/>
    </row>
    <row r="4515" spans="1:6" ht="32.25" customHeight="1">
      <c r="A4515" s="112">
        <v>1128</v>
      </c>
      <c r="B4515" s="112" t="s">
        <v>1913</v>
      </c>
      <c r="C4515" s="124" t="s">
        <v>39</v>
      </c>
      <c r="D4515" s="134" t="s">
        <v>3980</v>
      </c>
      <c r="E4515" s="140">
        <v>2024</v>
      </c>
      <c r="F4515" s="140">
        <v>2026</v>
      </c>
    </row>
    <row r="4516" spans="1:6" ht="32.25" customHeight="1">
      <c r="A4516" s="113"/>
      <c r="B4516" s="113"/>
      <c r="C4516" s="124"/>
      <c r="D4516" s="135"/>
      <c r="E4516" s="141"/>
      <c r="F4516" s="141"/>
    </row>
    <row r="4517" spans="1:6" ht="32.25" customHeight="1">
      <c r="A4517" s="113"/>
      <c r="B4517" s="113"/>
      <c r="C4517" s="124"/>
      <c r="D4517" s="135"/>
      <c r="E4517" s="141"/>
      <c r="F4517" s="141"/>
    </row>
    <row r="4518" spans="1:6" ht="32.25" customHeight="1">
      <c r="A4518" s="114"/>
      <c r="B4518" s="114"/>
      <c r="C4518" s="124"/>
      <c r="D4518" s="136"/>
      <c r="E4518" s="142"/>
      <c r="F4518" s="142"/>
    </row>
    <row r="4519" spans="1:6" ht="29.25" customHeight="1">
      <c r="A4519" s="112">
        <v>1129</v>
      </c>
      <c r="B4519" s="159" t="s">
        <v>2145</v>
      </c>
      <c r="C4519" s="124" t="s">
        <v>39</v>
      </c>
      <c r="D4519" s="129" t="s">
        <v>3981</v>
      </c>
      <c r="E4519" s="140">
        <v>2025</v>
      </c>
      <c r="F4519" s="140">
        <v>2027</v>
      </c>
    </row>
    <row r="4520" spans="1:6" ht="29.25" customHeight="1">
      <c r="A4520" s="113"/>
      <c r="B4520" s="159"/>
      <c r="C4520" s="124"/>
      <c r="D4520" s="129"/>
      <c r="E4520" s="141"/>
      <c r="F4520" s="141"/>
    </row>
    <row r="4521" spans="1:6" ht="29.25" customHeight="1">
      <c r="A4521" s="113"/>
      <c r="B4521" s="159"/>
      <c r="C4521" s="124"/>
      <c r="D4521" s="129"/>
      <c r="E4521" s="141"/>
      <c r="F4521" s="141"/>
    </row>
    <row r="4522" spans="1:6" ht="26.25" customHeight="1">
      <c r="A4522" s="114"/>
      <c r="B4522" s="159"/>
      <c r="C4522" s="124"/>
      <c r="D4522" s="129"/>
      <c r="E4522" s="142"/>
      <c r="F4522" s="142"/>
    </row>
    <row r="4523" spans="1:6" ht="27.75" customHeight="1">
      <c r="A4523" s="112">
        <v>1130</v>
      </c>
      <c r="B4523" s="168" t="s">
        <v>2719</v>
      </c>
      <c r="C4523" s="124" t="s">
        <v>39</v>
      </c>
      <c r="D4523" s="134" t="s">
        <v>3982</v>
      </c>
      <c r="E4523" s="140">
        <v>2026</v>
      </c>
      <c r="F4523" s="140">
        <v>2028</v>
      </c>
    </row>
    <row r="4524" spans="1:6" ht="27.75" customHeight="1">
      <c r="A4524" s="113"/>
      <c r="B4524" s="169"/>
      <c r="C4524" s="124"/>
      <c r="D4524" s="135"/>
      <c r="E4524" s="141"/>
      <c r="F4524" s="141"/>
    </row>
    <row r="4525" spans="1:6" ht="27.75" customHeight="1">
      <c r="A4525" s="113"/>
      <c r="B4525" s="169"/>
      <c r="C4525" s="124"/>
      <c r="D4525" s="135"/>
      <c r="E4525" s="141"/>
      <c r="F4525" s="141"/>
    </row>
    <row r="4526" spans="1:6" ht="22.5" customHeight="1">
      <c r="A4526" s="114"/>
      <c r="B4526" s="169"/>
      <c r="C4526" s="124"/>
      <c r="D4526" s="136"/>
      <c r="E4526" s="142"/>
      <c r="F4526" s="142"/>
    </row>
    <row r="4527" spans="1:6" s="2" customFormat="1" ht="17.100000000000001" customHeight="1">
      <c r="A4527" s="112">
        <v>1131</v>
      </c>
      <c r="B4527" s="112" t="s">
        <v>1058</v>
      </c>
      <c r="C4527" s="139" t="s">
        <v>24</v>
      </c>
      <c r="D4527" s="129" t="s">
        <v>3983</v>
      </c>
      <c r="E4527" s="140">
        <v>2025</v>
      </c>
      <c r="F4527" s="140">
        <v>2025</v>
      </c>
    </row>
    <row r="4528" spans="1:6" s="2" customFormat="1" ht="17.100000000000001" customHeight="1">
      <c r="A4528" s="113"/>
      <c r="B4528" s="113"/>
      <c r="C4528" s="139"/>
      <c r="D4528" s="129"/>
      <c r="E4528" s="141"/>
      <c r="F4528" s="141"/>
    </row>
    <row r="4529" spans="1:6" s="2" customFormat="1" ht="17.100000000000001" customHeight="1">
      <c r="A4529" s="113"/>
      <c r="B4529" s="113"/>
      <c r="C4529" s="139"/>
      <c r="D4529" s="129"/>
      <c r="E4529" s="141"/>
      <c r="F4529" s="141"/>
    </row>
    <row r="4530" spans="1:6" s="2" customFormat="1" ht="17.100000000000001" customHeight="1">
      <c r="A4530" s="114"/>
      <c r="B4530" s="114"/>
      <c r="C4530" s="139"/>
      <c r="D4530" s="129"/>
      <c r="E4530" s="142"/>
      <c r="F4530" s="142"/>
    </row>
    <row r="4531" spans="1:6" s="2" customFormat="1" ht="15.75" customHeight="1">
      <c r="A4531" s="112">
        <v>1132</v>
      </c>
      <c r="B4531" s="112" t="s">
        <v>2628</v>
      </c>
      <c r="C4531" s="139" t="s">
        <v>24</v>
      </c>
      <c r="D4531" s="129" t="s">
        <v>3984</v>
      </c>
      <c r="E4531" s="140">
        <v>2029</v>
      </c>
      <c r="F4531" s="140">
        <v>2029</v>
      </c>
    </row>
    <row r="4532" spans="1:6" s="2" customFormat="1" ht="15.75" customHeight="1">
      <c r="A4532" s="113"/>
      <c r="B4532" s="113"/>
      <c r="C4532" s="139"/>
      <c r="D4532" s="129"/>
      <c r="E4532" s="141"/>
      <c r="F4532" s="141"/>
    </row>
    <row r="4533" spans="1:6" s="2" customFormat="1" ht="15.75" customHeight="1">
      <c r="A4533" s="113"/>
      <c r="B4533" s="113"/>
      <c r="C4533" s="139"/>
      <c r="D4533" s="129"/>
      <c r="E4533" s="141"/>
      <c r="F4533" s="141"/>
    </row>
    <row r="4534" spans="1:6" s="2" customFormat="1" ht="18.75" customHeight="1">
      <c r="A4534" s="114"/>
      <c r="B4534" s="114"/>
      <c r="C4534" s="139"/>
      <c r="D4534" s="129"/>
      <c r="E4534" s="142"/>
      <c r="F4534" s="142"/>
    </row>
    <row r="4535" spans="1:6" s="2" customFormat="1" ht="15.75" customHeight="1">
      <c r="A4535" s="112">
        <v>1133</v>
      </c>
      <c r="B4535" s="112" t="s">
        <v>2629</v>
      </c>
      <c r="C4535" s="131" t="s">
        <v>24</v>
      </c>
      <c r="D4535" s="129" t="s">
        <v>3985</v>
      </c>
      <c r="E4535" s="140">
        <v>2029</v>
      </c>
      <c r="F4535" s="140">
        <v>2029</v>
      </c>
    </row>
    <row r="4536" spans="1:6" s="2" customFormat="1" ht="15.75" customHeight="1">
      <c r="A4536" s="113"/>
      <c r="B4536" s="113"/>
      <c r="C4536" s="132"/>
      <c r="D4536" s="129"/>
      <c r="E4536" s="141"/>
      <c r="F4536" s="141"/>
    </row>
    <row r="4537" spans="1:6" s="2" customFormat="1" ht="15.75" customHeight="1">
      <c r="A4537" s="113"/>
      <c r="B4537" s="113"/>
      <c r="C4537" s="132"/>
      <c r="D4537" s="129"/>
      <c r="E4537" s="141"/>
      <c r="F4537" s="141"/>
    </row>
    <row r="4538" spans="1:6" s="2" customFormat="1" ht="18.75" customHeight="1">
      <c r="A4538" s="114"/>
      <c r="B4538" s="114"/>
      <c r="C4538" s="133"/>
      <c r="D4538" s="129"/>
      <c r="E4538" s="142"/>
      <c r="F4538" s="142"/>
    </row>
    <row r="4539" spans="1:6" ht="15.75" customHeight="1">
      <c r="A4539" s="112">
        <v>1134</v>
      </c>
      <c r="B4539" s="112" t="s">
        <v>2630</v>
      </c>
      <c r="C4539" s="131" t="s">
        <v>2463</v>
      </c>
      <c r="D4539" s="134" t="s">
        <v>3986</v>
      </c>
      <c r="E4539" s="140">
        <v>2023</v>
      </c>
      <c r="F4539" s="140">
        <v>2025</v>
      </c>
    </row>
    <row r="4540" spans="1:6" ht="15.75" customHeight="1">
      <c r="A4540" s="113"/>
      <c r="B4540" s="113"/>
      <c r="C4540" s="132"/>
      <c r="D4540" s="135"/>
      <c r="E4540" s="141"/>
      <c r="F4540" s="141"/>
    </row>
    <row r="4541" spans="1:6" ht="15.75" customHeight="1">
      <c r="A4541" s="113"/>
      <c r="B4541" s="113"/>
      <c r="C4541" s="132"/>
      <c r="D4541" s="135"/>
      <c r="E4541" s="141"/>
      <c r="F4541" s="141"/>
    </row>
    <row r="4542" spans="1:6" ht="15.75" customHeight="1">
      <c r="A4542" s="114"/>
      <c r="B4542" s="114"/>
      <c r="C4542" s="133"/>
      <c r="D4542" s="136"/>
      <c r="E4542" s="142"/>
      <c r="F4542" s="142"/>
    </row>
    <row r="4543" spans="1:6" s="2" customFormat="1" ht="15.75" customHeight="1">
      <c r="A4543" s="112">
        <v>1135</v>
      </c>
      <c r="B4543" s="112" t="s">
        <v>1300</v>
      </c>
      <c r="C4543" s="139" t="s">
        <v>4</v>
      </c>
      <c r="D4543" s="134" t="s">
        <v>3987</v>
      </c>
      <c r="E4543" s="163">
        <v>2021</v>
      </c>
      <c r="F4543" s="163" t="s">
        <v>2299</v>
      </c>
    </row>
    <row r="4544" spans="1:6" s="2" customFormat="1" ht="15.75" customHeight="1">
      <c r="A4544" s="113"/>
      <c r="B4544" s="113"/>
      <c r="C4544" s="139"/>
      <c r="D4544" s="135"/>
      <c r="E4544" s="164"/>
      <c r="F4544" s="164"/>
    </row>
    <row r="4545" spans="1:6" s="2" customFormat="1" ht="15.75" customHeight="1">
      <c r="A4545" s="113"/>
      <c r="B4545" s="113"/>
      <c r="C4545" s="139"/>
      <c r="D4545" s="135"/>
      <c r="E4545" s="164"/>
      <c r="F4545" s="164"/>
    </row>
    <row r="4546" spans="1:6" s="2" customFormat="1" ht="15.75" customHeight="1">
      <c r="A4546" s="114"/>
      <c r="B4546" s="114"/>
      <c r="C4546" s="139"/>
      <c r="D4546" s="136"/>
      <c r="E4546" s="165"/>
      <c r="F4546" s="165"/>
    </row>
    <row r="4547" spans="1:6" s="2" customFormat="1" ht="18.75" customHeight="1">
      <c r="A4547" s="112">
        <v>1136</v>
      </c>
      <c r="B4547" s="138" t="s">
        <v>2069</v>
      </c>
      <c r="C4547" s="139" t="s">
        <v>4</v>
      </c>
      <c r="D4547" s="134" t="s">
        <v>3988</v>
      </c>
      <c r="E4547" s="163">
        <v>2021</v>
      </c>
      <c r="F4547" s="163">
        <v>2023</v>
      </c>
    </row>
    <row r="4548" spans="1:6" s="2" customFormat="1" ht="18.75" customHeight="1">
      <c r="A4548" s="113"/>
      <c r="B4548" s="138"/>
      <c r="C4548" s="139"/>
      <c r="D4548" s="135"/>
      <c r="E4548" s="164"/>
      <c r="F4548" s="164"/>
    </row>
    <row r="4549" spans="1:6" s="2" customFormat="1" ht="18.75" customHeight="1">
      <c r="A4549" s="113"/>
      <c r="B4549" s="138"/>
      <c r="C4549" s="139"/>
      <c r="D4549" s="135"/>
      <c r="E4549" s="164"/>
      <c r="F4549" s="164"/>
    </row>
    <row r="4550" spans="1:6" s="2" customFormat="1" ht="18.75" customHeight="1">
      <c r="A4550" s="114"/>
      <c r="B4550" s="138"/>
      <c r="C4550" s="139"/>
      <c r="D4550" s="136"/>
      <c r="E4550" s="165"/>
      <c r="F4550" s="165"/>
    </row>
    <row r="4551" spans="1:6" s="2" customFormat="1" ht="15.75" customHeight="1">
      <c r="A4551" s="112">
        <v>1137</v>
      </c>
      <c r="B4551" s="112" t="s">
        <v>1927</v>
      </c>
      <c r="C4551" s="139" t="s">
        <v>4</v>
      </c>
      <c r="D4551" s="134" t="s">
        <v>3989</v>
      </c>
      <c r="E4551" s="163">
        <v>2022</v>
      </c>
      <c r="F4551" s="163">
        <v>2023</v>
      </c>
    </row>
    <row r="4552" spans="1:6" s="2" customFormat="1" ht="15.75" customHeight="1">
      <c r="A4552" s="113"/>
      <c r="B4552" s="113"/>
      <c r="C4552" s="139"/>
      <c r="D4552" s="135"/>
      <c r="E4552" s="164"/>
      <c r="F4552" s="164"/>
    </row>
    <row r="4553" spans="1:6" s="2" customFormat="1" ht="15.75" customHeight="1">
      <c r="A4553" s="113"/>
      <c r="B4553" s="113"/>
      <c r="C4553" s="139"/>
      <c r="D4553" s="135"/>
      <c r="E4553" s="164"/>
      <c r="F4553" s="164"/>
    </row>
    <row r="4554" spans="1:6" s="2" customFormat="1" ht="15.75" customHeight="1">
      <c r="A4554" s="114"/>
      <c r="B4554" s="114"/>
      <c r="C4554" s="139"/>
      <c r="D4554" s="136"/>
      <c r="E4554" s="165"/>
      <c r="F4554" s="165"/>
    </row>
    <row r="4555" spans="1:6" s="2" customFormat="1" ht="15.75" customHeight="1">
      <c r="A4555" s="112">
        <v>1138</v>
      </c>
      <c r="B4555" s="112" t="s">
        <v>1059</v>
      </c>
      <c r="C4555" s="139" t="s">
        <v>4</v>
      </c>
      <c r="D4555" s="129" t="s">
        <v>3990</v>
      </c>
      <c r="E4555" s="140">
        <v>2024</v>
      </c>
      <c r="F4555" s="140">
        <v>2024</v>
      </c>
    </row>
    <row r="4556" spans="1:6" s="2" customFormat="1" ht="15.75" customHeight="1">
      <c r="A4556" s="113"/>
      <c r="B4556" s="113"/>
      <c r="C4556" s="139"/>
      <c r="D4556" s="130"/>
      <c r="E4556" s="141"/>
      <c r="F4556" s="141"/>
    </row>
    <row r="4557" spans="1:6" s="2" customFormat="1" ht="15.75" customHeight="1">
      <c r="A4557" s="113"/>
      <c r="B4557" s="113"/>
      <c r="C4557" s="139"/>
      <c r="D4557" s="130"/>
      <c r="E4557" s="141"/>
      <c r="F4557" s="141"/>
    </row>
    <row r="4558" spans="1:6" s="2" customFormat="1" ht="15.75" customHeight="1">
      <c r="A4558" s="114"/>
      <c r="B4558" s="114"/>
      <c r="C4558" s="139"/>
      <c r="D4558" s="130"/>
      <c r="E4558" s="142"/>
      <c r="F4558" s="142"/>
    </row>
    <row r="4559" spans="1:6" s="2" customFormat="1" ht="15.75" customHeight="1">
      <c r="A4559" s="112">
        <v>1139</v>
      </c>
      <c r="B4559" s="112" t="s">
        <v>152</v>
      </c>
      <c r="C4559" s="131" t="s">
        <v>4</v>
      </c>
      <c r="D4559" s="150" t="s">
        <v>3991</v>
      </c>
      <c r="E4559" s="140">
        <v>2024</v>
      </c>
      <c r="F4559" s="140">
        <v>2024</v>
      </c>
    </row>
    <row r="4560" spans="1:6" s="2" customFormat="1" ht="15.75" customHeight="1">
      <c r="A4560" s="113"/>
      <c r="B4560" s="113"/>
      <c r="C4560" s="132"/>
      <c r="D4560" s="151"/>
      <c r="E4560" s="141"/>
      <c r="F4560" s="141"/>
    </row>
    <row r="4561" spans="1:6" s="2" customFormat="1" ht="15.75" customHeight="1">
      <c r="A4561" s="113"/>
      <c r="B4561" s="113"/>
      <c r="C4561" s="132"/>
      <c r="D4561" s="151"/>
      <c r="E4561" s="141"/>
      <c r="F4561" s="141"/>
    </row>
    <row r="4562" spans="1:6" s="2" customFormat="1" ht="15.75" customHeight="1">
      <c r="A4562" s="114"/>
      <c r="B4562" s="114"/>
      <c r="C4562" s="133"/>
      <c r="D4562" s="152"/>
      <c r="E4562" s="142"/>
      <c r="F4562" s="142"/>
    </row>
    <row r="4563" spans="1:6" s="2" customFormat="1" ht="30" customHeight="1">
      <c r="A4563" s="112">
        <v>1140</v>
      </c>
      <c r="B4563" s="112" t="s">
        <v>2631</v>
      </c>
      <c r="C4563" s="131" t="s">
        <v>4</v>
      </c>
      <c r="D4563" s="134" t="s">
        <v>3992</v>
      </c>
      <c r="E4563" s="140">
        <v>2023</v>
      </c>
      <c r="F4563" s="140">
        <v>2025</v>
      </c>
    </row>
    <row r="4564" spans="1:6" s="2" customFormat="1" ht="30" customHeight="1">
      <c r="A4564" s="113"/>
      <c r="B4564" s="113"/>
      <c r="C4564" s="132"/>
      <c r="D4564" s="135"/>
      <c r="E4564" s="141"/>
      <c r="F4564" s="141"/>
    </row>
    <row r="4565" spans="1:6" s="2" customFormat="1" ht="30" customHeight="1">
      <c r="A4565" s="113"/>
      <c r="B4565" s="113"/>
      <c r="C4565" s="132"/>
      <c r="D4565" s="135"/>
      <c r="E4565" s="141"/>
      <c r="F4565" s="141"/>
    </row>
    <row r="4566" spans="1:6" s="2" customFormat="1" ht="30" customHeight="1">
      <c r="A4566" s="114"/>
      <c r="B4566" s="114"/>
      <c r="C4566" s="133"/>
      <c r="D4566" s="136"/>
      <c r="E4566" s="142"/>
      <c r="F4566" s="142"/>
    </row>
    <row r="4567" spans="1:6" s="2" customFormat="1" ht="22.5" customHeight="1">
      <c r="A4567" s="112">
        <v>1141</v>
      </c>
      <c r="B4567" s="112" t="s">
        <v>1928</v>
      </c>
      <c r="C4567" s="139" t="s">
        <v>4</v>
      </c>
      <c r="D4567" s="144" t="s">
        <v>3993</v>
      </c>
      <c r="E4567" s="140">
        <v>2026</v>
      </c>
      <c r="F4567" s="140">
        <v>2026</v>
      </c>
    </row>
    <row r="4568" spans="1:6" s="2" customFormat="1" ht="22.5" customHeight="1">
      <c r="A4568" s="113"/>
      <c r="B4568" s="113"/>
      <c r="C4568" s="139"/>
      <c r="D4568" s="145"/>
      <c r="E4568" s="141"/>
      <c r="F4568" s="141"/>
    </row>
    <row r="4569" spans="1:6" s="2" customFormat="1" ht="22.5" customHeight="1">
      <c r="A4569" s="113"/>
      <c r="B4569" s="113"/>
      <c r="C4569" s="139"/>
      <c r="D4569" s="145"/>
      <c r="E4569" s="141"/>
      <c r="F4569" s="141"/>
    </row>
    <row r="4570" spans="1:6" s="2" customFormat="1" ht="22.5" customHeight="1">
      <c r="A4570" s="114"/>
      <c r="B4570" s="114"/>
      <c r="C4570" s="139"/>
      <c r="D4570" s="146"/>
      <c r="E4570" s="142"/>
      <c r="F4570" s="142"/>
    </row>
    <row r="4571" spans="1:6" s="2" customFormat="1" ht="22.5" customHeight="1">
      <c r="A4571" s="112">
        <v>1142</v>
      </c>
      <c r="B4571" s="112" t="s">
        <v>2632</v>
      </c>
      <c r="C4571" s="131" t="s">
        <v>4</v>
      </c>
      <c r="D4571" s="129" t="s">
        <v>3994</v>
      </c>
      <c r="E4571" s="140">
        <v>2029</v>
      </c>
      <c r="F4571" s="140">
        <v>2029</v>
      </c>
    </row>
    <row r="4572" spans="1:6" s="2" customFormat="1" ht="22.5" customHeight="1">
      <c r="A4572" s="113"/>
      <c r="B4572" s="113"/>
      <c r="C4572" s="132"/>
      <c r="D4572" s="129"/>
      <c r="E4572" s="141"/>
      <c r="F4572" s="141"/>
    </row>
    <row r="4573" spans="1:6" s="2" customFormat="1" ht="22.5" customHeight="1">
      <c r="A4573" s="113"/>
      <c r="B4573" s="113"/>
      <c r="C4573" s="132"/>
      <c r="D4573" s="129"/>
      <c r="E4573" s="141"/>
      <c r="F4573" s="141"/>
    </row>
    <row r="4574" spans="1:6" s="2" customFormat="1" ht="22.5" customHeight="1">
      <c r="A4574" s="114"/>
      <c r="B4574" s="114"/>
      <c r="C4574" s="133"/>
      <c r="D4574" s="129"/>
      <c r="E4574" s="142"/>
      <c r="F4574" s="142"/>
    </row>
    <row r="4575" spans="1:6" s="2" customFormat="1" ht="15.75" customHeight="1">
      <c r="A4575" s="112">
        <v>1143</v>
      </c>
      <c r="B4575" s="112" t="s">
        <v>2070</v>
      </c>
      <c r="C4575" s="131" t="s">
        <v>2</v>
      </c>
      <c r="D4575" s="134" t="s">
        <v>3995</v>
      </c>
      <c r="E4575" s="163">
        <v>2021</v>
      </c>
      <c r="F4575" s="163">
        <v>2023</v>
      </c>
    </row>
    <row r="4576" spans="1:6" s="2" customFormat="1" ht="15.75" customHeight="1">
      <c r="A4576" s="113"/>
      <c r="B4576" s="113"/>
      <c r="C4576" s="132"/>
      <c r="D4576" s="135"/>
      <c r="E4576" s="164"/>
      <c r="F4576" s="164"/>
    </row>
    <row r="4577" spans="1:6" s="2" customFormat="1" ht="15.75" customHeight="1">
      <c r="A4577" s="113"/>
      <c r="B4577" s="113"/>
      <c r="C4577" s="132"/>
      <c r="D4577" s="135"/>
      <c r="E4577" s="164"/>
      <c r="F4577" s="164"/>
    </row>
    <row r="4578" spans="1:6" s="2" customFormat="1" ht="15.75" customHeight="1">
      <c r="A4578" s="114"/>
      <c r="B4578" s="114"/>
      <c r="C4578" s="133"/>
      <c r="D4578" s="136"/>
      <c r="E4578" s="165"/>
      <c r="F4578" s="165"/>
    </row>
    <row r="4579" spans="1:6" s="2" customFormat="1" ht="36" customHeight="1">
      <c r="A4579" s="112">
        <v>1144</v>
      </c>
      <c r="B4579" s="112" t="s">
        <v>1062</v>
      </c>
      <c r="C4579" s="131" t="s">
        <v>2</v>
      </c>
      <c r="D4579" s="134" t="s">
        <v>3996</v>
      </c>
      <c r="E4579" s="163">
        <v>2021</v>
      </c>
      <c r="F4579" s="163">
        <v>2023</v>
      </c>
    </row>
    <row r="4580" spans="1:6" s="2" customFormat="1" ht="36" customHeight="1">
      <c r="A4580" s="113"/>
      <c r="B4580" s="113"/>
      <c r="C4580" s="132"/>
      <c r="D4580" s="135"/>
      <c r="E4580" s="164"/>
      <c r="F4580" s="164"/>
    </row>
    <row r="4581" spans="1:6" s="2" customFormat="1" ht="36" customHeight="1">
      <c r="A4581" s="113"/>
      <c r="B4581" s="113"/>
      <c r="C4581" s="132"/>
      <c r="D4581" s="135"/>
      <c r="E4581" s="164"/>
      <c r="F4581" s="164"/>
    </row>
    <row r="4582" spans="1:6" s="2" customFormat="1" ht="36" customHeight="1">
      <c r="A4582" s="114"/>
      <c r="B4582" s="114"/>
      <c r="C4582" s="133"/>
      <c r="D4582" s="136"/>
      <c r="E4582" s="165"/>
      <c r="F4582" s="165"/>
    </row>
    <row r="4583" spans="1:6" s="2" customFormat="1" ht="21" customHeight="1">
      <c r="A4583" s="112">
        <v>1145</v>
      </c>
      <c r="B4583" s="112" t="s">
        <v>1929</v>
      </c>
      <c r="C4583" s="131" t="s">
        <v>2</v>
      </c>
      <c r="D4583" s="134" t="s">
        <v>3997</v>
      </c>
      <c r="E4583" s="163">
        <v>2021</v>
      </c>
      <c r="F4583" s="163">
        <v>2023</v>
      </c>
    </row>
    <row r="4584" spans="1:6" s="2" customFormat="1" ht="21" customHeight="1">
      <c r="A4584" s="113"/>
      <c r="B4584" s="113"/>
      <c r="C4584" s="132"/>
      <c r="D4584" s="135"/>
      <c r="E4584" s="164"/>
      <c r="F4584" s="164"/>
    </row>
    <row r="4585" spans="1:6" s="2" customFormat="1" ht="21" customHeight="1">
      <c r="A4585" s="113"/>
      <c r="B4585" s="113"/>
      <c r="C4585" s="132"/>
      <c r="D4585" s="135"/>
      <c r="E4585" s="164"/>
      <c r="F4585" s="164"/>
    </row>
    <row r="4586" spans="1:6" s="2" customFormat="1" ht="21" customHeight="1">
      <c r="A4586" s="114"/>
      <c r="B4586" s="114"/>
      <c r="C4586" s="133"/>
      <c r="D4586" s="136"/>
      <c r="E4586" s="165"/>
      <c r="F4586" s="165"/>
    </row>
    <row r="4587" spans="1:6" s="2" customFormat="1" ht="20.25" customHeight="1">
      <c r="A4587" s="112">
        <v>1146</v>
      </c>
      <c r="B4587" s="112" t="s">
        <v>2308</v>
      </c>
      <c r="C4587" s="131" t="s">
        <v>2</v>
      </c>
      <c r="D4587" s="134" t="s">
        <v>3998</v>
      </c>
      <c r="E4587" s="163">
        <v>2022</v>
      </c>
      <c r="F4587" s="163">
        <v>2024</v>
      </c>
    </row>
    <row r="4588" spans="1:6" s="2" customFormat="1" ht="20.25" customHeight="1">
      <c r="A4588" s="113"/>
      <c r="B4588" s="113"/>
      <c r="C4588" s="132"/>
      <c r="D4588" s="135"/>
      <c r="E4588" s="164"/>
      <c r="F4588" s="164"/>
    </row>
    <row r="4589" spans="1:6" s="2" customFormat="1" ht="20.25" customHeight="1">
      <c r="A4589" s="113"/>
      <c r="B4589" s="113"/>
      <c r="C4589" s="132"/>
      <c r="D4589" s="135"/>
      <c r="E4589" s="164"/>
      <c r="F4589" s="164"/>
    </row>
    <row r="4590" spans="1:6" s="2" customFormat="1" ht="20.25" customHeight="1">
      <c r="A4590" s="114"/>
      <c r="B4590" s="114"/>
      <c r="C4590" s="133"/>
      <c r="D4590" s="136"/>
      <c r="E4590" s="165"/>
      <c r="F4590" s="165"/>
    </row>
    <row r="4591" spans="1:6" s="2" customFormat="1" ht="15.75" customHeight="1">
      <c r="A4591" s="112">
        <v>1147</v>
      </c>
      <c r="B4591" s="112" t="s">
        <v>1302</v>
      </c>
      <c r="C4591" s="131" t="s">
        <v>2</v>
      </c>
      <c r="D4591" s="129" t="s">
        <v>3999</v>
      </c>
      <c r="E4591" s="140">
        <v>2024</v>
      </c>
      <c r="F4591" s="140">
        <v>2024</v>
      </c>
    </row>
    <row r="4592" spans="1:6" s="2" customFormat="1" ht="15.75" customHeight="1">
      <c r="A4592" s="113"/>
      <c r="B4592" s="113"/>
      <c r="C4592" s="132"/>
      <c r="D4592" s="129"/>
      <c r="E4592" s="141"/>
      <c r="F4592" s="141"/>
    </row>
    <row r="4593" spans="1:6" s="2" customFormat="1" ht="15.75" customHeight="1">
      <c r="A4593" s="113"/>
      <c r="B4593" s="113"/>
      <c r="C4593" s="132"/>
      <c r="D4593" s="129"/>
      <c r="E4593" s="141"/>
      <c r="F4593" s="141"/>
    </row>
    <row r="4594" spans="1:6" s="2" customFormat="1" ht="15.75" customHeight="1">
      <c r="A4594" s="114"/>
      <c r="B4594" s="114"/>
      <c r="C4594" s="133"/>
      <c r="D4594" s="129"/>
      <c r="E4594" s="142"/>
      <c r="F4594" s="142"/>
    </row>
    <row r="4595" spans="1:6" s="2" customFormat="1" ht="15.75" customHeight="1">
      <c r="A4595" s="112">
        <v>1148</v>
      </c>
      <c r="B4595" s="112" t="s">
        <v>1063</v>
      </c>
      <c r="C4595" s="131" t="s">
        <v>2</v>
      </c>
      <c r="D4595" s="134" t="s">
        <v>4000</v>
      </c>
      <c r="E4595" s="140">
        <v>2024</v>
      </c>
      <c r="F4595" s="140">
        <v>2024</v>
      </c>
    </row>
    <row r="4596" spans="1:6" s="2" customFormat="1" ht="15.75" customHeight="1">
      <c r="A4596" s="113"/>
      <c r="B4596" s="113"/>
      <c r="C4596" s="132"/>
      <c r="D4596" s="135"/>
      <c r="E4596" s="141"/>
      <c r="F4596" s="141"/>
    </row>
    <row r="4597" spans="1:6" s="2" customFormat="1" ht="15.75" customHeight="1">
      <c r="A4597" s="113"/>
      <c r="B4597" s="113"/>
      <c r="C4597" s="132"/>
      <c r="D4597" s="135"/>
      <c r="E4597" s="141"/>
      <c r="F4597" s="141"/>
    </row>
    <row r="4598" spans="1:6" s="2" customFormat="1" ht="15.75" customHeight="1">
      <c r="A4598" s="114"/>
      <c r="B4598" s="114"/>
      <c r="C4598" s="133"/>
      <c r="D4598" s="136"/>
      <c r="E4598" s="142"/>
      <c r="F4598" s="142"/>
    </row>
    <row r="4599" spans="1:6" s="2" customFormat="1" ht="15.75" customHeight="1">
      <c r="A4599" s="112">
        <v>1149</v>
      </c>
      <c r="B4599" s="112" t="s">
        <v>1573</v>
      </c>
      <c r="C4599" s="131" t="s">
        <v>2</v>
      </c>
      <c r="D4599" s="134" t="s">
        <v>4001</v>
      </c>
      <c r="E4599" s="140">
        <v>2024</v>
      </c>
      <c r="F4599" s="140">
        <v>2024</v>
      </c>
    </row>
    <row r="4600" spans="1:6" s="2" customFormat="1" ht="15.75" customHeight="1">
      <c r="A4600" s="113"/>
      <c r="B4600" s="113"/>
      <c r="C4600" s="132"/>
      <c r="D4600" s="135"/>
      <c r="E4600" s="141"/>
      <c r="F4600" s="141"/>
    </row>
    <row r="4601" spans="1:6" s="2" customFormat="1" ht="15.75" customHeight="1">
      <c r="A4601" s="113"/>
      <c r="B4601" s="113"/>
      <c r="C4601" s="132"/>
      <c r="D4601" s="135"/>
      <c r="E4601" s="141"/>
      <c r="F4601" s="141"/>
    </row>
    <row r="4602" spans="1:6" s="2" customFormat="1" ht="15.75" customHeight="1">
      <c r="A4602" s="114"/>
      <c r="B4602" s="114"/>
      <c r="C4602" s="133"/>
      <c r="D4602" s="136"/>
      <c r="E4602" s="142"/>
      <c r="F4602" s="142"/>
    </row>
    <row r="4603" spans="1:6" s="2" customFormat="1" ht="15.75" customHeight="1">
      <c r="A4603" s="112">
        <v>1150</v>
      </c>
      <c r="B4603" s="112" t="s">
        <v>2309</v>
      </c>
      <c r="C4603" s="131" t="s">
        <v>2</v>
      </c>
      <c r="D4603" s="134" t="s">
        <v>4002</v>
      </c>
      <c r="E4603" s="140">
        <v>2024</v>
      </c>
      <c r="F4603" s="140">
        <v>2024</v>
      </c>
    </row>
    <row r="4604" spans="1:6" s="2" customFormat="1" ht="15.75" customHeight="1">
      <c r="A4604" s="113"/>
      <c r="B4604" s="113"/>
      <c r="C4604" s="132"/>
      <c r="D4604" s="135"/>
      <c r="E4604" s="141"/>
      <c r="F4604" s="141"/>
    </row>
    <row r="4605" spans="1:6" s="2" customFormat="1" ht="15.75" customHeight="1">
      <c r="A4605" s="113"/>
      <c r="B4605" s="113"/>
      <c r="C4605" s="132"/>
      <c r="D4605" s="135"/>
      <c r="E4605" s="141"/>
      <c r="F4605" s="141"/>
    </row>
    <row r="4606" spans="1:6" s="2" customFormat="1" ht="15.75" customHeight="1">
      <c r="A4606" s="114"/>
      <c r="B4606" s="114"/>
      <c r="C4606" s="133"/>
      <c r="D4606" s="136"/>
      <c r="E4606" s="142"/>
      <c r="F4606" s="142"/>
    </row>
    <row r="4607" spans="1:6" s="2" customFormat="1" ht="20.25" customHeight="1">
      <c r="A4607" s="112">
        <v>1151</v>
      </c>
      <c r="B4607" s="112" t="s">
        <v>2633</v>
      </c>
      <c r="C4607" s="131" t="s">
        <v>2</v>
      </c>
      <c r="D4607" s="129" t="s">
        <v>4910</v>
      </c>
      <c r="E4607" s="140">
        <v>2024</v>
      </c>
      <c r="F4607" s="140">
        <v>2024</v>
      </c>
    </row>
    <row r="4608" spans="1:6" s="2" customFormat="1" ht="20.25" customHeight="1">
      <c r="A4608" s="113"/>
      <c r="B4608" s="113"/>
      <c r="C4608" s="132"/>
      <c r="D4608" s="129"/>
      <c r="E4608" s="141"/>
      <c r="F4608" s="141"/>
    </row>
    <row r="4609" spans="1:6" s="2" customFormat="1" ht="20.25" customHeight="1">
      <c r="A4609" s="113"/>
      <c r="B4609" s="113"/>
      <c r="C4609" s="132"/>
      <c r="D4609" s="129"/>
      <c r="E4609" s="141"/>
      <c r="F4609" s="141"/>
    </row>
    <row r="4610" spans="1:6" s="2" customFormat="1" ht="20.25" customHeight="1">
      <c r="A4610" s="114"/>
      <c r="B4610" s="114"/>
      <c r="C4610" s="133"/>
      <c r="D4610" s="129"/>
      <c r="E4610" s="142"/>
      <c r="F4610" s="142"/>
    </row>
    <row r="4611" spans="1:6" s="2" customFormat="1" ht="15.75" customHeight="1">
      <c r="A4611" s="112">
        <v>1152</v>
      </c>
      <c r="B4611" s="112" t="s">
        <v>1301</v>
      </c>
      <c r="C4611" s="131" t="s">
        <v>2</v>
      </c>
      <c r="D4611" s="134" t="s">
        <v>4003</v>
      </c>
      <c r="E4611" s="140">
        <v>2025</v>
      </c>
      <c r="F4611" s="140">
        <v>2025</v>
      </c>
    </row>
    <row r="4612" spans="1:6" s="2" customFormat="1" ht="15.75" customHeight="1">
      <c r="A4612" s="113"/>
      <c r="B4612" s="113"/>
      <c r="C4612" s="132"/>
      <c r="D4612" s="135"/>
      <c r="E4612" s="141"/>
      <c r="F4612" s="141"/>
    </row>
    <row r="4613" spans="1:6" s="2" customFormat="1" ht="15.75" customHeight="1">
      <c r="A4613" s="113"/>
      <c r="B4613" s="113"/>
      <c r="C4613" s="132"/>
      <c r="D4613" s="135"/>
      <c r="E4613" s="141"/>
      <c r="F4613" s="141"/>
    </row>
    <row r="4614" spans="1:6" s="2" customFormat="1" ht="15.75" customHeight="1">
      <c r="A4614" s="114"/>
      <c r="B4614" s="114"/>
      <c r="C4614" s="133"/>
      <c r="D4614" s="136"/>
      <c r="E4614" s="142"/>
      <c r="F4614" s="142"/>
    </row>
    <row r="4615" spans="1:6" s="2" customFormat="1" ht="15.75" customHeight="1">
      <c r="A4615" s="112">
        <v>1153</v>
      </c>
      <c r="B4615" s="112" t="s">
        <v>1061</v>
      </c>
      <c r="C4615" s="131" t="s">
        <v>2</v>
      </c>
      <c r="D4615" s="134" t="s">
        <v>4004</v>
      </c>
      <c r="E4615" s="140">
        <v>2025</v>
      </c>
      <c r="F4615" s="140">
        <v>2025</v>
      </c>
    </row>
    <row r="4616" spans="1:6" s="2" customFormat="1" ht="15.75" customHeight="1">
      <c r="A4616" s="113"/>
      <c r="B4616" s="113"/>
      <c r="C4616" s="132"/>
      <c r="D4616" s="135"/>
      <c r="E4616" s="141"/>
      <c r="F4616" s="141"/>
    </row>
    <row r="4617" spans="1:6" s="2" customFormat="1" ht="15.75" customHeight="1">
      <c r="A4617" s="113"/>
      <c r="B4617" s="113"/>
      <c r="C4617" s="132"/>
      <c r="D4617" s="135"/>
      <c r="E4617" s="141"/>
      <c r="F4617" s="141"/>
    </row>
    <row r="4618" spans="1:6" s="2" customFormat="1" ht="15.75" customHeight="1">
      <c r="A4618" s="114"/>
      <c r="B4618" s="114"/>
      <c r="C4618" s="133"/>
      <c r="D4618" s="136"/>
      <c r="E4618" s="142"/>
      <c r="F4618" s="142"/>
    </row>
    <row r="4619" spans="1:6" s="13" customFormat="1" ht="15.75" customHeight="1">
      <c r="A4619" s="112">
        <v>1154</v>
      </c>
      <c r="B4619" s="112" t="s">
        <v>1064</v>
      </c>
      <c r="C4619" s="131" t="s">
        <v>2</v>
      </c>
      <c r="D4619" s="134" t="s">
        <v>4005</v>
      </c>
      <c r="E4619" s="140">
        <v>2025</v>
      </c>
      <c r="F4619" s="140">
        <v>2025</v>
      </c>
    </row>
    <row r="4620" spans="1:6" s="13" customFormat="1" ht="15.75" customHeight="1">
      <c r="A4620" s="113"/>
      <c r="B4620" s="113"/>
      <c r="C4620" s="132"/>
      <c r="D4620" s="135"/>
      <c r="E4620" s="141"/>
      <c r="F4620" s="141"/>
    </row>
    <row r="4621" spans="1:6" s="13" customFormat="1" ht="15.75" customHeight="1">
      <c r="A4621" s="113"/>
      <c r="B4621" s="113"/>
      <c r="C4621" s="132"/>
      <c r="D4621" s="135"/>
      <c r="E4621" s="141"/>
      <c r="F4621" s="141"/>
    </row>
    <row r="4622" spans="1:6" s="13" customFormat="1" ht="15.75" customHeight="1">
      <c r="A4622" s="114"/>
      <c r="B4622" s="114"/>
      <c r="C4622" s="133"/>
      <c r="D4622" s="136"/>
      <c r="E4622" s="142"/>
      <c r="F4622" s="142"/>
    </row>
    <row r="4623" spans="1:6" ht="15.75" customHeight="1">
      <c r="A4623" s="112">
        <v>1155</v>
      </c>
      <c r="B4623" s="112" t="s">
        <v>1060</v>
      </c>
      <c r="C4623" s="131" t="s">
        <v>2</v>
      </c>
      <c r="D4623" s="134" t="s">
        <v>4006</v>
      </c>
      <c r="E4623" s="140">
        <v>2026</v>
      </c>
      <c r="F4623" s="140">
        <v>2026</v>
      </c>
    </row>
    <row r="4624" spans="1:6" ht="15.75" customHeight="1">
      <c r="A4624" s="113"/>
      <c r="B4624" s="113"/>
      <c r="C4624" s="132"/>
      <c r="D4624" s="135"/>
      <c r="E4624" s="141"/>
      <c r="F4624" s="141"/>
    </row>
    <row r="4625" spans="1:6" ht="15.75" customHeight="1">
      <c r="A4625" s="113"/>
      <c r="B4625" s="113"/>
      <c r="C4625" s="132"/>
      <c r="D4625" s="135"/>
      <c r="E4625" s="141"/>
      <c r="F4625" s="141"/>
    </row>
    <row r="4626" spans="1:6" ht="15.75" customHeight="1">
      <c r="A4626" s="114"/>
      <c r="B4626" s="114"/>
      <c r="C4626" s="133"/>
      <c r="D4626" s="136"/>
      <c r="E4626" s="142"/>
      <c r="F4626" s="142"/>
    </row>
    <row r="4627" spans="1:6" s="2" customFormat="1" ht="15.75" customHeight="1">
      <c r="A4627" s="112">
        <v>1156</v>
      </c>
      <c r="B4627" s="112" t="s">
        <v>1571</v>
      </c>
      <c r="C4627" s="131" t="s">
        <v>2</v>
      </c>
      <c r="D4627" s="134" t="s">
        <v>4007</v>
      </c>
      <c r="E4627" s="140">
        <v>2028</v>
      </c>
      <c r="F4627" s="140">
        <v>2028</v>
      </c>
    </row>
    <row r="4628" spans="1:6" s="2" customFormat="1" ht="15.75" customHeight="1">
      <c r="A4628" s="113"/>
      <c r="B4628" s="113"/>
      <c r="C4628" s="132"/>
      <c r="D4628" s="135"/>
      <c r="E4628" s="141"/>
      <c r="F4628" s="141"/>
    </row>
    <row r="4629" spans="1:6" s="2" customFormat="1" ht="15.75" customHeight="1">
      <c r="A4629" s="113"/>
      <c r="B4629" s="113"/>
      <c r="C4629" s="132"/>
      <c r="D4629" s="135"/>
      <c r="E4629" s="141"/>
      <c r="F4629" s="141"/>
    </row>
    <row r="4630" spans="1:6" s="2" customFormat="1" ht="15.75" customHeight="1">
      <c r="A4630" s="114"/>
      <c r="B4630" s="114"/>
      <c r="C4630" s="133"/>
      <c r="D4630" s="136"/>
      <c r="E4630" s="142"/>
      <c r="F4630" s="142"/>
    </row>
    <row r="4631" spans="1:6" s="2" customFormat="1" ht="15.75" customHeight="1">
      <c r="A4631" s="112">
        <v>1157</v>
      </c>
      <c r="B4631" s="112" t="s">
        <v>1572</v>
      </c>
      <c r="C4631" s="131" t="s">
        <v>2</v>
      </c>
      <c r="D4631" s="134" t="s">
        <v>4008</v>
      </c>
      <c r="E4631" s="140">
        <v>2028</v>
      </c>
      <c r="F4631" s="140">
        <v>2028</v>
      </c>
    </row>
    <row r="4632" spans="1:6" s="2" customFormat="1" ht="15.75" customHeight="1">
      <c r="A4632" s="113"/>
      <c r="B4632" s="113"/>
      <c r="C4632" s="132"/>
      <c r="D4632" s="135"/>
      <c r="E4632" s="141"/>
      <c r="F4632" s="141"/>
    </row>
    <row r="4633" spans="1:6" s="2" customFormat="1" ht="15.75" customHeight="1">
      <c r="A4633" s="113"/>
      <c r="B4633" s="113"/>
      <c r="C4633" s="132"/>
      <c r="D4633" s="135"/>
      <c r="E4633" s="141"/>
      <c r="F4633" s="141"/>
    </row>
    <row r="4634" spans="1:6" s="2" customFormat="1" ht="15.75" customHeight="1">
      <c r="A4634" s="114"/>
      <c r="B4634" s="114"/>
      <c r="C4634" s="133"/>
      <c r="D4634" s="136"/>
      <c r="E4634" s="142"/>
      <c r="F4634" s="142"/>
    </row>
    <row r="4635" spans="1:6" s="2" customFormat="1" ht="15.75" customHeight="1">
      <c r="A4635" s="112">
        <v>1158</v>
      </c>
      <c r="B4635" s="112" t="s">
        <v>1575</v>
      </c>
      <c r="C4635" s="131" t="s">
        <v>2</v>
      </c>
      <c r="D4635" s="134" t="s">
        <v>4009</v>
      </c>
      <c r="E4635" s="140">
        <v>2028</v>
      </c>
      <c r="F4635" s="140">
        <v>2028</v>
      </c>
    </row>
    <row r="4636" spans="1:6" s="2" customFormat="1" ht="15.75" customHeight="1">
      <c r="A4636" s="113"/>
      <c r="B4636" s="113"/>
      <c r="C4636" s="132"/>
      <c r="D4636" s="135"/>
      <c r="E4636" s="141"/>
      <c r="F4636" s="141"/>
    </row>
    <row r="4637" spans="1:6" s="2" customFormat="1" ht="15.75" customHeight="1">
      <c r="A4637" s="113"/>
      <c r="B4637" s="113"/>
      <c r="C4637" s="132"/>
      <c r="D4637" s="135"/>
      <c r="E4637" s="141"/>
      <c r="F4637" s="141"/>
    </row>
    <row r="4638" spans="1:6" s="2" customFormat="1" ht="15.75" customHeight="1">
      <c r="A4638" s="114"/>
      <c r="B4638" s="114"/>
      <c r="C4638" s="133"/>
      <c r="D4638" s="136"/>
      <c r="E4638" s="142"/>
      <c r="F4638" s="142"/>
    </row>
    <row r="4639" spans="1:6" s="2" customFormat="1" ht="15.75" customHeight="1">
      <c r="A4639" s="112">
        <v>1159</v>
      </c>
      <c r="B4639" s="112" t="s">
        <v>2634</v>
      </c>
      <c r="C4639" s="131" t="s">
        <v>2</v>
      </c>
      <c r="D4639" s="129" t="s">
        <v>4010</v>
      </c>
      <c r="E4639" s="140">
        <v>2029</v>
      </c>
      <c r="F4639" s="140">
        <v>2029</v>
      </c>
    </row>
    <row r="4640" spans="1:6" s="2" customFormat="1" ht="15.75" customHeight="1">
      <c r="A4640" s="113"/>
      <c r="B4640" s="113"/>
      <c r="C4640" s="132"/>
      <c r="D4640" s="129"/>
      <c r="E4640" s="141"/>
      <c r="F4640" s="141"/>
    </row>
    <row r="4641" spans="1:6" s="2" customFormat="1" ht="15.75" customHeight="1">
      <c r="A4641" s="113"/>
      <c r="B4641" s="113"/>
      <c r="C4641" s="132"/>
      <c r="D4641" s="129"/>
      <c r="E4641" s="141"/>
      <c r="F4641" s="141"/>
    </row>
    <row r="4642" spans="1:6" s="2" customFormat="1" ht="15.75" customHeight="1">
      <c r="A4642" s="114"/>
      <c r="B4642" s="114"/>
      <c r="C4642" s="133"/>
      <c r="D4642" s="129"/>
      <c r="E4642" s="142"/>
      <c r="F4642" s="142"/>
    </row>
    <row r="4643" spans="1:6" s="2" customFormat="1" ht="15.75" customHeight="1">
      <c r="A4643" s="112">
        <v>1160</v>
      </c>
      <c r="B4643" s="112" t="s">
        <v>2635</v>
      </c>
      <c r="C4643" s="131" t="s">
        <v>2</v>
      </c>
      <c r="D4643" s="129" t="s">
        <v>4011</v>
      </c>
      <c r="E4643" s="140">
        <v>2029</v>
      </c>
      <c r="F4643" s="140">
        <v>2029</v>
      </c>
    </row>
    <row r="4644" spans="1:6" s="2" customFormat="1" ht="15.75" customHeight="1">
      <c r="A4644" s="113"/>
      <c r="B4644" s="113"/>
      <c r="C4644" s="132"/>
      <c r="D4644" s="129"/>
      <c r="E4644" s="141"/>
      <c r="F4644" s="141"/>
    </row>
    <row r="4645" spans="1:6" s="2" customFormat="1" ht="15.75" customHeight="1">
      <c r="A4645" s="113"/>
      <c r="B4645" s="113"/>
      <c r="C4645" s="132"/>
      <c r="D4645" s="129"/>
      <c r="E4645" s="141"/>
      <c r="F4645" s="141"/>
    </row>
    <row r="4646" spans="1:6" s="2" customFormat="1" ht="15.75" customHeight="1">
      <c r="A4646" s="114"/>
      <c r="B4646" s="114"/>
      <c r="C4646" s="133"/>
      <c r="D4646" s="129"/>
      <c r="E4646" s="142"/>
      <c r="F4646" s="142"/>
    </row>
    <row r="4647" spans="1:6" s="2" customFormat="1" ht="15.75" customHeight="1">
      <c r="A4647" s="112">
        <v>1161</v>
      </c>
      <c r="B4647" s="112" t="s">
        <v>2636</v>
      </c>
      <c r="C4647" s="131" t="s">
        <v>2</v>
      </c>
      <c r="D4647" s="129" t="s">
        <v>4012</v>
      </c>
      <c r="E4647" s="140">
        <v>2029</v>
      </c>
      <c r="F4647" s="140">
        <v>2029</v>
      </c>
    </row>
    <row r="4648" spans="1:6" s="2" customFormat="1" ht="15.75" customHeight="1">
      <c r="A4648" s="113"/>
      <c r="B4648" s="113"/>
      <c r="C4648" s="132"/>
      <c r="D4648" s="129"/>
      <c r="E4648" s="141"/>
      <c r="F4648" s="141"/>
    </row>
    <row r="4649" spans="1:6" s="2" customFormat="1" ht="15.75" customHeight="1">
      <c r="A4649" s="113"/>
      <c r="B4649" s="113"/>
      <c r="C4649" s="132"/>
      <c r="D4649" s="129"/>
      <c r="E4649" s="141"/>
      <c r="F4649" s="141"/>
    </row>
    <row r="4650" spans="1:6" s="2" customFormat="1" ht="15.75" customHeight="1">
      <c r="A4650" s="114"/>
      <c r="B4650" s="114"/>
      <c r="C4650" s="133"/>
      <c r="D4650" s="129"/>
      <c r="E4650" s="142"/>
      <c r="F4650" s="142"/>
    </row>
    <row r="4651" spans="1:6" s="2" customFormat="1" ht="15.75" customHeight="1">
      <c r="A4651" s="112">
        <v>1162</v>
      </c>
      <c r="B4651" s="112" t="s">
        <v>2637</v>
      </c>
      <c r="C4651" s="131" t="s">
        <v>2</v>
      </c>
      <c r="D4651" s="129" t="s">
        <v>4013</v>
      </c>
      <c r="E4651" s="140">
        <v>2029</v>
      </c>
      <c r="F4651" s="140">
        <v>2029</v>
      </c>
    </row>
    <row r="4652" spans="1:6" s="2" customFormat="1" ht="15.75" customHeight="1">
      <c r="A4652" s="113"/>
      <c r="B4652" s="113"/>
      <c r="C4652" s="132"/>
      <c r="D4652" s="129"/>
      <c r="E4652" s="141"/>
      <c r="F4652" s="141"/>
    </row>
    <row r="4653" spans="1:6" s="2" customFormat="1" ht="15.75" customHeight="1">
      <c r="A4653" s="113"/>
      <c r="B4653" s="113"/>
      <c r="C4653" s="132"/>
      <c r="D4653" s="129"/>
      <c r="E4653" s="141"/>
      <c r="F4653" s="141"/>
    </row>
    <row r="4654" spans="1:6" s="2" customFormat="1" ht="15.75" customHeight="1">
      <c r="A4654" s="114"/>
      <c r="B4654" s="114"/>
      <c r="C4654" s="133"/>
      <c r="D4654" s="129"/>
      <c r="E4654" s="142"/>
      <c r="F4654" s="142"/>
    </row>
    <row r="4655" spans="1:6" s="2" customFormat="1" ht="15.75" customHeight="1">
      <c r="A4655" s="112">
        <v>1163</v>
      </c>
      <c r="B4655" s="112" t="s">
        <v>1574</v>
      </c>
      <c r="C4655" s="131" t="s">
        <v>2</v>
      </c>
      <c r="D4655" s="134" t="s">
        <v>4014</v>
      </c>
      <c r="E4655" s="140">
        <v>2023</v>
      </c>
      <c r="F4655" s="140">
        <v>2025</v>
      </c>
    </row>
    <row r="4656" spans="1:6" s="2" customFormat="1" ht="15.75" customHeight="1">
      <c r="A4656" s="113"/>
      <c r="B4656" s="113"/>
      <c r="C4656" s="132"/>
      <c r="D4656" s="135"/>
      <c r="E4656" s="141"/>
      <c r="F4656" s="141"/>
    </row>
    <row r="4657" spans="1:6" s="2" customFormat="1" ht="15.75" customHeight="1">
      <c r="A4657" s="113"/>
      <c r="B4657" s="113"/>
      <c r="C4657" s="132"/>
      <c r="D4657" s="135"/>
      <c r="E4657" s="141"/>
      <c r="F4657" s="141"/>
    </row>
    <row r="4658" spans="1:6" s="2" customFormat="1" ht="15.75" customHeight="1">
      <c r="A4658" s="114"/>
      <c r="B4658" s="114"/>
      <c r="C4658" s="133"/>
      <c r="D4658" s="136"/>
      <c r="E4658" s="142"/>
      <c r="F4658" s="142"/>
    </row>
    <row r="4659" spans="1:6" s="2" customFormat="1" ht="22.5" customHeight="1">
      <c r="A4659" s="112">
        <v>1164</v>
      </c>
      <c r="B4659" s="112" t="s">
        <v>2638</v>
      </c>
      <c r="C4659" s="131" t="s">
        <v>2</v>
      </c>
      <c r="D4659" s="134" t="s">
        <v>4015</v>
      </c>
      <c r="E4659" s="140">
        <v>2023</v>
      </c>
      <c r="F4659" s="140">
        <v>2025</v>
      </c>
    </row>
    <row r="4660" spans="1:6" s="2" customFormat="1" ht="22.5" customHeight="1">
      <c r="A4660" s="113"/>
      <c r="B4660" s="113"/>
      <c r="C4660" s="132"/>
      <c r="D4660" s="135"/>
      <c r="E4660" s="141"/>
      <c r="F4660" s="141"/>
    </row>
    <row r="4661" spans="1:6" s="2" customFormat="1" ht="22.5" customHeight="1">
      <c r="A4661" s="113"/>
      <c r="B4661" s="113"/>
      <c r="C4661" s="132"/>
      <c r="D4661" s="135"/>
      <c r="E4661" s="141"/>
      <c r="F4661" s="141"/>
    </row>
    <row r="4662" spans="1:6" s="2" customFormat="1" ht="22.5" customHeight="1">
      <c r="A4662" s="114"/>
      <c r="B4662" s="114"/>
      <c r="C4662" s="133"/>
      <c r="D4662" s="136"/>
      <c r="E4662" s="142"/>
      <c r="F4662" s="142"/>
    </row>
    <row r="4663" spans="1:6" s="13" customFormat="1" ht="22.5" customHeight="1">
      <c r="A4663" s="112">
        <v>1165</v>
      </c>
      <c r="B4663" s="112" t="s">
        <v>2267</v>
      </c>
      <c r="C4663" s="131" t="s">
        <v>2</v>
      </c>
      <c r="D4663" s="134" t="s">
        <v>4016</v>
      </c>
      <c r="E4663" s="140">
        <v>2024</v>
      </c>
      <c r="F4663" s="140">
        <v>2026</v>
      </c>
    </row>
    <row r="4664" spans="1:6" s="13" customFormat="1" ht="22.5" customHeight="1">
      <c r="A4664" s="113"/>
      <c r="B4664" s="113"/>
      <c r="C4664" s="132"/>
      <c r="D4664" s="135"/>
      <c r="E4664" s="141"/>
      <c r="F4664" s="141"/>
    </row>
    <row r="4665" spans="1:6" s="13" customFormat="1" ht="22.5" customHeight="1">
      <c r="A4665" s="113"/>
      <c r="B4665" s="113"/>
      <c r="C4665" s="132"/>
      <c r="D4665" s="135"/>
      <c r="E4665" s="141"/>
      <c r="F4665" s="141"/>
    </row>
    <row r="4666" spans="1:6" s="13" customFormat="1" ht="22.5" customHeight="1">
      <c r="A4666" s="114"/>
      <c r="B4666" s="114"/>
      <c r="C4666" s="133"/>
      <c r="D4666" s="136"/>
      <c r="E4666" s="142"/>
      <c r="F4666" s="142"/>
    </row>
    <row r="4667" spans="1:6" s="13" customFormat="1" ht="15.75" customHeight="1">
      <c r="A4667" s="112">
        <v>1166</v>
      </c>
      <c r="B4667" s="112" t="s">
        <v>1862</v>
      </c>
      <c r="C4667" s="131" t="s">
        <v>23</v>
      </c>
      <c r="D4667" s="129" t="s">
        <v>1991</v>
      </c>
      <c r="E4667" s="140">
        <v>2026</v>
      </c>
      <c r="F4667" s="140">
        <v>2031</v>
      </c>
    </row>
    <row r="4668" spans="1:6" s="13" customFormat="1" ht="15.75" customHeight="1">
      <c r="A4668" s="113"/>
      <c r="B4668" s="113"/>
      <c r="C4668" s="132"/>
      <c r="D4668" s="129"/>
      <c r="E4668" s="141"/>
      <c r="F4668" s="141"/>
    </row>
    <row r="4669" spans="1:6" s="13" customFormat="1" ht="15.75" customHeight="1">
      <c r="A4669" s="113"/>
      <c r="B4669" s="113"/>
      <c r="C4669" s="132"/>
      <c r="D4669" s="129"/>
      <c r="E4669" s="141"/>
      <c r="F4669" s="141"/>
    </row>
    <row r="4670" spans="1:6" s="13" customFormat="1" ht="15.75" customHeight="1">
      <c r="A4670" s="114"/>
      <c r="B4670" s="114"/>
      <c r="C4670" s="133"/>
      <c r="D4670" s="129"/>
      <c r="E4670" s="142"/>
      <c r="F4670" s="142"/>
    </row>
    <row r="4671" spans="1:6" ht="15.75" customHeight="1">
      <c r="A4671" s="112">
        <v>1167</v>
      </c>
      <c r="B4671" s="112" t="s">
        <v>1577</v>
      </c>
      <c r="C4671" s="131" t="s">
        <v>23</v>
      </c>
      <c r="D4671" s="129" t="s">
        <v>2566</v>
      </c>
      <c r="E4671" s="140">
        <v>2030</v>
      </c>
      <c r="F4671" s="140">
        <v>2031</v>
      </c>
    </row>
    <row r="4672" spans="1:6" ht="15.75" customHeight="1">
      <c r="A4672" s="113"/>
      <c r="B4672" s="113"/>
      <c r="C4672" s="132"/>
      <c r="D4672" s="129"/>
      <c r="E4672" s="141"/>
      <c r="F4672" s="141"/>
    </row>
    <row r="4673" spans="1:6" ht="15.75" customHeight="1">
      <c r="A4673" s="113"/>
      <c r="B4673" s="113"/>
      <c r="C4673" s="132"/>
      <c r="D4673" s="129"/>
      <c r="E4673" s="141"/>
      <c r="F4673" s="141"/>
    </row>
    <row r="4674" spans="1:6" ht="15.75" customHeight="1">
      <c r="A4674" s="114"/>
      <c r="B4674" s="114"/>
      <c r="C4674" s="133"/>
      <c r="D4674" s="129"/>
      <c r="E4674" s="142"/>
      <c r="F4674" s="142"/>
    </row>
    <row r="4675" spans="1:6" s="13" customFormat="1" ht="19.5" customHeight="1">
      <c r="A4675" s="112">
        <v>1168</v>
      </c>
      <c r="B4675" s="159" t="s">
        <v>2146</v>
      </c>
      <c r="C4675" s="124" t="s">
        <v>23</v>
      </c>
      <c r="D4675" s="129" t="s">
        <v>1993</v>
      </c>
      <c r="E4675" s="140">
        <v>2027</v>
      </c>
      <c r="F4675" s="140">
        <v>2031</v>
      </c>
    </row>
    <row r="4676" spans="1:6" s="13" customFormat="1" ht="19.5" customHeight="1">
      <c r="A4676" s="113"/>
      <c r="B4676" s="159"/>
      <c r="C4676" s="124"/>
      <c r="D4676" s="129"/>
      <c r="E4676" s="141"/>
      <c r="F4676" s="141"/>
    </row>
    <row r="4677" spans="1:6" s="13" customFormat="1" ht="19.5" customHeight="1">
      <c r="A4677" s="113"/>
      <c r="B4677" s="159"/>
      <c r="C4677" s="124"/>
      <c r="D4677" s="129"/>
      <c r="E4677" s="141"/>
      <c r="F4677" s="141"/>
    </row>
    <row r="4678" spans="1:6" s="13" customFormat="1" ht="19.5" customHeight="1">
      <c r="A4678" s="114"/>
      <c r="B4678" s="159"/>
      <c r="C4678" s="124"/>
      <c r="D4678" s="129"/>
      <c r="E4678" s="142"/>
      <c r="F4678" s="142"/>
    </row>
    <row r="4679" spans="1:6" ht="37.5" customHeight="1">
      <c r="A4679" s="112">
        <v>1169</v>
      </c>
      <c r="B4679" s="112" t="s">
        <v>1081</v>
      </c>
      <c r="C4679" s="124" t="s">
        <v>1578</v>
      </c>
      <c r="D4679" s="129" t="s">
        <v>1305</v>
      </c>
      <c r="E4679" s="140">
        <v>2030</v>
      </c>
      <c r="F4679" s="140">
        <v>2031</v>
      </c>
    </row>
    <row r="4680" spans="1:6" ht="37.5" customHeight="1">
      <c r="A4680" s="113"/>
      <c r="B4680" s="113"/>
      <c r="C4680" s="124"/>
      <c r="D4680" s="129"/>
      <c r="E4680" s="141"/>
      <c r="F4680" s="141"/>
    </row>
    <row r="4681" spans="1:6" ht="37.5" customHeight="1">
      <c r="A4681" s="113"/>
      <c r="B4681" s="113"/>
      <c r="C4681" s="124"/>
      <c r="D4681" s="129"/>
      <c r="E4681" s="141"/>
      <c r="F4681" s="141"/>
    </row>
    <row r="4682" spans="1:6" ht="37.5" customHeight="1">
      <c r="A4682" s="114"/>
      <c r="B4682" s="114"/>
      <c r="C4682" s="124"/>
      <c r="D4682" s="129"/>
      <c r="E4682" s="142"/>
      <c r="F4682" s="142"/>
    </row>
    <row r="4683" spans="1:6" ht="15.75" customHeight="1">
      <c r="A4683" s="112">
        <v>1170</v>
      </c>
      <c r="B4683" s="112" t="s">
        <v>2031</v>
      </c>
      <c r="C4683" s="126" t="s">
        <v>23</v>
      </c>
      <c r="D4683" s="134" t="s">
        <v>2032</v>
      </c>
      <c r="E4683" s="163">
        <v>2021</v>
      </c>
      <c r="F4683" s="166" t="s">
        <v>1376</v>
      </c>
    </row>
    <row r="4684" spans="1:6" ht="15.75" customHeight="1">
      <c r="A4684" s="113"/>
      <c r="B4684" s="113"/>
      <c r="C4684" s="127"/>
      <c r="D4684" s="135"/>
      <c r="E4684" s="164"/>
      <c r="F4684" s="166"/>
    </row>
    <row r="4685" spans="1:6" ht="15.75" customHeight="1">
      <c r="A4685" s="113"/>
      <c r="B4685" s="113"/>
      <c r="C4685" s="127"/>
      <c r="D4685" s="135"/>
      <c r="E4685" s="164"/>
      <c r="F4685" s="166"/>
    </row>
    <row r="4686" spans="1:6" ht="15.75" customHeight="1">
      <c r="A4686" s="114"/>
      <c r="B4686" s="114"/>
      <c r="C4686" s="128"/>
      <c r="D4686" s="136"/>
      <c r="E4686" s="165"/>
      <c r="F4686" s="166"/>
    </row>
    <row r="4687" spans="1:6" ht="15.75" customHeight="1">
      <c r="A4687" s="112">
        <v>1171</v>
      </c>
      <c r="B4687" s="112" t="s">
        <v>2033</v>
      </c>
      <c r="C4687" s="126" t="s">
        <v>23</v>
      </c>
      <c r="D4687" s="134" t="s">
        <v>2034</v>
      </c>
      <c r="E4687" s="163">
        <v>2021</v>
      </c>
      <c r="F4687" s="166" t="s">
        <v>1376</v>
      </c>
    </row>
    <row r="4688" spans="1:6" ht="15.75" customHeight="1">
      <c r="A4688" s="113"/>
      <c r="B4688" s="113"/>
      <c r="C4688" s="127"/>
      <c r="D4688" s="135"/>
      <c r="E4688" s="164"/>
      <c r="F4688" s="166"/>
    </row>
    <row r="4689" spans="1:6" ht="15.75" customHeight="1">
      <c r="A4689" s="113"/>
      <c r="B4689" s="113"/>
      <c r="C4689" s="127"/>
      <c r="D4689" s="135"/>
      <c r="E4689" s="164"/>
      <c r="F4689" s="166"/>
    </row>
    <row r="4690" spans="1:6" ht="15.75" customHeight="1">
      <c r="A4690" s="114"/>
      <c r="B4690" s="114"/>
      <c r="C4690" s="128"/>
      <c r="D4690" s="136"/>
      <c r="E4690" s="165"/>
      <c r="F4690" s="166"/>
    </row>
    <row r="4691" spans="1:6" ht="15.75" customHeight="1">
      <c r="A4691" s="112">
        <v>1172</v>
      </c>
      <c r="B4691" s="112" t="s">
        <v>2361</v>
      </c>
      <c r="C4691" s="126" t="s">
        <v>23</v>
      </c>
      <c r="D4691" s="129" t="s">
        <v>2362</v>
      </c>
      <c r="E4691" s="166">
        <v>2022</v>
      </c>
      <c r="F4691" s="166" t="s">
        <v>1376</v>
      </c>
    </row>
    <row r="4692" spans="1:6" ht="15.75" customHeight="1">
      <c r="A4692" s="113"/>
      <c r="B4692" s="113"/>
      <c r="C4692" s="127"/>
      <c r="D4692" s="129"/>
      <c r="E4692" s="166"/>
      <c r="F4692" s="166"/>
    </row>
    <row r="4693" spans="1:6" ht="15.75" customHeight="1">
      <c r="A4693" s="113"/>
      <c r="B4693" s="113"/>
      <c r="C4693" s="127"/>
      <c r="D4693" s="129"/>
      <c r="E4693" s="166"/>
      <c r="F4693" s="166"/>
    </row>
    <row r="4694" spans="1:6" ht="15.75" customHeight="1">
      <c r="A4694" s="114"/>
      <c r="B4694" s="114"/>
      <c r="C4694" s="128"/>
      <c r="D4694" s="129"/>
      <c r="E4694" s="166"/>
      <c r="F4694" s="166"/>
    </row>
    <row r="4695" spans="1:6" ht="15.75" customHeight="1">
      <c r="A4695" s="112">
        <v>1173</v>
      </c>
      <c r="B4695" s="112" t="s">
        <v>2363</v>
      </c>
      <c r="C4695" s="126" t="s">
        <v>23</v>
      </c>
      <c r="D4695" s="129" t="s">
        <v>2364</v>
      </c>
      <c r="E4695" s="166">
        <v>2022</v>
      </c>
      <c r="F4695" s="166" t="s">
        <v>1376</v>
      </c>
    </row>
    <row r="4696" spans="1:6" ht="15.75" customHeight="1">
      <c r="A4696" s="113"/>
      <c r="B4696" s="113"/>
      <c r="C4696" s="127"/>
      <c r="D4696" s="129"/>
      <c r="E4696" s="166"/>
      <c r="F4696" s="166"/>
    </row>
    <row r="4697" spans="1:6" ht="15.75" customHeight="1">
      <c r="A4697" s="113"/>
      <c r="B4697" s="113"/>
      <c r="C4697" s="127"/>
      <c r="D4697" s="129"/>
      <c r="E4697" s="166"/>
      <c r="F4697" s="166"/>
    </row>
    <row r="4698" spans="1:6" ht="15.75" customHeight="1">
      <c r="A4698" s="114"/>
      <c r="B4698" s="114"/>
      <c r="C4698" s="128"/>
      <c r="D4698" s="129"/>
      <c r="E4698" s="166"/>
      <c r="F4698" s="166"/>
    </row>
    <row r="4699" spans="1:6" ht="15.75" customHeight="1">
      <c r="A4699" s="112">
        <v>1174</v>
      </c>
      <c r="B4699" s="112" t="s">
        <v>2365</v>
      </c>
      <c r="C4699" s="126" t="s">
        <v>2366</v>
      </c>
      <c r="D4699" s="129" t="s">
        <v>2367</v>
      </c>
      <c r="E4699" s="166">
        <v>2022</v>
      </c>
      <c r="F4699" s="166">
        <v>2024</v>
      </c>
    </row>
    <row r="4700" spans="1:6" ht="15.75" customHeight="1">
      <c r="A4700" s="113"/>
      <c r="B4700" s="113"/>
      <c r="C4700" s="127"/>
      <c r="D4700" s="129"/>
      <c r="E4700" s="166"/>
      <c r="F4700" s="166"/>
    </row>
    <row r="4701" spans="1:6" ht="15.75" customHeight="1">
      <c r="A4701" s="113"/>
      <c r="B4701" s="113"/>
      <c r="C4701" s="127"/>
      <c r="D4701" s="129"/>
      <c r="E4701" s="166"/>
      <c r="F4701" s="166"/>
    </row>
    <row r="4702" spans="1:6" ht="15.75" customHeight="1">
      <c r="A4702" s="114"/>
      <c r="B4702" s="114"/>
      <c r="C4702" s="128"/>
      <c r="D4702" s="129"/>
      <c r="E4702" s="166"/>
      <c r="F4702" s="166"/>
    </row>
    <row r="4703" spans="1:6" s="2" customFormat="1" ht="15.75" customHeight="1">
      <c r="A4703" s="112">
        <v>1175</v>
      </c>
      <c r="B4703" s="156" t="s">
        <v>1066</v>
      </c>
      <c r="C4703" s="157" t="s">
        <v>71</v>
      </c>
      <c r="D4703" s="158" t="s">
        <v>1221</v>
      </c>
      <c r="E4703" s="143">
        <v>2029</v>
      </c>
      <c r="F4703" s="143">
        <v>2032</v>
      </c>
    </row>
    <row r="4704" spans="1:6" s="2" customFormat="1" ht="15.75" customHeight="1">
      <c r="A4704" s="113"/>
      <c r="B4704" s="156"/>
      <c r="C4704" s="157"/>
      <c r="D4704" s="158"/>
      <c r="E4704" s="143"/>
      <c r="F4704" s="143"/>
    </row>
    <row r="4705" spans="1:6" s="2" customFormat="1" ht="15.75" customHeight="1">
      <c r="A4705" s="113"/>
      <c r="B4705" s="156"/>
      <c r="C4705" s="157"/>
      <c r="D4705" s="158"/>
      <c r="E4705" s="143"/>
      <c r="F4705" s="143"/>
    </row>
    <row r="4706" spans="1:6" s="2" customFormat="1" ht="15.75" customHeight="1">
      <c r="A4706" s="114"/>
      <c r="B4706" s="156"/>
      <c r="C4706" s="157"/>
      <c r="D4706" s="158"/>
      <c r="E4706" s="143"/>
      <c r="F4706" s="143"/>
    </row>
    <row r="4707" spans="1:6" s="2" customFormat="1" ht="15.75" customHeight="1">
      <c r="A4707" s="112">
        <v>1176</v>
      </c>
      <c r="B4707" s="156" t="s">
        <v>2147</v>
      </c>
      <c r="C4707" s="157" t="s">
        <v>71</v>
      </c>
      <c r="D4707" s="158" t="s">
        <v>2047</v>
      </c>
      <c r="E4707" s="143">
        <v>2029</v>
      </c>
      <c r="F4707" s="143">
        <v>2032</v>
      </c>
    </row>
    <row r="4708" spans="1:6" s="2" customFormat="1" ht="15.75" customHeight="1">
      <c r="A4708" s="113"/>
      <c r="B4708" s="156"/>
      <c r="C4708" s="157"/>
      <c r="D4708" s="158"/>
      <c r="E4708" s="143"/>
      <c r="F4708" s="143"/>
    </row>
    <row r="4709" spans="1:6" s="2" customFormat="1" ht="15.75" customHeight="1">
      <c r="A4709" s="113"/>
      <c r="B4709" s="156"/>
      <c r="C4709" s="157"/>
      <c r="D4709" s="158"/>
      <c r="E4709" s="143"/>
      <c r="F4709" s="143"/>
    </row>
    <row r="4710" spans="1:6" s="2" customFormat="1" ht="15.75" customHeight="1">
      <c r="A4710" s="114"/>
      <c r="B4710" s="156"/>
      <c r="C4710" s="157"/>
      <c r="D4710" s="158"/>
      <c r="E4710" s="143"/>
      <c r="F4710" s="143"/>
    </row>
    <row r="4711" spans="1:6" s="2" customFormat="1" ht="15.75" customHeight="1">
      <c r="A4711" s="112">
        <v>1177</v>
      </c>
      <c r="B4711" s="156" t="s">
        <v>1067</v>
      </c>
      <c r="C4711" s="157" t="s">
        <v>23</v>
      </c>
      <c r="D4711" s="158" t="s">
        <v>1222</v>
      </c>
      <c r="E4711" s="143">
        <v>2022</v>
      </c>
      <c r="F4711" s="143">
        <v>2030</v>
      </c>
    </row>
    <row r="4712" spans="1:6" s="2" customFormat="1" ht="15.75" customHeight="1">
      <c r="A4712" s="113"/>
      <c r="B4712" s="156"/>
      <c r="C4712" s="157"/>
      <c r="D4712" s="158"/>
      <c r="E4712" s="143"/>
      <c r="F4712" s="143"/>
    </row>
    <row r="4713" spans="1:6" s="2" customFormat="1" ht="15.75" customHeight="1">
      <c r="A4713" s="113"/>
      <c r="B4713" s="156"/>
      <c r="C4713" s="157"/>
      <c r="D4713" s="158"/>
      <c r="E4713" s="143"/>
      <c r="F4713" s="143"/>
    </row>
    <row r="4714" spans="1:6" s="2" customFormat="1" ht="15.75" customHeight="1">
      <c r="A4714" s="114"/>
      <c r="B4714" s="156"/>
      <c r="C4714" s="157"/>
      <c r="D4714" s="158"/>
      <c r="E4714" s="143"/>
      <c r="F4714" s="143"/>
    </row>
    <row r="4715" spans="1:6" s="2" customFormat="1" ht="15.75" customHeight="1">
      <c r="A4715" s="112">
        <v>1178</v>
      </c>
      <c r="B4715" s="159" t="s">
        <v>1733</v>
      </c>
      <c r="C4715" s="124" t="s">
        <v>31</v>
      </c>
      <c r="D4715" s="129" t="s">
        <v>2368</v>
      </c>
      <c r="E4715" s="143">
        <v>2020</v>
      </c>
      <c r="F4715" s="143">
        <v>2023</v>
      </c>
    </row>
    <row r="4716" spans="1:6" s="2" customFormat="1" ht="15.75" customHeight="1">
      <c r="A4716" s="113"/>
      <c r="B4716" s="159"/>
      <c r="C4716" s="124"/>
      <c r="D4716" s="129"/>
      <c r="E4716" s="167"/>
      <c r="F4716" s="167"/>
    </row>
    <row r="4717" spans="1:6" s="2" customFormat="1" ht="15.75" customHeight="1">
      <c r="A4717" s="113"/>
      <c r="B4717" s="159"/>
      <c r="C4717" s="124"/>
      <c r="D4717" s="129"/>
      <c r="E4717" s="167"/>
      <c r="F4717" s="167"/>
    </row>
    <row r="4718" spans="1:6" s="2" customFormat="1" ht="15.75" customHeight="1">
      <c r="A4718" s="114"/>
      <c r="B4718" s="159"/>
      <c r="C4718" s="124"/>
      <c r="D4718" s="129"/>
      <c r="E4718" s="167"/>
      <c r="F4718" s="167"/>
    </row>
    <row r="4719" spans="1:6" s="2" customFormat="1" ht="17.25" customHeight="1">
      <c r="A4719" s="112">
        <v>1179</v>
      </c>
      <c r="B4719" s="112" t="s">
        <v>2071</v>
      </c>
      <c r="C4719" s="124" t="s">
        <v>18</v>
      </c>
      <c r="D4719" s="129" t="s">
        <v>1995</v>
      </c>
      <c r="E4719" s="166">
        <v>2021</v>
      </c>
      <c r="F4719" s="166" t="s">
        <v>2307</v>
      </c>
    </row>
    <row r="4720" spans="1:6" s="2" customFormat="1" ht="15.75" customHeight="1">
      <c r="A4720" s="113"/>
      <c r="B4720" s="113"/>
      <c r="C4720" s="124"/>
      <c r="D4720" s="129"/>
      <c r="E4720" s="166"/>
      <c r="F4720" s="166"/>
    </row>
    <row r="4721" spans="1:6" s="2" customFormat="1" ht="15.75" customHeight="1">
      <c r="A4721" s="113"/>
      <c r="B4721" s="113"/>
      <c r="C4721" s="124"/>
      <c r="D4721" s="129"/>
      <c r="E4721" s="166"/>
      <c r="F4721" s="166"/>
    </row>
    <row r="4722" spans="1:6" s="2" customFormat="1" ht="15.75" customHeight="1">
      <c r="A4722" s="114"/>
      <c r="B4722" s="114"/>
      <c r="C4722" s="124"/>
      <c r="D4722" s="129"/>
      <c r="E4722" s="166"/>
      <c r="F4722" s="166"/>
    </row>
    <row r="4723" spans="1:6" s="2" customFormat="1" ht="15.75" customHeight="1">
      <c r="A4723" s="112">
        <v>1180</v>
      </c>
      <c r="B4723" s="112" t="s">
        <v>1072</v>
      </c>
      <c r="C4723" s="124" t="s">
        <v>18</v>
      </c>
      <c r="D4723" s="129" t="s">
        <v>2369</v>
      </c>
      <c r="E4723" s="166">
        <v>2019</v>
      </c>
      <c r="F4723" s="166" t="s">
        <v>1732</v>
      </c>
    </row>
    <row r="4724" spans="1:6" s="2" customFormat="1" ht="15.75" customHeight="1">
      <c r="A4724" s="113"/>
      <c r="B4724" s="113"/>
      <c r="C4724" s="124"/>
      <c r="D4724" s="129"/>
      <c r="E4724" s="166"/>
      <c r="F4724" s="166"/>
    </row>
    <row r="4725" spans="1:6" s="2" customFormat="1" ht="15.75" customHeight="1">
      <c r="A4725" s="113"/>
      <c r="B4725" s="113"/>
      <c r="C4725" s="124"/>
      <c r="D4725" s="129"/>
      <c r="E4725" s="166"/>
      <c r="F4725" s="166"/>
    </row>
    <row r="4726" spans="1:6" s="2" customFormat="1" ht="15.75" customHeight="1">
      <c r="A4726" s="114"/>
      <c r="B4726" s="114"/>
      <c r="C4726" s="124"/>
      <c r="D4726" s="129"/>
      <c r="E4726" s="166"/>
      <c r="F4726" s="166"/>
    </row>
    <row r="4727" spans="1:6" s="2" customFormat="1" ht="15.75" customHeight="1">
      <c r="A4727" s="112">
        <v>1181</v>
      </c>
      <c r="B4727" s="112" t="s">
        <v>2148</v>
      </c>
      <c r="C4727" s="124" t="s">
        <v>18</v>
      </c>
      <c r="D4727" s="129" t="s">
        <v>2370</v>
      </c>
      <c r="E4727" s="166">
        <v>2022</v>
      </c>
      <c r="F4727" s="166" t="s">
        <v>1732</v>
      </c>
    </row>
    <row r="4728" spans="1:6" s="2" customFormat="1" ht="15.75" customHeight="1">
      <c r="A4728" s="113"/>
      <c r="B4728" s="113"/>
      <c r="C4728" s="124"/>
      <c r="D4728" s="129"/>
      <c r="E4728" s="166"/>
      <c r="F4728" s="166"/>
    </row>
    <row r="4729" spans="1:6" s="2" customFormat="1" ht="15.75" customHeight="1">
      <c r="A4729" s="113"/>
      <c r="B4729" s="113"/>
      <c r="C4729" s="124"/>
      <c r="D4729" s="129"/>
      <c r="E4729" s="166"/>
      <c r="F4729" s="166"/>
    </row>
    <row r="4730" spans="1:6" s="2" customFormat="1" ht="15.75" customHeight="1">
      <c r="A4730" s="114"/>
      <c r="B4730" s="114"/>
      <c r="C4730" s="124"/>
      <c r="D4730" s="129"/>
      <c r="E4730" s="166"/>
      <c r="F4730" s="166"/>
    </row>
    <row r="4731" spans="1:6" s="2" customFormat="1" ht="15.75" customHeight="1">
      <c r="A4731" s="112">
        <v>1182</v>
      </c>
      <c r="B4731" s="112" t="s">
        <v>1868</v>
      </c>
      <c r="C4731" s="124" t="s">
        <v>18</v>
      </c>
      <c r="D4731" s="129" t="s">
        <v>1593</v>
      </c>
      <c r="E4731" s="166">
        <v>2021</v>
      </c>
      <c r="F4731" s="166" t="s">
        <v>1732</v>
      </c>
    </row>
    <row r="4732" spans="1:6" s="2" customFormat="1" ht="15.75" customHeight="1">
      <c r="A4732" s="113"/>
      <c r="B4732" s="113"/>
      <c r="C4732" s="124"/>
      <c r="D4732" s="129"/>
      <c r="E4732" s="166"/>
      <c r="F4732" s="166"/>
    </row>
    <row r="4733" spans="1:6" s="2" customFormat="1" ht="15.75" customHeight="1">
      <c r="A4733" s="113"/>
      <c r="B4733" s="113"/>
      <c r="C4733" s="124"/>
      <c r="D4733" s="129"/>
      <c r="E4733" s="166"/>
      <c r="F4733" s="166"/>
    </row>
    <row r="4734" spans="1:6" s="2" customFormat="1" ht="15.75" customHeight="1">
      <c r="A4734" s="114"/>
      <c r="B4734" s="114"/>
      <c r="C4734" s="124"/>
      <c r="D4734" s="129"/>
      <c r="E4734" s="166"/>
      <c r="F4734" s="166"/>
    </row>
    <row r="4735" spans="1:6" s="2" customFormat="1" ht="15.75" customHeight="1">
      <c r="A4735" s="112">
        <v>1183</v>
      </c>
      <c r="B4735" s="112" t="s">
        <v>1581</v>
      </c>
      <c r="C4735" s="124" t="s">
        <v>18</v>
      </c>
      <c r="D4735" s="129" t="s">
        <v>2372</v>
      </c>
      <c r="E4735" s="166">
        <v>2021</v>
      </c>
      <c r="F4735" s="166">
        <v>2023</v>
      </c>
    </row>
    <row r="4736" spans="1:6" s="2" customFormat="1" ht="15.75" customHeight="1">
      <c r="A4736" s="113"/>
      <c r="B4736" s="113"/>
      <c r="C4736" s="124"/>
      <c r="D4736" s="129"/>
      <c r="E4736" s="166"/>
      <c r="F4736" s="166"/>
    </row>
    <row r="4737" spans="1:6" s="2" customFormat="1" ht="15.75" customHeight="1">
      <c r="A4737" s="113"/>
      <c r="B4737" s="113"/>
      <c r="C4737" s="124"/>
      <c r="D4737" s="129"/>
      <c r="E4737" s="166"/>
      <c r="F4737" s="166"/>
    </row>
    <row r="4738" spans="1:6" s="2" customFormat="1" ht="15.75" customHeight="1">
      <c r="A4738" s="114"/>
      <c r="B4738" s="114"/>
      <c r="C4738" s="124"/>
      <c r="D4738" s="129"/>
      <c r="E4738" s="166"/>
      <c r="F4738" s="166"/>
    </row>
    <row r="4739" spans="1:6" s="2" customFormat="1" ht="16.5" customHeight="1">
      <c r="A4739" s="112">
        <v>1184</v>
      </c>
      <c r="B4739" s="112" t="s">
        <v>1069</v>
      </c>
      <c r="C4739" s="124" t="s">
        <v>18</v>
      </c>
      <c r="D4739" s="129" t="s">
        <v>2371</v>
      </c>
      <c r="E4739" s="166">
        <v>2018</v>
      </c>
      <c r="F4739" s="166">
        <v>2023</v>
      </c>
    </row>
    <row r="4740" spans="1:6" s="2" customFormat="1" ht="16.5" customHeight="1">
      <c r="A4740" s="113"/>
      <c r="B4740" s="113"/>
      <c r="C4740" s="124"/>
      <c r="D4740" s="129"/>
      <c r="E4740" s="166"/>
      <c r="F4740" s="166"/>
    </row>
    <row r="4741" spans="1:6" s="2" customFormat="1" ht="16.5" customHeight="1">
      <c r="A4741" s="113"/>
      <c r="B4741" s="113"/>
      <c r="C4741" s="124"/>
      <c r="D4741" s="129"/>
      <c r="E4741" s="166"/>
      <c r="F4741" s="166"/>
    </row>
    <row r="4742" spans="1:6" s="2" customFormat="1" ht="16.5" customHeight="1">
      <c r="A4742" s="114"/>
      <c r="B4742" s="114"/>
      <c r="C4742" s="124"/>
      <c r="D4742" s="129"/>
      <c r="E4742" s="166"/>
      <c r="F4742" s="166"/>
    </row>
    <row r="4743" spans="1:6" s="2" customFormat="1" ht="15.75" customHeight="1">
      <c r="A4743" s="112">
        <v>1185</v>
      </c>
      <c r="B4743" s="112" t="s">
        <v>1071</v>
      </c>
      <c r="C4743" s="124" t="s">
        <v>18</v>
      </c>
      <c r="D4743" s="129" t="s">
        <v>2565</v>
      </c>
      <c r="E4743" s="163">
        <v>2019</v>
      </c>
      <c r="F4743" s="163">
        <v>2023</v>
      </c>
    </row>
    <row r="4744" spans="1:6" s="2" customFormat="1" ht="15.75" customHeight="1">
      <c r="A4744" s="113"/>
      <c r="B4744" s="113"/>
      <c r="C4744" s="124"/>
      <c r="D4744" s="129"/>
      <c r="E4744" s="164"/>
      <c r="F4744" s="164"/>
    </row>
    <row r="4745" spans="1:6" s="2" customFormat="1" ht="15.75" customHeight="1">
      <c r="A4745" s="113"/>
      <c r="B4745" s="113"/>
      <c r="C4745" s="124"/>
      <c r="D4745" s="129"/>
      <c r="E4745" s="164"/>
      <c r="F4745" s="164"/>
    </row>
    <row r="4746" spans="1:6" s="2" customFormat="1" ht="15.75" customHeight="1">
      <c r="A4746" s="114"/>
      <c r="B4746" s="114"/>
      <c r="C4746" s="124"/>
      <c r="D4746" s="129"/>
      <c r="E4746" s="165"/>
      <c r="F4746" s="165"/>
    </row>
    <row r="4747" spans="1:6" s="2" customFormat="1" ht="24.75" customHeight="1">
      <c r="A4747" s="112">
        <v>1186</v>
      </c>
      <c r="B4747" s="112" t="s">
        <v>1075</v>
      </c>
      <c r="C4747" s="124" t="s">
        <v>18</v>
      </c>
      <c r="D4747" s="129" t="s">
        <v>1306</v>
      </c>
      <c r="E4747" s="166">
        <v>2019</v>
      </c>
      <c r="F4747" s="166">
        <v>2023</v>
      </c>
    </row>
    <row r="4748" spans="1:6" s="2" customFormat="1" ht="24.75" customHeight="1">
      <c r="A4748" s="113"/>
      <c r="B4748" s="113"/>
      <c r="C4748" s="124"/>
      <c r="D4748" s="129"/>
      <c r="E4748" s="166"/>
      <c r="F4748" s="166"/>
    </row>
    <row r="4749" spans="1:6" s="2" customFormat="1" ht="24.75" customHeight="1">
      <c r="A4749" s="113"/>
      <c r="B4749" s="113"/>
      <c r="C4749" s="124"/>
      <c r="D4749" s="129"/>
      <c r="E4749" s="166"/>
      <c r="F4749" s="166"/>
    </row>
    <row r="4750" spans="1:6" s="2" customFormat="1" ht="24.75" customHeight="1">
      <c r="A4750" s="114"/>
      <c r="B4750" s="114"/>
      <c r="C4750" s="124"/>
      <c r="D4750" s="129"/>
      <c r="E4750" s="166"/>
      <c r="F4750" s="166"/>
    </row>
    <row r="4751" spans="1:6" s="2" customFormat="1" ht="15.75" customHeight="1">
      <c r="A4751" s="112">
        <v>1187</v>
      </c>
      <c r="B4751" s="112" t="s">
        <v>1863</v>
      </c>
      <c r="C4751" s="124" t="s">
        <v>18</v>
      </c>
      <c r="D4751" s="129" t="s">
        <v>2074</v>
      </c>
      <c r="E4751" s="166">
        <v>2020</v>
      </c>
      <c r="F4751" s="166">
        <v>2023</v>
      </c>
    </row>
    <row r="4752" spans="1:6" s="2" customFormat="1" ht="15.75" customHeight="1">
      <c r="A4752" s="113"/>
      <c r="B4752" s="113"/>
      <c r="C4752" s="124"/>
      <c r="D4752" s="129"/>
      <c r="E4752" s="166"/>
      <c r="F4752" s="166"/>
    </row>
    <row r="4753" spans="1:6" s="2" customFormat="1" ht="15.75" customHeight="1">
      <c r="A4753" s="113"/>
      <c r="B4753" s="113"/>
      <c r="C4753" s="124"/>
      <c r="D4753" s="129"/>
      <c r="E4753" s="166"/>
      <c r="F4753" s="166"/>
    </row>
    <row r="4754" spans="1:6" s="2" customFormat="1" ht="15.75" customHeight="1">
      <c r="A4754" s="114"/>
      <c r="B4754" s="114"/>
      <c r="C4754" s="124"/>
      <c r="D4754" s="129"/>
      <c r="E4754" s="166"/>
      <c r="F4754" s="166"/>
    </row>
    <row r="4755" spans="1:6" s="2" customFormat="1" ht="15.75" customHeight="1">
      <c r="A4755" s="112">
        <v>1188</v>
      </c>
      <c r="B4755" s="112" t="s">
        <v>1582</v>
      </c>
      <c r="C4755" s="124" t="s">
        <v>18</v>
      </c>
      <c r="D4755" s="129" t="s">
        <v>1994</v>
      </c>
      <c r="E4755" s="166">
        <v>2019</v>
      </c>
      <c r="F4755" s="166">
        <v>2023</v>
      </c>
    </row>
    <row r="4756" spans="1:6" s="2" customFormat="1" ht="15.75" customHeight="1">
      <c r="A4756" s="113"/>
      <c r="B4756" s="113"/>
      <c r="C4756" s="124"/>
      <c r="D4756" s="129"/>
      <c r="E4756" s="166"/>
      <c r="F4756" s="166"/>
    </row>
    <row r="4757" spans="1:6" s="2" customFormat="1" ht="15.75" customHeight="1">
      <c r="A4757" s="113"/>
      <c r="B4757" s="113"/>
      <c r="C4757" s="124"/>
      <c r="D4757" s="129"/>
      <c r="E4757" s="166"/>
      <c r="F4757" s="166"/>
    </row>
    <row r="4758" spans="1:6" s="2" customFormat="1" ht="15.75" customHeight="1">
      <c r="A4758" s="114"/>
      <c r="B4758" s="114"/>
      <c r="C4758" s="124"/>
      <c r="D4758" s="129"/>
      <c r="E4758" s="166"/>
      <c r="F4758" s="166"/>
    </row>
    <row r="4759" spans="1:6" s="2" customFormat="1" ht="15.75" customHeight="1">
      <c r="A4759" s="112">
        <v>1189</v>
      </c>
      <c r="B4759" s="112" t="s">
        <v>1579</v>
      </c>
      <c r="C4759" s="124" t="s">
        <v>18</v>
      </c>
      <c r="D4759" s="129" t="s">
        <v>1580</v>
      </c>
      <c r="E4759" s="166">
        <v>2021</v>
      </c>
      <c r="F4759" s="166">
        <v>2024</v>
      </c>
    </row>
    <row r="4760" spans="1:6" s="2" customFormat="1" ht="15.75" customHeight="1">
      <c r="A4760" s="113"/>
      <c r="B4760" s="113"/>
      <c r="C4760" s="124"/>
      <c r="D4760" s="129"/>
      <c r="E4760" s="166"/>
      <c r="F4760" s="166"/>
    </row>
    <row r="4761" spans="1:6" s="2" customFormat="1" ht="15.75" customHeight="1">
      <c r="A4761" s="113"/>
      <c r="B4761" s="113"/>
      <c r="C4761" s="124"/>
      <c r="D4761" s="129"/>
      <c r="E4761" s="166"/>
      <c r="F4761" s="166"/>
    </row>
    <row r="4762" spans="1:6" s="2" customFormat="1" ht="15.75" customHeight="1">
      <c r="A4762" s="114"/>
      <c r="B4762" s="114"/>
      <c r="C4762" s="124"/>
      <c r="D4762" s="129"/>
      <c r="E4762" s="166"/>
      <c r="F4762" s="166"/>
    </row>
    <row r="4763" spans="1:6" s="2" customFormat="1" ht="15.75" customHeight="1">
      <c r="A4763" s="112">
        <v>1190</v>
      </c>
      <c r="B4763" s="112" t="s">
        <v>2373</v>
      </c>
      <c r="C4763" s="124" t="s">
        <v>18</v>
      </c>
      <c r="D4763" s="129" t="s">
        <v>2374</v>
      </c>
      <c r="E4763" s="166">
        <v>2022</v>
      </c>
      <c r="F4763" s="166">
        <v>2025</v>
      </c>
    </row>
    <row r="4764" spans="1:6" s="2" customFormat="1" ht="15.75" customHeight="1">
      <c r="A4764" s="113"/>
      <c r="B4764" s="113"/>
      <c r="C4764" s="124"/>
      <c r="D4764" s="129"/>
      <c r="E4764" s="166"/>
      <c r="F4764" s="166"/>
    </row>
    <row r="4765" spans="1:6" s="2" customFormat="1" ht="15.75" customHeight="1">
      <c r="A4765" s="113"/>
      <c r="B4765" s="113"/>
      <c r="C4765" s="124"/>
      <c r="D4765" s="129"/>
      <c r="E4765" s="166"/>
      <c r="F4765" s="166"/>
    </row>
    <row r="4766" spans="1:6" s="2" customFormat="1" ht="15.75" customHeight="1">
      <c r="A4766" s="114"/>
      <c r="B4766" s="114"/>
      <c r="C4766" s="124"/>
      <c r="D4766" s="129"/>
      <c r="E4766" s="166"/>
      <c r="F4766" s="166"/>
    </row>
    <row r="4767" spans="1:6" s="2" customFormat="1" ht="17.25" customHeight="1">
      <c r="A4767" s="112">
        <v>1191</v>
      </c>
      <c r="B4767" s="112" t="s">
        <v>1867</v>
      </c>
      <c r="C4767" s="124" t="s">
        <v>18</v>
      </c>
      <c r="D4767" s="129" t="s">
        <v>1592</v>
      </c>
      <c r="E4767" s="140">
        <v>2024</v>
      </c>
      <c r="F4767" s="140">
        <v>2024</v>
      </c>
    </row>
    <row r="4768" spans="1:6" s="2" customFormat="1" ht="17.25" customHeight="1">
      <c r="A4768" s="113"/>
      <c r="B4768" s="113"/>
      <c r="C4768" s="124"/>
      <c r="D4768" s="129"/>
      <c r="E4768" s="141"/>
      <c r="F4768" s="141"/>
    </row>
    <row r="4769" spans="1:6" s="2" customFormat="1" ht="17.25" customHeight="1">
      <c r="A4769" s="113"/>
      <c r="B4769" s="113"/>
      <c r="C4769" s="124"/>
      <c r="D4769" s="129"/>
      <c r="E4769" s="141"/>
      <c r="F4769" s="141"/>
    </row>
    <row r="4770" spans="1:6" s="2" customFormat="1" ht="17.25" customHeight="1">
      <c r="A4770" s="114"/>
      <c r="B4770" s="114"/>
      <c r="C4770" s="124"/>
      <c r="D4770" s="129"/>
      <c r="E4770" s="142"/>
      <c r="F4770" s="142"/>
    </row>
    <row r="4771" spans="1:6" s="2" customFormat="1" ht="15.75" customHeight="1">
      <c r="A4771" s="112">
        <v>1192</v>
      </c>
      <c r="B4771" s="112" t="s">
        <v>1070</v>
      </c>
      <c r="C4771" s="124" t="s">
        <v>18</v>
      </c>
      <c r="D4771" s="129" t="s">
        <v>1996</v>
      </c>
      <c r="E4771" s="140">
        <v>2025</v>
      </c>
      <c r="F4771" s="140">
        <v>2026</v>
      </c>
    </row>
    <row r="4772" spans="1:6" s="2" customFormat="1" ht="15.75" customHeight="1">
      <c r="A4772" s="113"/>
      <c r="B4772" s="113"/>
      <c r="C4772" s="124"/>
      <c r="D4772" s="129"/>
      <c r="E4772" s="141"/>
      <c r="F4772" s="141"/>
    </row>
    <row r="4773" spans="1:6" s="2" customFormat="1" ht="15.75" customHeight="1">
      <c r="A4773" s="113"/>
      <c r="B4773" s="113"/>
      <c r="C4773" s="124"/>
      <c r="D4773" s="129"/>
      <c r="E4773" s="141"/>
      <c r="F4773" s="141"/>
    </row>
    <row r="4774" spans="1:6" s="2" customFormat="1" ht="15.75" customHeight="1">
      <c r="A4774" s="114"/>
      <c r="B4774" s="114"/>
      <c r="C4774" s="124"/>
      <c r="D4774" s="129"/>
      <c r="E4774" s="142"/>
      <c r="F4774" s="142"/>
    </row>
    <row r="4775" spans="1:6" s="2" customFormat="1" ht="15.75" customHeight="1">
      <c r="A4775" s="112">
        <v>1193</v>
      </c>
      <c r="B4775" s="112" t="s">
        <v>1073</v>
      </c>
      <c r="C4775" s="124" t="s">
        <v>18</v>
      </c>
      <c r="D4775" s="129" t="s">
        <v>1997</v>
      </c>
      <c r="E4775" s="140">
        <v>2025</v>
      </c>
      <c r="F4775" s="140">
        <v>2025</v>
      </c>
    </row>
    <row r="4776" spans="1:6" s="2" customFormat="1" ht="15.75" customHeight="1">
      <c r="A4776" s="113"/>
      <c r="B4776" s="113"/>
      <c r="C4776" s="124"/>
      <c r="D4776" s="129"/>
      <c r="E4776" s="141"/>
      <c r="F4776" s="141"/>
    </row>
    <row r="4777" spans="1:6" s="2" customFormat="1" ht="15.75" customHeight="1">
      <c r="A4777" s="113"/>
      <c r="B4777" s="113"/>
      <c r="C4777" s="124"/>
      <c r="D4777" s="129"/>
      <c r="E4777" s="141"/>
      <c r="F4777" s="141"/>
    </row>
    <row r="4778" spans="1:6" s="2" customFormat="1" ht="15.75" customHeight="1">
      <c r="A4778" s="114"/>
      <c r="B4778" s="114"/>
      <c r="C4778" s="124"/>
      <c r="D4778" s="129"/>
      <c r="E4778" s="142"/>
      <c r="F4778" s="142"/>
    </row>
    <row r="4779" spans="1:6" s="2" customFormat="1" ht="15.75" customHeight="1">
      <c r="A4779" s="112">
        <v>1194</v>
      </c>
      <c r="B4779" s="112" t="s">
        <v>1192</v>
      </c>
      <c r="C4779" s="124" t="s">
        <v>18</v>
      </c>
      <c r="D4779" s="129" t="s">
        <v>1144</v>
      </c>
      <c r="E4779" s="140">
        <v>2025</v>
      </c>
      <c r="F4779" s="140">
        <v>2025</v>
      </c>
    </row>
    <row r="4780" spans="1:6" s="2" customFormat="1" ht="15.75" customHeight="1">
      <c r="A4780" s="113"/>
      <c r="B4780" s="113"/>
      <c r="C4780" s="124"/>
      <c r="D4780" s="129"/>
      <c r="E4780" s="141"/>
      <c r="F4780" s="141"/>
    </row>
    <row r="4781" spans="1:6" s="2" customFormat="1" ht="15.75" customHeight="1">
      <c r="A4781" s="113"/>
      <c r="B4781" s="113"/>
      <c r="C4781" s="124"/>
      <c r="D4781" s="129"/>
      <c r="E4781" s="141"/>
      <c r="F4781" s="141"/>
    </row>
    <row r="4782" spans="1:6" s="2" customFormat="1" ht="15.75" customHeight="1">
      <c r="A4782" s="114"/>
      <c r="B4782" s="114"/>
      <c r="C4782" s="124"/>
      <c r="D4782" s="129"/>
      <c r="E4782" s="142"/>
      <c r="F4782" s="142"/>
    </row>
    <row r="4783" spans="1:6" s="2" customFormat="1" ht="15.75" customHeight="1">
      <c r="A4783" s="112">
        <v>1195</v>
      </c>
      <c r="B4783" s="112" t="s">
        <v>1194</v>
      </c>
      <c r="C4783" s="124" t="s">
        <v>18</v>
      </c>
      <c r="D4783" s="129" t="s">
        <v>1583</v>
      </c>
      <c r="E4783" s="140">
        <v>2025</v>
      </c>
      <c r="F4783" s="140">
        <v>2025</v>
      </c>
    </row>
    <row r="4784" spans="1:6" s="2" customFormat="1" ht="15" customHeight="1">
      <c r="A4784" s="113"/>
      <c r="B4784" s="113"/>
      <c r="C4784" s="124"/>
      <c r="D4784" s="129"/>
      <c r="E4784" s="141"/>
      <c r="F4784" s="141"/>
    </row>
    <row r="4785" spans="1:6" s="2" customFormat="1" ht="15.75" customHeight="1">
      <c r="A4785" s="113"/>
      <c r="B4785" s="113"/>
      <c r="C4785" s="124"/>
      <c r="D4785" s="129"/>
      <c r="E4785" s="141"/>
      <c r="F4785" s="141"/>
    </row>
    <row r="4786" spans="1:6" s="2" customFormat="1" ht="15.75" customHeight="1">
      <c r="A4786" s="114"/>
      <c r="B4786" s="114"/>
      <c r="C4786" s="124"/>
      <c r="D4786" s="129"/>
      <c r="E4786" s="142"/>
      <c r="F4786" s="142"/>
    </row>
    <row r="4787" spans="1:6" s="2" customFormat="1" ht="16.5" customHeight="1">
      <c r="A4787" s="112">
        <v>1196</v>
      </c>
      <c r="B4787" s="112" t="s">
        <v>1864</v>
      </c>
      <c r="C4787" s="124" t="s">
        <v>18</v>
      </c>
      <c r="D4787" s="129" t="s">
        <v>1587</v>
      </c>
      <c r="E4787" s="140">
        <v>2025</v>
      </c>
      <c r="F4787" s="140">
        <v>2025</v>
      </c>
    </row>
    <row r="4788" spans="1:6" s="2" customFormat="1" ht="16.5" customHeight="1">
      <c r="A4788" s="113"/>
      <c r="B4788" s="113"/>
      <c r="C4788" s="124"/>
      <c r="D4788" s="129"/>
      <c r="E4788" s="141"/>
      <c r="F4788" s="141"/>
    </row>
    <row r="4789" spans="1:6" s="2" customFormat="1" ht="16.5" customHeight="1">
      <c r="A4789" s="113"/>
      <c r="B4789" s="113"/>
      <c r="C4789" s="124"/>
      <c r="D4789" s="129"/>
      <c r="E4789" s="141"/>
      <c r="F4789" s="141"/>
    </row>
    <row r="4790" spans="1:6" s="2" customFormat="1" ht="16.5" customHeight="1">
      <c r="A4790" s="114"/>
      <c r="B4790" s="114"/>
      <c r="C4790" s="124"/>
      <c r="D4790" s="129"/>
      <c r="E4790" s="142"/>
      <c r="F4790" s="142"/>
    </row>
    <row r="4791" spans="1:6" s="2" customFormat="1" ht="15.75" customHeight="1">
      <c r="A4791" s="112">
        <v>1197</v>
      </c>
      <c r="B4791" s="112" t="s">
        <v>1074</v>
      </c>
      <c r="C4791" s="124" t="s">
        <v>18</v>
      </c>
      <c r="D4791" s="129" t="s">
        <v>1223</v>
      </c>
      <c r="E4791" s="140">
        <v>2025</v>
      </c>
      <c r="F4791" s="140">
        <v>2025</v>
      </c>
    </row>
    <row r="4792" spans="1:6" s="2" customFormat="1" ht="15.75" customHeight="1">
      <c r="A4792" s="113"/>
      <c r="B4792" s="113"/>
      <c r="C4792" s="124"/>
      <c r="D4792" s="129"/>
      <c r="E4792" s="141"/>
      <c r="F4792" s="141"/>
    </row>
    <row r="4793" spans="1:6" s="2" customFormat="1" ht="15.75" customHeight="1">
      <c r="A4793" s="113"/>
      <c r="B4793" s="113"/>
      <c r="C4793" s="124"/>
      <c r="D4793" s="129"/>
      <c r="E4793" s="141"/>
      <c r="F4793" s="141"/>
    </row>
    <row r="4794" spans="1:6" s="2" customFormat="1" ht="15.75" customHeight="1">
      <c r="A4794" s="114"/>
      <c r="B4794" s="114"/>
      <c r="C4794" s="124"/>
      <c r="D4794" s="129"/>
      <c r="E4794" s="142"/>
      <c r="F4794" s="142"/>
    </row>
    <row r="4795" spans="1:6" s="2" customFormat="1" ht="15.75" customHeight="1">
      <c r="A4795" s="112">
        <v>1198</v>
      </c>
      <c r="B4795" s="112" t="s">
        <v>2149</v>
      </c>
      <c r="C4795" s="124" t="s">
        <v>18</v>
      </c>
      <c r="D4795" s="129" t="s">
        <v>1999</v>
      </c>
      <c r="E4795" s="140">
        <v>2025</v>
      </c>
      <c r="F4795" s="140">
        <v>2025</v>
      </c>
    </row>
    <row r="4796" spans="1:6" s="2" customFormat="1" ht="15.75" customHeight="1">
      <c r="A4796" s="113"/>
      <c r="B4796" s="113"/>
      <c r="C4796" s="124"/>
      <c r="D4796" s="129"/>
      <c r="E4796" s="141"/>
      <c r="F4796" s="141"/>
    </row>
    <row r="4797" spans="1:6" s="2" customFormat="1" ht="23.25" customHeight="1">
      <c r="A4797" s="113"/>
      <c r="B4797" s="113"/>
      <c r="C4797" s="124"/>
      <c r="D4797" s="129"/>
      <c r="E4797" s="141"/>
      <c r="F4797" s="141"/>
    </row>
    <row r="4798" spans="1:6" s="2" customFormat="1" ht="15.75" customHeight="1">
      <c r="A4798" s="114"/>
      <c r="B4798" s="114"/>
      <c r="C4798" s="124"/>
      <c r="D4798" s="129"/>
      <c r="E4798" s="142"/>
      <c r="F4798" s="142"/>
    </row>
    <row r="4799" spans="1:6" ht="15.75" customHeight="1">
      <c r="A4799" s="112">
        <v>1199</v>
      </c>
      <c r="B4799" s="112" t="s">
        <v>2150</v>
      </c>
      <c r="C4799" s="124" t="s">
        <v>18</v>
      </c>
      <c r="D4799" s="129" t="s">
        <v>2412</v>
      </c>
      <c r="E4799" s="140">
        <v>2025</v>
      </c>
      <c r="F4799" s="140">
        <v>2025</v>
      </c>
    </row>
    <row r="4800" spans="1:6" ht="15.75" customHeight="1">
      <c r="A4800" s="113"/>
      <c r="B4800" s="113"/>
      <c r="C4800" s="124"/>
      <c r="D4800" s="129"/>
      <c r="E4800" s="141"/>
      <c r="F4800" s="141"/>
    </row>
    <row r="4801" spans="1:6" ht="15.75" customHeight="1">
      <c r="A4801" s="113"/>
      <c r="B4801" s="113"/>
      <c r="C4801" s="124"/>
      <c r="D4801" s="129"/>
      <c r="E4801" s="141"/>
      <c r="F4801" s="141"/>
    </row>
    <row r="4802" spans="1:6" ht="15.75" customHeight="1">
      <c r="A4802" s="114"/>
      <c r="B4802" s="114"/>
      <c r="C4802" s="124"/>
      <c r="D4802" s="129"/>
      <c r="E4802" s="142"/>
      <c r="F4802" s="142"/>
    </row>
    <row r="4803" spans="1:6" ht="15.75" customHeight="1">
      <c r="A4803" s="112">
        <v>1200</v>
      </c>
      <c r="B4803" s="112" t="s">
        <v>1584</v>
      </c>
      <c r="C4803" s="124" t="s">
        <v>18</v>
      </c>
      <c r="D4803" s="129" t="s">
        <v>1585</v>
      </c>
      <c r="E4803" s="140">
        <v>2026</v>
      </c>
      <c r="F4803" s="140">
        <v>2026</v>
      </c>
    </row>
    <row r="4804" spans="1:6" ht="15.75" customHeight="1">
      <c r="A4804" s="113"/>
      <c r="B4804" s="113"/>
      <c r="C4804" s="124"/>
      <c r="D4804" s="129"/>
      <c r="E4804" s="141"/>
      <c r="F4804" s="141"/>
    </row>
    <row r="4805" spans="1:6" ht="15.75" customHeight="1">
      <c r="A4805" s="113"/>
      <c r="B4805" s="113"/>
      <c r="C4805" s="124"/>
      <c r="D4805" s="129"/>
      <c r="E4805" s="141"/>
      <c r="F4805" s="141"/>
    </row>
    <row r="4806" spans="1:6" ht="15.75" customHeight="1">
      <c r="A4806" s="114"/>
      <c r="B4806" s="114"/>
      <c r="C4806" s="124"/>
      <c r="D4806" s="129"/>
      <c r="E4806" s="142"/>
      <c r="F4806" s="142"/>
    </row>
    <row r="4807" spans="1:6" s="2" customFormat="1" ht="15.75" customHeight="1">
      <c r="A4807" s="112">
        <v>1201</v>
      </c>
      <c r="B4807" s="112" t="s">
        <v>1865</v>
      </c>
      <c r="C4807" s="124" t="s">
        <v>18</v>
      </c>
      <c r="D4807" s="129" t="s">
        <v>1588</v>
      </c>
      <c r="E4807" s="140">
        <v>2026</v>
      </c>
      <c r="F4807" s="140">
        <v>2026</v>
      </c>
    </row>
    <row r="4808" spans="1:6" s="2" customFormat="1" ht="15.75" customHeight="1">
      <c r="A4808" s="113"/>
      <c r="B4808" s="113"/>
      <c r="C4808" s="124"/>
      <c r="D4808" s="129"/>
      <c r="E4808" s="141"/>
      <c r="F4808" s="141"/>
    </row>
    <row r="4809" spans="1:6" s="2" customFormat="1" ht="15.75" customHeight="1">
      <c r="A4809" s="113"/>
      <c r="B4809" s="113"/>
      <c r="C4809" s="124"/>
      <c r="D4809" s="129"/>
      <c r="E4809" s="141"/>
      <c r="F4809" s="141"/>
    </row>
    <row r="4810" spans="1:6" s="2" customFormat="1" ht="15.75" customHeight="1">
      <c r="A4810" s="114"/>
      <c r="B4810" s="114"/>
      <c r="C4810" s="124"/>
      <c r="D4810" s="129"/>
      <c r="E4810" s="142"/>
      <c r="F4810" s="142"/>
    </row>
    <row r="4811" spans="1:6" s="2" customFormat="1" ht="15.75" customHeight="1">
      <c r="A4811" s="112">
        <v>1202</v>
      </c>
      <c r="B4811" s="112" t="s">
        <v>1586</v>
      </c>
      <c r="C4811" s="124" t="s">
        <v>18</v>
      </c>
      <c r="D4811" s="129" t="s">
        <v>2564</v>
      </c>
      <c r="E4811" s="140">
        <v>2027</v>
      </c>
      <c r="F4811" s="140">
        <v>2027</v>
      </c>
    </row>
    <row r="4812" spans="1:6" s="2" customFormat="1" ht="15.75" customHeight="1">
      <c r="A4812" s="113"/>
      <c r="B4812" s="113"/>
      <c r="C4812" s="124"/>
      <c r="D4812" s="129"/>
      <c r="E4812" s="141"/>
      <c r="F4812" s="141"/>
    </row>
    <row r="4813" spans="1:6" s="2" customFormat="1" ht="15.75" customHeight="1">
      <c r="A4813" s="113"/>
      <c r="B4813" s="113"/>
      <c r="C4813" s="124"/>
      <c r="D4813" s="129"/>
      <c r="E4813" s="141"/>
      <c r="F4813" s="141"/>
    </row>
    <row r="4814" spans="1:6" s="2" customFormat="1" ht="15.75" customHeight="1">
      <c r="A4814" s="114"/>
      <c r="B4814" s="114"/>
      <c r="C4814" s="124"/>
      <c r="D4814" s="129"/>
      <c r="E4814" s="142"/>
      <c r="F4814" s="142"/>
    </row>
    <row r="4815" spans="1:6" ht="15.75" customHeight="1">
      <c r="A4815" s="112">
        <v>1203</v>
      </c>
      <c r="B4815" s="112" t="s">
        <v>1193</v>
      </c>
      <c r="C4815" s="124" t="s">
        <v>18</v>
      </c>
      <c r="D4815" s="129" t="s">
        <v>1998</v>
      </c>
      <c r="E4815" s="140">
        <v>2027</v>
      </c>
      <c r="F4815" s="140">
        <v>2027</v>
      </c>
    </row>
    <row r="4816" spans="1:6" ht="15.75" customHeight="1">
      <c r="A4816" s="113"/>
      <c r="B4816" s="113"/>
      <c r="C4816" s="124"/>
      <c r="D4816" s="129"/>
      <c r="E4816" s="141"/>
      <c r="F4816" s="141"/>
    </row>
    <row r="4817" spans="1:6" ht="15.75" customHeight="1">
      <c r="A4817" s="113"/>
      <c r="B4817" s="113"/>
      <c r="C4817" s="124"/>
      <c r="D4817" s="129"/>
      <c r="E4817" s="141"/>
      <c r="F4817" s="141"/>
    </row>
    <row r="4818" spans="1:6" ht="15.75" customHeight="1">
      <c r="A4818" s="114"/>
      <c r="B4818" s="114"/>
      <c r="C4818" s="124"/>
      <c r="D4818" s="129"/>
      <c r="E4818" s="142"/>
      <c r="F4818" s="142"/>
    </row>
    <row r="4819" spans="1:6" s="13" customFormat="1" ht="15.75" customHeight="1">
      <c r="A4819" s="112">
        <v>1204</v>
      </c>
      <c r="B4819" s="112" t="s">
        <v>98</v>
      </c>
      <c r="C4819" s="124" t="s">
        <v>18</v>
      </c>
      <c r="D4819" s="129" t="s">
        <v>74</v>
      </c>
      <c r="E4819" s="140">
        <v>2010</v>
      </c>
      <c r="F4819" s="140">
        <v>2027</v>
      </c>
    </row>
    <row r="4820" spans="1:6" s="13" customFormat="1" ht="15.75" customHeight="1">
      <c r="A4820" s="113"/>
      <c r="B4820" s="113"/>
      <c r="C4820" s="124"/>
      <c r="D4820" s="129"/>
      <c r="E4820" s="141"/>
      <c r="F4820" s="141"/>
    </row>
    <row r="4821" spans="1:6" s="13" customFormat="1" ht="15.75" customHeight="1">
      <c r="A4821" s="113"/>
      <c r="B4821" s="113"/>
      <c r="C4821" s="124"/>
      <c r="D4821" s="129"/>
      <c r="E4821" s="141"/>
      <c r="F4821" s="141"/>
    </row>
    <row r="4822" spans="1:6" s="13" customFormat="1" ht="15.75" customHeight="1">
      <c r="A4822" s="114"/>
      <c r="B4822" s="114"/>
      <c r="C4822" s="124"/>
      <c r="D4822" s="129"/>
      <c r="E4822" s="142"/>
      <c r="F4822" s="142"/>
    </row>
    <row r="4823" spans="1:6" s="2" customFormat="1" ht="15.75" customHeight="1">
      <c r="A4823" s="112">
        <v>1205</v>
      </c>
      <c r="B4823" s="112" t="s">
        <v>2819</v>
      </c>
      <c r="C4823" s="124" t="s">
        <v>18</v>
      </c>
      <c r="D4823" s="129" t="s">
        <v>2431</v>
      </c>
      <c r="E4823" s="140">
        <v>2027</v>
      </c>
      <c r="F4823" s="140">
        <v>2027</v>
      </c>
    </row>
    <row r="4824" spans="1:6" s="2" customFormat="1" ht="15.75" customHeight="1">
      <c r="A4824" s="113"/>
      <c r="B4824" s="113"/>
      <c r="C4824" s="124"/>
      <c r="D4824" s="129"/>
      <c r="E4824" s="141"/>
      <c r="F4824" s="141"/>
    </row>
    <row r="4825" spans="1:6" s="2" customFormat="1" ht="15.75" customHeight="1">
      <c r="A4825" s="113"/>
      <c r="B4825" s="113"/>
      <c r="C4825" s="124"/>
      <c r="D4825" s="129"/>
      <c r="E4825" s="141"/>
      <c r="F4825" s="141"/>
    </row>
    <row r="4826" spans="1:6" s="2" customFormat="1" ht="15.75" customHeight="1">
      <c r="A4826" s="114"/>
      <c r="B4826" s="114"/>
      <c r="C4826" s="124"/>
      <c r="D4826" s="129"/>
      <c r="E4826" s="142"/>
      <c r="F4826" s="142"/>
    </row>
    <row r="4827" spans="1:6" s="2" customFormat="1" ht="15.75" customHeight="1">
      <c r="A4827" s="112">
        <v>1206</v>
      </c>
      <c r="B4827" s="112" t="s">
        <v>1076</v>
      </c>
      <c r="C4827" s="126" t="s">
        <v>18</v>
      </c>
      <c r="D4827" s="134" t="s">
        <v>75</v>
      </c>
      <c r="E4827" s="140">
        <v>2028</v>
      </c>
      <c r="F4827" s="140">
        <v>2029</v>
      </c>
    </row>
    <row r="4828" spans="1:6" s="2" customFormat="1" ht="15.75" customHeight="1">
      <c r="A4828" s="113"/>
      <c r="B4828" s="113"/>
      <c r="C4828" s="127"/>
      <c r="D4828" s="135"/>
      <c r="E4828" s="141"/>
      <c r="F4828" s="141"/>
    </row>
    <row r="4829" spans="1:6" s="2" customFormat="1" ht="15.75" customHeight="1">
      <c r="A4829" s="113"/>
      <c r="B4829" s="113"/>
      <c r="C4829" s="127"/>
      <c r="D4829" s="135"/>
      <c r="E4829" s="141"/>
      <c r="F4829" s="141"/>
    </row>
    <row r="4830" spans="1:6" s="2" customFormat="1" ht="15.75" customHeight="1">
      <c r="A4830" s="114"/>
      <c r="B4830" s="114"/>
      <c r="C4830" s="128"/>
      <c r="D4830" s="136"/>
      <c r="E4830" s="142"/>
      <c r="F4830" s="142"/>
    </row>
    <row r="4831" spans="1:6" ht="15.75" customHeight="1">
      <c r="A4831" s="112">
        <v>1207</v>
      </c>
      <c r="B4831" s="112" t="s">
        <v>1077</v>
      </c>
      <c r="C4831" s="124" t="s">
        <v>18</v>
      </c>
      <c r="D4831" s="129" t="s">
        <v>76</v>
      </c>
      <c r="E4831" s="140">
        <v>2028</v>
      </c>
      <c r="F4831" s="140">
        <v>2029</v>
      </c>
    </row>
    <row r="4832" spans="1:6" ht="15.75" customHeight="1">
      <c r="A4832" s="113"/>
      <c r="B4832" s="113"/>
      <c r="C4832" s="124"/>
      <c r="D4832" s="129"/>
      <c r="E4832" s="141"/>
      <c r="F4832" s="141"/>
    </row>
    <row r="4833" spans="1:6" ht="15.75" customHeight="1">
      <c r="A4833" s="113"/>
      <c r="B4833" s="113"/>
      <c r="C4833" s="124"/>
      <c r="D4833" s="129"/>
      <c r="E4833" s="141"/>
      <c r="F4833" s="141"/>
    </row>
    <row r="4834" spans="1:6" ht="15.75" customHeight="1">
      <c r="A4834" s="114"/>
      <c r="B4834" s="114"/>
      <c r="C4834" s="124"/>
      <c r="D4834" s="129"/>
      <c r="E4834" s="142"/>
      <c r="F4834" s="142"/>
    </row>
    <row r="4835" spans="1:6" s="2" customFormat="1" ht="15.75" customHeight="1">
      <c r="A4835" s="112">
        <v>1208</v>
      </c>
      <c r="B4835" s="112" t="s">
        <v>1866</v>
      </c>
      <c r="C4835" s="124" t="s">
        <v>18</v>
      </c>
      <c r="D4835" s="129" t="s">
        <v>1589</v>
      </c>
      <c r="E4835" s="140">
        <v>2028</v>
      </c>
      <c r="F4835" s="140">
        <v>2030</v>
      </c>
    </row>
    <row r="4836" spans="1:6" s="2" customFormat="1" ht="15.75" customHeight="1">
      <c r="A4836" s="113"/>
      <c r="B4836" s="113"/>
      <c r="C4836" s="124"/>
      <c r="D4836" s="129"/>
      <c r="E4836" s="141"/>
      <c r="F4836" s="141"/>
    </row>
    <row r="4837" spans="1:6" s="2" customFormat="1" ht="15.75" customHeight="1">
      <c r="A4837" s="113"/>
      <c r="B4837" s="113"/>
      <c r="C4837" s="124"/>
      <c r="D4837" s="129"/>
      <c r="E4837" s="141"/>
      <c r="F4837" s="141"/>
    </row>
    <row r="4838" spans="1:6" s="2" customFormat="1" ht="15.75" customHeight="1">
      <c r="A4838" s="114"/>
      <c r="B4838" s="114"/>
      <c r="C4838" s="124"/>
      <c r="D4838" s="129"/>
      <c r="E4838" s="142"/>
      <c r="F4838" s="142"/>
    </row>
    <row r="4839" spans="1:6" s="2" customFormat="1" ht="15.75" customHeight="1">
      <c r="A4839" s="112">
        <v>1209</v>
      </c>
      <c r="B4839" s="112" t="s">
        <v>2820</v>
      </c>
      <c r="C4839" s="126" t="s">
        <v>18</v>
      </c>
      <c r="D4839" s="134" t="s">
        <v>2444</v>
      </c>
      <c r="E4839" s="140">
        <v>2028</v>
      </c>
      <c r="F4839" s="140">
        <v>2031</v>
      </c>
    </row>
    <row r="4840" spans="1:6" s="2" customFormat="1" ht="15.75" customHeight="1">
      <c r="A4840" s="113"/>
      <c r="B4840" s="113"/>
      <c r="C4840" s="127"/>
      <c r="D4840" s="135"/>
      <c r="E4840" s="141"/>
      <c r="F4840" s="141"/>
    </row>
    <row r="4841" spans="1:6" s="2" customFormat="1" ht="15.75" customHeight="1">
      <c r="A4841" s="113"/>
      <c r="B4841" s="113"/>
      <c r="C4841" s="127"/>
      <c r="D4841" s="135"/>
      <c r="E4841" s="141"/>
      <c r="F4841" s="141"/>
    </row>
    <row r="4842" spans="1:6" s="2" customFormat="1" ht="15.75" customHeight="1">
      <c r="A4842" s="114"/>
      <c r="B4842" s="114"/>
      <c r="C4842" s="128"/>
      <c r="D4842" s="136"/>
      <c r="E4842" s="142"/>
      <c r="F4842" s="142"/>
    </row>
    <row r="4843" spans="1:6" s="2" customFormat="1" ht="17.25" customHeight="1">
      <c r="A4843" s="112">
        <v>1210</v>
      </c>
      <c r="B4843" s="112" t="s">
        <v>2821</v>
      </c>
      <c r="C4843" s="126" t="s">
        <v>18</v>
      </c>
      <c r="D4843" s="134" t="s">
        <v>2563</v>
      </c>
      <c r="E4843" s="140">
        <v>2030</v>
      </c>
      <c r="F4843" s="140">
        <v>2031</v>
      </c>
    </row>
    <row r="4844" spans="1:6" s="2" customFormat="1" ht="17.25" customHeight="1">
      <c r="A4844" s="113"/>
      <c r="B4844" s="113"/>
      <c r="C4844" s="127"/>
      <c r="D4844" s="135"/>
      <c r="E4844" s="141"/>
      <c r="F4844" s="141"/>
    </row>
    <row r="4845" spans="1:6" s="2" customFormat="1" ht="17.25" customHeight="1">
      <c r="A4845" s="113"/>
      <c r="B4845" s="113"/>
      <c r="C4845" s="127"/>
      <c r="D4845" s="135"/>
      <c r="E4845" s="141"/>
      <c r="F4845" s="141"/>
    </row>
    <row r="4846" spans="1:6" s="2" customFormat="1" ht="17.25" customHeight="1">
      <c r="A4846" s="114"/>
      <c r="B4846" s="114"/>
      <c r="C4846" s="128"/>
      <c r="D4846" s="136"/>
      <c r="E4846" s="142"/>
      <c r="F4846" s="142"/>
    </row>
    <row r="4847" spans="1:6" s="2" customFormat="1" ht="15.75" customHeight="1">
      <c r="A4847" s="112">
        <v>1211</v>
      </c>
      <c r="B4847" s="112" t="s">
        <v>1068</v>
      </c>
      <c r="C4847" s="124" t="s">
        <v>31</v>
      </c>
      <c r="D4847" s="129" t="s">
        <v>1145</v>
      </c>
      <c r="E4847" s="166">
        <v>2020</v>
      </c>
      <c r="F4847" s="166">
        <v>2023</v>
      </c>
    </row>
    <row r="4848" spans="1:6" s="2" customFormat="1" ht="15.75" customHeight="1">
      <c r="A4848" s="113"/>
      <c r="B4848" s="113"/>
      <c r="C4848" s="124"/>
      <c r="D4848" s="129"/>
      <c r="E4848" s="166"/>
      <c r="F4848" s="166"/>
    </row>
    <row r="4849" spans="1:6" s="2" customFormat="1" ht="15.75" customHeight="1">
      <c r="A4849" s="113"/>
      <c r="B4849" s="113"/>
      <c r="C4849" s="124"/>
      <c r="D4849" s="129"/>
      <c r="E4849" s="166"/>
      <c r="F4849" s="166"/>
    </row>
    <row r="4850" spans="1:6" s="2" customFormat="1" ht="15.75" customHeight="1">
      <c r="A4850" s="114"/>
      <c r="B4850" s="114"/>
      <c r="C4850" s="124"/>
      <c r="D4850" s="129"/>
      <c r="E4850" s="166"/>
      <c r="F4850" s="166"/>
    </row>
    <row r="4851" spans="1:6" s="2" customFormat="1" ht="15.75" customHeight="1">
      <c r="A4851" s="112">
        <v>1212</v>
      </c>
      <c r="B4851" s="112" t="s">
        <v>2375</v>
      </c>
      <c r="C4851" s="124" t="s">
        <v>31</v>
      </c>
      <c r="D4851" s="129" t="s">
        <v>2376</v>
      </c>
      <c r="E4851" s="166">
        <v>2022</v>
      </c>
      <c r="F4851" s="166" t="s">
        <v>1376</v>
      </c>
    </row>
    <row r="4852" spans="1:6" s="2" customFormat="1" ht="15.75" customHeight="1">
      <c r="A4852" s="113"/>
      <c r="B4852" s="113"/>
      <c r="C4852" s="124"/>
      <c r="D4852" s="129"/>
      <c r="E4852" s="166"/>
      <c r="F4852" s="166"/>
    </row>
    <row r="4853" spans="1:6" s="2" customFormat="1" ht="15.75" customHeight="1">
      <c r="A4853" s="113"/>
      <c r="B4853" s="113"/>
      <c r="C4853" s="124"/>
      <c r="D4853" s="129"/>
      <c r="E4853" s="166"/>
      <c r="F4853" s="166"/>
    </row>
    <row r="4854" spans="1:6" s="2" customFormat="1" ht="15.75" customHeight="1">
      <c r="A4854" s="114"/>
      <c r="B4854" s="114"/>
      <c r="C4854" s="124"/>
      <c r="D4854" s="129"/>
      <c r="E4854" s="166"/>
      <c r="F4854" s="166"/>
    </row>
    <row r="4855" spans="1:6" s="2" customFormat="1" ht="15.75" customHeight="1">
      <c r="A4855" s="112">
        <v>1213</v>
      </c>
      <c r="B4855" s="112" t="s">
        <v>96</v>
      </c>
      <c r="C4855" s="124" t="s">
        <v>31</v>
      </c>
      <c r="D4855" s="129" t="s">
        <v>2377</v>
      </c>
      <c r="E4855" s="166">
        <v>2012</v>
      </c>
      <c r="F4855" s="166">
        <v>2023</v>
      </c>
    </row>
    <row r="4856" spans="1:6" s="2" customFormat="1" ht="15.75" customHeight="1">
      <c r="A4856" s="113"/>
      <c r="B4856" s="113"/>
      <c r="C4856" s="124"/>
      <c r="D4856" s="129"/>
      <c r="E4856" s="166"/>
      <c r="F4856" s="166"/>
    </row>
    <row r="4857" spans="1:6" s="2" customFormat="1" ht="15.75" customHeight="1">
      <c r="A4857" s="113"/>
      <c r="B4857" s="113"/>
      <c r="C4857" s="124"/>
      <c r="D4857" s="129"/>
      <c r="E4857" s="166"/>
      <c r="F4857" s="166"/>
    </row>
    <row r="4858" spans="1:6" s="2" customFormat="1" ht="15.75" customHeight="1">
      <c r="A4858" s="114"/>
      <c r="B4858" s="114"/>
      <c r="C4858" s="124"/>
      <c r="D4858" s="129"/>
      <c r="E4858" s="166"/>
      <c r="F4858" s="166"/>
    </row>
    <row r="4859" spans="1:6" s="2" customFormat="1" ht="15.75" customHeight="1">
      <c r="A4859" s="112">
        <v>1214</v>
      </c>
      <c r="B4859" s="112" t="s">
        <v>1098</v>
      </c>
      <c r="C4859" s="124" t="s">
        <v>31</v>
      </c>
      <c r="D4859" s="129" t="s">
        <v>72</v>
      </c>
      <c r="E4859" s="166">
        <v>2017</v>
      </c>
      <c r="F4859" s="166">
        <v>2024</v>
      </c>
    </row>
    <row r="4860" spans="1:6" s="2" customFormat="1" ht="15.75" customHeight="1">
      <c r="A4860" s="113"/>
      <c r="B4860" s="113"/>
      <c r="C4860" s="124"/>
      <c r="D4860" s="129"/>
      <c r="E4860" s="166"/>
      <c r="F4860" s="166"/>
    </row>
    <row r="4861" spans="1:6" s="2" customFormat="1" ht="15.75" customHeight="1">
      <c r="A4861" s="113"/>
      <c r="B4861" s="113"/>
      <c r="C4861" s="124"/>
      <c r="D4861" s="129"/>
      <c r="E4861" s="166"/>
      <c r="F4861" s="166"/>
    </row>
    <row r="4862" spans="1:6" s="2" customFormat="1" ht="15.75" customHeight="1">
      <c r="A4862" s="114"/>
      <c r="B4862" s="114"/>
      <c r="C4862" s="124"/>
      <c r="D4862" s="129"/>
      <c r="E4862" s="166"/>
      <c r="F4862" s="166"/>
    </row>
    <row r="4863" spans="1:6" ht="15.75" customHeight="1">
      <c r="A4863" s="112">
        <v>1215</v>
      </c>
      <c r="B4863" s="112" t="s">
        <v>1307</v>
      </c>
      <c r="C4863" s="124" t="s">
        <v>31</v>
      </c>
      <c r="D4863" s="129" t="s">
        <v>1308</v>
      </c>
      <c r="E4863" s="166">
        <v>2022</v>
      </c>
      <c r="F4863" s="166">
        <v>2026</v>
      </c>
    </row>
    <row r="4864" spans="1:6" ht="15.75" customHeight="1">
      <c r="A4864" s="113"/>
      <c r="B4864" s="113"/>
      <c r="C4864" s="124"/>
      <c r="D4864" s="129"/>
      <c r="E4864" s="166"/>
      <c r="F4864" s="166"/>
    </row>
    <row r="4865" spans="1:6" ht="15.75" customHeight="1">
      <c r="A4865" s="113"/>
      <c r="B4865" s="113"/>
      <c r="C4865" s="124"/>
      <c r="D4865" s="129"/>
      <c r="E4865" s="166"/>
      <c r="F4865" s="166"/>
    </row>
    <row r="4866" spans="1:6" ht="15.75" customHeight="1">
      <c r="A4866" s="114"/>
      <c r="B4866" s="114"/>
      <c r="C4866" s="124"/>
      <c r="D4866" s="129"/>
      <c r="E4866" s="166"/>
      <c r="F4866" s="166"/>
    </row>
    <row r="4867" spans="1:6" s="2" customFormat="1" ht="15.75" customHeight="1">
      <c r="A4867" s="112">
        <v>1216</v>
      </c>
      <c r="B4867" s="112" t="s">
        <v>1195</v>
      </c>
      <c r="C4867" s="124" t="s">
        <v>31</v>
      </c>
      <c r="D4867" s="129" t="s">
        <v>1146</v>
      </c>
      <c r="E4867" s="140">
        <v>2024</v>
      </c>
      <c r="F4867" s="140">
        <v>2025</v>
      </c>
    </row>
    <row r="4868" spans="1:6" s="2" customFormat="1" ht="15.75" customHeight="1">
      <c r="A4868" s="113"/>
      <c r="B4868" s="113"/>
      <c r="C4868" s="124"/>
      <c r="D4868" s="129"/>
      <c r="E4868" s="141"/>
      <c r="F4868" s="141"/>
    </row>
    <row r="4869" spans="1:6" s="2" customFormat="1" ht="15.75" customHeight="1">
      <c r="A4869" s="113"/>
      <c r="B4869" s="113"/>
      <c r="C4869" s="124"/>
      <c r="D4869" s="129"/>
      <c r="E4869" s="141"/>
      <c r="F4869" s="141"/>
    </row>
    <row r="4870" spans="1:6" s="2" customFormat="1" ht="15.75" customHeight="1">
      <c r="A4870" s="114"/>
      <c r="B4870" s="114"/>
      <c r="C4870" s="124"/>
      <c r="D4870" s="129"/>
      <c r="E4870" s="142"/>
      <c r="F4870" s="142"/>
    </row>
    <row r="4871" spans="1:6" s="13" customFormat="1" ht="15.75" customHeight="1">
      <c r="A4871" s="112">
        <v>1217</v>
      </c>
      <c r="B4871" s="112" t="s">
        <v>1590</v>
      </c>
      <c r="C4871" s="124" t="s">
        <v>31</v>
      </c>
      <c r="D4871" s="129" t="s">
        <v>1591</v>
      </c>
      <c r="E4871" s="140">
        <v>2025</v>
      </c>
      <c r="F4871" s="140">
        <v>2025</v>
      </c>
    </row>
    <row r="4872" spans="1:6" s="13" customFormat="1" ht="15.75" customHeight="1">
      <c r="A4872" s="113"/>
      <c r="B4872" s="113"/>
      <c r="C4872" s="124"/>
      <c r="D4872" s="129"/>
      <c r="E4872" s="141"/>
      <c r="F4872" s="141"/>
    </row>
    <row r="4873" spans="1:6" s="13" customFormat="1" ht="15.75" customHeight="1">
      <c r="A4873" s="113"/>
      <c r="B4873" s="113"/>
      <c r="C4873" s="124"/>
      <c r="D4873" s="129"/>
      <c r="E4873" s="141"/>
      <c r="F4873" s="141"/>
    </row>
    <row r="4874" spans="1:6" s="13" customFormat="1" ht="15.75" customHeight="1">
      <c r="A4874" s="114"/>
      <c r="B4874" s="114"/>
      <c r="C4874" s="124"/>
      <c r="D4874" s="129"/>
      <c r="E4874" s="142"/>
      <c r="F4874" s="142"/>
    </row>
    <row r="4875" spans="1:6" ht="15.75" customHeight="1">
      <c r="A4875" s="112">
        <v>1218</v>
      </c>
      <c r="B4875" s="112" t="s">
        <v>1869</v>
      </c>
      <c r="C4875" s="124" t="s">
        <v>31</v>
      </c>
      <c r="D4875" s="129" t="s">
        <v>1594</v>
      </c>
      <c r="E4875" s="140">
        <v>2025</v>
      </c>
      <c r="F4875" s="140">
        <v>2025</v>
      </c>
    </row>
    <row r="4876" spans="1:6" ht="15.75" customHeight="1">
      <c r="A4876" s="113"/>
      <c r="B4876" s="113"/>
      <c r="C4876" s="124"/>
      <c r="D4876" s="129"/>
      <c r="E4876" s="141"/>
      <c r="F4876" s="141"/>
    </row>
    <row r="4877" spans="1:6" ht="15.75" customHeight="1">
      <c r="A4877" s="113"/>
      <c r="B4877" s="113"/>
      <c r="C4877" s="124"/>
      <c r="D4877" s="129"/>
      <c r="E4877" s="141"/>
      <c r="F4877" s="141"/>
    </row>
    <row r="4878" spans="1:6" ht="15.75" customHeight="1">
      <c r="A4878" s="114"/>
      <c r="B4878" s="114"/>
      <c r="C4878" s="124"/>
      <c r="D4878" s="129"/>
      <c r="E4878" s="142"/>
      <c r="F4878" s="142"/>
    </row>
    <row r="4879" spans="1:6" s="2" customFormat="1" ht="15.75" customHeight="1">
      <c r="A4879" s="112">
        <v>1219</v>
      </c>
      <c r="B4879" s="112" t="s">
        <v>2151</v>
      </c>
      <c r="C4879" s="124" t="s">
        <v>31</v>
      </c>
      <c r="D4879" s="129" t="s">
        <v>2000</v>
      </c>
      <c r="E4879" s="140">
        <v>2025</v>
      </c>
      <c r="F4879" s="140">
        <v>2025</v>
      </c>
    </row>
    <row r="4880" spans="1:6" s="2" customFormat="1" ht="15.75" customHeight="1">
      <c r="A4880" s="113"/>
      <c r="B4880" s="113"/>
      <c r="C4880" s="124"/>
      <c r="D4880" s="129"/>
      <c r="E4880" s="141"/>
      <c r="F4880" s="141"/>
    </row>
    <row r="4881" spans="1:6" s="2" customFormat="1" ht="15.75" customHeight="1">
      <c r="A4881" s="113"/>
      <c r="B4881" s="113"/>
      <c r="C4881" s="124"/>
      <c r="D4881" s="129"/>
      <c r="E4881" s="141"/>
      <c r="F4881" s="141"/>
    </row>
    <row r="4882" spans="1:6" s="2" customFormat="1" ht="15.75" customHeight="1">
      <c r="A4882" s="114"/>
      <c r="B4882" s="114"/>
      <c r="C4882" s="124"/>
      <c r="D4882" s="129"/>
      <c r="E4882" s="142"/>
      <c r="F4882" s="142"/>
    </row>
    <row r="4883" spans="1:6" ht="15.75" customHeight="1">
      <c r="A4883" s="112">
        <v>1220</v>
      </c>
      <c r="B4883" s="112" t="s">
        <v>2822</v>
      </c>
      <c r="C4883" s="124" t="s">
        <v>31</v>
      </c>
      <c r="D4883" s="129" t="s">
        <v>2562</v>
      </c>
      <c r="E4883" s="140">
        <v>2027</v>
      </c>
      <c r="F4883" s="140">
        <v>2027</v>
      </c>
    </row>
    <row r="4884" spans="1:6" ht="15.75" customHeight="1">
      <c r="A4884" s="113"/>
      <c r="B4884" s="113"/>
      <c r="C4884" s="124"/>
      <c r="D4884" s="129"/>
      <c r="E4884" s="141"/>
      <c r="F4884" s="141"/>
    </row>
    <row r="4885" spans="1:6" ht="15.75" customHeight="1">
      <c r="A4885" s="113"/>
      <c r="B4885" s="113"/>
      <c r="C4885" s="124"/>
      <c r="D4885" s="129"/>
      <c r="E4885" s="141"/>
      <c r="F4885" s="141"/>
    </row>
    <row r="4886" spans="1:6" ht="15.75" customHeight="1">
      <c r="A4886" s="114"/>
      <c r="B4886" s="114"/>
      <c r="C4886" s="124"/>
      <c r="D4886" s="129"/>
      <c r="E4886" s="142"/>
      <c r="F4886" s="142"/>
    </row>
    <row r="4887" spans="1:6" ht="15.75" customHeight="1">
      <c r="A4887" s="112">
        <v>1221</v>
      </c>
      <c r="B4887" s="112" t="s">
        <v>2823</v>
      </c>
      <c r="C4887" s="124" t="s">
        <v>31</v>
      </c>
      <c r="D4887" s="129" t="s">
        <v>2432</v>
      </c>
      <c r="E4887" s="140">
        <v>2027</v>
      </c>
      <c r="F4887" s="140">
        <v>2027</v>
      </c>
    </row>
    <row r="4888" spans="1:6" ht="15.75" customHeight="1">
      <c r="A4888" s="113"/>
      <c r="B4888" s="113"/>
      <c r="C4888" s="124"/>
      <c r="D4888" s="129"/>
      <c r="E4888" s="141"/>
      <c r="F4888" s="141"/>
    </row>
    <row r="4889" spans="1:6" ht="15.75" customHeight="1">
      <c r="A4889" s="113"/>
      <c r="B4889" s="113"/>
      <c r="C4889" s="124"/>
      <c r="D4889" s="129"/>
      <c r="E4889" s="141"/>
      <c r="F4889" s="141"/>
    </row>
    <row r="4890" spans="1:6" ht="15.75" customHeight="1">
      <c r="A4890" s="114"/>
      <c r="B4890" s="114"/>
      <c r="C4890" s="124"/>
      <c r="D4890" s="129"/>
      <c r="E4890" s="142"/>
      <c r="F4890" s="142"/>
    </row>
    <row r="4891" spans="1:6" s="2" customFormat="1" ht="15.75" customHeight="1">
      <c r="A4891" s="112">
        <v>1222</v>
      </c>
      <c r="B4891" s="112" t="s">
        <v>1595</v>
      </c>
      <c r="C4891" s="124" t="s">
        <v>31</v>
      </c>
      <c r="D4891" s="129" t="s">
        <v>2414</v>
      </c>
      <c r="E4891" s="140">
        <v>2026</v>
      </c>
      <c r="F4891" s="140">
        <v>2030</v>
      </c>
    </row>
    <row r="4892" spans="1:6" s="2" customFormat="1" ht="15.75" customHeight="1">
      <c r="A4892" s="113"/>
      <c r="B4892" s="113"/>
      <c r="C4892" s="124"/>
      <c r="D4892" s="129"/>
      <c r="E4892" s="141"/>
      <c r="F4892" s="141"/>
    </row>
    <row r="4893" spans="1:6" s="2" customFormat="1" ht="15.75" customHeight="1">
      <c r="A4893" s="113"/>
      <c r="B4893" s="113"/>
      <c r="C4893" s="124"/>
      <c r="D4893" s="129"/>
      <c r="E4893" s="141"/>
      <c r="F4893" s="141"/>
    </row>
    <row r="4894" spans="1:6" s="2" customFormat="1" ht="15.75" customHeight="1">
      <c r="A4894" s="114"/>
      <c r="B4894" s="114"/>
      <c r="C4894" s="124"/>
      <c r="D4894" s="129"/>
      <c r="E4894" s="142"/>
      <c r="F4894" s="142"/>
    </row>
    <row r="4895" spans="1:6" s="2" customFormat="1" ht="15.75" customHeight="1">
      <c r="A4895" s="112">
        <v>1223</v>
      </c>
      <c r="B4895" s="112" t="s">
        <v>2824</v>
      </c>
      <c r="C4895" s="126" t="s">
        <v>40</v>
      </c>
      <c r="D4895" s="134" t="s">
        <v>2470</v>
      </c>
      <c r="E4895" s="140">
        <v>2027</v>
      </c>
      <c r="F4895" s="140">
        <v>2031</v>
      </c>
    </row>
    <row r="4896" spans="1:6" s="2" customFormat="1" ht="15.75" customHeight="1">
      <c r="A4896" s="113"/>
      <c r="B4896" s="113"/>
      <c r="C4896" s="127"/>
      <c r="D4896" s="135"/>
      <c r="E4896" s="141"/>
      <c r="F4896" s="141"/>
    </row>
    <row r="4897" spans="1:6" s="2" customFormat="1" ht="15.75" customHeight="1">
      <c r="A4897" s="113"/>
      <c r="B4897" s="113"/>
      <c r="C4897" s="127"/>
      <c r="D4897" s="135"/>
      <c r="E4897" s="141"/>
      <c r="F4897" s="141"/>
    </row>
    <row r="4898" spans="1:6" s="2" customFormat="1" ht="15.75" customHeight="1">
      <c r="A4898" s="114"/>
      <c r="B4898" s="114"/>
      <c r="C4898" s="128"/>
      <c r="D4898" s="136"/>
      <c r="E4898" s="142"/>
      <c r="F4898" s="142"/>
    </row>
    <row r="4899" spans="1:6" s="2" customFormat="1" ht="17.25" customHeight="1">
      <c r="A4899" s="112">
        <v>1224</v>
      </c>
      <c r="B4899" s="112" t="s">
        <v>2825</v>
      </c>
      <c r="C4899" s="126" t="s">
        <v>31</v>
      </c>
      <c r="D4899" s="134" t="s">
        <v>2445</v>
      </c>
      <c r="E4899" s="140">
        <v>2030</v>
      </c>
      <c r="F4899" s="140">
        <v>2031</v>
      </c>
    </row>
    <row r="4900" spans="1:6" s="2" customFormat="1" ht="17.25" customHeight="1">
      <c r="A4900" s="113"/>
      <c r="B4900" s="113"/>
      <c r="C4900" s="127"/>
      <c r="D4900" s="135"/>
      <c r="E4900" s="141"/>
      <c r="F4900" s="141"/>
    </row>
    <row r="4901" spans="1:6" s="2" customFormat="1" ht="17.25" customHeight="1">
      <c r="A4901" s="113"/>
      <c r="B4901" s="113"/>
      <c r="C4901" s="127"/>
      <c r="D4901" s="135"/>
      <c r="E4901" s="141"/>
      <c r="F4901" s="141"/>
    </row>
    <row r="4902" spans="1:6" s="2" customFormat="1" ht="17.25" customHeight="1">
      <c r="A4902" s="114"/>
      <c r="B4902" s="114"/>
      <c r="C4902" s="128"/>
      <c r="D4902" s="136"/>
      <c r="E4902" s="142"/>
      <c r="F4902" s="142"/>
    </row>
    <row r="4903" spans="1:6" s="2" customFormat="1" ht="15.75" customHeight="1">
      <c r="A4903" s="112">
        <v>1225</v>
      </c>
      <c r="B4903" s="112" t="s">
        <v>1596</v>
      </c>
      <c r="C4903" s="124" t="s">
        <v>40</v>
      </c>
      <c r="D4903" s="129" t="s">
        <v>2075</v>
      </c>
      <c r="E4903" s="166">
        <v>2020</v>
      </c>
      <c r="F4903" s="166" t="s">
        <v>2306</v>
      </c>
    </row>
    <row r="4904" spans="1:6" s="2" customFormat="1" ht="15.75" customHeight="1">
      <c r="A4904" s="113"/>
      <c r="B4904" s="113"/>
      <c r="C4904" s="124"/>
      <c r="D4904" s="129"/>
      <c r="E4904" s="166"/>
      <c r="F4904" s="166"/>
    </row>
    <row r="4905" spans="1:6" s="2" customFormat="1" ht="15.75" customHeight="1">
      <c r="A4905" s="113"/>
      <c r="B4905" s="113"/>
      <c r="C4905" s="124"/>
      <c r="D4905" s="129"/>
      <c r="E4905" s="166"/>
      <c r="F4905" s="166"/>
    </row>
    <row r="4906" spans="1:6" s="2" customFormat="1" ht="15.75" customHeight="1">
      <c r="A4906" s="114"/>
      <c r="B4906" s="114"/>
      <c r="C4906" s="124"/>
      <c r="D4906" s="129"/>
      <c r="E4906" s="166"/>
      <c r="F4906" s="166"/>
    </row>
    <row r="4907" spans="1:6" s="2" customFormat="1" ht="15" customHeight="1">
      <c r="A4907" s="112">
        <v>1226</v>
      </c>
      <c r="B4907" s="112" t="s">
        <v>1099</v>
      </c>
      <c r="C4907" s="124" t="s">
        <v>40</v>
      </c>
      <c r="D4907" s="129" t="s">
        <v>2076</v>
      </c>
      <c r="E4907" s="166">
        <v>2018</v>
      </c>
      <c r="F4907" s="166" t="s">
        <v>2299</v>
      </c>
    </row>
    <row r="4908" spans="1:6" s="2" customFormat="1" ht="15" customHeight="1">
      <c r="A4908" s="113"/>
      <c r="B4908" s="113"/>
      <c r="C4908" s="124"/>
      <c r="D4908" s="129"/>
      <c r="E4908" s="166"/>
      <c r="F4908" s="166"/>
    </row>
    <row r="4909" spans="1:6" s="2" customFormat="1" ht="15" customHeight="1">
      <c r="A4909" s="113"/>
      <c r="B4909" s="113"/>
      <c r="C4909" s="124"/>
      <c r="D4909" s="129"/>
      <c r="E4909" s="166"/>
      <c r="F4909" s="166"/>
    </row>
    <row r="4910" spans="1:6" s="2" customFormat="1" ht="15" customHeight="1">
      <c r="A4910" s="114"/>
      <c r="B4910" s="114"/>
      <c r="C4910" s="124"/>
      <c r="D4910" s="129"/>
      <c r="E4910" s="166"/>
      <c r="F4910" s="166"/>
    </row>
    <row r="4911" spans="1:6" s="2" customFormat="1" ht="15.75" customHeight="1">
      <c r="A4911" s="112">
        <v>1227</v>
      </c>
      <c r="B4911" s="112" t="s">
        <v>2378</v>
      </c>
      <c r="C4911" s="124" t="s">
        <v>40</v>
      </c>
      <c r="D4911" s="129" t="s">
        <v>2379</v>
      </c>
      <c r="E4911" s="166">
        <v>2022</v>
      </c>
      <c r="F4911" s="166" t="s">
        <v>1376</v>
      </c>
    </row>
    <row r="4912" spans="1:6" s="2" customFormat="1" ht="15.75" customHeight="1">
      <c r="A4912" s="113"/>
      <c r="B4912" s="113"/>
      <c r="C4912" s="124"/>
      <c r="D4912" s="129"/>
      <c r="E4912" s="166"/>
      <c r="F4912" s="166"/>
    </row>
    <row r="4913" spans="1:6" s="2" customFormat="1" ht="15.75" customHeight="1">
      <c r="A4913" s="113"/>
      <c r="B4913" s="113"/>
      <c r="C4913" s="124"/>
      <c r="D4913" s="129"/>
      <c r="E4913" s="166"/>
      <c r="F4913" s="166"/>
    </row>
    <row r="4914" spans="1:6" s="2" customFormat="1" ht="15.75" customHeight="1">
      <c r="A4914" s="114"/>
      <c r="B4914" s="114"/>
      <c r="C4914" s="124"/>
      <c r="D4914" s="129"/>
      <c r="E4914" s="166"/>
      <c r="F4914" s="166"/>
    </row>
    <row r="4915" spans="1:6" s="2" customFormat="1" ht="21" customHeight="1">
      <c r="A4915" s="112">
        <v>1228</v>
      </c>
      <c r="B4915" s="112" t="s">
        <v>1078</v>
      </c>
      <c r="C4915" s="124" t="s">
        <v>40</v>
      </c>
      <c r="D4915" s="129" t="s">
        <v>2383</v>
      </c>
      <c r="E4915" s="166">
        <v>2020</v>
      </c>
      <c r="F4915" s="166">
        <v>2023</v>
      </c>
    </row>
    <row r="4916" spans="1:6" s="2" customFormat="1" ht="21" customHeight="1">
      <c r="A4916" s="113"/>
      <c r="B4916" s="113"/>
      <c r="C4916" s="124"/>
      <c r="D4916" s="129"/>
      <c r="E4916" s="166"/>
      <c r="F4916" s="166"/>
    </row>
    <row r="4917" spans="1:6" s="2" customFormat="1" ht="21" customHeight="1">
      <c r="A4917" s="113"/>
      <c r="B4917" s="113"/>
      <c r="C4917" s="124"/>
      <c r="D4917" s="129"/>
      <c r="E4917" s="166"/>
      <c r="F4917" s="166"/>
    </row>
    <row r="4918" spans="1:6" s="2" customFormat="1" ht="21" customHeight="1">
      <c r="A4918" s="114"/>
      <c r="B4918" s="114"/>
      <c r="C4918" s="124"/>
      <c r="D4918" s="129"/>
      <c r="E4918" s="166"/>
      <c r="F4918" s="166"/>
    </row>
    <row r="4919" spans="1:6" s="2" customFormat="1" ht="15" customHeight="1">
      <c r="A4919" s="112">
        <v>1229</v>
      </c>
      <c r="B4919" s="112" t="s">
        <v>2380</v>
      </c>
      <c r="C4919" s="124" t="s">
        <v>40</v>
      </c>
      <c r="D4919" s="129" t="s">
        <v>2381</v>
      </c>
      <c r="E4919" s="166">
        <v>2022</v>
      </c>
      <c r="F4919" s="166">
        <v>2024</v>
      </c>
    </row>
    <row r="4920" spans="1:6" s="2" customFormat="1" ht="15" customHeight="1">
      <c r="A4920" s="113"/>
      <c r="B4920" s="113"/>
      <c r="C4920" s="124"/>
      <c r="D4920" s="129"/>
      <c r="E4920" s="166"/>
      <c r="F4920" s="166"/>
    </row>
    <row r="4921" spans="1:6" s="2" customFormat="1" ht="15" customHeight="1">
      <c r="A4921" s="113"/>
      <c r="B4921" s="113"/>
      <c r="C4921" s="124"/>
      <c r="D4921" s="129"/>
      <c r="E4921" s="166"/>
      <c r="F4921" s="166"/>
    </row>
    <row r="4922" spans="1:6" s="2" customFormat="1" ht="15" customHeight="1">
      <c r="A4922" s="114"/>
      <c r="B4922" s="114"/>
      <c r="C4922" s="124"/>
      <c r="D4922" s="129"/>
      <c r="E4922" s="166"/>
      <c r="F4922" s="166"/>
    </row>
    <row r="4923" spans="1:6" s="2" customFormat="1" ht="15.75" customHeight="1">
      <c r="A4923" s="112">
        <v>1230</v>
      </c>
      <c r="B4923" s="112" t="s">
        <v>1870</v>
      </c>
      <c r="C4923" s="124" t="s">
        <v>40</v>
      </c>
      <c r="D4923" s="129" t="s">
        <v>2382</v>
      </c>
      <c r="E4923" s="166">
        <v>2021</v>
      </c>
      <c r="F4923" s="166">
        <v>2024</v>
      </c>
    </row>
    <row r="4924" spans="1:6" s="2" customFormat="1" ht="15.75" customHeight="1">
      <c r="A4924" s="113"/>
      <c r="B4924" s="113"/>
      <c r="C4924" s="124"/>
      <c r="D4924" s="129"/>
      <c r="E4924" s="166"/>
      <c r="F4924" s="166"/>
    </row>
    <row r="4925" spans="1:6" s="2" customFormat="1" ht="15.75" customHeight="1">
      <c r="A4925" s="113"/>
      <c r="B4925" s="113"/>
      <c r="C4925" s="124"/>
      <c r="D4925" s="129"/>
      <c r="E4925" s="166"/>
      <c r="F4925" s="166"/>
    </row>
    <row r="4926" spans="1:6" s="2" customFormat="1" ht="15.75" customHeight="1">
      <c r="A4926" s="114"/>
      <c r="B4926" s="114"/>
      <c r="C4926" s="124"/>
      <c r="D4926" s="129"/>
      <c r="E4926" s="166"/>
      <c r="F4926" s="166"/>
    </row>
    <row r="4927" spans="1:6" s="2" customFormat="1" ht="15.75" customHeight="1">
      <c r="A4927" s="112">
        <v>1231</v>
      </c>
      <c r="B4927" s="112" t="s">
        <v>97</v>
      </c>
      <c r="C4927" s="124" t="s">
        <v>40</v>
      </c>
      <c r="D4927" s="129" t="s">
        <v>73</v>
      </c>
      <c r="E4927" s="140">
        <v>2016</v>
      </c>
      <c r="F4927" s="140">
        <v>2027</v>
      </c>
    </row>
    <row r="4928" spans="1:6" s="2" customFormat="1" ht="15.75" customHeight="1">
      <c r="A4928" s="113"/>
      <c r="B4928" s="113"/>
      <c r="C4928" s="124"/>
      <c r="D4928" s="129"/>
      <c r="E4928" s="141"/>
      <c r="F4928" s="141"/>
    </row>
    <row r="4929" spans="1:6" s="2" customFormat="1" ht="15.75" customHeight="1">
      <c r="A4929" s="113"/>
      <c r="B4929" s="113"/>
      <c r="C4929" s="124"/>
      <c r="D4929" s="129"/>
      <c r="E4929" s="141"/>
      <c r="F4929" s="141"/>
    </row>
    <row r="4930" spans="1:6" s="2" customFormat="1" ht="15.75" customHeight="1">
      <c r="A4930" s="114"/>
      <c r="B4930" s="114"/>
      <c r="C4930" s="124"/>
      <c r="D4930" s="129"/>
      <c r="E4930" s="142"/>
      <c r="F4930" s="142"/>
    </row>
    <row r="4931" spans="1:6" s="2" customFormat="1" ht="15.75" customHeight="1">
      <c r="A4931" s="112">
        <v>1232</v>
      </c>
      <c r="B4931" s="112" t="s">
        <v>2152</v>
      </c>
      <c r="C4931" s="124" t="s">
        <v>40</v>
      </c>
      <c r="D4931" s="129" t="s">
        <v>2001</v>
      </c>
      <c r="E4931" s="140">
        <v>2024</v>
      </c>
      <c r="F4931" s="140">
        <v>2025</v>
      </c>
    </row>
    <row r="4932" spans="1:6" s="2" customFormat="1" ht="15.75" customHeight="1">
      <c r="A4932" s="113"/>
      <c r="B4932" s="113"/>
      <c r="C4932" s="124"/>
      <c r="D4932" s="129"/>
      <c r="E4932" s="141"/>
      <c r="F4932" s="141"/>
    </row>
    <row r="4933" spans="1:6" s="2" customFormat="1" ht="15.75" customHeight="1">
      <c r="A4933" s="113"/>
      <c r="B4933" s="113"/>
      <c r="C4933" s="124"/>
      <c r="D4933" s="129"/>
      <c r="E4933" s="141"/>
      <c r="F4933" s="141"/>
    </row>
    <row r="4934" spans="1:6" s="2" customFormat="1" ht="15.75" customHeight="1">
      <c r="A4934" s="114"/>
      <c r="B4934" s="114"/>
      <c r="C4934" s="124"/>
      <c r="D4934" s="129"/>
      <c r="E4934" s="142"/>
      <c r="F4934" s="142"/>
    </row>
    <row r="4935" spans="1:6" s="2" customFormat="1" ht="15.75" customHeight="1">
      <c r="A4935" s="112">
        <v>1233</v>
      </c>
      <c r="B4935" s="112" t="s">
        <v>2153</v>
      </c>
      <c r="C4935" s="124" t="s">
        <v>40</v>
      </c>
      <c r="D4935" s="129" t="s">
        <v>2002</v>
      </c>
      <c r="E4935" s="140">
        <v>2025</v>
      </c>
      <c r="F4935" s="140">
        <v>2025</v>
      </c>
    </row>
    <row r="4936" spans="1:6" s="2" customFormat="1" ht="15.75" customHeight="1">
      <c r="A4936" s="113"/>
      <c r="B4936" s="113"/>
      <c r="C4936" s="124"/>
      <c r="D4936" s="129"/>
      <c r="E4936" s="141"/>
      <c r="F4936" s="141"/>
    </row>
    <row r="4937" spans="1:6" s="2" customFormat="1" ht="15.75" customHeight="1">
      <c r="A4937" s="113"/>
      <c r="B4937" s="113"/>
      <c r="C4937" s="124"/>
      <c r="D4937" s="129"/>
      <c r="E4937" s="141"/>
      <c r="F4937" s="141"/>
    </row>
    <row r="4938" spans="1:6" s="2" customFormat="1" ht="15.75" customHeight="1">
      <c r="A4938" s="114"/>
      <c r="B4938" s="114"/>
      <c r="C4938" s="124"/>
      <c r="D4938" s="129"/>
      <c r="E4938" s="142"/>
      <c r="F4938" s="142"/>
    </row>
    <row r="4939" spans="1:6" s="2" customFormat="1" ht="15.75" customHeight="1">
      <c r="A4939" s="112">
        <v>1234</v>
      </c>
      <c r="B4939" s="112" t="s">
        <v>2826</v>
      </c>
      <c r="C4939" s="124" t="s">
        <v>40</v>
      </c>
      <c r="D4939" s="129" t="s">
        <v>2561</v>
      </c>
      <c r="E4939" s="140">
        <v>2027</v>
      </c>
      <c r="F4939" s="140">
        <v>2027</v>
      </c>
    </row>
    <row r="4940" spans="1:6" s="2" customFormat="1" ht="15.75" customHeight="1">
      <c r="A4940" s="113"/>
      <c r="B4940" s="113"/>
      <c r="C4940" s="124"/>
      <c r="D4940" s="129"/>
      <c r="E4940" s="141"/>
      <c r="F4940" s="141"/>
    </row>
    <row r="4941" spans="1:6" s="2" customFormat="1" ht="15.75" customHeight="1">
      <c r="A4941" s="113"/>
      <c r="B4941" s="113"/>
      <c r="C4941" s="124"/>
      <c r="D4941" s="129"/>
      <c r="E4941" s="141"/>
      <c r="F4941" s="141"/>
    </row>
    <row r="4942" spans="1:6" s="2" customFormat="1" ht="15.75" customHeight="1">
      <c r="A4942" s="114"/>
      <c r="B4942" s="114"/>
      <c r="C4942" s="124"/>
      <c r="D4942" s="129"/>
      <c r="E4942" s="142"/>
      <c r="F4942" s="142"/>
    </row>
    <row r="4943" spans="1:6" s="2" customFormat="1" ht="17.25" customHeight="1">
      <c r="A4943" s="112">
        <v>1235</v>
      </c>
      <c r="B4943" s="112" t="s">
        <v>2827</v>
      </c>
      <c r="C4943" s="126" t="s">
        <v>40</v>
      </c>
      <c r="D4943" s="134" t="s">
        <v>4911</v>
      </c>
      <c r="E4943" s="140">
        <v>2028</v>
      </c>
      <c r="F4943" s="140">
        <v>2028</v>
      </c>
    </row>
    <row r="4944" spans="1:6" s="2" customFormat="1" ht="17.25" customHeight="1">
      <c r="A4944" s="113"/>
      <c r="B4944" s="113"/>
      <c r="C4944" s="127"/>
      <c r="D4944" s="135"/>
      <c r="E4944" s="141"/>
      <c r="F4944" s="141"/>
    </row>
    <row r="4945" spans="1:6" s="2" customFormat="1" ht="17.25" customHeight="1">
      <c r="A4945" s="113"/>
      <c r="B4945" s="113"/>
      <c r="C4945" s="127"/>
      <c r="D4945" s="135"/>
      <c r="E4945" s="141"/>
      <c r="F4945" s="141"/>
    </row>
    <row r="4946" spans="1:6" s="2" customFormat="1" ht="17.25" customHeight="1">
      <c r="A4946" s="114"/>
      <c r="B4946" s="114"/>
      <c r="C4946" s="128"/>
      <c r="D4946" s="136"/>
      <c r="E4946" s="142"/>
      <c r="F4946" s="142"/>
    </row>
    <row r="4947" spans="1:6" ht="15.75" customHeight="1">
      <c r="A4947" s="112">
        <v>1236</v>
      </c>
      <c r="B4947" s="112" t="s">
        <v>1597</v>
      </c>
      <c r="C4947" s="124" t="s">
        <v>40</v>
      </c>
      <c r="D4947" s="129" t="s">
        <v>1309</v>
      </c>
      <c r="E4947" s="140">
        <v>2028</v>
      </c>
      <c r="F4947" s="140">
        <v>2029</v>
      </c>
    </row>
    <row r="4948" spans="1:6" ht="15.75" customHeight="1">
      <c r="A4948" s="113"/>
      <c r="B4948" s="113"/>
      <c r="C4948" s="124"/>
      <c r="D4948" s="129"/>
      <c r="E4948" s="141"/>
      <c r="F4948" s="141"/>
    </row>
    <row r="4949" spans="1:6" ht="15.75" customHeight="1">
      <c r="A4949" s="113"/>
      <c r="B4949" s="113"/>
      <c r="C4949" s="124"/>
      <c r="D4949" s="129"/>
      <c r="E4949" s="141"/>
      <c r="F4949" s="141"/>
    </row>
    <row r="4950" spans="1:6" ht="15.75" customHeight="1">
      <c r="A4950" s="114"/>
      <c r="B4950" s="114"/>
      <c r="C4950" s="124"/>
      <c r="D4950" s="129"/>
      <c r="E4950" s="142"/>
      <c r="F4950" s="142"/>
    </row>
    <row r="4951" spans="1:6" s="28" customFormat="1" ht="15" customHeight="1">
      <c r="A4951" s="112">
        <v>1237</v>
      </c>
      <c r="B4951" s="112" t="s">
        <v>1079</v>
      </c>
      <c r="C4951" s="124" t="s">
        <v>40</v>
      </c>
      <c r="D4951" s="129" t="s">
        <v>1147</v>
      </c>
      <c r="E4951" s="140">
        <v>2030</v>
      </c>
      <c r="F4951" s="140">
        <v>2031</v>
      </c>
    </row>
    <row r="4952" spans="1:6" s="28" customFormat="1" ht="15" customHeight="1">
      <c r="A4952" s="113"/>
      <c r="B4952" s="113"/>
      <c r="C4952" s="124"/>
      <c r="D4952" s="129"/>
      <c r="E4952" s="141"/>
      <c r="F4952" s="141"/>
    </row>
    <row r="4953" spans="1:6" s="28" customFormat="1" ht="15" customHeight="1">
      <c r="A4953" s="113"/>
      <c r="B4953" s="113"/>
      <c r="C4953" s="124"/>
      <c r="D4953" s="129"/>
      <c r="E4953" s="141"/>
      <c r="F4953" s="141"/>
    </row>
    <row r="4954" spans="1:6" s="28" customFormat="1" ht="15" customHeight="1">
      <c r="A4954" s="114"/>
      <c r="B4954" s="114"/>
      <c r="C4954" s="124"/>
      <c r="D4954" s="129"/>
      <c r="E4954" s="142"/>
      <c r="F4954" s="142"/>
    </row>
    <row r="4955" spans="1:6" s="2" customFormat="1" ht="15" customHeight="1">
      <c r="A4955" s="112">
        <v>1238</v>
      </c>
      <c r="B4955" s="112" t="s">
        <v>99</v>
      </c>
      <c r="C4955" s="124" t="s">
        <v>11</v>
      </c>
      <c r="D4955" s="129" t="s">
        <v>2384</v>
      </c>
      <c r="E4955" s="166">
        <v>2021</v>
      </c>
      <c r="F4955" s="166" t="s">
        <v>1732</v>
      </c>
    </row>
    <row r="4956" spans="1:6" s="2" customFormat="1" ht="15" customHeight="1">
      <c r="A4956" s="113"/>
      <c r="B4956" s="113"/>
      <c r="C4956" s="124"/>
      <c r="D4956" s="129"/>
      <c r="E4956" s="166"/>
      <c r="F4956" s="166"/>
    </row>
    <row r="4957" spans="1:6" s="2" customFormat="1" ht="15" customHeight="1">
      <c r="A4957" s="113"/>
      <c r="B4957" s="113"/>
      <c r="C4957" s="124"/>
      <c r="D4957" s="129"/>
      <c r="E4957" s="166"/>
      <c r="F4957" s="166"/>
    </row>
    <row r="4958" spans="1:6" s="2" customFormat="1" ht="15" customHeight="1">
      <c r="A4958" s="114"/>
      <c r="B4958" s="114"/>
      <c r="C4958" s="124"/>
      <c r="D4958" s="129"/>
      <c r="E4958" s="166"/>
      <c r="F4958" s="166"/>
    </row>
    <row r="4959" spans="1:6" s="2" customFormat="1" ht="15" customHeight="1">
      <c r="A4959" s="112">
        <v>1239</v>
      </c>
      <c r="B4959" s="112" t="s">
        <v>1871</v>
      </c>
      <c r="C4959" s="124" t="s">
        <v>11</v>
      </c>
      <c r="D4959" s="129" t="s">
        <v>2415</v>
      </c>
      <c r="E4959" s="140">
        <v>2024</v>
      </c>
      <c r="F4959" s="140">
        <v>2024</v>
      </c>
    </row>
    <row r="4960" spans="1:6" s="2" customFormat="1" ht="15" customHeight="1">
      <c r="A4960" s="113"/>
      <c r="B4960" s="113"/>
      <c r="C4960" s="124"/>
      <c r="D4960" s="129"/>
      <c r="E4960" s="141"/>
      <c r="F4960" s="141"/>
    </row>
    <row r="4961" spans="1:6" s="2" customFormat="1" ht="15" customHeight="1">
      <c r="A4961" s="113"/>
      <c r="B4961" s="113"/>
      <c r="C4961" s="124"/>
      <c r="D4961" s="129"/>
      <c r="E4961" s="141"/>
      <c r="F4961" s="141"/>
    </row>
    <row r="4962" spans="1:6" s="2" customFormat="1" ht="15" customHeight="1">
      <c r="A4962" s="114"/>
      <c r="B4962" s="114"/>
      <c r="C4962" s="124"/>
      <c r="D4962" s="129"/>
      <c r="E4962" s="142"/>
      <c r="F4962" s="142"/>
    </row>
    <row r="4963" spans="1:6" s="2" customFormat="1" ht="15" customHeight="1">
      <c r="A4963" s="112">
        <v>1240</v>
      </c>
      <c r="B4963" s="112" t="s">
        <v>2154</v>
      </c>
      <c r="C4963" s="124" t="s">
        <v>11</v>
      </c>
      <c r="D4963" s="129" t="s">
        <v>2560</v>
      </c>
      <c r="E4963" s="140">
        <v>2025</v>
      </c>
      <c r="F4963" s="140">
        <v>2025</v>
      </c>
    </row>
    <row r="4964" spans="1:6" s="2" customFormat="1" ht="15" customHeight="1">
      <c r="A4964" s="113"/>
      <c r="B4964" s="113"/>
      <c r="C4964" s="124"/>
      <c r="D4964" s="129"/>
      <c r="E4964" s="141"/>
      <c r="F4964" s="141"/>
    </row>
    <row r="4965" spans="1:6" s="2" customFormat="1" ht="15" customHeight="1">
      <c r="A4965" s="113"/>
      <c r="B4965" s="113"/>
      <c r="C4965" s="124"/>
      <c r="D4965" s="129"/>
      <c r="E4965" s="141"/>
      <c r="F4965" s="141"/>
    </row>
    <row r="4966" spans="1:6" s="2" customFormat="1" ht="15" customHeight="1">
      <c r="A4966" s="114"/>
      <c r="B4966" s="114"/>
      <c r="C4966" s="124"/>
      <c r="D4966" s="129"/>
      <c r="E4966" s="142"/>
      <c r="F4966" s="142"/>
    </row>
    <row r="4967" spans="1:6" s="2" customFormat="1" ht="18.75" customHeight="1">
      <c r="A4967" s="112">
        <v>1241</v>
      </c>
      <c r="B4967" s="112" t="s">
        <v>1080</v>
      </c>
      <c r="C4967" s="124" t="s">
        <v>11</v>
      </c>
      <c r="D4967" s="129" t="s">
        <v>2416</v>
      </c>
      <c r="E4967" s="140">
        <v>2027</v>
      </c>
      <c r="F4967" s="140">
        <v>2027</v>
      </c>
    </row>
    <row r="4968" spans="1:6" s="2" customFormat="1" ht="18.75" customHeight="1">
      <c r="A4968" s="113"/>
      <c r="B4968" s="113"/>
      <c r="C4968" s="124"/>
      <c r="D4968" s="129"/>
      <c r="E4968" s="141"/>
      <c r="F4968" s="141"/>
    </row>
    <row r="4969" spans="1:6" s="2" customFormat="1" ht="18.75" customHeight="1">
      <c r="A4969" s="113"/>
      <c r="B4969" s="113"/>
      <c r="C4969" s="124"/>
      <c r="D4969" s="129"/>
      <c r="E4969" s="141"/>
      <c r="F4969" s="141"/>
    </row>
    <row r="4970" spans="1:6" s="2" customFormat="1" ht="18.75" customHeight="1">
      <c r="A4970" s="114"/>
      <c r="B4970" s="114"/>
      <c r="C4970" s="124"/>
      <c r="D4970" s="129"/>
      <c r="E4970" s="142"/>
      <c r="F4970" s="142"/>
    </row>
    <row r="4971" spans="1:6" s="2" customFormat="1" ht="15" customHeight="1">
      <c r="A4971" s="112">
        <v>1242</v>
      </c>
      <c r="B4971" s="112" t="s">
        <v>2828</v>
      </c>
      <c r="C4971" s="124" t="s">
        <v>11</v>
      </c>
      <c r="D4971" s="129" t="s">
        <v>2433</v>
      </c>
      <c r="E4971" s="140">
        <v>2027</v>
      </c>
      <c r="F4971" s="140">
        <v>2027</v>
      </c>
    </row>
    <row r="4972" spans="1:6" s="2" customFormat="1" ht="15" customHeight="1">
      <c r="A4972" s="113"/>
      <c r="B4972" s="113"/>
      <c r="C4972" s="124"/>
      <c r="D4972" s="129"/>
      <c r="E4972" s="141"/>
      <c r="F4972" s="141"/>
    </row>
    <row r="4973" spans="1:6" s="2" customFormat="1" ht="15" customHeight="1">
      <c r="A4973" s="113"/>
      <c r="B4973" s="113"/>
      <c r="C4973" s="124"/>
      <c r="D4973" s="129"/>
      <c r="E4973" s="141"/>
      <c r="F4973" s="141"/>
    </row>
    <row r="4974" spans="1:6" s="2" customFormat="1" ht="15" customHeight="1">
      <c r="A4974" s="114"/>
      <c r="B4974" s="114"/>
      <c r="C4974" s="124"/>
      <c r="D4974" s="129"/>
      <c r="E4974" s="142"/>
      <c r="F4974" s="142"/>
    </row>
    <row r="4975" spans="1:6" s="2" customFormat="1" ht="29.25" customHeight="1">
      <c r="A4975" s="112">
        <v>1243</v>
      </c>
      <c r="B4975" s="112" t="s">
        <v>2829</v>
      </c>
      <c r="C4975" s="124" t="s">
        <v>2434</v>
      </c>
      <c r="D4975" s="129" t="s">
        <v>4916</v>
      </c>
      <c r="E4975" s="140">
        <v>2027</v>
      </c>
      <c r="F4975" s="140">
        <v>2027</v>
      </c>
    </row>
    <row r="4976" spans="1:6" s="2" customFormat="1" ht="29.25" customHeight="1">
      <c r="A4976" s="113"/>
      <c r="B4976" s="113"/>
      <c r="C4976" s="124"/>
      <c r="D4976" s="129"/>
      <c r="E4976" s="141"/>
      <c r="F4976" s="141"/>
    </row>
    <row r="4977" spans="1:6" s="2" customFormat="1" ht="29.25" customHeight="1">
      <c r="A4977" s="113"/>
      <c r="B4977" s="113"/>
      <c r="C4977" s="124"/>
      <c r="D4977" s="129"/>
      <c r="E4977" s="141"/>
      <c r="F4977" s="141"/>
    </row>
    <row r="4978" spans="1:6" s="2" customFormat="1" ht="29.25" customHeight="1">
      <c r="A4978" s="114"/>
      <c r="B4978" s="114"/>
      <c r="C4978" s="124"/>
      <c r="D4978" s="129"/>
      <c r="E4978" s="142"/>
      <c r="F4978" s="142"/>
    </row>
    <row r="4979" spans="1:6" ht="15" customHeight="1">
      <c r="A4979" s="112">
        <v>1244</v>
      </c>
      <c r="B4979" s="112" t="s">
        <v>2435</v>
      </c>
      <c r="C4979" s="124" t="s">
        <v>55</v>
      </c>
      <c r="D4979" s="129" t="s">
        <v>4917</v>
      </c>
      <c r="E4979" s="140">
        <v>2026</v>
      </c>
      <c r="F4979" s="140">
        <v>2027</v>
      </c>
    </row>
    <row r="4980" spans="1:6" ht="15" customHeight="1">
      <c r="A4980" s="113"/>
      <c r="B4980" s="113"/>
      <c r="C4980" s="124"/>
      <c r="D4980" s="129"/>
      <c r="E4980" s="141"/>
      <c r="F4980" s="141"/>
    </row>
    <row r="4981" spans="1:6" ht="15" customHeight="1">
      <c r="A4981" s="113"/>
      <c r="B4981" s="113"/>
      <c r="C4981" s="124"/>
      <c r="D4981" s="129"/>
      <c r="E4981" s="141"/>
      <c r="F4981" s="141"/>
    </row>
    <row r="4982" spans="1:6" ht="15" customHeight="1">
      <c r="A4982" s="114"/>
      <c r="B4982" s="114"/>
      <c r="C4982" s="124"/>
      <c r="D4982" s="129"/>
      <c r="E4982" s="142"/>
      <c r="F4982" s="142"/>
    </row>
    <row r="4983" spans="1:6" s="2" customFormat="1" ht="15" customHeight="1">
      <c r="A4983" s="112">
        <v>1245</v>
      </c>
      <c r="B4983" s="112" t="s">
        <v>1196</v>
      </c>
      <c r="C4983" s="124" t="s">
        <v>12</v>
      </c>
      <c r="D4983" s="129" t="s">
        <v>1148</v>
      </c>
      <c r="E4983" s="140">
        <v>2030</v>
      </c>
      <c r="F4983" s="140">
        <v>2031</v>
      </c>
    </row>
    <row r="4984" spans="1:6" s="2" customFormat="1" ht="15" customHeight="1">
      <c r="A4984" s="113"/>
      <c r="B4984" s="113"/>
      <c r="C4984" s="124"/>
      <c r="D4984" s="129"/>
      <c r="E4984" s="141"/>
      <c r="F4984" s="141"/>
    </row>
    <row r="4985" spans="1:6" s="2" customFormat="1" ht="15" customHeight="1">
      <c r="A4985" s="113"/>
      <c r="B4985" s="113"/>
      <c r="C4985" s="124"/>
      <c r="D4985" s="129"/>
      <c r="E4985" s="141"/>
      <c r="F4985" s="141"/>
    </row>
    <row r="4986" spans="1:6" s="2" customFormat="1" ht="15" customHeight="1">
      <c r="A4986" s="114"/>
      <c r="B4986" s="114"/>
      <c r="C4986" s="124"/>
      <c r="D4986" s="129"/>
      <c r="E4986" s="142"/>
      <c r="F4986" s="142"/>
    </row>
    <row r="4987" spans="1:6" s="2" customFormat="1" ht="14.25" customHeight="1">
      <c r="A4987" s="112">
        <v>1246</v>
      </c>
      <c r="B4987" s="112" t="s">
        <v>1065</v>
      </c>
      <c r="C4987" s="124" t="s">
        <v>1310</v>
      </c>
      <c r="D4987" s="129" t="s">
        <v>2386</v>
      </c>
      <c r="E4987" s="166">
        <v>2020</v>
      </c>
      <c r="F4987" s="166" t="s">
        <v>2307</v>
      </c>
    </row>
    <row r="4988" spans="1:6" s="2" customFormat="1" ht="14.25" customHeight="1">
      <c r="A4988" s="113"/>
      <c r="B4988" s="113"/>
      <c r="C4988" s="124"/>
      <c r="D4988" s="129"/>
      <c r="E4988" s="166"/>
      <c r="F4988" s="166"/>
    </row>
    <row r="4989" spans="1:6" s="2" customFormat="1" ht="14.25" customHeight="1">
      <c r="A4989" s="113"/>
      <c r="B4989" s="113"/>
      <c r="C4989" s="124"/>
      <c r="D4989" s="129"/>
      <c r="E4989" s="166"/>
      <c r="F4989" s="166"/>
    </row>
    <row r="4990" spans="1:6" s="2" customFormat="1" ht="14.25" customHeight="1">
      <c r="A4990" s="114"/>
      <c r="B4990" s="114"/>
      <c r="C4990" s="124"/>
      <c r="D4990" s="129"/>
      <c r="E4990" s="166"/>
      <c r="F4990" s="166"/>
    </row>
    <row r="4991" spans="1:6" ht="15" customHeight="1">
      <c r="A4991" s="112">
        <v>1247</v>
      </c>
      <c r="B4991" s="112" t="s">
        <v>1605</v>
      </c>
      <c r="C4991" s="124" t="s">
        <v>34</v>
      </c>
      <c r="D4991" s="129" t="s">
        <v>4918</v>
      </c>
      <c r="E4991" s="166">
        <v>2019</v>
      </c>
      <c r="F4991" s="166">
        <v>2027</v>
      </c>
    </row>
    <row r="4992" spans="1:6" ht="15" customHeight="1">
      <c r="A4992" s="113"/>
      <c r="B4992" s="113"/>
      <c r="C4992" s="124"/>
      <c r="D4992" s="129"/>
      <c r="E4992" s="166"/>
      <c r="F4992" s="166"/>
    </row>
    <row r="4993" spans="1:6" ht="15" customHeight="1">
      <c r="A4993" s="113"/>
      <c r="B4993" s="113"/>
      <c r="C4993" s="124"/>
      <c r="D4993" s="129"/>
      <c r="E4993" s="166"/>
      <c r="F4993" s="166"/>
    </row>
    <row r="4994" spans="1:6" ht="15" customHeight="1">
      <c r="A4994" s="114"/>
      <c r="B4994" s="114"/>
      <c r="C4994" s="124"/>
      <c r="D4994" s="129"/>
      <c r="E4994" s="166"/>
      <c r="F4994" s="166"/>
    </row>
    <row r="4995" spans="1:6" s="13" customFormat="1" ht="15.75" customHeight="1">
      <c r="A4995" s="112">
        <v>1248</v>
      </c>
      <c r="B4995" s="112" t="s">
        <v>1197</v>
      </c>
      <c r="C4995" s="124" t="s">
        <v>1310</v>
      </c>
      <c r="D4995" s="129" t="s">
        <v>2385</v>
      </c>
      <c r="E4995" s="166">
        <v>2019</v>
      </c>
      <c r="F4995" s="166">
        <v>2023</v>
      </c>
    </row>
    <row r="4996" spans="1:6" s="13" customFormat="1" ht="15.75" customHeight="1">
      <c r="A4996" s="113"/>
      <c r="B4996" s="113"/>
      <c r="C4996" s="124"/>
      <c r="D4996" s="129"/>
      <c r="E4996" s="166"/>
      <c r="F4996" s="166"/>
    </row>
    <row r="4997" spans="1:6" s="13" customFormat="1" ht="15.75" customHeight="1">
      <c r="A4997" s="113"/>
      <c r="B4997" s="113"/>
      <c r="C4997" s="124"/>
      <c r="D4997" s="129"/>
      <c r="E4997" s="166"/>
      <c r="F4997" s="166"/>
    </row>
    <row r="4998" spans="1:6" s="13" customFormat="1" ht="15.75" customHeight="1">
      <c r="A4998" s="114"/>
      <c r="B4998" s="114"/>
      <c r="C4998" s="124"/>
      <c r="D4998" s="129"/>
      <c r="E4998" s="166"/>
      <c r="F4998" s="166"/>
    </row>
    <row r="4999" spans="1:6" s="13" customFormat="1" ht="15" customHeight="1">
      <c r="A4999" s="112">
        <v>1249</v>
      </c>
      <c r="B4999" s="112" t="s">
        <v>1598</v>
      </c>
      <c r="C4999" s="124" t="s">
        <v>1310</v>
      </c>
      <c r="D4999" s="129" t="s">
        <v>1312</v>
      </c>
      <c r="E4999" s="140">
        <v>2024</v>
      </c>
      <c r="F4999" s="140">
        <v>2024</v>
      </c>
    </row>
    <row r="5000" spans="1:6" s="13" customFormat="1" ht="15" customHeight="1">
      <c r="A5000" s="113"/>
      <c r="B5000" s="113"/>
      <c r="C5000" s="124"/>
      <c r="D5000" s="129"/>
      <c r="E5000" s="141"/>
      <c r="F5000" s="141"/>
    </row>
    <row r="5001" spans="1:6" s="13" customFormat="1" ht="15" customHeight="1">
      <c r="A5001" s="113"/>
      <c r="B5001" s="113"/>
      <c r="C5001" s="124"/>
      <c r="D5001" s="129"/>
      <c r="E5001" s="141"/>
      <c r="F5001" s="141"/>
    </row>
    <row r="5002" spans="1:6" s="13" customFormat="1" ht="15" customHeight="1">
      <c r="A5002" s="114"/>
      <c r="B5002" s="114"/>
      <c r="C5002" s="124"/>
      <c r="D5002" s="129"/>
      <c r="E5002" s="142"/>
      <c r="F5002" s="142"/>
    </row>
    <row r="5003" spans="1:6" s="2" customFormat="1" ht="15" customHeight="1">
      <c r="A5003" s="112">
        <v>1250</v>
      </c>
      <c r="B5003" s="112" t="s">
        <v>1082</v>
      </c>
      <c r="C5003" s="124" t="s">
        <v>1310</v>
      </c>
      <c r="D5003" s="129" t="s">
        <v>1311</v>
      </c>
      <c r="E5003" s="140">
        <v>2025</v>
      </c>
      <c r="F5003" s="140">
        <v>2025</v>
      </c>
    </row>
    <row r="5004" spans="1:6" s="2" customFormat="1" ht="15" customHeight="1">
      <c r="A5004" s="113"/>
      <c r="B5004" s="113"/>
      <c r="C5004" s="124"/>
      <c r="D5004" s="129"/>
      <c r="E5004" s="141"/>
      <c r="F5004" s="141"/>
    </row>
    <row r="5005" spans="1:6" s="2" customFormat="1" ht="15" customHeight="1">
      <c r="A5005" s="113"/>
      <c r="B5005" s="113"/>
      <c r="C5005" s="124"/>
      <c r="D5005" s="129"/>
      <c r="E5005" s="141"/>
      <c r="F5005" s="141"/>
    </row>
    <row r="5006" spans="1:6" s="2" customFormat="1" ht="15" customHeight="1">
      <c r="A5006" s="114"/>
      <c r="B5006" s="114"/>
      <c r="C5006" s="124"/>
      <c r="D5006" s="129"/>
      <c r="E5006" s="142"/>
      <c r="F5006" s="142"/>
    </row>
    <row r="5007" spans="1:6" ht="15.75" customHeight="1">
      <c r="A5007" s="112">
        <v>1251</v>
      </c>
      <c r="B5007" s="112" t="s">
        <v>2155</v>
      </c>
      <c r="C5007" s="124" t="s">
        <v>1310</v>
      </c>
      <c r="D5007" s="129" t="s">
        <v>2559</v>
      </c>
      <c r="E5007" s="140">
        <v>2025</v>
      </c>
      <c r="F5007" s="140">
        <v>2025</v>
      </c>
    </row>
    <row r="5008" spans="1:6" ht="15.75" customHeight="1">
      <c r="A5008" s="113"/>
      <c r="B5008" s="113"/>
      <c r="C5008" s="124"/>
      <c r="D5008" s="129"/>
      <c r="E5008" s="141"/>
      <c r="F5008" s="141"/>
    </row>
    <row r="5009" spans="1:6" ht="15.75" customHeight="1">
      <c r="A5009" s="113"/>
      <c r="B5009" s="113"/>
      <c r="C5009" s="124"/>
      <c r="D5009" s="129"/>
      <c r="E5009" s="141"/>
      <c r="F5009" s="141"/>
    </row>
    <row r="5010" spans="1:6" ht="15.75" customHeight="1">
      <c r="A5010" s="114"/>
      <c r="B5010" s="114"/>
      <c r="C5010" s="124"/>
      <c r="D5010" s="129"/>
      <c r="E5010" s="142"/>
      <c r="F5010" s="142"/>
    </row>
    <row r="5011" spans="1:6" s="2" customFormat="1" ht="15" customHeight="1">
      <c r="A5011" s="112">
        <v>1252</v>
      </c>
      <c r="B5011" s="112" t="s">
        <v>1599</v>
      </c>
      <c r="C5011" s="124" t="s">
        <v>1310</v>
      </c>
      <c r="D5011" s="129" t="s">
        <v>2558</v>
      </c>
      <c r="E5011" s="140">
        <v>2026</v>
      </c>
      <c r="F5011" s="140">
        <v>2026</v>
      </c>
    </row>
    <row r="5012" spans="1:6" s="2" customFormat="1" ht="15" customHeight="1">
      <c r="A5012" s="113"/>
      <c r="B5012" s="113"/>
      <c r="C5012" s="124"/>
      <c r="D5012" s="129"/>
      <c r="E5012" s="141"/>
      <c r="F5012" s="141"/>
    </row>
    <row r="5013" spans="1:6" s="2" customFormat="1" ht="15" customHeight="1">
      <c r="A5013" s="113"/>
      <c r="B5013" s="113"/>
      <c r="C5013" s="124"/>
      <c r="D5013" s="129"/>
      <c r="E5013" s="141"/>
      <c r="F5013" s="141"/>
    </row>
    <row r="5014" spans="1:6" s="2" customFormat="1" ht="15" customHeight="1">
      <c r="A5014" s="114"/>
      <c r="B5014" s="114"/>
      <c r="C5014" s="124"/>
      <c r="D5014" s="129"/>
      <c r="E5014" s="142"/>
      <c r="F5014" s="142"/>
    </row>
    <row r="5015" spans="1:6" s="2" customFormat="1" ht="15" customHeight="1">
      <c r="A5015" s="112">
        <v>1253</v>
      </c>
      <c r="B5015" s="112" t="s">
        <v>2830</v>
      </c>
      <c r="C5015" s="124" t="s">
        <v>1310</v>
      </c>
      <c r="D5015" s="129" t="s">
        <v>2557</v>
      </c>
      <c r="E5015" s="140">
        <v>2027</v>
      </c>
      <c r="F5015" s="140">
        <v>2027</v>
      </c>
    </row>
    <row r="5016" spans="1:6" s="2" customFormat="1" ht="15" customHeight="1">
      <c r="A5016" s="113"/>
      <c r="B5016" s="113"/>
      <c r="C5016" s="124"/>
      <c r="D5016" s="129"/>
      <c r="E5016" s="141"/>
      <c r="F5016" s="141"/>
    </row>
    <row r="5017" spans="1:6" s="2" customFormat="1" ht="15" customHeight="1">
      <c r="A5017" s="113"/>
      <c r="B5017" s="113"/>
      <c r="C5017" s="124"/>
      <c r="D5017" s="129"/>
      <c r="E5017" s="141"/>
      <c r="F5017" s="141"/>
    </row>
    <row r="5018" spans="1:6" s="2" customFormat="1" ht="15" customHeight="1">
      <c r="A5018" s="114"/>
      <c r="B5018" s="114"/>
      <c r="C5018" s="124"/>
      <c r="D5018" s="129"/>
      <c r="E5018" s="142"/>
      <c r="F5018" s="142"/>
    </row>
    <row r="5019" spans="1:6" s="2" customFormat="1" ht="14.25" customHeight="1">
      <c r="A5019" s="112">
        <v>1254</v>
      </c>
      <c r="B5019" s="112" t="s">
        <v>1872</v>
      </c>
      <c r="C5019" s="124" t="s">
        <v>1310</v>
      </c>
      <c r="D5019" s="129" t="s">
        <v>2003</v>
      </c>
      <c r="E5019" s="140">
        <v>2027</v>
      </c>
      <c r="F5019" s="140">
        <v>2028</v>
      </c>
    </row>
    <row r="5020" spans="1:6" s="2" customFormat="1" ht="14.25" customHeight="1">
      <c r="A5020" s="113"/>
      <c r="B5020" s="113"/>
      <c r="C5020" s="124"/>
      <c r="D5020" s="129"/>
      <c r="E5020" s="141"/>
      <c r="F5020" s="141"/>
    </row>
    <row r="5021" spans="1:6" s="2" customFormat="1" ht="14.25" customHeight="1">
      <c r="A5021" s="113"/>
      <c r="B5021" s="113"/>
      <c r="C5021" s="124"/>
      <c r="D5021" s="129"/>
      <c r="E5021" s="141"/>
      <c r="F5021" s="141"/>
    </row>
    <row r="5022" spans="1:6" s="2" customFormat="1" ht="14.25" customHeight="1">
      <c r="A5022" s="114"/>
      <c r="B5022" s="114"/>
      <c r="C5022" s="124"/>
      <c r="D5022" s="129"/>
      <c r="E5022" s="142"/>
      <c r="F5022" s="142"/>
    </row>
    <row r="5023" spans="1:6" s="2" customFormat="1" ht="14.25" customHeight="1">
      <c r="A5023" s="112">
        <v>1255</v>
      </c>
      <c r="B5023" s="112" t="s">
        <v>1873</v>
      </c>
      <c r="C5023" s="124" t="s">
        <v>1310</v>
      </c>
      <c r="D5023" s="129" t="s">
        <v>1604</v>
      </c>
      <c r="E5023" s="140">
        <v>2027</v>
      </c>
      <c r="F5023" s="140">
        <v>2028</v>
      </c>
    </row>
    <row r="5024" spans="1:6" s="2" customFormat="1" ht="14.25" customHeight="1">
      <c r="A5024" s="113"/>
      <c r="B5024" s="113"/>
      <c r="C5024" s="124"/>
      <c r="D5024" s="129"/>
      <c r="E5024" s="141"/>
      <c r="F5024" s="141"/>
    </row>
    <row r="5025" spans="1:6" s="2" customFormat="1" ht="14.25" customHeight="1">
      <c r="A5025" s="113"/>
      <c r="B5025" s="113"/>
      <c r="C5025" s="124"/>
      <c r="D5025" s="129"/>
      <c r="E5025" s="141"/>
      <c r="F5025" s="141"/>
    </row>
    <row r="5026" spans="1:6" s="2" customFormat="1" ht="14.25" customHeight="1">
      <c r="A5026" s="114"/>
      <c r="B5026" s="114"/>
      <c r="C5026" s="124"/>
      <c r="D5026" s="129"/>
      <c r="E5026" s="142"/>
      <c r="F5026" s="142"/>
    </row>
    <row r="5027" spans="1:6" ht="15.75" customHeight="1">
      <c r="A5027" s="112">
        <v>1256</v>
      </c>
      <c r="B5027" s="112" t="s">
        <v>1874</v>
      </c>
      <c r="C5027" s="124" t="s">
        <v>1310</v>
      </c>
      <c r="D5027" s="129" t="s">
        <v>2556</v>
      </c>
      <c r="E5027" s="140">
        <v>2027</v>
      </c>
      <c r="F5027" s="140">
        <v>2031</v>
      </c>
    </row>
    <row r="5028" spans="1:6" ht="15.75" customHeight="1">
      <c r="A5028" s="113"/>
      <c r="B5028" s="113"/>
      <c r="C5028" s="124"/>
      <c r="D5028" s="129"/>
      <c r="E5028" s="141"/>
      <c r="F5028" s="141"/>
    </row>
    <row r="5029" spans="1:6" ht="15.75" customHeight="1">
      <c r="A5029" s="113"/>
      <c r="B5029" s="113"/>
      <c r="C5029" s="124"/>
      <c r="D5029" s="129"/>
      <c r="E5029" s="141"/>
      <c r="F5029" s="141"/>
    </row>
    <row r="5030" spans="1:6" ht="15.75" customHeight="1">
      <c r="A5030" s="114"/>
      <c r="B5030" s="114"/>
      <c r="C5030" s="124"/>
      <c r="D5030" s="129"/>
      <c r="E5030" s="142"/>
      <c r="F5030" s="142"/>
    </row>
    <row r="5031" spans="1:6" s="28" customFormat="1" ht="15" customHeight="1">
      <c r="A5031" s="112">
        <v>1257</v>
      </c>
      <c r="B5031" s="112" t="s">
        <v>2156</v>
      </c>
      <c r="C5031" s="124" t="s">
        <v>1310</v>
      </c>
      <c r="D5031" s="129" t="s">
        <v>2555</v>
      </c>
      <c r="E5031" s="140">
        <v>2028</v>
      </c>
      <c r="F5031" s="140">
        <v>2030</v>
      </c>
    </row>
    <row r="5032" spans="1:6" s="28" customFormat="1" ht="15" customHeight="1">
      <c r="A5032" s="113"/>
      <c r="B5032" s="113"/>
      <c r="C5032" s="124"/>
      <c r="D5032" s="129"/>
      <c r="E5032" s="141"/>
      <c r="F5032" s="141"/>
    </row>
    <row r="5033" spans="1:6" s="28" customFormat="1" ht="15" customHeight="1">
      <c r="A5033" s="113"/>
      <c r="B5033" s="113"/>
      <c r="C5033" s="124"/>
      <c r="D5033" s="129"/>
      <c r="E5033" s="141"/>
      <c r="F5033" s="141"/>
    </row>
    <row r="5034" spans="1:6" s="28" customFormat="1" ht="15" customHeight="1">
      <c r="A5034" s="114"/>
      <c r="B5034" s="114"/>
      <c r="C5034" s="124"/>
      <c r="D5034" s="129"/>
      <c r="E5034" s="142"/>
      <c r="F5034" s="142"/>
    </row>
    <row r="5035" spans="1:6" s="2" customFormat="1" ht="15" customHeight="1">
      <c r="A5035" s="112">
        <v>1258</v>
      </c>
      <c r="B5035" s="112" t="s">
        <v>1198</v>
      </c>
      <c r="C5035" s="124" t="s">
        <v>1310</v>
      </c>
      <c r="D5035" s="129" t="s">
        <v>2053</v>
      </c>
      <c r="E5035" s="140">
        <v>2027</v>
      </c>
      <c r="F5035" s="140">
        <v>2028</v>
      </c>
    </row>
    <row r="5036" spans="1:6" s="2" customFormat="1" ht="15" customHeight="1">
      <c r="A5036" s="113"/>
      <c r="B5036" s="113"/>
      <c r="C5036" s="124"/>
      <c r="D5036" s="129"/>
      <c r="E5036" s="141"/>
      <c r="F5036" s="141"/>
    </row>
    <row r="5037" spans="1:6" s="2" customFormat="1" ht="15" customHeight="1">
      <c r="A5037" s="113"/>
      <c r="B5037" s="113"/>
      <c r="C5037" s="124"/>
      <c r="D5037" s="129"/>
      <c r="E5037" s="141"/>
      <c r="F5037" s="141"/>
    </row>
    <row r="5038" spans="1:6" s="2" customFormat="1" ht="15" customHeight="1">
      <c r="A5038" s="114"/>
      <c r="B5038" s="114"/>
      <c r="C5038" s="124"/>
      <c r="D5038" s="129"/>
      <c r="E5038" s="142"/>
      <c r="F5038" s="142"/>
    </row>
    <row r="5039" spans="1:6" s="2" customFormat="1" ht="15" customHeight="1">
      <c r="A5039" s="112">
        <v>1259</v>
      </c>
      <c r="B5039" s="112" t="s">
        <v>1199</v>
      </c>
      <c r="C5039" s="124" t="s">
        <v>1310</v>
      </c>
      <c r="D5039" s="129" t="s">
        <v>1224</v>
      </c>
      <c r="E5039" s="140">
        <v>2025</v>
      </c>
      <c r="F5039" s="140">
        <v>2025</v>
      </c>
    </row>
    <row r="5040" spans="1:6" s="2" customFormat="1" ht="15" customHeight="1">
      <c r="A5040" s="113"/>
      <c r="B5040" s="113"/>
      <c r="C5040" s="124"/>
      <c r="D5040" s="129"/>
      <c r="E5040" s="141"/>
      <c r="F5040" s="141"/>
    </row>
    <row r="5041" spans="1:6" s="2" customFormat="1" ht="15" customHeight="1">
      <c r="A5041" s="113"/>
      <c r="B5041" s="113"/>
      <c r="C5041" s="124"/>
      <c r="D5041" s="129"/>
      <c r="E5041" s="141"/>
      <c r="F5041" s="141"/>
    </row>
    <row r="5042" spans="1:6" s="2" customFormat="1" ht="15" customHeight="1">
      <c r="A5042" s="114"/>
      <c r="B5042" s="114"/>
      <c r="C5042" s="124"/>
      <c r="D5042" s="129"/>
      <c r="E5042" s="142"/>
      <c r="F5042" s="142"/>
    </row>
    <row r="5043" spans="1:6" s="2" customFormat="1" ht="17.25" customHeight="1">
      <c r="A5043" s="112">
        <v>1260</v>
      </c>
      <c r="B5043" s="112" t="s">
        <v>2831</v>
      </c>
      <c r="C5043" s="126" t="s">
        <v>1310</v>
      </c>
      <c r="D5043" s="134" t="s">
        <v>2446</v>
      </c>
      <c r="E5043" s="140">
        <v>2028</v>
      </c>
      <c r="F5043" s="140">
        <v>2028</v>
      </c>
    </row>
    <row r="5044" spans="1:6" s="2" customFormat="1" ht="17.25" customHeight="1">
      <c r="A5044" s="113"/>
      <c r="B5044" s="113"/>
      <c r="C5044" s="127"/>
      <c r="D5044" s="135"/>
      <c r="E5044" s="141"/>
      <c r="F5044" s="141"/>
    </row>
    <row r="5045" spans="1:6" s="2" customFormat="1" ht="17.25" customHeight="1">
      <c r="A5045" s="113"/>
      <c r="B5045" s="113"/>
      <c r="C5045" s="127"/>
      <c r="D5045" s="135"/>
      <c r="E5045" s="141"/>
      <c r="F5045" s="141"/>
    </row>
    <row r="5046" spans="1:6" s="2" customFormat="1" ht="17.25" customHeight="1">
      <c r="A5046" s="114"/>
      <c r="B5046" s="114"/>
      <c r="C5046" s="128"/>
      <c r="D5046" s="136"/>
      <c r="E5046" s="142"/>
      <c r="F5046" s="142"/>
    </row>
    <row r="5047" spans="1:6" s="2" customFormat="1" ht="17.25" customHeight="1">
      <c r="A5047" s="112">
        <v>1261</v>
      </c>
      <c r="B5047" s="112" t="s">
        <v>2832</v>
      </c>
      <c r="C5047" s="126" t="s">
        <v>1310</v>
      </c>
      <c r="D5047" s="134" t="s">
        <v>4919</v>
      </c>
      <c r="E5047" s="140">
        <v>2028</v>
      </c>
      <c r="F5047" s="140">
        <v>2028</v>
      </c>
    </row>
    <row r="5048" spans="1:6" s="2" customFormat="1" ht="17.25" customHeight="1">
      <c r="A5048" s="113"/>
      <c r="B5048" s="113"/>
      <c r="C5048" s="127"/>
      <c r="D5048" s="135"/>
      <c r="E5048" s="141"/>
      <c r="F5048" s="141"/>
    </row>
    <row r="5049" spans="1:6" s="2" customFormat="1" ht="17.25" customHeight="1">
      <c r="A5049" s="113"/>
      <c r="B5049" s="113"/>
      <c r="C5049" s="127"/>
      <c r="D5049" s="135"/>
      <c r="E5049" s="141"/>
      <c r="F5049" s="141"/>
    </row>
    <row r="5050" spans="1:6" s="2" customFormat="1" ht="17.25" customHeight="1">
      <c r="A5050" s="114"/>
      <c r="B5050" s="114"/>
      <c r="C5050" s="128"/>
      <c r="D5050" s="136"/>
      <c r="E5050" s="142"/>
      <c r="F5050" s="142"/>
    </row>
    <row r="5051" spans="1:6" s="2" customFormat="1" ht="17.25" customHeight="1">
      <c r="A5051" s="112">
        <v>1262</v>
      </c>
      <c r="B5051" s="112" t="s">
        <v>2833</v>
      </c>
      <c r="C5051" s="126" t="s">
        <v>1310</v>
      </c>
      <c r="D5051" s="134" t="s">
        <v>2447</v>
      </c>
      <c r="E5051" s="140">
        <v>2028</v>
      </c>
      <c r="F5051" s="140">
        <v>2028</v>
      </c>
    </row>
    <row r="5052" spans="1:6" s="2" customFormat="1" ht="17.25" customHeight="1">
      <c r="A5052" s="113"/>
      <c r="B5052" s="113"/>
      <c r="C5052" s="127"/>
      <c r="D5052" s="135"/>
      <c r="E5052" s="141"/>
      <c r="F5052" s="141"/>
    </row>
    <row r="5053" spans="1:6" s="2" customFormat="1" ht="17.25" customHeight="1">
      <c r="A5053" s="113"/>
      <c r="B5053" s="113"/>
      <c r="C5053" s="127"/>
      <c r="D5053" s="135"/>
      <c r="E5053" s="141"/>
      <c r="F5053" s="141"/>
    </row>
    <row r="5054" spans="1:6" s="2" customFormat="1" ht="17.25" customHeight="1">
      <c r="A5054" s="114"/>
      <c r="B5054" s="114"/>
      <c r="C5054" s="128"/>
      <c r="D5054" s="136"/>
      <c r="E5054" s="142"/>
      <c r="F5054" s="142"/>
    </row>
    <row r="5055" spans="1:6" s="2" customFormat="1" ht="17.25" customHeight="1">
      <c r="A5055" s="112">
        <v>1263</v>
      </c>
      <c r="B5055" s="112" t="s">
        <v>2834</v>
      </c>
      <c r="C5055" s="126" t="s">
        <v>1310</v>
      </c>
      <c r="D5055" s="134" t="s">
        <v>2448</v>
      </c>
      <c r="E5055" s="140">
        <v>2028</v>
      </c>
      <c r="F5055" s="140">
        <v>2028</v>
      </c>
    </row>
    <row r="5056" spans="1:6" s="2" customFormat="1" ht="17.25" customHeight="1">
      <c r="A5056" s="113"/>
      <c r="B5056" s="113"/>
      <c r="C5056" s="127"/>
      <c r="D5056" s="135"/>
      <c r="E5056" s="141"/>
      <c r="F5056" s="141"/>
    </row>
    <row r="5057" spans="1:6" s="2" customFormat="1" ht="17.25" customHeight="1">
      <c r="A5057" s="113"/>
      <c r="B5057" s="113"/>
      <c r="C5057" s="127"/>
      <c r="D5057" s="135"/>
      <c r="E5057" s="141"/>
      <c r="F5057" s="141"/>
    </row>
    <row r="5058" spans="1:6" s="2" customFormat="1" ht="17.25" customHeight="1">
      <c r="A5058" s="114"/>
      <c r="B5058" s="114"/>
      <c r="C5058" s="128"/>
      <c r="D5058" s="136"/>
      <c r="E5058" s="142"/>
      <c r="F5058" s="142"/>
    </row>
    <row r="5059" spans="1:6" s="2" customFormat="1" ht="17.25" customHeight="1">
      <c r="A5059" s="112">
        <v>1264</v>
      </c>
      <c r="B5059" s="112" t="s">
        <v>2835</v>
      </c>
      <c r="C5059" s="126" t="s">
        <v>34</v>
      </c>
      <c r="D5059" s="134" t="s">
        <v>2449</v>
      </c>
      <c r="E5059" s="140">
        <v>2028</v>
      </c>
      <c r="F5059" s="140">
        <v>2028</v>
      </c>
    </row>
    <row r="5060" spans="1:6" s="2" customFormat="1" ht="17.25" customHeight="1">
      <c r="A5060" s="113"/>
      <c r="B5060" s="113"/>
      <c r="C5060" s="127"/>
      <c r="D5060" s="135"/>
      <c r="E5060" s="141"/>
      <c r="F5060" s="141"/>
    </row>
    <row r="5061" spans="1:6" s="2" customFormat="1" ht="17.25" customHeight="1">
      <c r="A5061" s="113"/>
      <c r="B5061" s="113"/>
      <c r="C5061" s="127"/>
      <c r="D5061" s="135"/>
      <c r="E5061" s="141"/>
      <c r="F5061" s="141"/>
    </row>
    <row r="5062" spans="1:6" s="2" customFormat="1" ht="17.25" customHeight="1">
      <c r="A5062" s="114"/>
      <c r="B5062" s="114"/>
      <c r="C5062" s="128"/>
      <c r="D5062" s="136"/>
      <c r="E5062" s="142"/>
      <c r="F5062" s="142"/>
    </row>
    <row r="5063" spans="1:6" s="2" customFormat="1" ht="15" customHeight="1">
      <c r="A5063" s="112">
        <v>1265</v>
      </c>
      <c r="B5063" s="112" t="s">
        <v>1600</v>
      </c>
      <c r="C5063" s="124" t="s">
        <v>1310</v>
      </c>
      <c r="D5063" s="129" t="s">
        <v>1313</v>
      </c>
      <c r="E5063" s="140">
        <v>2028</v>
      </c>
      <c r="F5063" s="140">
        <v>2028</v>
      </c>
    </row>
    <row r="5064" spans="1:6" s="2" customFormat="1" ht="15" customHeight="1">
      <c r="A5064" s="113"/>
      <c r="B5064" s="113"/>
      <c r="C5064" s="124"/>
      <c r="D5064" s="129"/>
      <c r="E5064" s="141"/>
      <c r="F5064" s="141"/>
    </row>
    <row r="5065" spans="1:6" s="2" customFormat="1" ht="15" customHeight="1">
      <c r="A5065" s="113"/>
      <c r="B5065" s="113"/>
      <c r="C5065" s="124"/>
      <c r="D5065" s="129"/>
      <c r="E5065" s="141"/>
      <c r="F5065" s="141"/>
    </row>
    <row r="5066" spans="1:6" s="2" customFormat="1" ht="15" customHeight="1">
      <c r="A5066" s="114"/>
      <c r="B5066" s="114"/>
      <c r="C5066" s="124"/>
      <c r="D5066" s="129"/>
      <c r="E5066" s="142"/>
      <c r="F5066" s="142"/>
    </row>
    <row r="5067" spans="1:6" s="2" customFormat="1" ht="15" customHeight="1">
      <c r="A5067" s="112">
        <v>1266</v>
      </c>
      <c r="B5067" s="112" t="s">
        <v>1601</v>
      </c>
      <c r="C5067" s="124" t="s">
        <v>1314</v>
      </c>
      <c r="D5067" s="129" t="s">
        <v>1602</v>
      </c>
      <c r="E5067" s="140">
        <v>2028</v>
      </c>
      <c r="F5067" s="140">
        <v>2029</v>
      </c>
    </row>
    <row r="5068" spans="1:6" s="2" customFormat="1" ht="15" customHeight="1">
      <c r="A5068" s="113"/>
      <c r="B5068" s="113"/>
      <c r="C5068" s="124"/>
      <c r="D5068" s="129"/>
      <c r="E5068" s="141"/>
      <c r="F5068" s="141"/>
    </row>
    <row r="5069" spans="1:6" s="2" customFormat="1" ht="15" customHeight="1">
      <c r="A5069" s="113"/>
      <c r="B5069" s="113"/>
      <c r="C5069" s="124"/>
      <c r="D5069" s="129"/>
      <c r="E5069" s="141"/>
      <c r="F5069" s="141"/>
    </row>
    <row r="5070" spans="1:6" s="2" customFormat="1" ht="15" customHeight="1">
      <c r="A5070" s="114"/>
      <c r="B5070" s="114"/>
      <c r="C5070" s="124"/>
      <c r="D5070" s="129"/>
      <c r="E5070" s="142"/>
      <c r="F5070" s="142"/>
    </row>
    <row r="5071" spans="1:6" s="2" customFormat="1" ht="15" customHeight="1">
      <c r="A5071" s="112">
        <v>1267</v>
      </c>
      <c r="B5071" s="112" t="s">
        <v>1603</v>
      </c>
      <c r="C5071" s="124" t="s">
        <v>1310</v>
      </c>
      <c r="D5071" s="129" t="s">
        <v>1315</v>
      </c>
      <c r="E5071" s="140">
        <v>2028</v>
      </c>
      <c r="F5071" s="140">
        <v>2028</v>
      </c>
    </row>
    <row r="5072" spans="1:6" s="2" customFormat="1" ht="15" customHeight="1">
      <c r="A5072" s="113"/>
      <c r="B5072" s="113"/>
      <c r="C5072" s="124"/>
      <c r="D5072" s="129"/>
      <c r="E5072" s="141"/>
      <c r="F5072" s="141"/>
    </row>
    <row r="5073" spans="1:6" s="2" customFormat="1" ht="15" customHeight="1">
      <c r="A5073" s="113"/>
      <c r="B5073" s="113"/>
      <c r="C5073" s="124"/>
      <c r="D5073" s="129"/>
      <c r="E5073" s="141"/>
      <c r="F5073" s="141"/>
    </row>
    <row r="5074" spans="1:6" s="2" customFormat="1" ht="15" customHeight="1">
      <c r="A5074" s="114"/>
      <c r="B5074" s="114"/>
      <c r="C5074" s="124"/>
      <c r="D5074" s="129"/>
      <c r="E5074" s="142"/>
      <c r="F5074" s="142"/>
    </row>
    <row r="5075" spans="1:6" s="2" customFormat="1" ht="14.25" customHeight="1">
      <c r="A5075" s="112">
        <v>1268</v>
      </c>
      <c r="B5075" s="112" t="s">
        <v>1607</v>
      </c>
      <c r="C5075" s="124" t="s">
        <v>1310</v>
      </c>
      <c r="D5075" s="129" t="s">
        <v>1316</v>
      </c>
      <c r="E5075" s="140">
        <v>2028</v>
      </c>
      <c r="F5075" s="140">
        <v>2030</v>
      </c>
    </row>
    <row r="5076" spans="1:6" s="2" customFormat="1" ht="14.25" customHeight="1">
      <c r="A5076" s="113"/>
      <c r="B5076" s="113"/>
      <c r="C5076" s="124"/>
      <c r="D5076" s="129"/>
      <c r="E5076" s="141"/>
      <c r="F5076" s="141"/>
    </row>
    <row r="5077" spans="1:6" s="2" customFormat="1" ht="14.25" customHeight="1">
      <c r="A5077" s="113"/>
      <c r="B5077" s="113"/>
      <c r="C5077" s="124"/>
      <c r="D5077" s="129"/>
      <c r="E5077" s="141"/>
      <c r="F5077" s="141"/>
    </row>
    <row r="5078" spans="1:6" s="2" customFormat="1" ht="14.25" customHeight="1">
      <c r="A5078" s="114"/>
      <c r="B5078" s="114"/>
      <c r="C5078" s="124"/>
      <c r="D5078" s="129"/>
      <c r="E5078" s="142"/>
      <c r="F5078" s="142"/>
    </row>
    <row r="5079" spans="1:6" ht="15" customHeight="1">
      <c r="A5079" s="112">
        <v>1269</v>
      </c>
      <c r="B5079" s="112" t="s">
        <v>1606</v>
      </c>
      <c r="C5079" s="124" t="s">
        <v>1310</v>
      </c>
      <c r="D5079" s="129" t="s">
        <v>4920</v>
      </c>
      <c r="E5079" s="140">
        <v>2029</v>
      </c>
      <c r="F5079" s="140">
        <v>2030</v>
      </c>
    </row>
    <row r="5080" spans="1:6" ht="15" customHeight="1">
      <c r="A5080" s="113"/>
      <c r="B5080" s="113"/>
      <c r="C5080" s="124"/>
      <c r="D5080" s="129"/>
      <c r="E5080" s="141"/>
      <c r="F5080" s="141"/>
    </row>
    <row r="5081" spans="1:6" ht="15" customHeight="1">
      <c r="A5081" s="113"/>
      <c r="B5081" s="113"/>
      <c r="C5081" s="124"/>
      <c r="D5081" s="129"/>
      <c r="E5081" s="141"/>
      <c r="F5081" s="141"/>
    </row>
    <row r="5082" spans="1:6" ht="15" customHeight="1">
      <c r="A5082" s="114"/>
      <c r="B5082" s="114"/>
      <c r="C5082" s="124"/>
      <c r="D5082" s="129"/>
      <c r="E5082" s="142"/>
      <c r="F5082" s="142"/>
    </row>
    <row r="5083" spans="1:6" s="2" customFormat="1" ht="15" customHeight="1">
      <c r="A5083" s="112">
        <v>1270</v>
      </c>
      <c r="B5083" s="112" t="s">
        <v>1608</v>
      </c>
      <c r="C5083" s="124" t="s">
        <v>1310</v>
      </c>
      <c r="D5083" s="129" t="s">
        <v>1317</v>
      </c>
      <c r="E5083" s="140">
        <v>2030</v>
      </c>
      <c r="F5083" s="140">
        <v>2031</v>
      </c>
    </row>
    <row r="5084" spans="1:6" s="2" customFormat="1" ht="15" customHeight="1">
      <c r="A5084" s="113"/>
      <c r="B5084" s="113"/>
      <c r="C5084" s="124"/>
      <c r="D5084" s="129"/>
      <c r="E5084" s="141"/>
      <c r="F5084" s="141"/>
    </row>
    <row r="5085" spans="1:6" s="2" customFormat="1" ht="15" customHeight="1">
      <c r="A5085" s="113"/>
      <c r="B5085" s="113"/>
      <c r="C5085" s="124"/>
      <c r="D5085" s="129"/>
      <c r="E5085" s="141"/>
      <c r="F5085" s="141"/>
    </row>
    <row r="5086" spans="1:6" s="2" customFormat="1" ht="15" customHeight="1">
      <c r="A5086" s="114"/>
      <c r="B5086" s="114"/>
      <c r="C5086" s="124"/>
      <c r="D5086" s="129"/>
      <c r="E5086" s="142"/>
      <c r="F5086" s="142"/>
    </row>
    <row r="5087" spans="1:6" s="2" customFormat="1" ht="16.5" customHeight="1">
      <c r="A5087" s="112">
        <v>1271</v>
      </c>
      <c r="B5087" s="112" t="s">
        <v>100</v>
      </c>
      <c r="C5087" s="124" t="s">
        <v>31</v>
      </c>
      <c r="D5087" s="129" t="s">
        <v>1609</v>
      </c>
      <c r="E5087" s="166">
        <v>2018</v>
      </c>
      <c r="F5087" s="166" t="s">
        <v>2413</v>
      </c>
    </row>
    <row r="5088" spans="1:6" s="2" customFormat="1" ht="16.5" customHeight="1">
      <c r="A5088" s="113"/>
      <c r="B5088" s="113"/>
      <c r="C5088" s="124"/>
      <c r="D5088" s="129"/>
      <c r="E5088" s="166"/>
      <c r="F5088" s="166"/>
    </row>
    <row r="5089" spans="1:6" s="2" customFormat="1" ht="16.5" customHeight="1">
      <c r="A5089" s="113"/>
      <c r="B5089" s="113"/>
      <c r="C5089" s="124"/>
      <c r="D5089" s="129"/>
      <c r="E5089" s="166"/>
      <c r="F5089" s="166"/>
    </row>
    <row r="5090" spans="1:6" s="2" customFormat="1" ht="16.5" customHeight="1">
      <c r="A5090" s="114"/>
      <c r="B5090" s="114"/>
      <c r="C5090" s="124"/>
      <c r="D5090" s="129"/>
      <c r="E5090" s="166"/>
      <c r="F5090" s="166"/>
    </row>
    <row r="5091" spans="1:6" ht="15" customHeight="1">
      <c r="A5091" s="112">
        <v>1272</v>
      </c>
      <c r="B5091" s="112" t="s">
        <v>2387</v>
      </c>
      <c r="C5091" s="124" t="s">
        <v>23</v>
      </c>
      <c r="D5091" s="129" t="s">
        <v>2388</v>
      </c>
      <c r="E5091" s="166">
        <v>2022</v>
      </c>
      <c r="F5091" s="166">
        <v>2024</v>
      </c>
    </row>
    <row r="5092" spans="1:6" ht="15" customHeight="1">
      <c r="A5092" s="113"/>
      <c r="B5092" s="113"/>
      <c r="C5092" s="124"/>
      <c r="D5092" s="129"/>
      <c r="E5092" s="166"/>
      <c r="F5092" s="166"/>
    </row>
    <row r="5093" spans="1:6" ht="15" customHeight="1">
      <c r="A5093" s="113"/>
      <c r="B5093" s="113"/>
      <c r="C5093" s="124"/>
      <c r="D5093" s="129"/>
      <c r="E5093" s="166"/>
      <c r="F5093" s="166"/>
    </row>
    <row r="5094" spans="1:6" ht="15" customHeight="1">
      <c r="A5094" s="114"/>
      <c r="B5094" s="114"/>
      <c r="C5094" s="124"/>
      <c r="D5094" s="129"/>
      <c r="E5094" s="166"/>
      <c r="F5094" s="166"/>
    </row>
    <row r="5095" spans="1:6" s="2" customFormat="1" ht="15" customHeight="1">
      <c r="A5095" s="112">
        <v>1273</v>
      </c>
      <c r="B5095" s="159" t="s">
        <v>1610</v>
      </c>
      <c r="C5095" s="124" t="s">
        <v>34</v>
      </c>
      <c r="D5095" s="129" t="s">
        <v>1319</v>
      </c>
      <c r="E5095" s="140">
        <v>2024</v>
      </c>
      <c r="F5095" s="140">
        <v>2025</v>
      </c>
    </row>
    <row r="5096" spans="1:6" s="2" customFormat="1" ht="15" customHeight="1">
      <c r="A5096" s="113"/>
      <c r="B5096" s="159"/>
      <c r="C5096" s="124"/>
      <c r="D5096" s="129"/>
      <c r="E5096" s="141"/>
      <c r="F5096" s="141"/>
    </row>
    <row r="5097" spans="1:6" s="2" customFormat="1" ht="15" customHeight="1">
      <c r="A5097" s="113"/>
      <c r="B5097" s="159"/>
      <c r="C5097" s="124"/>
      <c r="D5097" s="129"/>
      <c r="E5097" s="141"/>
      <c r="F5097" s="141"/>
    </row>
    <row r="5098" spans="1:6" s="2" customFormat="1" ht="15" customHeight="1">
      <c r="A5098" s="114"/>
      <c r="B5098" s="159"/>
      <c r="C5098" s="124"/>
      <c r="D5098" s="129"/>
      <c r="E5098" s="142"/>
      <c r="F5098" s="142"/>
    </row>
    <row r="5099" spans="1:6" s="2" customFormat="1" ht="27.75" customHeight="1">
      <c r="A5099" s="112">
        <v>1274</v>
      </c>
      <c r="B5099" s="159" t="s">
        <v>1612</v>
      </c>
      <c r="C5099" s="124" t="s">
        <v>23</v>
      </c>
      <c r="D5099" s="129" t="s">
        <v>1318</v>
      </c>
      <c r="E5099" s="140">
        <v>2024</v>
      </c>
      <c r="F5099" s="140">
        <v>2024</v>
      </c>
    </row>
    <row r="5100" spans="1:6" s="2" customFormat="1" ht="27.75" customHeight="1">
      <c r="A5100" s="113"/>
      <c r="B5100" s="159"/>
      <c r="C5100" s="124"/>
      <c r="D5100" s="129"/>
      <c r="E5100" s="141"/>
      <c r="F5100" s="141"/>
    </row>
    <row r="5101" spans="1:6" s="2" customFormat="1" ht="27.75" customHeight="1">
      <c r="A5101" s="113"/>
      <c r="B5101" s="159"/>
      <c r="C5101" s="124"/>
      <c r="D5101" s="129"/>
      <c r="E5101" s="141"/>
      <c r="F5101" s="141"/>
    </row>
    <row r="5102" spans="1:6" s="2" customFormat="1" ht="27.75" customHeight="1">
      <c r="A5102" s="114"/>
      <c r="B5102" s="159"/>
      <c r="C5102" s="124"/>
      <c r="D5102" s="129"/>
      <c r="E5102" s="142"/>
      <c r="F5102" s="142"/>
    </row>
    <row r="5103" spans="1:6" s="2" customFormat="1" ht="14.25" customHeight="1">
      <c r="A5103" s="112">
        <v>1275</v>
      </c>
      <c r="B5103" s="159" t="s">
        <v>2157</v>
      </c>
      <c r="C5103" s="124" t="s">
        <v>2004</v>
      </c>
      <c r="D5103" s="129" t="s">
        <v>2005</v>
      </c>
      <c r="E5103" s="140">
        <v>2024</v>
      </c>
      <c r="F5103" s="140">
        <v>2024</v>
      </c>
    </row>
    <row r="5104" spans="1:6" s="2" customFormat="1" ht="14.25" customHeight="1">
      <c r="A5104" s="113"/>
      <c r="B5104" s="159"/>
      <c r="C5104" s="124"/>
      <c r="D5104" s="129"/>
      <c r="E5104" s="141"/>
      <c r="F5104" s="141"/>
    </row>
    <row r="5105" spans="1:6" s="2" customFormat="1" ht="14.25" customHeight="1">
      <c r="A5105" s="113"/>
      <c r="B5105" s="159"/>
      <c r="C5105" s="124"/>
      <c r="D5105" s="129"/>
      <c r="E5105" s="141"/>
      <c r="F5105" s="141"/>
    </row>
    <row r="5106" spans="1:6" s="2" customFormat="1" ht="14.25" customHeight="1">
      <c r="A5106" s="114"/>
      <c r="B5106" s="159"/>
      <c r="C5106" s="124"/>
      <c r="D5106" s="129"/>
      <c r="E5106" s="142"/>
      <c r="F5106" s="142"/>
    </row>
    <row r="5107" spans="1:6" ht="15.75" customHeight="1">
      <c r="A5107" s="112">
        <v>1276</v>
      </c>
      <c r="B5107" s="112" t="s">
        <v>1083</v>
      </c>
      <c r="C5107" s="124" t="s">
        <v>23</v>
      </c>
      <c r="D5107" s="129" t="s">
        <v>77</v>
      </c>
      <c r="E5107" s="140">
        <v>2028</v>
      </c>
      <c r="F5107" s="140">
        <v>2028</v>
      </c>
    </row>
    <row r="5108" spans="1:6" ht="15.75" customHeight="1">
      <c r="A5108" s="113"/>
      <c r="B5108" s="113"/>
      <c r="C5108" s="125"/>
      <c r="D5108" s="129"/>
      <c r="E5108" s="141"/>
      <c r="F5108" s="141"/>
    </row>
    <row r="5109" spans="1:6" ht="15.75" customHeight="1">
      <c r="A5109" s="113"/>
      <c r="B5109" s="113"/>
      <c r="C5109" s="125"/>
      <c r="D5109" s="129"/>
      <c r="E5109" s="141"/>
      <c r="F5109" s="141"/>
    </row>
    <row r="5110" spans="1:6" ht="15.75" customHeight="1">
      <c r="A5110" s="114"/>
      <c r="B5110" s="114"/>
      <c r="C5110" s="125"/>
      <c r="D5110" s="129"/>
      <c r="E5110" s="142"/>
      <c r="F5110" s="142"/>
    </row>
    <row r="5111" spans="1:6" s="2" customFormat="1" ht="15" customHeight="1">
      <c r="A5111" s="112">
        <v>1277</v>
      </c>
      <c r="B5111" s="112" t="s">
        <v>101</v>
      </c>
      <c r="C5111" s="181" t="s">
        <v>23</v>
      </c>
      <c r="D5111" s="129" t="s">
        <v>2088</v>
      </c>
      <c r="E5111" s="140">
        <v>2007</v>
      </c>
      <c r="F5111" s="140">
        <v>2031</v>
      </c>
    </row>
    <row r="5112" spans="1:6" s="2" customFormat="1" ht="15" customHeight="1">
      <c r="A5112" s="113"/>
      <c r="B5112" s="113"/>
      <c r="C5112" s="181"/>
      <c r="D5112" s="129"/>
      <c r="E5112" s="141"/>
      <c r="F5112" s="141"/>
    </row>
    <row r="5113" spans="1:6" s="2" customFormat="1" ht="15" customHeight="1">
      <c r="A5113" s="113"/>
      <c r="B5113" s="113"/>
      <c r="C5113" s="181"/>
      <c r="D5113" s="129"/>
      <c r="E5113" s="141"/>
      <c r="F5113" s="141"/>
    </row>
    <row r="5114" spans="1:6" s="2" customFormat="1" ht="15" customHeight="1">
      <c r="A5114" s="114"/>
      <c r="B5114" s="114"/>
      <c r="C5114" s="181"/>
      <c r="D5114" s="129"/>
      <c r="E5114" s="142"/>
      <c r="F5114" s="142"/>
    </row>
    <row r="5115" spans="1:6" s="2" customFormat="1" ht="15" customHeight="1">
      <c r="A5115" s="112">
        <v>1278</v>
      </c>
      <c r="B5115" s="159" t="s">
        <v>1875</v>
      </c>
      <c r="C5115" s="124" t="s">
        <v>3</v>
      </c>
      <c r="D5115" s="129" t="s">
        <v>1614</v>
      </c>
      <c r="E5115" s="140">
        <v>2025</v>
      </c>
      <c r="F5115" s="140">
        <v>2025</v>
      </c>
    </row>
    <row r="5116" spans="1:6" s="2" customFormat="1" ht="15" customHeight="1">
      <c r="A5116" s="113"/>
      <c r="B5116" s="159"/>
      <c r="C5116" s="124"/>
      <c r="D5116" s="129"/>
      <c r="E5116" s="141"/>
      <c r="F5116" s="141"/>
    </row>
    <row r="5117" spans="1:6" s="2" customFormat="1" ht="15" customHeight="1">
      <c r="A5117" s="113"/>
      <c r="B5117" s="159"/>
      <c r="C5117" s="124"/>
      <c r="D5117" s="129"/>
      <c r="E5117" s="141"/>
      <c r="F5117" s="141"/>
    </row>
    <row r="5118" spans="1:6" s="2" customFormat="1" ht="15" customHeight="1">
      <c r="A5118" s="114"/>
      <c r="B5118" s="159"/>
      <c r="C5118" s="124"/>
      <c r="D5118" s="129"/>
      <c r="E5118" s="142"/>
      <c r="F5118" s="142"/>
    </row>
    <row r="5119" spans="1:6" s="2" customFormat="1" ht="14.25" customHeight="1">
      <c r="A5119" s="112">
        <v>1279</v>
      </c>
      <c r="B5119" s="112" t="s">
        <v>1084</v>
      </c>
      <c r="C5119" s="124" t="s">
        <v>10</v>
      </c>
      <c r="D5119" s="129" t="s">
        <v>78</v>
      </c>
      <c r="E5119" s="140">
        <v>2028</v>
      </c>
      <c r="F5119" s="140">
        <v>2028</v>
      </c>
    </row>
    <row r="5120" spans="1:6" s="2" customFormat="1" ht="14.25" customHeight="1">
      <c r="A5120" s="113"/>
      <c r="B5120" s="113"/>
      <c r="C5120" s="125"/>
      <c r="D5120" s="129"/>
      <c r="E5120" s="141"/>
      <c r="F5120" s="141"/>
    </row>
    <row r="5121" spans="1:6" s="2" customFormat="1" ht="14.25" customHeight="1">
      <c r="A5121" s="113"/>
      <c r="B5121" s="113"/>
      <c r="C5121" s="125"/>
      <c r="D5121" s="129"/>
      <c r="E5121" s="141"/>
      <c r="F5121" s="141"/>
    </row>
    <row r="5122" spans="1:6" s="2" customFormat="1" ht="14.25" customHeight="1">
      <c r="A5122" s="114"/>
      <c r="B5122" s="114"/>
      <c r="C5122" s="125"/>
      <c r="D5122" s="129"/>
      <c r="E5122" s="142"/>
      <c r="F5122" s="142"/>
    </row>
    <row r="5123" spans="1:6" s="2" customFormat="1" ht="15.75" customHeight="1">
      <c r="A5123" s="112">
        <v>1280</v>
      </c>
      <c r="B5123" s="112" t="s">
        <v>1149</v>
      </c>
      <c r="C5123" s="124" t="s">
        <v>1310</v>
      </c>
      <c r="D5123" s="129" t="s">
        <v>2396</v>
      </c>
      <c r="E5123" s="140" t="s">
        <v>2397</v>
      </c>
      <c r="F5123" s="140" t="s">
        <v>1323</v>
      </c>
    </row>
    <row r="5124" spans="1:6" s="2" customFormat="1" ht="15.75" customHeight="1">
      <c r="A5124" s="113"/>
      <c r="B5124" s="113"/>
      <c r="C5124" s="125"/>
      <c r="D5124" s="129"/>
      <c r="E5124" s="141"/>
      <c r="F5124" s="141"/>
    </row>
    <row r="5125" spans="1:6" s="2" customFormat="1" ht="15.75" customHeight="1">
      <c r="A5125" s="113"/>
      <c r="B5125" s="113"/>
      <c r="C5125" s="125"/>
      <c r="D5125" s="129"/>
      <c r="E5125" s="141"/>
      <c r="F5125" s="141"/>
    </row>
    <row r="5126" spans="1:6" s="2" customFormat="1" ht="15.75" customHeight="1">
      <c r="A5126" s="114"/>
      <c r="B5126" s="114"/>
      <c r="C5126" s="125"/>
      <c r="D5126" s="129"/>
      <c r="E5126" s="142"/>
      <c r="F5126" s="142"/>
    </row>
    <row r="5127" spans="1:6" s="2" customFormat="1" ht="15.75" customHeight="1">
      <c r="A5127" s="112">
        <v>1281</v>
      </c>
      <c r="B5127" s="112" t="s">
        <v>1150</v>
      </c>
      <c r="C5127" s="124" t="s">
        <v>23</v>
      </c>
      <c r="D5127" s="129" t="s">
        <v>79</v>
      </c>
      <c r="E5127" s="140" t="s">
        <v>66</v>
      </c>
      <c r="F5127" s="140" t="s">
        <v>1323</v>
      </c>
    </row>
    <row r="5128" spans="1:6" s="2" customFormat="1" ht="15.75" customHeight="1">
      <c r="A5128" s="113"/>
      <c r="B5128" s="113"/>
      <c r="C5128" s="125"/>
      <c r="D5128" s="129"/>
      <c r="E5128" s="141"/>
      <c r="F5128" s="141"/>
    </row>
    <row r="5129" spans="1:6" s="2" customFormat="1" ht="15.75" customHeight="1">
      <c r="A5129" s="113"/>
      <c r="B5129" s="113"/>
      <c r="C5129" s="125"/>
      <c r="D5129" s="129"/>
      <c r="E5129" s="141"/>
      <c r="F5129" s="141"/>
    </row>
    <row r="5130" spans="1:6" s="2" customFormat="1" ht="15.75" customHeight="1">
      <c r="A5130" s="114"/>
      <c r="B5130" s="114"/>
      <c r="C5130" s="125"/>
      <c r="D5130" s="129"/>
      <c r="E5130" s="142"/>
      <c r="F5130" s="142"/>
    </row>
    <row r="5131" spans="1:6" s="2" customFormat="1" ht="15.75" customHeight="1">
      <c r="A5131" s="112">
        <v>1282</v>
      </c>
      <c r="B5131" s="112" t="s">
        <v>1151</v>
      </c>
      <c r="C5131" s="124" t="s">
        <v>2</v>
      </c>
      <c r="D5131" s="129" t="s">
        <v>1321</v>
      </c>
      <c r="E5131" s="140" t="s">
        <v>1322</v>
      </c>
      <c r="F5131" s="140" t="s">
        <v>2006</v>
      </c>
    </row>
    <row r="5132" spans="1:6" s="2" customFormat="1" ht="15.75" customHeight="1">
      <c r="A5132" s="113"/>
      <c r="B5132" s="113"/>
      <c r="C5132" s="125"/>
      <c r="D5132" s="129"/>
      <c r="E5132" s="141"/>
      <c r="F5132" s="141"/>
    </row>
    <row r="5133" spans="1:6" s="2" customFormat="1" ht="15.75" customHeight="1">
      <c r="A5133" s="113"/>
      <c r="B5133" s="113"/>
      <c r="C5133" s="125"/>
      <c r="D5133" s="129"/>
      <c r="E5133" s="141"/>
      <c r="F5133" s="141"/>
    </row>
    <row r="5134" spans="1:6" s="2" customFormat="1" ht="15.75" customHeight="1">
      <c r="A5134" s="114"/>
      <c r="B5134" s="114"/>
      <c r="C5134" s="125"/>
      <c r="D5134" s="129"/>
      <c r="E5134" s="142"/>
      <c r="F5134" s="142"/>
    </row>
    <row r="5135" spans="1:6" s="2" customFormat="1" ht="15.75" customHeight="1">
      <c r="A5135" s="112">
        <v>1283</v>
      </c>
      <c r="B5135" s="112" t="s">
        <v>1153</v>
      </c>
      <c r="C5135" s="124" t="s">
        <v>2870</v>
      </c>
      <c r="D5135" s="129" t="s">
        <v>1154</v>
      </c>
      <c r="E5135" s="140" t="s">
        <v>1186</v>
      </c>
      <c r="F5135" s="140" t="s">
        <v>69</v>
      </c>
    </row>
    <row r="5136" spans="1:6" s="2" customFormat="1" ht="15.75" customHeight="1">
      <c r="A5136" s="113"/>
      <c r="B5136" s="113"/>
      <c r="C5136" s="125"/>
      <c r="D5136" s="129"/>
      <c r="E5136" s="141"/>
      <c r="F5136" s="141"/>
    </row>
    <row r="5137" spans="1:6" s="2" customFormat="1" ht="15.75" customHeight="1">
      <c r="A5137" s="113"/>
      <c r="B5137" s="113"/>
      <c r="C5137" s="125"/>
      <c r="D5137" s="129"/>
      <c r="E5137" s="141"/>
      <c r="F5137" s="141"/>
    </row>
    <row r="5138" spans="1:6" s="2" customFormat="1" ht="15.75" customHeight="1">
      <c r="A5138" s="114"/>
      <c r="B5138" s="114"/>
      <c r="C5138" s="125"/>
      <c r="D5138" s="129"/>
      <c r="E5138" s="142"/>
      <c r="F5138" s="142"/>
    </row>
    <row r="5139" spans="1:6" s="2" customFormat="1" ht="21" customHeight="1">
      <c r="A5139" s="112">
        <v>1284</v>
      </c>
      <c r="B5139" s="112" t="s">
        <v>1155</v>
      </c>
      <c r="C5139" s="124" t="s">
        <v>1310</v>
      </c>
      <c r="D5139" s="129" t="s">
        <v>1156</v>
      </c>
      <c r="E5139" s="140" t="s">
        <v>56</v>
      </c>
      <c r="F5139" s="140" t="s">
        <v>1323</v>
      </c>
    </row>
    <row r="5140" spans="1:6" s="2" customFormat="1" ht="21" customHeight="1">
      <c r="A5140" s="113"/>
      <c r="B5140" s="113"/>
      <c r="C5140" s="125"/>
      <c r="D5140" s="129"/>
      <c r="E5140" s="141"/>
      <c r="F5140" s="141"/>
    </row>
    <row r="5141" spans="1:6" s="2" customFormat="1" ht="21" customHeight="1">
      <c r="A5141" s="113"/>
      <c r="B5141" s="113"/>
      <c r="C5141" s="125"/>
      <c r="D5141" s="129"/>
      <c r="E5141" s="141"/>
      <c r="F5141" s="141"/>
    </row>
    <row r="5142" spans="1:6" s="2" customFormat="1" ht="21" customHeight="1">
      <c r="A5142" s="114"/>
      <c r="B5142" s="114"/>
      <c r="C5142" s="125"/>
      <c r="D5142" s="129"/>
      <c r="E5142" s="142"/>
      <c r="F5142" s="142"/>
    </row>
    <row r="5143" spans="1:6" s="2" customFormat="1" ht="15.75" customHeight="1">
      <c r="A5143" s="112">
        <v>1285</v>
      </c>
      <c r="B5143" s="112" t="s">
        <v>1157</v>
      </c>
      <c r="C5143" s="124" t="s">
        <v>34</v>
      </c>
      <c r="D5143" s="129" t="s">
        <v>1158</v>
      </c>
      <c r="E5143" s="140" t="s">
        <v>1141</v>
      </c>
      <c r="F5143" s="140" t="s">
        <v>1732</v>
      </c>
    </row>
    <row r="5144" spans="1:6" s="2" customFormat="1" ht="15.75" customHeight="1">
      <c r="A5144" s="113"/>
      <c r="B5144" s="113"/>
      <c r="C5144" s="125"/>
      <c r="D5144" s="129"/>
      <c r="E5144" s="141"/>
      <c r="F5144" s="141"/>
    </row>
    <row r="5145" spans="1:6" s="2" customFormat="1" ht="15.75" customHeight="1">
      <c r="A5145" s="113"/>
      <c r="B5145" s="113"/>
      <c r="C5145" s="125"/>
      <c r="D5145" s="129"/>
      <c r="E5145" s="141"/>
      <c r="F5145" s="141"/>
    </row>
    <row r="5146" spans="1:6" s="2" customFormat="1" ht="15.75" customHeight="1">
      <c r="A5146" s="114"/>
      <c r="B5146" s="114"/>
      <c r="C5146" s="125"/>
      <c r="D5146" s="129"/>
      <c r="E5146" s="142"/>
      <c r="F5146" s="142"/>
    </row>
    <row r="5147" spans="1:6" s="2" customFormat="1" ht="15.75" customHeight="1">
      <c r="A5147" s="112">
        <v>1286</v>
      </c>
      <c r="B5147" s="112" t="s">
        <v>2015</v>
      </c>
      <c r="C5147" s="124" t="s">
        <v>23</v>
      </c>
      <c r="D5147" s="129" t="s">
        <v>2425</v>
      </c>
      <c r="E5147" s="140" t="s">
        <v>2426</v>
      </c>
      <c r="F5147" s="140" t="s">
        <v>2410</v>
      </c>
    </row>
    <row r="5148" spans="1:6" s="2" customFormat="1" ht="15.75" customHeight="1">
      <c r="A5148" s="113"/>
      <c r="B5148" s="113"/>
      <c r="C5148" s="125"/>
      <c r="D5148" s="129"/>
      <c r="E5148" s="141"/>
      <c r="F5148" s="141"/>
    </row>
    <row r="5149" spans="1:6" s="2" customFormat="1" ht="15.75" customHeight="1">
      <c r="A5149" s="113"/>
      <c r="B5149" s="113"/>
      <c r="C5149" s="125"/>
      <c r="D5149" s="129"/>
      <c r="E5149" s="141"/>
      <c r="F5149" s="141"/>
    </row>
    <row r="5150" spans="1:6" s="2" customFormat="1" ht="15.75" customHeight="1">
      <c r="A5150" s="114"/>
      <c r="B5150" s="114"/>
      <c r="C5150" s="125"/>
      <c r="D5150" s="129"/>
      <c r="E5150" s="142"/>
      <c r="F5150" s="142"/>
    </row>
    <row r="5151" spans="1:6" s="2" customFormat="1" ht="15.75" customHeight="1">
      <c r="A5151" s="112">
        <v>1287</v>
      </c>
      <c r="B5151" s="112" t="s">
        <v>2015</v>
      </c>
      <c r="C5151" s="124" t="s">
        <v>30</v>
      </c>
      <c r="D5151" s="129" t="s">
        <v>2427</v>
      </c>
      <c r="E5151" s="140" t="s">
        <v>2426</v>
      </c>
      <c r="F5151" s="140" t="s">
        <v>2428</v>
      </c>
    </row>
    <row r="5152" spans="1:6" s="2" customFormat="1" ht="15.75" customHeight="1">
      <c r="A5152" s="113"/>
      <c r="B5152" s="113"/>
      <c r="C5152" s="125"/>
      <c r="D5152" s="129"/>
      <c r="E5152" s="141"/>
      <c r="F5152" s="141"/>
    </row>
    <row r="5153" spans="1:6" s="2" customFormat="1" ht="15.75" customHeight="1">
      <c r="A5153" s="113"/>
      <c r="B5153" s="113"/>
      <c r="C5153" s="125"/>
      <c r="D5153" s="129"/>
      <c r="E5153" s="141"/>
      <c r="F5153" s="141"/>
    </row>
    <row r="5154" spans="1:6" s="2" customFormat="1" ht="15.75" customHeight="1">
      <c r="A5154" s="114"/>
      <c r="B5154" s="114"/>
      <c r="C5154" s="125"/>
      <c r="D5154" s="129"/>
      <c r="E5154" s="142"/>
      <c r="F5154" s="142"/>
    </row>
  </sheetData>
  <autoFilter ref="A6:F5154"/>
  <customSheetViews>
    <customSheetView guid="{A2493B9E-166F-401A-8F9B-097D64392B06}" scale="85" showPageBreaks="1" printArea="1" showAutoFilter="1" view="pageBreakPreview" showRuler="0">
      <pane xSplit="6" ySplit="6" topLeftCell="G1551" activePane="bottomRight" state="frozen"/>
      <selection pane="bottomRight" activeCell="A4" sqref="A4:F5"/>
      <rowBreaks count="87" manualBreakCount="87">
        <brk id="46" max="16383" man="1"/>
        <brk id="90" max="16383" man="1"/>
        <brk id="134" max="16383" man="1"/>
        <brk id="182" max="16383" man="1"/>
        <brk id="322" max="16383" man="1"/>
        <brk id="370" max="16383" man="1"/>
        <brk id="454" max="16383" man="1"/>
        <brk id="466" max="16383" man="1"/>
        <brk id="506" max="16383" man="1"/>
        <brk id="602" max="16383" man="1"/>
        <brk id="642" max="16383" man="1"/>
        <brk id="682" max="16383" man="1"/>
        <brk id="726" max="16383" man="1"/>
        <brk id="750" max="16383" man="1"/>
        <brk id="766" max="16383" man="1"/>
        <brk id="806" max="16383" man="1"/>
        <brk id="822" max="16383" man="1"/>
        <brk id="850" max="16383" man="1"/>
        <brk id="862" max="16383" man="1"/>
        <brk id="906" max="16383" man="1"/>
        <brk id="946" max="16383" man="1"/>
        <brk id="978" max="16383" man="1"/>
        <brk id="1030" max="16383" man="1"/>
        <brk id="1074" max="16383" man="1"/>
        <brk id="1210" max="16383" man="1"/>
        <brk id="1250" max="16383" man="1"/>
        <brk id="1306" max="16383" man="1"/>
        <brk id="1350" max="16383" man="1"/>
        <brk id="1398" max="16383" man="1"/>
        <brk id="1402" max="16383" man="1"/>
        <brk id="1454" max="16383" man="1"/>
        <brk id="1502" max="16383" man="1"/>
        <brk id="1558" max="16383" man="1"/>
        <brk id="1602" max="16383" man="1"/>
        <brk id="1654" max="16383" man="1"/>
        <brk id="1694" max="16383" man="1"/>
        <brk id="1750" max="16383" man="1"/>
        <brk id="1798" max="16383" man="1"/>
        <brk id="1834" max="16383" man="1"/>
        <brk id="1882" max="16383" man="1"/>
        <brk id="1930" max="16383" man="1"/>
        <brk id="1974" max="16383" man="1"/>
        <brk id="2006" max="16383" man="1"/>
        <brk id="2050" max="16383" man="1"/>
        <brk id="2082" max="16383" man="1"/>
        <brk id="2154" max="16383" man="1"/>
        <brk id="2191" max="5" man="1"/>
        <brk id="2206" max="16383" man="1"/>
        <brk id="2250" max="16383" man="1"/>
        <brk id="2342" max="16383" man="1"/>
        <brk id="2386" max="16383" man="1"/>
        <brk id="2407" max="16383" man="1"/>
        <brk id="2530" max="16383" man="1"/>
        <brk id="2614" max="16383" man="1"/>
        <brk id="2674" max="16383" man="1"/>
        <brk id="2738" max="16383" man="1"/>
        <brk id="2778" max="16383" man="1"/>
        <brk id="2826" max="16383" man="1"/>
        <brk id="2846" max="16383" man="1"/>
        <brk id="2866" max="16383" man="1"/>
        <brk id="2914" max="16383" man="1"/>
        <brk id="2998" max="16383" man="1"/>
        <brk id="3422" max="16383" man="1"/>
        <brk id="3514" max="16383" man="1"/>
        <brk id="3542" max="16383" man="1"/>
        <brk id="3578" max="16383" man="1"/>
        <brk id="3626" max="16383" man="1"/>
        <brk id="3722" max="16383" man="1"/>
        <brk id="3766" max="16383" man="1"/>
        <brk id="3798" max="16383" man="1"/>
        <brk id="3842" max="16383" man="1"/>
        <brk id="3938" max="16383" man="1"/>
        <brk id="3982" max="16383" man="1"/>
        <brk id="4026" max="16383" man="1"/>
        <brk id="4106" max="16383" man="1"/>
        <brk id="4154" max="16383" man="1"/>
        <brk id="4250" max="16383" man="1"/>
        <brk id="4258" max="16383" man="1"/>
        <brk id="4314" max="16383" man="1"/>
        <brk id="4358" max="16383" man="1"/>
        <brk id="4398" max="16383" man="1"/>
        <brk id="4474" max="16383" man="1"/>
        <brk id="4490" max="16383" man="1"/>
        <brk id="4538" max="16383" man="1"/>
        <brk id="4578" max="16383" man="1"/>
        <brk id="4630" max="16383" man="1"/>
        <brk id="5142" max="5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orientation="portrait" r:id="rId1"/>
      <headerFooter alignWithMargins="0">
        <oddHeader>&amp;LZałącznik nr 3</oddHeader>
        <oddFooter>Strona &amp;P z &amp;N</oddFooter>
      </headerFooter>
      <autoFilter ref="A6:F5154"/>
    </customSheetView>
    <customSheetView guid="{F5D7D442-5628-4E78-A5E8-C378167A9694}" scale="90" showPageBreaks="1" printArea="1" showAutoFilter="1" view="pageBreakPreview" showRuler="0">
      <pane xSplit="4" ySplit="6" topLeftCell="E121" activePane="bottomRight" state="frozen"/>
      <selection pane="bottomRight" activeCell="K124" sqref="K124"/>
      <rowBreaks count="2" manualBreakCount="2">
        <brk id="38" max="5" man="1"/>
        <brk id="86" max="5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97" fitToHeight="1000" orientation="portrait" r:id="rId2"/>
      <headerFooter alignWithMargins="0">
        <oddFooter>Strona &amp;P z &amp;N</oddFooter>
      </headerFooter>
      <autoFilter ref="A6:F5154"/>
    </customSheetView>
    <customSheetView guid="{FFE7E477-67FA-423C-BE1E-31AB012B3982}" showPageBreaks="1" printArea="1" showAutoFilter="1" hiddenColumns="1" view="pageBreakPreview" showRuler="0">
      <pane xSplit="17" ySplit="7" topLeftCell="R3399" activePane="bottomRight" state="frozen"/>
      <selection pane="bottomRight" activeCell="Q3416" sqref="E3416:Q3419"/>
      <rowBreaks count="72" manualBreakCount="72">
        <brk id="43" min="7" max="27" man="1"/>
        <brk id="87" min="7" max="27" man="1"/>
        <brk id="131" min="7" max="27" man="1"/>
        <brk id="179" min="7" max="27" man="1"/>
        <brk id="323" min="7" max="27" man="1"/>
        <brk id="371" min="7" max="27" man="1"/>
        <brk id="459" min="7" max="27" man="1"/>
        <brk id="507" min="7" max="27" man="1"/>
        <brk id="603" min="13" max="46" man="1"/>
        <brk id="639" min="7" max="27" man="1"/>
        <brk id="679" min="7" max="27" man="1"/>
        <brk id="723" min="7" max="27" man="1"/>
        <brk id="771" min="7" max="27" man="1"/>
        <brk id="819" min="7" max="27" man="1"/>
        <brk id="843" min="7" max="27" man="1"/>
        <brk id="895" min="7" max="27" man="1"/>
        <brk id="931" min="7" max="27" man="1"/>
        <brk id="975" min="7" max="27" man="1"/>
        <brk id="1019" min="7" max="27" man="1"/>
        <brk id="1059" min="7" max="27" man="1"/>
        <brk id="1147" min="7" max="27" man="1"/>
        <brk id="1187" min="7" max="27" man="1"/>
        <brk id="1227" min="7" max="27" man="1"/>
        <brk id="1267" min="7" max="27" man="1"/>
        <brk id="1347" min="7" max="27" man="1"/>
        <brk id="1391" min="7" max="27" man="1"/>
        <brk id="1463" min="7" max="27" man="1"/>
        <brk id="1503" min="7" max="27" man="1"/>
        <brk id="1551" min="7" max="27" man="1"/>
        <brk id="1599" min="7" max="27" man="1"/>
        <brk id="1695" min="7" max="27" man="1"/>
        <brk id="1739" min="7" max="27" man="1"/>
        <brk id="1787" min="7" max="27" man="1"/>
        <brk id="1831" min="7" max="27" man="1"/>
        <brk id="1879" min="7" max="27" man="1"/>
        <brk id="1927" min="7" max="27" man="1"/>
        <brk id="2019" min="7" max="27" man="1"/>
        <brk id="2063" min="7" max="27" man="1"/>
        <brk id="2111" min="7" max="27" man="1"/>
        <brk id="2159" min="7" max="27" man="1"/>
        <brk id="2207" min="7" max="27" man="1"/>
        <brk id="2255" min="7" max="27" man="1"/>
        <brk id="2303" min="7" max="27" man="1"/>
        <brk id="2351" min="7" max="27" man="1"/>
        <brk id="2399" min="7" max="27" man="1"/>
        <brk id="2447" min="7" max="27" man="1"/>
        <brk id="2495" min="7" max="27" man="1"/>
        <brk id="2543" min="7" max="27" man="1"/>
        <brk id="2591" min="7" max="27" man="1"/>
        <brk id="2639" min="7" max="27" man="1"/>
        <brk id="2687" min="7" max="27" man="1"/>
        <brk id="2735" min="7" max="27" man="1"/>
        <brk id="2783" min="7" max="27" man="1"/>
        <brk id="2831" min="7" max="27" man="1"/>
        <brk id="2879" min="7" max="27" man="1"/>
        <brk id="2971" min="7" max="27" man="1"/>
        <brk id="3015" min="7" max="27" man="1"/>
        <brk id="3051" min="7" max="27" man="1"/>
        <brk id="3099" min="7" max="27" man="1"/>
        <brk id="3143" min="7" max="27" man="1"/>
        <brk id="3191" min="7" max="27" man="1"/>
        <brk id="3239" min="7" max="27" man="1"/>
        <brk id="3287" min="7" max="27" man="1"/>
        <brk id="3379" min="7" max="27" man="1"/>
        <brk id="3419" min="7" max="27" man="1"/>
        <brk id="3463" min="7" max="27" man="1"/>
        <brk id="3603" min="7" max="27" man="1"/>
        <brk id="3651" min="7" max="27" man="1"/>
        <brk id="3699" min="7" max="27" man="1"/>
        <brk id="3747" min="7" max="27" man="1"/>
        <brk id="3799" min="7" max="27" man="1"/>
        <brk id="3847" min="7" max="27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5" orientation="landscape" r:id="rId3"/>
      <headerFooter alignWithMargins="0">
        <oddHeader>&amp;LZałącznik nr 3&amp;R&amp;8TAJEMNICA PRZEDSIĘBIORSTWA
Egz. nr 3 z 3</oddHeader>
        <oddFooter>Strona &amp;P z &amp;N</oddFooter>
      </headerFooter>
      <autoFilter ref="A7:BG4051"/>
    </customSheetView>
    <customSheetView guid="{D510FA35-18F6-4517-8ACC-287C2F1DD526}" showPageBreaks="1" printArea="1" showAutoFilter="1" hiddenColumns="1" view="pageBreakPreview" topLeftCell="H5">
      <pane xSplit="6" ySplit="3" topLeftCell="N8" activePane="bottomRight" state="frozen"/>
      <selection pane="bottomRight" activeCell="K8" sqref="K8:K11"/>
      <rowBreaks count="87" manualBreakCount="87">
        <brk id="39" min="7" max="33" man="1"/>
        <brk id="75" min="7" max="33" man="1"/>
        <brk id="111" min="7" max="33" man="1"/>
        <brk id="147" min="7" max="33" man="1"/>
        <brk id="183" min="7" max="33" man="1"/>
        <brk id="223" min="7" max="33" man="1"/>
        <brk id="267" min="7" max="33" man="1"/>
        <brk id="311" min="7" max="33" man="1"/>
        <brk id="343" min="7" max="33" man="1"/>
        <brk id="351" min="7" max="33" man="1"/>
        <brk id="383" min="7" max="33" man="1"/>
        <brk id="423" min="7" max="33" man="1"/>
        <brk id="443" min="7" max="33" man="1"/>
        <brk id="463" min="7" max="33" man="1"/>
        <brk id="487" min="7" max="33" man="1"/>
        <brk id="519" min="7" max="33" man="1"/>
        <brk id="559" min="7" max="33" man="1"/>
        <brk id="599" min="7" max="33" man="1"/>
        <brk id="639" min="7" max="33" man="1"/>
        <brk id="671" min="7" max="33" man="1"/>
        <brk id="707" min="7" max="33" man="1"/>
        <brk id="743" min="7" max="33" man="1"/>
        <brk id="783" min="7" max="33" man="1"/>
        <brk id="819" min="7" max="33" man="1"/>
        <brk id="855" min="7" max="33" man="1"/>
        <brk id="887" min="7" max="33" man="1"/>
        <brk id="919" min="7" max="33" man="1"/>
        <brk id="943" min="7" max="33" man="1"/>
        <brk id="971" min="7" max="33" man="1"/>
        <brk id="1007" min="7" max="33" man="1"/>
        <brk id="1043" min="7" max="33" man="1"/>
        <brk id="1079" min="7" max="33" man="1"/>
        <brk id="1115" min="7" max="33" man="1"/>
        <brk id="1151" min="7" max="33" man="1"/>
        <brk id="1187" min="7" max="33" man="1"/>
        <brk id="1223" min="7" max="33" man="1"/>
        <brk id="1259" min="7" max="33" man="1"/>
        <brk id="1295" min="7" max="33" man="1"/>
        <brk id="1331" min="7" max="33" man="1"/>
        <brk id="1367" min="7" max="33" man="1"/>
        <brk id="1403" min="7" max="33" man="1"/>
        <brk id="1451" min="7" max="33" man="1"/>
        <brk id="1499" min="7" max="33" man="1"/>
        <brk id="1547" min="7" max="33" man="1"/>
        <brk id="1595" min="7" max="33" man="1"/>
        <brk id="1643" min="7" max="33" man="1"/>
        <brk id="1679" min="7" max="33" man="1"/>
        <brk id="1707" min="7" max="33" man="1"/>
        <brk id="1743" min="7" max="33" man="1"/>
        <brk id="1779" min="7" max="33" man="1"/>
        <brk id="1815" min="7" max="33" man="1"/>
        <brk id="1847" min="7" max="33" man="1"/>
        <brk id="1879" min="7" max="33" man="1"/>
        <brk id="1923" min="7" max="33" man="1"/>
        <brk id="1967" min="7" max="33" man="1"/>
        <brk id="2007" min="7" max="33" man="1"/>
        <brk id="2051" min="7" max="33" man="1"/>
        <brk id="2095" min="7" max="33" man="1"/>
        <brk id="2139" min="7" max="33" man="1"/>
        <brk id="2183" min="7" max="33" man="1"/>
        <brk id="2227" min="7" max="33" man="1"/>
        <brk id="2267" min="7" max="33" man="1"/>
        <brk id="2311" min="7" max="33" man="1"/>
        <brk id="2355" min="7" max="33" man="1"/>
        <brk id="2399" min="7" max="33" man="1"/>
        <brk id="2439" min="7" max="33" man="1"/>
        <brk id="2486" min="7" max="33" man="1"/>
        <brk id="2487" min="7" max="33" man="1"/>
        <brk id="2531" min="7" max="33" man="1"/>
        <brk id="2575" min="7" max="33" man="1"/>
        <brk id="2619" min="7" max="33" man="1"/>
        <brk id="2659" min="7" max="33" man="1"/>
        <brk id="2707" min="7" max="33" man="1"/>
        <brk id="2752" min="7" max="33" man="1"/>
        <brk id="2763" min="7" max="33" man="1"/>
        <brk id="2806" min="7" max="33" man="1"/>
        <brk id="2851" min="7" max="33" man="1"/>
        <brk id="2895" min="7" max="33" man="1"/>
        <brk id="2940" min="7" max="33" man="1"/>
        <brk id="2984" min="7" max="33" man="1"/>
        <brk id="3028" min="7" max="33" man="1"/>
        <brk id="3071" min="7" max="33" man="1"/>
        <brk id="3111" min="7" max="33" man="1"/>
        <brk id="3151" min="7" max="33" man="1"/>
        <brk id="3187" min="7" max="33" man="1"/>
        <brk id="3223" min="7" max="33" man="1"/>
        <brk id="3263" min="7" max="33" man="1"/>
      </rowBreaks>
      <colBreaks count="2" manualBreakCount="2">
        <brk id="26" max="3270" man="1"/>
        <brk id="48" max="1048575" man="1"/>
      </colBreaks>
      <pageMargins left="0" right="0" top="0.6" bottom="0.32" header="0.18" footer="0.17"/>
      <printOptions horizontalCentered="1"/>
      <pageSetup paperSize="9" scale="71" orientation="landscape" horizontalDpi="4294967293" r:id="rId4"/>
      <headerFooter alignWithMargins="0">
        <oddHeader>&amp;RTAJEMNICA PRZEDSIĘBIORSTWA
MIEJSKIE PRZEDSIĘBIORSTWO WODOCIĄGÓW I KANALIZACJI
w m.st. Warszawie</oddHeader>
        <oddFooter>Strona &amp;P z &amp;N</oddFooter>
      </headerFooter>
      <autoFilter ref="B1:AR1"/>
    </customSheetView>
    <customSheetView guid="{333BED20-ED8D-4F02-9343-BB133754E9BA}" showPageBreaks="1" showAutoFilter="1" hiddenColumns="1" view="pageBreakPreview" showRuler="0" topLeftCell="O2170">
      <selection activeCell="Q2187" sqref="Q2187:T2187"/>
      <rowBreaks count="128" manualBreakCount="128">
        <brk id="39" max="16383" man="1"/>
        <brk id="79" max="16383" man="1"/>
        <brk id="119" max="16383" man="1"/>
        <brk id="161" max="30" man="1"/>
        <brk id="167" min="5" max="21" man="1"/>
        <brk id="168" min="5" max="21" man="1"/>
        <brk id="210" min="5" max="21" man="1"/>
        <brk id="251" max="34" man="1"/>
        <brk id="252" min="5" max="21" man="1"/>
        <brk id="293" max="27" man="1"/>
        <brk id="294" min="5" max="21" man="1"/>
        <brk id="335" min="5" max="21" man="1"/>
        <brk id="336" min="5" max="21" man="1"/>
        <brk id="378" min="5" max="21" man="1"/>
        <brk id="420" min="5" max="21" man="1"/>
        <brk id="462" min="5" max="21" man="1"/>
        <brk id="503" min="5" max="21" man="1"/>
        <brk id="543" max="27" man="1"/>
        <brk id="546" min="5" max="21" man="1"/>
        <brk id="585" max="34" man="1"/>
        <brk id="586" max="29" man="1"/>
        <brk id="588" min="5" max="21" man="1"/>
        <brk id="629" min="5" max="21" man="1"/>
        <brk id="630" min="5" max="21" man="1"/>
        <brk id="672" min="5" max="21" man="1"/>
        <brk id="711" max="16383" man="1"/>
        <brk id="753" max="27" man="1"/>
        <brk id="756" min="5" max="21" man="1"/>
        <brk id="796" max="27" man="1"/>
        <brk id="798" min="5" max="21" man="1"/>
        <brk id="840" min="5" max="21" man="1"/>
        <brk id="877" max="27" man="1"/>
        <brk id="882" min="5" max="21" man="1"/>
        <brk id="921" max="27" man="1"/>
        <brk id="924" min="5" max="21" man="1"/>
        <brk id="958" max="27" man="1"/>
        <brk id="965" max="29" man="1"/>
        <brk id="966" min="5" max="21" man="1"/>
        <brk id="1006" max="29" man="1"/>
        <brk id="1007" max="28" man="1"/>
        <brk id="1008" min="5" max="21" man="1"/>
        <brk id="1042" max="28" man="1"/>
        <brk id="1048" min="5" max="21" man="1"/>
        <brk id="1054" min="5" max="21" man="1"/>
        <brk id="1091" max="16383" man="1"/>
        <brk id="1128" max="28" man="1"/>
        <brk id="1136" min="5" max="21" man="1"/>
        <brk id="1138" min="5" max="21" man="1"/>
        <brk id="1176" min="5" max="21" man="1"/>
        <brk id="1215" max="16383" man="1"/>
        <brk id="1257" max="27" man="1"/>
        <brk id="1258" min="5" max="21" man="1"/>
        <brk id="1260" min="5" max="21" man="1"/>
        <brk id="1293" min="5" max="21" man="1"/>
        <brk id="1302" min="5" max="21" man="1"/>
        <brk id="1343" min="5" max="21" man="1"/>
        <brk id="1382" min="5" max="21" man="1"/>
        <brk id="1424" min="5" max="21" man="1"/>
        <brk id="1466" min="5" max="21" man="1"/>
        <brk id="1507" max="27" man="1"/>
        <brk id="1508" min="5" max="21" man="1"/>
        <brk id="1550" min="5" max="21" man="1"/>
        <brk id="1590" max="34" man="1"/>
        <brk id="1591" max="27" man="1"/>
        <brk id="1592" min="5" max="21" man="1"/>
        <brk id="1628" max="27" man="1"/>
        <brk id="1633" min="5" max="21" man="1"/>
        <brk id="1634" min="5" max="21" man="1"/>
        <brk id="1665" min="5" max="21" man="1"/>
        <brk id="1676" min="5" max="21" man="1"/>
        <brk id="1691" min="5" max="21" man="1"/>
        <brk id="1727" max="34" man="1"/>
        <brk id="1731" min="5" max="21" man="1"/>
        <brk id="1771" max="16383" man="1"/>
        <brk id="1803" max="27" man="1"/>
        <brk id="1807" max="16383" man="1"/>
        <brk id="1816" min="5" max="21" man="1"/>
        <brk id="1851" max="16383" man="1"/>
        <brk id="1891" max="16383" man="1"/>
        <brk id="1931" max="16383" man="1"/>
        <brk id="1971" max="16383" man="1"/>
        <brk id="2007" max="16383" man="1"/>
        <brk id="2023" max="16383" man="1"/>
        <brk id="2063" max="16383" man="1"/>
        <brk id="2103" max="16383" man="1"/>
        <brk id="2135" max="16383" man="1"/>
        <brk id="2156" min="5" max="21" man="1"/>
        <brk id="2195" max="28" man="1"/>
        <brk id="2211" max="16383" man="1"/>
        <brk id="2251" max="28" man="1"/>
        <brk id="2291" max="16383" man="1"/>
        <brk id="2327" max="16383" man="1"/>
        <brk id="2367" max="16383" man="1"/>
        <brk id="2407" max="16383" man="1"/>
        <brk id="2447" max="16383" man="1"/>
        <brk id="2487" max="16383" man="1"/>
        <brk id="2527" max="16383" man="1"/>
        <brk id="2567" max="16383" man="1"/>
        <brk id="2605" max="27" man="1"/>
        <brk id="2607" max="16383" man="1"/>
        <brk id="2639" max="16383" man="1"/>
        <brk id="2659" max="16383" man="1"/>
        <brk id="2699" max="16383" man="1"/>
        <brk id="2735" max="27" man="1"/>
        <brk id="2743" min="5" max="21" man="1"/>
        <brk id="2746" min="5" max="21" man="1"/>
        <brk id="2783" min="5" max="21" man="1"/>
        <brk id="2788" min="5" max="21" man="1"/>
        <brk id="2824" min="5" max="21" man="1"/>
        <brk id="2830" min="5" max="21" man="1"/>
        <brk id="2868" min="5" max="21" man="1"/>
        <brk id="2872" min="5" max="21" man="1"/>
        <brk id="2910" min="5" max="21" man="1"/>
        <brk id="2914" min="5" max="21" man="1"/>
        <brk id="2947" max="28" man="1"/>
        <brk id="2949" max="28" man="1"/>
        <brk id="2954" min="5" max="21" man="1"/>
        <brk id="2956" min="5" max="21" man="1"/>
        <brk id="2994" min="5" max="21" man="1"/>
        <brk id="2998" min="5" max="21" man="1"/>
        <brk id="3036" min="5" max="21" man="1"/>
        <brk id="3078" max="28" man="1"/>
        <brk id="3079" max="28" man="1"/>
        <brk id="3121" max="28" man="1"/>
        <brk id="3163" max="34" man="1"/>
        <brk id="3205" max="34" man="1"/>
        <brk id="3247" max="34" man="1"/>
        <brk id="3292" max="34" man="1"/>
      </rowBreaks>
      <pageMargins left="0" right="0" top="0.59055118110236227" bottom="0.59055118110236227" header="0.51181102362204722" footer="0.51181102362204722"/>
      <printOptions horizontalCentered="1"/>
      <pageSetup paperSize="9" scale="78" fitToHeight="26" orientation="landscape" horizontalDpi="4294967293" r:id="rId5"/>
      <headerFooter alignWithMargins="0">
        <oddFooter>Strona &amp;P z &amp;N</oddFooter>
      </headerFooter>
      <autoFilter ref="B1:AP1"/>
    </customSheetView>
    <customSheetView guid="{15B858FF-C7B8-43A7-B7F1-19D6031584CF}" showPageBreaks="1" printArea="1" showAutoFilter="1" hiddenColumns="1" view="pageBreakPreview" showRuler="0" topLeftCell="A5">
      <pane xSplit="10" ySplit="3" topLeftCell="K2996" activePane="bottomRight" state="frozen"/>
      <selection pane="bottomRight" activeCell="N3001" sqref="N3001"/>
      <rowBreaks count="80" manualBreakCount="80">
        <brk id="39" min="5" max="21" man="1"/>
        <brk id="75" min="5" max="21" man="1"/>
        <brk id="111" min="5" max="21" man="1"/>
        <brk id="147" min="5" max="21" man="1"/>
        <brk id="183" min="5" max="21" man="1"/>
        <brk id="219" min="5" max="21" man="1"/>
        <brk id="259" min="5" max="21" man="1"/>
        <brk id="295" min="5" max="21" man="1"/>
        <brk id="319" min="5" max="21" man="1"/>
        <brk id="355" min="5" max="21" man="1"/>
        <brk id="391" min="5" max="21" man="1"/>
        <brk id="427" min="5" max="21" man="1"/>
        <brk id="463" min="5" max="21" man="1"/>
        <brk id="499" min="5" max="21" man="1"/>
        <brk id="531" min="5" max="21" man="1"/>
        <brk id="571" min="5" max="21" man="1"/>
        <brk id="607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3" min="5" max="21" man="1"/>
        <brk id="923" min="5" max="21" man="1"/>
        <brk id="963" min="5" max="21" man="1"/>
        <brk id="1003" min="5" max="21" man="1"/>
        <brk id="1039" min="5" max="21" man="1"/>
        <brk id="1083" min="5" max="21" man="1"/>
        <brk id="1119" min="5" max="21" man="1"/>
        <brk id="1159" min="5" max="21" man="1"/>
        <brk id="1195" min="5" max="21" man="1"/>
        <brk id="1231" min="5" max="21" man="1"/>
        <brk id="1267" min="5" max="21" man="1"/>
        <brk id="1299" min="5" max="21" man="1"/>
        <brk id="1335" min="5" max="21" man="1"/>
        <brk id="1379" min="5" max="21" man="1"/>
        <brk id="1419" min="5" max="21" man="1"/>
        <brk id="1459" min="5" max="21" man="1"/>
        <brk id="1499" min="5" max="21" man="1"/>
        <brk id="1539" min="5" max="21" man="1"/>
        <brk id="1579" min="5" max="21" man="1"/>
        <brk id="1615" min="5" max="21" man="1"/>
        <brk id="1647" min="5" max="21" man="1"/>
        <brk id="1671" min="5" max="21" man="1"/>
        <brk id="1707" min="5" max="21" man="1"/>
        <brk id="1743" min="5" max="21" man="1"/>
        <brk id="1779" min="5" max="21" man="1"/>
        <brk id="1815" min="5" max="21" man="1"/>
        <brk id="1855" min="5" max="21" man="1"/>
        <brk id="1895" min="5" max="21" man="1"/>
        <brk id="1939" min="5" max="21" man="1"/>
        <brk id="1983" min="5" max="21" man="1"/>
        <brk id="2023" min="5" max="21" man="1"/>
        <brk id="2063" min="5" max="21" man="1"/>
        <brk id="2103" min="5" max="21" man="1"/>
        <brk id="2143" min="5" max="21" man="1"/>
        <brk id="2183" min="5" max="21" man="1"/>
        <brk id="2223" min="5" max="21" man="1"/>
        <brk id="2263" min="5" max="21" man="1"/>
        <brk id="2303" min="5" max="21" man="1"/>
        <brk id="2343" min="5" max="21" man="1"/>
        <brk id="2383" min="5" max="21" man="1"/>
        <brk id="2423" min="5" max="21" man="1"/>
        <brk id="2463" min="5" max="21" man="1"/>
        <brk id="2503" min="5" max="21" man="1"/>
        <brk id="2543" min="5" max="21" man="1"/>
        <brk id="2583" min="5" max="21" man="1"/>
        <brk id="2623" min="5" max="21" man="1"/>
        <brk id="2663" min="5" max="21" man="1"/>
        <brk id="2703" min="5" max="21" man="1"/>
        <brk id="2739" min="5" max="21" man="1"/>
        <brk id="2775" min="5" max="21" man="1"/>
        <brk id="2815" min="5" max="21" man="1"/>
        <brk id="2851" min="5" max="21" man="1"/>
        <brk id="2887" min="5" max="21" man="1"/>
        <brk id="2929" min="5" max="21" man="1"/>
        <brk id="2935" min="5" max="21" man="1"/>
        <brk id="2971" min="5" max="21" man="1"/>
        <brk id="2999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6" fitToHeight="200" orientation="landscape" horizontalDpi="4294967293" r:id="rId6"/>
      <headerFooter alignWithMargins="0">
        <oddFooter>Strona &amp;P z &amp;N</oddFooter>
      </headerFooter>
      <autoFilter ref="B1:AE1"/>
    </customSheetView>
    <customSheetView guid="{5BB2B188-3F8E-43E3-90EC-3EE34E4B7673}" showPageBreaks="1" showAutoFilter="1" view="pageBreakPreview" showRuler="0" topLeftCell="F5">
      <pane xSplit="9" ySplit="3" topLeftCell="O235" activePane="bottomRight" state="frozen"/>
      <selection pane="bottomRight" activeCell="J252" sqref="J252:J255"/>
      <rowBreaks count="78" manualBreakCount="78">
        <brk id="43" min="5" max="21" man="1"/>
        <brk id="83" min="5" max="21" man="1"/>
        <brk id="123" min="5" max="21" man="1"/>
        <brk id="163" min="5" max="21" man="1"/>
        <brk id="203" min="5" max="21" man="1"/>
        <brk id="243" min="5" max="21" man="1"/>
        <brk id="290" max="29" man="1"/>
        <brk id="295" min="5" max="21" man="1"/>
        <brk id="323" min="5" max="21" man="1"/>
        <brk id="363" min="5" max="21" man="1"/>
        <brk id="403" min="5" max="21" man="1"/>
        <brk id="443" min="5" max="21" man="1"/>
        <brk id="483" min="5" max="21" man="1"/>
        <brk id="523" min="5" max="21" man="1"/>
        <brk id="563" min="5" max="21" man="1"/>
        <brk id="603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3" min="5" max="21" man="1"/>
        <brk id="923" min="5" max="21" man="1"/>
        <brk id="963" min="5" max="21" man="1"/>
        <brk id="1003" min="5" max="21" man="1"/>
        <brk id="1048" max="29" man="1"/>
        <brk id="1051" min="5" max="21" man="1"/>
        <brk id="1091" min="5" max="21" man="1"/>
        <brk id="1131" min="5" max="21" man="1"/>
        <brk id="1167" min="5" max="21" man="1"/>
        <brk id="1207" min="5" max="21" man="1"/>
        <brk id="1247" min="5" max="21" man="1"/>
        <brk id="1279" min="5" max="21" man="1"/>
        <brk id="1311" min="5" max="21" man="1"/>
        <brk id="1351" min="5" max="21" man="1"/>
        <brk id="1391" min="5" max="21" man="1"/>
        <brk id="1431" min="5" max="21" man="1"/>
        <brk id="1471" min="5" max="21" man="1"/>
        <brk id="1511" min="5" max="21" man="1"/>
        <brk id="1551" min="5" max="21" man="1"/>
        <brk id="1591" min="5" max="21" man="1"/>
        <brk id="1631" min="5" max="21" man="1"/>
        <brk id="1663" min="5" max="21" man="1"/>
        <brk id="1695" min="5" max="21" man="1"/>
        <brk id="1735" min="5" max="21" man="1"/>
        <brk id="1775" min="5" max="21" man="1"/>
        <brk id="1815" min="5" max="21" man="1"/>
        <brk id="1855" min="5" max="21" man="1"/>
        <brk id="1895" min="5" max="21" man="1"/>
        <brk id="1935" min="5" max="21" man="1"/>
        <brk id="1975" min="5" max="21" man="1"/>
        <brk id="2015" min="5" max="21" man="1"/>
        <brk id="2055" min="5" max="21" man="1"/>
        <brk id="2095" min="5" max="21" man="1"/>
        <brk id="2135" min="5" max="21" man="1"/>
        <brk id="2175" min="5" max="21" man="1"/>
        <brk id="2215" min="5" max="21" man="1"/>
        <brk id="2255" min="5" max="21" man="1"/>
        <brk id="2295" min="5" max="21" man="1"/>
        <brk id="2335" min="5" max="21" man="1"/>
        <brk id="2375" min="5" max="21" man="1"/>
        <brk id="2415" min="5" max="21" man="1"/>
        <brk id="2455" min="5" max="21" man="1"/>
        <brk id="2495" min="5" max="21" man="1"/>
        <brk id="2535" min="5" max="21" man="1"/>
        <brk id="2575" min="5" max="21" man="1"/>
        <brk id="2615" min="5" max="21" man="1"/>
        <brk id="2655" min="5" max="21" man="1"/>
        <brk id="2695" min="5" max="21" man="1"/>
        <brk id="2735" min="5" max="21" man="1"/>
        <brk id="2775" min="5" max="21" man="1"/>
        <brk id="2815" min="5" max="21" man="1"/>
        <brk id="2839" min="5" max="21" man="1"/>
        <brk id="2871" min="5" max="21" man="1"/>
        <brk id="2911" min="5" max="21" man="1"/>
        <brk id="2947" min="5" max="21" man="1"/>
        <brk id="2983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8" fitToHeight="200" orientation="landscape" horizontalDpi="4294967293" r:id="rId7"/>
      <headerFooter alignWithMargins="0">
        <oddFooter>Strona &amp;P z &amp;N</oddFooter>
      </headerFooter>
      <autoFilter ref="B1:Z1"/>
    </customSheetView>
    <customSheetView guid="{7B329339-174D-4849-BA45-A8CE6B0AB517}" showPageBreaks="1" showAutoFilter="1" view="pageBreakPreview" showRuler="0" topLeftCell="F5">
      <pane xSplit="10" ySplit="3" topLeftCell="P734" activePane="bottomRight" state="frozen"/>
      <selection pane="bottomRight" activeCell="H744" sqref="H744:H747"/>
      <pageMargins left="0" right="0" top="0.59055118110236227" bottom="0.59055118110236227" header="0.51181102362204722" footer="0.51181102362204722"/>
      <printOptions horizontalCentered="1"/>
      <pageSetup paperSize="9" scale="78" fitToHeight="26" orientation="landscape" horizontalDpi="4294967293" r:id="rId8"/>
      <headerFooter alignWithMargins="0">
        <oddFooter>Strona &amp;P z &amp;N</oddFooter>
      </headerFooter>
      <autoFilter ref="B1:AE1"/>
    </customSheetView>
    <customSheetView guid="{86BEF2D0-3B8E-44A1-8261-964C53E27892}" showPageBreaks="1" printArea="1" showAutoFilter="1" view="pageBreakPreview" showRuler="0" topLeftCell="A5">
      <pane xSplit="10" ySplit="3" topLeftCell="K1012" activePane="bottomRight" state="frozen"/>
      <selection pane="bottomRight" activeCell="H1024" sqref="H1024:H1027"/>
      <rowBreaks count="75" manualBreakCount="75">
        <brk id="43" min="5" max="21" man="1"/>
        <brk id="83" min="5" max="21" man="1"/>
        <brk id="123" min="5" max="21" man="1"/>
        <brk id="163" min="5" max="21" man="1"/>
        <brk id="203" min="5" max="21" man="1"/>
        <brk id="243" min="5" max="21" man="1"/>
        <brk id="283" min="5" max="21" man="1"/>
        <brk id="323" min="5" max="21" man="1"/>
        <brk id="363" min="5" max="21" man="1"/>
        <brk id="403" min="5" max="21" man="1"/>
        <brk id="443" min="5" max="21" man="1"/>
        <brk id="483" min="5" max="21" man="1"/>
        <brk id="523" min="5" max="21" man="1"/>
        <brk id="563" min="5" max="21" man="1"/>
        <brk id="603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3" min="5" max="21" man="1"/>
        <brk id="923" min="5" max="21" man="1"/>
        <brk id="963" min="5" max="21" man="1"/>
        <brk id="1003" min="5" max="21" man="1"/>
        <brk id="1043" min="5" max="21" man="1"/>
        <brk id="1083" min="5" max="21" man="1"/>
        <brk id="1123" min="5" max="21" man="1"/>
        <brk id="1163" min="5" max="21" man="1"/>
        <brk id="1203" min="5" max="21" man="1"/>
        <brk id="1243" min="5" max="21" man="1"/>
        <brk id="1275" min="5" max="21" man="1"/>
        <brk id="1307" min="5" max="21" man="1"/>
        <brk id="1347" min="5" max="21" man="1"/>
        <brk id="1387" min="5" max="21" man="1"/>
        <brk id="1427" min="5" max="21" man="1"/>
        <brk id="1467" min="5" max="21" man="1"/>
        <brk id="1507" min="5" max="21" man="1"/>
        <brk id="1547" min="5" max="21" man="1"/>
        <brk id="1587" min="5" max="21" man="1"/>
        <brk id="1627" min="5" max="21" man="1"/>
        <brk id="1667" min="5" max="21" man="1"/>
        <brk id="1707" min="5" max="21" man="1"/>
        <brk id="1747" min="5" max="21" man="1"/>
        <brk id="1787" min="5" max="21" man="1"/>
        <brk id="1827" min="5" max="21" man="1"/>
        <brk id="1867" min="5" max="21" man="1"/>
        <brk id="1907" min="5" max="21" man="1"/>
        <brk id="1947" min="5" max="21" man="1"/>
        <brk id="1987" min="5" max="21" man="1"/>
        <brk id="2027" min="5" max="21" man="1"/>
        <brk id="2067" min="5" max="21" man="1"/>
        <brk id="2107" min="5" max="21" man="1"/>
        <brk id="2147" min="5" max="21" man="1"/>
        <brk id="2187" min="5" max="21" man="1"/>
        <brk id="2227" min="5" max="21" man="1"/>
        <brk id="2267" min="5" max="21" man="1"/>
        <brk id="2307" min="5" max="21" man="1"/>
        <brk id="2347" min="5" max="21" man="1"/>
        <brk id="2387" min="5" max="21" man="1"/>
        <brk id="2427" min="5" max="21" man="1"/>
        <brk id="2467" min="5" max="21" man="1"/>
        <brk id="2507" min="5" max="21" man="1"/>
        <brk id="2547" min="5" max="21" man="1"/>
        <brk id="2587" min="5" max="21" man="1"/>
        <brk id="2627" min="5" max="21" man="1"/>
        <brk id="2667" min="5" max="21" man="1"/>
        <brk id="2707" min="5" max="21" man="1"/>
        <brk id="2747" min="5" max="21" man="1"/>
        <brk id="2787" min="5" max="21" man="1"/>
        <brk id="2827" min="5" max="21" man="1"/>
        <brk id="2859" min="5" max="21" man="1"/>
        <brk id="2899" min="5" max="21" man="1"/>
        <brk id="2935" min="5" max="21" man="1"/>
        <brk id="2975" min="5" max="21" man="1"/>
      </rowBreaks>
      <pageMargins left="0" right="0" top="0.59055118110236227" bottom="0.39370078740157483" header="0.51181102362204722" footer="0.11811023622047245"/>
      <printOptions horizontalCentered="1"/>
      <pageSetup paperSize="9" scale="78" fitToHeight="200" orientation="landscape" horizontalDpi="4294967293" r:id="rId9"/>
      <headerFooter alignWithMargins="0">
        <oddFooter>Strona &amp;P z &amp;N</oddFooter>
      </headerFooter>
      <autoFilter ref="B1:AE1"/>
    </customSheetView>
    <customSheetView guid="{09E52EC7-1275-49AB-9D7E-4DC8D56F5C72}" showPageBreaks="1" printArea="1" showAutoFilter="1" hiddenColumns="1" view="pageBreakPreview" showRuler="0" topLeftCell="F5">
      <pane xSplit="11" ySplit="3" topLeftCell="Q8" activePane="bottomRight" state="frozen"/>
      <selection pane="bottomRight" activeCell="O936" sqref="O936"/>
      <rowBreaks count="89" manualBreakCount="89">
        <brk id="39" min="5" max="21" man="1"/>
        <brk id="75" min="5" max="21" man="1"/>
        <brk id="111" min="5" max="21" man="1"/>
        <brk id="147" min="5" max="21" man="1"/>
        <brk id="183" min="5" max="21" man="1"/>
        <brk id="219" min="5" max="21" man="1"/>
        <brk id="255" min="5" max="21" man="1"/>
        <brk id="291" min="5" max="21" man="1"/>
        <brk id="327" min="5" max="21" man="1"/>
        <brk id="363" min="5" max="21" man="1"/>
        <brk id="399" min="5" max="21" man="1"/>
        <brk id="435" min="5" max="21" man="1"/>
        <brk id="471" min="5" max="21" man="1"/>
        <brk id="507" min="5" max="21" man="1"/>
        <brk id="543" min="5" max="21" man="1"/>
        <brk id="579" min="5" max="23" man="1"/>
        <brk id="615" min="5" max="21" man="1"/>
        <brk id="651" min="5" max="21" man="1"/>
        <brk id="687" min="5" max="21" man="1"/>
        <brk id="723" min="5" max="21" man="1"/>
        <brk id="759" min="5" max="21" man="1"/>
        <brk id="795" min="5" max="21" man="1"/>
        <brk id="831" min="5" max="21" man="1"/>
        <brk id="867" min="5" max="21" man="1"/>
        <brk id="903" min="5" max="21" man="1"/>
        <brk id="939" min="5" max="21" man="1"/>
        <brk id="975" min="5" max="21" man="1"/>
        <brk id="1011" min="5" max="21" man="1"/>
        <brk id="1043" min="5" max="21" man="1"/>
        <brk id="1071" min="5" max="21" man="1"/>
        <brk id="1107" min="5" max="21" man="1"/>
        <brk id="1131" min="5" max="21" man="1"/>
        <brk id="1167" min="5" max="21" man="1"/>
        <brk id="1203" min="5" max="21" man="1"/>
        <brk id="1239" min="5" max="21" man="1"/>
        <brk id="1275" min="5" max="21" man="1"/>
        <brk id="1311" min="5" max="21" man="1"/>
        <brk id="1347" min="5" max="21" man="1"/>
        <brk id="1383" min="5" max="21" man="1"/>
        <brk id="1419" min="5" max="21" man="1"/>
        <brk id="1455" min="5" max="21" man="1"/>
        <brk id="1491" min="5" max="21" man="1"/>
        <brk id="1527" min="5" max="21" man="1"/>
        <brk id="1563" min="5" max="21" man="1"/>
        <brk id="1599" min="5" max="21" man="1"/>
        <brk id="1635" min="5" max="21" man="1"/>
        <brk id="1671" min="5" max="21" man="1"/>
        <brk id="1707" min="5" max="21" man="1"/>
        <brk id="1743" min="5" max="21" man="1"/>
        <brk id="1779" min="5" max="21" man="1"/>
        <brk id="1815" min="5" max="21" man="1"/>
        <brk id="1851" min="5" max="21" man="1"/>
        <brk id="1887" min="5" max="21" man="1"/>
        <brk id="1919" min="5" max="21" man="1"/>
        <brk id="1955" min="5" max="21" man="1"/>
        <brk id="1991" min="5" max="21" man="1"/>
        <brk id="2027" min="5" max="21" man="1"/>
        <brk id="2063" min="5" max="21" man="1"/>
        <brk id="2099" min="5" max="21" man="1"/>
        <brk id="2135" min="5" max="21" man="1"/>
        <brk id="2171" min="5" max="21" man="1"/>
        <brk id="2207" min="5" max="21" man="1"/>
        <brk id="2243" min="5" max="21" man="1"/>
        <brk id="2279" min="5" max="21" man="1"/>
        <brk id="2311" min="5" max="21" man="1"/>
        <brk id="2347" min="5" max="21" man="1"/>
        <brk id="2383" min="5" max="21" man="1"/>
        <brk id="2419" min="5" max="21" man="1"/>
        <brk id="2455" min="5" max="21" man="1"/>
        <brk id="2491" min="5" max="21" man="1"/>
        <brk id="2527" min="5" max="21" man="1"/>
        <brk id="2563" min="5" max="21" man="1"/>
        <brk id="2599" min="5" max="21" man="1"/>
        <brk id="2635" min="5" max="21" man="1"/>
        <brk id="2671" min="5" max="21" man="1"/>
        <brk id="2707" min="5" max="21" man="1"/>
        <brk id="2743" min="5" max="21" man="1"/>
        <brk id="2778" min="5" max="22" man="1"/>
        <brk id="2779" min="5" max="23" man="1"/>
        <brk id="2811" min="5" max="21" man="1"/>
        <brk id="2847" min="5" max="23" man="1"/>
        <brk id="2886" min="5" max="23" man="1"/>
        <brk id="2887" min="5" max="21" man="1"/>
        <brk id="2923" min="5" max="21" man="1"/>
        <brk id="2956" min="5" max="22" man="1"/>
        <brk id="2959" min="5" max="21" man="1"/>
        <brk id="2995" min="5" max="21" man="1"/>
        <brk id="3031" min="5" max="21" man="1"/>
        <brk id="3067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80" fitToHeight="300" orientation="landscape" r:id="rId10"/>
      <headerFooter alignWithMargins="0">
        <oddFooter>Strona &amp;P z &amp;N</oddFooter>
      </headerFooter>
      <autoFilter ref="B1:AE1"/>
    </customSheetView>
    <customSheetView guid="{9F3069A5-2DEA-4A59-AA3A-0787D143BDE3}" showPageBreaks="1" fitToPage="1" printArea="1" showAutoFilter="1" hiddenColumns="1" view="pageBreakPreview" showRuler="0" topLeftCell="F5">
      <pane xSplit="11" ySplit="3" topLeftCell="R2986" activePane="bottomRight" state="frozen"/>
      <selection pane="bottomRight" activeCell="V3097" activeCellId="1" sqref="V3093 V3097"/>
      <rowBreaks count="239" manualBreakCount="239">
        <brk id="31" min="5" max="22" man="1"/>
        <brk id="42" min="5" max="22" man="1"/>
        <brk id="44" min="5" max="22" man="1"/>
        <brk id="79" min="5" max="22" man="1"/>
        <brk id="84" min="5" max="22" man="1"/>
        <brk id="86" min="5" max="22" man="1"/>
        <brk id="120" min="5" max="22" man="1"/>
        <brk id="125" min="5" max="22" man="1"/>
        <brk id="130" min="5" max="22" man="1"/>
        <brk id="160" min="5" max="22" man="1"/>
        <brk id="166" min="5" max="22" man="1"/>
        <brk id="174" min="5" max="22" man="1"/>
        <brk id="200" min="5" max="22" man="1"/>
        <brk id="207" min="5" max="22" man="1"/>
        <brk id="218" min="5" max="22" man="1"/>
        <brk id="242" min="5" max="22" man="1"/>
        <brk id="244" min="5" max="22" man="1"/>
        <brk id="248" min="5" max="22" man="1"/>
        <brk id="262" min="5" max="22" man="1"/>
        <brk id="284" min="5" max="22" man="1"/>
        <brk id="289" min="5" max="22" man="1"/>
        <brk id="306" min="5" max="22" man="1"/>
        <brk id="316" min="5" max="22" man="1"/>
        <brk id="329" min="5" max="22" man="1"/>
        <brk id="349" min="5" max="22" man="1"/>
        <brk id="356" min="5" max="22" man="1"/>
        <brk id="369" min="5" max="22" man="1"/>
        <brk id="392" min="5" max="22" man="1"/>
        <brk id="393" min="5" max="22" man="1"/>
        <brk id="410" min="5" max="22" man="1"/>
        <brk id="430" min="5" max="22" man="1"/>
        <brk id="432" min="5" max="22" man="1"/>
        <brk id="437" min="5" max="22" man="1"/>
        <brk id="451" min="5" max="22" man="1"/>
        <brk id="472" min="5" max="22" man="1"/>
        <brk id="481" min="5" max="22" man="1"/>
        <brk id="492" min="5" max="22" man="1"/>
        <brk id="520" min="5" max="22" man="1"/>
        <brk id="525" min="5" max="22" man="1"/>
        <brk id="533" min="5" max="22" man="1"/>
        <brk id="560" min="5" max="22" man="1"/>
        <brk id="569" min="5" max="22" man="1"/>
        <brk id="571" min="5" max="22" man="1"/>
        <brk id="595" max="16383" man="1"/>
        <brk id="596" min="5" max="22" man="1"/>
        <brk id="611" min="5" max="22" man="1"/>
        <brk id="612" min="5" max="22" man="1"/>
        <brk id="636" min="5" max="22" man="1"/>
        <brk id="653" min="5" max="22" man="1"/>
        <brk id="655" min="5" max="22" man="1"/>
        <brk id="672" min="5" max="22" man="1"/>
        <brk id="694" min="5" max="22" man="1"/>
        <brk id="699" min="5" max="22" man="1"/>
        <brk id="712" min="5" max="22" man="1"/>
        <brk id="735" min="5" max="22" man="1"/>
        <brk id="743" min="5" max="22" man="1"/>
        <brk id="758" min="5" max="22" man="1"/>
        <brk id="760" min="5" max="22" man="1"/>
        <brk id="776" min="5" max="22" man="1"/>
        <brk id="787" min="5" max="22" man="1"/>
        <brk id="796" min="5" max="22" man="1"/>
        <brk id="817" min="5" max="22" man="1"/>
        <brk id="831" min="5" max="22" man="1"/>
        <brk id="832" min="5" max="22" man="1"/>
        <brk id="858" min="5" max="22" man="1"/>
        <brk id="872" min="5" max="22" man="1"/>
        <brk id="875" min="5" max="22" man="1"/>
        <brk id="897" min="5" max="22" man="1"/>
        <brk id="912" min="5" max="22" man="1"/>
        <brk id="919" min="5" max="22" man="1"/>
        <brk id="937" min="5" max="22" man="1"/>
        <brk id="952" min="5" max="22" man="1"/>
        <brk id="962" min="5" max="22" man="1"/>
        <brk id="977" min="5" max="22" man="1"/>
        <brk id="987" min="5" max="22" man="1"/>
        <brk id="1004" min="5" max="22" man="1"/>
        <brk id="1010" min="5" max="22" man="1"/>
        <brk id="1020" max="16383" man="1"/>
        <brk id="1024" min="5" max="22" man="1"/>
        <brk id="1043" min="5" max="22" man="1"/>
        <brk id="1044" min="5" max="22" man="1"/>
        <brk id="1050" min="5" max="22" man="1"/>
        <brk id="1079" min="5" max="22" man="1"/>
        <brk id="1085" min="5" max="22" man="1"/>
        <brk id="1087" min="5" max="22" man="1"/>
        <brk id="1090" min="5" max="22" man="1"/>
        <brk id="1115" min="5" max="22" man="1"/>
        <brk id="1118" min="5" max="22" man="1"/>
        <brk id="1123" min="5" max="22" man="1"/>
        <brk id="1149" min="5" max="22" man="1"/>
        <brk id="1156" min="5" max="22" man="1"/>
        <brk id="1159" min="5" max="22" man="1"/>
        <brk id="1164" min="5" max="22" man="1"/>
        <brk id="1197" min="5" max="22" man="1"/>
        <brk id="1200" min="5" max="22" man="1"/>
        <brk id="1204" min="5" max="22" man="1"/>
        <brk id="1238" min="5" max="22" man="1"/>
        <brk id="1244" min="5" max="22" man="1"/>
        <brk id="1279" min="5" max="22" man="1"/>
        <brk id="1284" min="5" max="22" man="1"/>
        <brk id="1288" min="5" max="22" man="1"/>
        <brk id="1320" min="5" max="22" man="1"/>
        <brk id="1324" min="5" max="22" man="1"/>
        <brk id="1332" min="5" max="22" man="1"/>
        <brk id="1361" min="5" max="22" man="1"/>
        <brk id="1364" min="5" max="22" man="1"/>
        <brk id="1376" min="5" max="22" man="1"/>
        <brk id="1402" min="5" max="22" man="1"/>
        <brk id="1406" min="5" max="22" man="1"/>
        <brk id="1409" min="5" max="22" man="1"/>
        <brk id="1420" min="5" max="22" man="1"/>
        <brk id="1436" min="5" max="22" man="1"/>
        <brk id="1443" min="5" max="22" man="1"/>
        <brk id="1464" min="5" max="22" man="1"/>
        <brk id="1476" min="5" max="22" man="1"/>
        <brk id="1483" min="5" max="22" man="1"/>
        <brk id="1508" min="5" max="22" man="1"/>
        <brk id="1516" min="5" max="22" man="1"/>
        <brk id="1524" min="5" max="22" man="1"/>
        <brk id="1552" min="5" max="22" man="1"/>
        <brk id="1556" min="5" max="22" man="1"/>
        <brk id="1565" min="5" max="22" man="1"/>
        <brk id="1596" min="5" max="22" man="1"/>
        <brk id="1606" min="5" max="22" man="1"/>
        <brk id="1636" min="5" max="22" man="1"/>
        <brk id="1640" min="5" max="22" man="1"/>
        <brk id="1647" min="5" max="22" man="1"/>
        <brk id="1678" min="5" max="22" man="1"/>
        <brk id="1680" min="5" max="22" man="1"/>
        <brk id="1684" min="5" max="22" man="1"/>
        <brk id="1688" min="5" max="22" man="1"/>
        <brk id="1722" min="5" max="22" man="1"/>
        <brk id="1724" min="5" max="22" man="1"/>
        <brk id="1728" min="5" max="22" man="1"/>
        <brk id="1729" min="5" max="22" man="1"/>
        <brk id="1768" min="5" max="22" man="1"/>
        <brk id="1769" min="5" max="22" man="1"/>
        <brk id="1772" min="5" max="22" man="1"/>
        <brk id="1810" min="5" max="22" man="1"/>
        <brk id="1812" min="5" max="22" man="1"/>
        <brk id="1816" min="5" max="22" man="1"/>
        <brk id="1844" min="5" max="22" man="1"/>
        <brk id="1851" min="5" max="22" man="1"/>
        <brk id="1860" min="5" max="22" man="1"/>
        <brk id="1884" min="5" max="22" man="1"/>
        <brk id="1888" min="5" max="22" man="1"/>
        <brk id="1903" min="5" max="22" man="1"/>
        <brk id="1904" min="5" max="22" man="1"/>
        <brk id="1920" min="5" max="22" man="1"/>
        <brk id="1927" min="5" max="22" man="1"/>
        <brk id="1943" min="5" max="22" man="1"/>
        <brk id="1960" min="5" max="22" man="1"/>
        <brk id="1968" min="5" max="22" man="1"/>
        <brk id="1987" min="5" max="22" man="1"/>
        <brk id="2000" min="5" max="22" man="1"/>
        <brk id="2009" min="5" max="22" man="1"/>
        <brk id="2031" min="5" max="22" man="1"/>
        <brk id="2040" min="5" max="22" man="1"/>
        <brk id="2050" min="5" max="22" man="1"/>
        <brk id="2075" min="5" max="22" man="1"/>
        <brk id="2080" min="5" max="22" man="1"/>
        <brk id="2091" max="29" man="1"/>
        <brk id="2117" min="5" max="22" man="1"/>
        <brk id="2119" min="5" max="22" man="1"/>
        <brk id="2120" min="5" max="22" man="1"/>
        <brk id="2132" min="5" max="22" man="1"/>
        <brk id="2160" min="5" max="22" man="1"/>
        <brk id="2163" min="5" max="22" man="1"/>
        <brk id="2173" min="5" max="22" man="1"/>
        <brk id="2195" min="5" max="22" man="1"/>
        <brk id="2207" min="5" max="22" man="1"/>
        <brk id="2214" min="5" max="22" man="1"/>
        <brk id="2235" min="5" max="22" man="1"/>
        <brk id="2251" min="5" max="22" man="1"/>
        <brk id="2255" min="5" max="22" man="1"/>
        <brk id="2272" min="5" max="22" man="1"/>
        <brk id="2291" min="5" max="22" man="1"/>
        <brk id="2293" min="5" max="22" man="1"/>
        <brk id="2295" min="5" max="22" man="1"/>
        <brk id="2304" min="5" max="22" man="1"/>
        <brk id="2331" min="5" max="22" man="1"/>
        <brk id="2332" min="5" max="22" man="1"/>
        <brk id="2334" min="5" max="22" man="1"/>
        <brk id="2363" min="5" max="22" man="1"/>
        <brk id="2372" min="5" max="22" man="1"/>
        <brk id="2378" min="5" max="22" man="1"/>
        <brk id="2384" min="5" max="22" man="1"/>
        <brk id="2413" min="5" max="22" man="1"/>
        <brk id="2422" min="5" max="22" man="1"/>
        <brk id="2424" min="5" max="22" man="1"/>
        <brk id="2454" min="5" max="22" man="1"/>
        <brk id="2464" min="5" max="22" man="1"/>
        <brk id="2466" min="5" max="22" man="1"/>
        <brk id="2495" min="5" max="22" man="1"/>
        <brk id="2504" min="5" max="22" man="1"/>
        <brk id="2510" min="5" max="22" man="1"/>
        <brk id="2536" min="5" max="22" man="1"/>
        <brk id="2544" min="5" max="22" man="1"/>
        <brk id="2554" min="5" max="22" man="1"/>
        <brk id="2577" min="5" max="22" man="1"/>
        <brk id="2584" min="5" max="22" man="1"/>
        <brk id="2598" min="5" max="22" man="1"/>
        <brk id="2618" min="5" max="22" man="1"/>
        <brk id="2624" min="5" max="22" man="1"/>
        <brk id="2642" min="5" max="22" man="1"/>
        <brk id="2659" min="5" max="22" man="1"/>
        <brk id="2664" min="5" max="22" man="1"/>
        <brk id="2686" min="5" max="22" man="1"/>
        <brk id="2700" min="5" max="22" man="1"/>
        <brk id="2704" min="5" max="22" man="1"/>
        <brk id="2730" min="5" max="22" man="1"/>
        <brk id="2739" min="5" max="22" man="1"/>
        <brk id="2744" min="5" max="22" man="1"/>
        <brk id="2771" min="5" max="22" man="1"/>
        <brk id="2773" min="5" max="22" man="1"/>
        <brk id="2778" min="5" max="22" man="1"/>
        <brk id="2780" min="5" max="22" man="1"/>
        <brk id="2812" min="5" max="22" man="1"/>
        <brk id="2813" min="5" max="22" man="1"/>
        <brk id="2815" min="5" max="22" man="1"/>
        <brk id="2851" min="5" max="22" man="1"/>
        <brk id="2852" min="5" max="22" man="1"/>
        <brk id="2853" min="5" max="22" man="1"/>
        <brk id="2891" min="5" max="22" man="1"/>
        <brk id="2892" min="5" max="22" man="1"/>
        <brk id="2895" min="5" max="22" man="1"/>
        <brk id="2924" min="5" max="22" man="1"/>
        <brk id="2927" min="5" max="22" man="1"/>
        <brk id="2937" min="5" max="22" man="1"/>
        <brk id="2960" min="5" max="22" man="1"/>
        <brk id="2968" min="5" max="22" man="1"/>
        <brk id="2977" min="5" max="22" man="1"/>
        <brk id="3000" min="5" max="22" man="1"/>
        <brk id="3009" min="5" max="22" man="1"/>
        <brk id="3021" min="5" max="22" man="1"/>
        <brk id="3040" min="5" max="22" man="1"/>
        <brk id="3065" min="5" max="22" man="1"/>
        <brk id="3072" max="16383" man="1"/>
        <brk id="3112" max="22" man="1"/>
      </rowBreaks>
      <pageMargins left="0" right="0" top="0.59055118110236227" bottom="0.39370078740157483" header="0.31496062992125984" footer="0.11811023622047245"/>
      <printOptions horizontalCentered="1"/>
      <pageSetup paperSize="9" scale="76" fitToHeight="280" orientation="landscape" horizontalDpi="4294967293" r:id="rId11"/>
      <headerFooter alignWithMargins="0">
        <oddFooter>Strona &amp;P z &amp;N</oddFooter>
      </headerFooter>
      <autoFilter ref="B1:AE1"/>
    </customSheetView>
    <customSheetView guid="{BF941732-125B-458C-965E-347EF2F0D1DE}" showPageBreaks="1" showAutoFilter="1" view="pageBreakPreview" showRuler="0" topLeftCell="F5">
      <pane xSplit="10" ySplit="3" topLeftCell="P8" activePane="bottomRight" state="frozen"/>
      <selection pane="bottomRight" activeCell="I8" sqref="I8:I11"/>
      <rowBreaks count="93" manualBreakCount="93">
        <brk id="41" max="27" man="1"/>
        <brk id="43" min="5" max="21" man="1"/>
        <brk id="83" min="5" max="21" man="1"/>
        <brk id="123" min="5" max="21" man="1"/>
        <brk id="163" min="5" max="21" man="1"/>
        <brk id="203" min="5" max="21" man="1"/>
        <brk id="243" min="5" max="21" man="1"/>
        <brk id="283" min="5" max="21" man="1"/>
        <brk id="323" min="5" max="21" man="1"/>
        <brk id="363" min="5" max="21" man="1"/>
        <brk id="403" min="5" max="21" man="1"/>
        <brk id="443" min="5" max="21" man="1"/>
        <brk id="483" min="5" max="21" man="1"/>
        <brk id="523" min="5" max="21" man="1"/>
        <brk id="563" min="5" max="21" man="1"/>
        <brk id="603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0" max="27" man="1"/>
        <brk id="886" max="27" man="1"/>
        <brk id="887" min="5" max="21" man="1"/>
        <brk id="927" min="5" max="21" man="1"/>
        <brk id="959" max="27" man="1"/>
        <brk id="963" max="27" man="1"/>
        <brk id="967" min="5" max="21" man="1"/>
        <brk id="1006" max="27" man="1"/>
        <brk id="1007" min="5" max="21" man="1"/>
        <brk id="1039" max="27" man="1"/>
        <brk id="1047" min="5" max="21" man="1"/>
        <brk id="1087" min="5" max="21" man="1"/>
        <brk id="1127" min="5" max="21" man="1"/>
        <brk id="1167" min="5" max="21" man="1"/>
        <brk id="1207" min="5" max="21" man="1"/>
        <brk id="1247" min="5" max="21" man="1"/>
        <brk id="1279" min="5" max="21" man="1"/>
        <brk id="1311" min="5" max="21" man="1"/>
        <brk id="1351" min="5" max="21" man="1"/>
        <brk id="1391" min="5" max="21" man="1"/>
        <brk id="1431" min="5" max="21" man="1"/>
        <brk id="1471" min="5" max="21" man="1"/>
        <brk id="1511" min="5" max="21" man="1"/>
        <brk id="1551" min="5" max="21" man="1"/>
        <brk id="1591" min="5" max="21" man="1"/>
        <brk id="1628" max="27" man="1"/>
        <brk id="1631" min="5" max="21" man="1"/>
        <brk id="1663" min="5" max="21" man="1"/>
        <brk id="1695" min="5" max="21" man="1"/>
        <brk id="1735" min="5" max="21" man="1"/>
        <brk id="1774" max="27" man="1"/>
        <brk id="1775" min="5" max="21" man="1"/>
        <brk id="1811" max="27" man="1"/>
        <brk id="1815" min="5" max="21" man="1"/>
        <brk id="1855" min="5" max="21" man="1"/>
        <brk id="1895" min="5" max="21" man="1"/>
        <brk id="1935" min="5" max="21" man="1"/>
        <brk id="1975" min="5" max="21" man="1"/>
        <brk id="2015" min="5" max="21" man="1"/>
        <brk id="2055" min="5" max="21" man="1"/>
        <brk id="2091" min="5" max="21" man="1"/>
        <brk id="2129" max="27" man="1"/>
        <brk id="2131" min="5" max="21" man="1"/>
        <brk id="2169" max="27" man="1"/>
        <brk id="2171" min="5" max="21" man="1"/>
        <brk id="2211" min="5" max="21" man="1"/>
        <brk id="2251" min="5" max="21" man="1"/>
        <brk id="2291" min="5" max="21" man="1"/>
        <brk id="2331" min="5" max="21" man="1"/>
        <brk id="2371" min="5" max="21" man="1"/>
        <brk id="2411" min="5" max="21" man="1"/>
        <brk id="2451" min="5" max="21" man="1"/>
        <brk id="2491" min="5" max="21" man="1"/>
        <brk id="2531" min="5" max="21" man="1"/>
        <brk id="2571" min="5" max="21" man="1"/>
        <brk id="2610" max="27" man="1"/>
        <brk id="2611" min="5" max="21" man="1"/>
        <brk id="2651" min="5" max="21" man="1"/>
        <brk id="2690" max="27" man="1"/>
        <brk id="2691" min="5" max="21" man="1"/>
        <brk id="2728" max="27" man="1"/>
        <brk id="2731" min="5" max="21" man="1"/>
        <brk id="2771" min="5" max="21" man="1"/>
        <brk id="2811" min="5" max="21" man="1"/>
        <brk id="2835" min="5" max="21" man="1"/>
        <brk id="2867" min="5" max="21" man="1"/>
        <brk id="2906" max="27" man="1"/>
        <brk id="2907" min="5" max="21" man="1"/>
        <brk id="2943" min="5" max="21" man="1"/>
        <brk id="2979" min="5" max="21" man="1"/>
        <brk id="3022" max="27" man="1"/>
      </rowBreaks>
      <pageMargins left="0" right="0" top="0.59055118110236227" bottom="0.39370078740157483" header="0.31496062992125984" footer="0.11811023622047245"/>
      <printOptions horizontalCentered="1"/>
      <pageSetup paperSize="9" scale="78" fitToHeight="200" orientation="landscape" horizontalDpi="4294967293" r:id="rId12"/>
      <headerFooter alignWithMargins="0">
        <oddFooter>Strona &amp;P z &amp;N</oddFooter>
      </headerFooter>
      <autoFilter ref="B1:AB1"/>
    </customSheetView>
    <customSheetView guid="{E8E7F702-4FA6-4C30-A727-D27962ADF4F9}" showPageBreaks="1" printArea="1" showAutoFilter="1" view="pageBreakPreview" showRuler="0" topLeftCell="F1">
      <pane xSplit="6" ySplit="6" topLeftCell="M2840" activePane="bottomRight" state="frozen"/>
      <selection pane="bottomRight" activeCell="K2844" sqref="K2844:K2847"/>
      <rowBreaks count="96" manualBreakCount="96">
        <brk id="39" max="20" man="1"/>
        <brk id="75" max="20" man="1"/>
        <brk id="111" max="20" man="1"/>
        <brk id="147" max="20" man="1"/>
        <brk id="183" max="20" man="1"/>
        <brk id="219" max="20" man="1"/>
        <brk id="255" max="20" man="1"/>
        <brk id="291" max="20" man="1"/>
        <brk id="327" max="20" man="1"/>
        <brk id="363" max="20" man="1"/>
        <brk id="399" max="20" man="1"/>
        <brk id="435" max="20" man="1"/>
        <brk id="471" max="20" man="1"/>
        <brk id="507" max="20" man="1"/>
        <brk id="543" max="20" man="1"/>
        <brk id="575" max="20" man="1"/>
        <brk id="611" max="20" man="1"/>
        <brk id="647" max="20" man="1"/>
        <brk id="683" max="20" man="1"/>
        <brk id="719" max="20" man="1"/>
        <brk id="755" max="20" man="1"/>
        <brk id="791" max="20" man="1"/>
        <brk id="827" max="20" man="1"/>
        <brk id="863" max="20" man="1"/>
        <brk id="899" max="20" man="1"/>
        <brk id="935" max="20" man="1"/>
        <brk id="971" max="20" man="1"/>
        <brk id="1007" max="20" man="1"/>
        <brk id="1037" max="20" man="1"/>
        <brk id="1039" max="20" man="1"/>
        <brk id="1067" max="20" man="1"/>
        <brk id="1098" max="20" man="1"/>
        <brk id="1101" max="20" man="1"/>
        <brk id="1103" max="20" man="1"/>
        <brk id="1127" max="20" man="1"/>
        <brk id="1163" max="20" man="1"/>
        <brk id="1199" max="20" man="1"/>
        <brk id="1235" max="20" man="1"/>
        <brk id="1271" max="20" man="1"/>
        <brk id="1307" max="20" man="1"/>
        <brk id="1343" max="20" man="1"/>
        <brk id="1379" max="20" man="1"/>
        <brk id="1415" max="20" man="1"/>
        <brk id="1451" max="20" man="1"/>
        <brk id="1487" max="20" man="1"/>
        <brk id="1523" max="20" man="1"/>
        <brk id="1559" max="20" man="1"/>
        <brk id="1595" max="20" man="1"/>
        <brk id="1631" max="20" man="1"/>
        <brk id="1667" max="20" man="1"/>
        <brk id="1708" max="20" man="1"/>
        <brk id="1710" max="20" man="1"/>
        <brk id="1711" max="20" man="1"/>
        <brk id="1751" max="20" man="1"/>
        <brk id="1787" max="20" man="1"/>
        <brk id="1822" max="20" man="1"/>
        <brk id="1823" max="20" man="1"/>
        <brk id="1859" max="20" man="1"/>
        <brk id="1895" max="20" man="1"/>
        <brk id="1927" max="20" man="1"/>
        <brk id="1963" max="20" man="1"/>
        <brk id="1999" max="20" man="1"/>
        <brk id="2035" max="20" man="1"/>
        <brk id="2071" max="20" man="1"/>
        <brk id="2107" max="20" man="1"/>
        <brk id="2143" max="20" man="1"/>
        <brk id="2179" max="20" man="1"/>
        <brk id="2215" max="20" man="1"/>
        <brk id="2251" max="20" man="1"/>
        <brk id="2287" max="20" man="1"/>
        <brk id="2319" max="20" man="1"/>
        <brk id="2355" max="20" man="1"/>
        <brk id="2391" max="20" man="1"/>
        <brk id="2427" max="20" man="1"/>
        <brk id="2463" max="20" man="1"/>
        <brk id="2499" max="20" man="1"/>
        <brk id="2535" max="20" man="1"/>
        <brk id="2571" max="20" man="1"/>
        <brk id="2607" max="20" man="1"/>
        <brk id="2643" max="20" man="1"/>
        <brk id="2683" max="20" man="1"/>
        <brk id="2719" max="20" man="1"/>
        <brk id="2721" max="20" man="1"/>
        <brk id="2727" max="20" man="1"/>
        <brk id="2739" max="16383" man="1"/>
        <brk id="2779" max="16383" man="1"/>
        <brk id="2815" max="16383" man="1"/>
        <brk id="2853" max="20" man="1"/>
        <brk id="2855" max="16383" man="1"/>
        <brk id="2895" max="16383" man="1"/>
        <brk id="2935" max="29" man="1"/>
        <brk id="2955" max="16383" man="1"/>
        <brk id="2987" min="5" max="21" man="1"/>
        <brk id="3023" min="5" max="21" man="1"/>
        <brk id="3059" min="5" max="21" man="1"/>
        <brk id="3108" max="29" man="1"/>
      </rowBreaks>
      <colBreaks count="1" manualBreakCount="1">
        <brk id="17" max="3036" man="1"/>
      </colBreaks>
      <pageMargins left="0" right="0" top="0.19685039370078741" bottom="0.19685039370078741" header="0.11811023622047245" footer="0.11811023622047245"/>
      <printOptions horizontalCentered="1"/>
      <pageSetup paperSize="9" scale="70" fitToHeight="300" orientation="landscape" r:id="rId13"/>
      <headerFooter alignWithMargins="0">
        <oddFooter>Strona &amp;P z &amp;N</oddFooter>
      </headerFooter>
      <autoFilter ref="B1:AB1"/>
    </customSheetView>
    <customSheetView guid="{F52FCE3C-FF01-4EE9-84AF-9D8224A537C1}" showPageBreaks="1" showAutoFilter="1" hiddenColumns="1" showRuler="0">
      <pane xSplit="6" ySplit="7" topLeftCell="G2997" activePane="bottomRight" state="frozen"/>
      <selection pane="bottomRight" activeCell="M5" sqref="M5:M6"/>
      <rowBreaks count="107" manualBreakCount="107">
        <brk id="35" max="21" man="1"/>
        <brk id="75" max="21" man="1"/>
        <brk id="115" max="21" man="1"/>
        <brk id="155" max="21" man="1"/>
        <brk id="195" max="21" man="1"/>
        <brk id="236" max="16383" man="1"/>
        <brk id="237" max="22" man="1"/>
        <brk id="239" max="21" man="1"/>
        <brk id="279" max="21" man="1"/>
        <brk id="311" max="21" man="1"/>
        <brk id="351" max="21" man="1"/>
        <brk id="387" max="21" man="1"/>
        <brk id="429" max="22" man="1"/>
        <brk id="432" max="21" man="1"/>
        <brk id="435" max="21" man="1"/>
        <brk id="475" max="21" man="1"/>
        <brk id="515" max="21" man="1"/>
        <brk id="555" max="21" man="1"/>
        <brk id="590" max="16383" man="1"/>
        <brk id="591" max="21" man="1"/>
        <brk id="632" max="16383" man="1"/>
        <brk id="633" max="22" man="1"/>
        <brk id="655" max="21" man="1"/>
        <brk id="691" max="21" man="1"/>
        <brk id="733" max="22" man="1"/>
        <brk id="735" max="21" man="1"/>
        <brk id="775" max="21" man="1"/>
        <brk id="811" max="21" man="1"/>
        <brk id="851" max="21" man="1"/>
        <brk id="886" max="16383" man="1"/>
        <brk id="891" max="21" man="1"/>
        <brk id="930" max="16383" man="1"/>
        <brk id="931" max="22" man="1"/>
        <brk id="962" max="21" man="1"/>
        <brk id="999" max="21" man="1"/>
        <brk id="1025" max="21" man="1"/>
        <brk id="1062" max="22" man="1"/>
        <brk id="1065" max="21" man="1"/>
        <brk id="1093" max="21" man="1"/>
        <brk id="1124" max="22" man="1"/>
        <brk id="1131" max="21" man="1"/>
        <brk id="1134" max="21" man="1"/>
        <brk id="1139" max="21" man="1"/>
        <brk id="1179" max="21" man="1"/>
        <brk id="1219" max="21" man="1"/>
        <brk id="1259" max="21" man="1"/>
        <brk id="1299" max="21" man="1"/>
        <brk id="1339" max="21" man="1"/>
        <brk id="1381" max="22" man="1"/>
        <brk id="1384" max="21" man="1"/>
        <brk id="1411" max="21" man="1"/>
        <brk id="1451" max="21" man="1"/>
        <brk id="1491" max="21" man="1"/>
        <brk id="1531" max="21" man="1"/>
        <brk id="1571" max="21" man="1"/>
        <brk id="1611" max="21" man="1"/>
        <brk id="1644" max="16383" man="1"/>
        <brk id="1653" max="22" man="1"/>
        <brk id="1655" max="21" man="1"/>
        <brk id="1659" max="21" man="1"/>
        <brk id="1699" max="16383" man="1"/>
        <brk id="1701" max="22" man="1"/>
        <brk id="1703" max="21" man="1"/>
        <brk id="1739" max="21" man="1"/>
        <brk id="1777" max="16383" man="1"/>
        <brk id="1780" max="16383" man="1"/>
        <brk id="1783" max="21" man="1"/>
        <brk id="1815" max="16383" man="1"/>
        <brk id="1823" max="21" man="1"/>
        <brk id="1863" max="21" man="1"/>
        <brk id="1899" max="21" man="1"/>
        <brk id="1939" max="21" man="1"/>
        <brk id="1979" max="21" man="1"/>
        <brk id="2019" max="21" man="1"/>
        <brk id="2059" max="21" man="1"/>
        <brk id="2096" max="21" man="1"/>
        <brk id="2099" max="21" man="1"/>
        <brk id="2135" max="16383" man="1"/>
        <brk id="2139" max="21" man="1"/>
        <brk id="2174" max="21" man="1"/>
        <brk id="2214" max="21" man="1"/>
        <brk id="2251" max="21" man="1"/>
        <brk id="2287" max="21" man="1"/>
        <brk id="2315" max="21" man="1"/>
        <brk id="2346" max="21" man="1"/>
        <brk id="2367" max="21" man="1"/>
        <brk id="2407" max="21" man="1"/>
        <brk id="2447" max="21" man="1"/>
        <brk id="2487" max="21" man="1"/>
        <brk id="2527" max="21" man="1"/>
        <brk id="2567" max="21" man="1"/>
        <brk id="2605" max="16383" man="1"/>
        <brk id="2607" max="21" man="1"/>
        <brk id="2647" max="16383" man="1"/>
        <brk id="2651" max="21" man="1"/>
        <brk id="2691" max="21" man="1"/>
        <brk id="2726" max="16383" man="1"/>
        <brk id="2727" max="21" man="1"/>
        <brk id="2763" max="21" man="1"/>
        <brk id="2795" max="21" man="1"/>
        <brk id="2831" max="21" man="1"/>
        <brk id="2863" max="21" man="1"/>
        <brk id="2895" max="21" man="1"/>
        <brk id="2931" max="21" man="1"/>
        <brk id="2971" max="21" man="1"/>
        <brk id="3011" max="21" man="1"/>
        <brk id="3043" max="16383" man="1"/>
      </rowBreaks>
      <pageMargins left="0" right="0" top="0.59055118110236227" bottom="0.39370078740157483" header="0.31496062992125984" footer="0.11811023622047245"/>
      <printOptions horizontalCentered="1"/>
      <pageSetup paperSize="9" scale="81" fitToHeight="280" orientation="landscape" horizontalDpi="4294967293" r:id="rId14"/>
      <headerFooter alignWithMargins="0">
        <oddFooter>Strona &amp;P z &amp;N</oddFooter>
      </headerFooter>
      <autoFilter ref="B1:AB1"/>
    </customSheetView>
    <customSheetView guid="{57DCA2E4-5332-4DB0-B2A8-C75CE24CB417}" showPageBreaks="1" showAutoFilter="1" hiddenColumns="1" view="pageBreakPreview" showRuler="0" topLeftCell="A5">
      <pane xSplit="21" ySplit="3" topLeftCell="V8" activePane="bottomRight" state="frozen"/>
      <selection pane="bottomRight" activeCell="F8" sqref="F8:F11"/>
      <rowBreaks count="89" manualBreakCount="89">
        <brk id="39" min="2" max="20" man="1"/>
        <brk id="75" min="2" max="20" man="1"/>
        <brk id="111" min="2" max="20" man="1"/>
        <brk id="147" min="2" max="20" man="1"/>
        <brk id="183" min="2" max="20" man="1"/>
        <brk id="219" min="2" max="20" man="1"/>
        <brk id="255" min="2" max="20" man="1"/>
        <brk id="295" min="2" max="20" man="1"/>
        <brk id="331" min="2" max="20" man="1"/>
        <brk id="363" min="2" max="20" man="1"/>
        <brk id="399" min="2" max="20" man="1"/>
        <brk id="435" min="2" max="20" man="1"/>
        <brk id="471" min="2" max="20" man="1"/>
        <brk id="507" min="2" max="20" man="1"/>
        <brk id="539" min="2" max="20" man="1"/>
        <brk id="575" min="2" max="20" man="1"/>
        <brk id="603" min="2" max="20" man="1"/>
        <brk id="639" min="2" max="20" man="1"/>
        <brk id="675" min="2" max="20" man="1"/>
        <brk id="687" min="2" max="20" man="1"/>
        <brk id="711" min="2" max="20" man="1"/>
        <brk id="747" min="2" max="20" man="1"/>
        <brk id="783" min="2" max="20" man="1"/>
        <brk id="819" min="2" max="20" man="1"/>
        <brk id="847" min="2" max="20" man="1"/>
        <brk id="879" min="2" max="20" man="1"/>
        <brk id="883" min="2" max="20" man="1"/>
        <brk id="919" min="2" max="20" man="1"/>
        <brk id="951" min="2" max="20" man="1"/>
        <brk id="979" min="2" max="20" man="1"/>
        <brk id="1015" min="2" max="20" man="1"/>
        <brk id="1043" min="2" max="20" man="1"/>
        <brk id="1087" min="2" max="20" man="1"/>
        <brk id="1091" min="2" max="20" man="1"/>
        <brk id="1131" min="2" max="20" man="1"/>
        <brk id="1167" min="2" max="20" man="1"/>
        <brk id="1203" min="2" max="20" man="1"/>
        <brk id="1247" max="27" man="1"/>
        <brk id="1255" min="2" max="20" man="1"/>
        <brk id="1295" min="2" max="20" man="1"/>
        <brk id="1331" min="2" max="20" man="1"/>
        <brk id="1367" min="2" max="20" man="1"/>
        <brk id="1403" min="2" max="20" man="1"/>
        <brk id="1439" min="2" max="20" man="1"/>
        <brk id="1475" min="2" max="20" man="1"/>
        <brk id="1511" min="2" max="20" man="1"/>
        <brk id="1547" min="2" max="20" man="1"/>
        <brk id="1583" min="2" max="20" man="1"/>
        <brk id="1619" min="2" max="20" man="1"/>
        <brk id="1623" min="2" max="20" man="1"/>
        <brk id="1659" min="2" max="20" man="1"/>
        <brk id="1695" min="2" max="20" man="1"/>
        <brk id="1727" min="2" max="20" man="1"/>
        <brk id="1751" min="2" max="20" man="1"/>
        <brk id="1783" min="2" max="20" man="1"/>
        <brk id="1815" min="2" max="20" man="1"/>
        <brk id="1851" min="2" max="20" man="1"/>
        <brk id="1891" min="2" max="20" man="1"/>
        <brk id="1927" min="2" max="20" man="1"/>
        <brk id="1963" min="2" max="20" man="1"/>
        <brk id="1999" min="2" max="20" man="1"/>
        <brk id="2035" min="2" max="20" man="1"/>
        <brk id="2071" min="2" max="20" man="1"/>
        <brk id="2107" min="2" max="20" man="1"/>
        <brk id="2139" max="16383" man="1"/>
        <brk id="2175" min="2" max="20" man="1"/>
        <brk id="2211" min="2" max="20" man="1"/>
        <brk id="2247" min="2" max="20" man="1"/>
        <brk id="2283" min="2" max="20" man="1"/>
        <brk id="2319" min="2" max="20" man="1"/>
        <brk id="2355" min="2" max="20" man="1"/>
        <brk id="2391" min="2" max="20" man="1"/>
        <brk id="2427" min="2" max="20" man="1"/>
        <brk id="2463" min="2" max="20" man="1"/>
        <brk id="2499" min="2" max="20" man="1"/>
        <brk id="2535" min="2" max="20" man="1"/>
        <brk id="2571" min="2" max="20" man="1"/>
        <brk id="2607" min="2" max="20" man="1"/>
        <brk id="2639" max="16383" man="1"/>
        <brk id="2679" min="2" max="20" man="1"/>
        <brk id="2711" min="2" max="20" man="1"/>
        <brk id="2743" max="16383" man="1"/>
        <brk id="2783" min="2" max="20" man="1"/>
        <brk id="2815" min="2" max="20" man="1"/>
        <brk id="2851" min="2" max="20" man="1"/>
        <brk id="2887" min="2" max="20" man="1"/>
        <brk id="2919" max="16383" man="1"/>
        <brk id="2959" max="16383" man="1"/>
        <brk id="2995" max="16383" man="1"/>
      </rowBreaks>
      <pageMargins left="0" right="0" top="0.59055118110236227" bottom="0.39370078740157483" header="0.31496062992125984" footer="0.11811023622047245"/>
      <printOptions horizontalCentered="1"/>
      <pageSetup paperSize="9" scale="78" fitToHeight="281" orientation="landscape" r:id="rId15"/>
      <headerFooter alignWithMargins="0">
        <oddFooter>Strona &amp;P z &amp;N</oddFooter>
      </headerFooter>
      <autoFilter ref="B1:AB1"/>
    </customSheetView>
    <customSheetView guid="{F9A44C78-D1DB-46D7-BE98-75E52414174C}" showPageBreaks="1" printArea="1" showAutoFilter="1" hiddenColumns="1" view="pageBreakPreview" showRuler="0" topLeftCell="H5">
      <pane xSplit="4" ySplit="3" topLeftCell="L8" activePane="bottomRight" state="frozen"/>
      <selection pane="bottomRight" activeCell="K8" sqref="K8:K11"/>
      <rowBreaks count="75" manualBreakCount="75">
        <brk id="63" max="16383" man="1"/>
        <brk id="127" max="16383" man="1"/>
        <brk id="191" max="16383" man="1"/>
        <brk id="247" max="16383" man="1"/>
        <brk id="311" max="16383" man="1"/>
        <brk id="375" max="16383" man="1"/>
        <brk id="439" max="16383" man="1"/>
        <brk id="503" max="16383" man="1"/>
        <brk id="543" max="16383" man="1"/>
        <brk id="607" max="16383" man="1"/>
        <brk id="671" max="16383" man="1"/>
        <brk id="683" max="16383" man="1"/>
        <brk id="747" max="16383" man="1"/>
        <brk id="807" max="16383" man="1"/>
        <brk id="867" max="16383" man="1"/>
        <brk id="919" max="16383" man="1"/>
        <brk id="983" max="16383" man="1"/>
        <brk id="1043" max="16383" man="1"/>
        <brk id="1107" max="16383" man="1"/>
        <brk id="1171" max="16383" man="1"/>
        <brk id="1235" max="16383" man="1"/>
        <brk id="1299" max="16383" man="1"/>
        <brk id="1363" max="16383" man="1"/>
        <brk id="1427" max="16383" man="1"/>
        <brk id="1491" max="16383" man="1"/>
        <brk id="1555" max="16383" man="1"/>
        <brk id="1619" max="16383" man="1"/>
        <brk id="1683" max="16383" man="1"/>
        <brk id="1723" max="16383" man="1"/>
        <brk id="1779" max="16383" man="1"/>
        <brk id="1839" max="16383" man="1"/>
        <brk id="1903" max="16383" man="1"/>
        <brk id="1943" max="16383" man="1"/>
        <brk id="1999" max="16383" man="1"/>
        <brk id="2059" max="16383" man="1"/>
        <brk id="2119" max="16383" man="1"/>
        <brk id="2179" max="16383" man="1"/>
        <brk id="2239" max="33" man="1"/>
        <brk id="2307" max="16383" man="1"/>
        <brk id="2371" max="16383" man="1"/>
        <brk id="2431" max="16383" man="1"/>
        <brk id="2491" max="16383" man="1"/>
        <brk id="2547" max="16383" man="1"/>
        <brk id="2611" max="16383" man="1"/>
        <brk id="2675" max="16383" man="1"/>
        <brk id="2731" max="16383" man="1"/>
        <brk id="2795" max="16383" man="1"/>
        <brk id="2859" max="16383" man="1"/>
        <brk id="2915" max="16383" man="1"/>
        <brk id="2971" max="33" man="1"/>
        <brk id="3027" max="33" man="1"/>
        <brk id="3087" max="33" man="1"/>
        <brk id="3099" max="16383" man="1"/>
        <brk id="3111" max="16383" man="1"/>
        <brk id="3175" max="16383" man="1"/>
        <brk id="3231" max="16383" man="1"/>
        <brk id="3287" max="33" man="1"/>
        <brk id="3343" max="33" man="1"/>
        <brk id="3351" max="16383" man="1"/>
        <brk id="3367" max="16383" man="1"/>
        <brk id="3431" max="16383" man="1"/>
        <brk id="3487" max="16383" man="1"/>
        <brk id="3539" max="33" man="1"/>
        <brk id="3551" max="16383" man="1"/>
        <brk id="3611" max="16383" man="1"/>
        <brk id="3623" max="16383" man="1"/>
        <brk id="3683" max="16383" man="1"/>
        <brk id="3743" max="16383" man="1"/>
        <brk id="3807" max="16383" man="1"/>
        <brk id="3819" max="16383" man="1"/>
        <brk id="3883" max="16383" man="1"/>
        <brk id="4011" max="16383" man="1"/>
        <brk id="4071" max="16383" man="1"/>
        <brk id="4148" max="33" man="1"/>
        <brk id="4153" max="33" man="1"/>
      </rowBreaks>
      <colBreaks count="1" manualBreakCount="1">
        <brk id="48" max="1048575" man="1"/>
      </colBreaks>
      <pageMargins left="0" right="0" top="0.39370078740157483" bottom="0.35433070866141736" header="0.19685039370078741" footer="0.15748031496062992"/>
      <pageSetup paperSize="8" scale="73" orientation="landscape" horizontalDpi="4294967293" r:id="rId16"/>
      <headerFooter scaleWithDoc="0">
        <oddHeader>&amp;RTAJEMNICA PRZEDSIĘBIORSTWA</oddHeader>
        <oddFooter>Strona &amp;P z &amp;N</oddFooter>
      </headerFooter>
      <autoFilter ref="C7:AQ4169"/>
    </customSheetView>
    <customSheetView guid="{8CC4D242-672B-4D93-954F-907111CA10B1}" scale="90" showPageBreaks="1" showAutoFilter="1" hiddenRows="1" hiddenColumns="1" view="pageBreakPreview" showRuler="0" topLeftCell="H4">
      <pane xSplit="14" ySplit="4" topLeftCell="V3316" activePane="bottomRight" state="frozen"/>
      <selection pane="bottomRight" activeCell="K3336" sqref="K3336:K3339"/>
      <rowBreaks count="98" manualBreakCount="98">
        <brk id="39" max="16383" man="1"/>
        <brk id="75" max="16383" man="1"/>
        <brk id="111" max="16383" man="1"/>
        <brk id="147" max="16383" man="1"/>
        <brk id="183" max="16383" man="1"/>
        <brk id="219" max="16383" man="1"/>
        <brk id="255" max="16383" man="1"/>
        <brk id="291" max="16383" man="1"/>
        <brk id="327" max="16383" man="1"/>
        <brk id="363" max="16383" man="1"/>
        <brk id="399" max="16383" man="1"/>
        <brk id="435" max="16383" man="1"/>
        <brk id="471" max="16383" man="1"/>
        <brk id="507" max="16383" man="1"/>
        <brk id="543" max="16383" man="1"/>
        <brk id="579" max="16383" man="1"/>
        <brk id="615" max="16383" man="1"/>
        <brk id="647" max="16383" man="1"/>
        <brk id="687" max="16383" man="1"/>
        <brk id="723" max="16383" man="1"/>
        <brk id="759" max="16383" man="1"/>
        <brk id="795" max="16383" man="1"/>
        <brk id="831" max="16383" man="1"/>
        <brk id="867" max="16383" man="1"/>
        <brk id="895" max="16383" man="1"/>
        <brk id="931" max="16383" man="1"/>
        <brk id="955" max="16383" man="1"/>
        <brk id="983" max="16383" man="1"/>
        <brk id="1019" max="16383" man="1"/>
        <brk id="1055" max="16383" man="1"/>
        <brk id="1091" max="16383" man="1"/>
        <brk id="1127" max="16383" man="1"/>
        <brk id="1163" max="16383" man="1"/>
        <brk id="1179" max="16383" man="1"/>
        <brk id="1211" max="16383" man="1"/>
        <brk id="1247" max="16383" man="1"/>
        <brk id="1303" max="16383" man="1"/>
        <brk id="1351" max="16383" man="1"/>
        <brk id="1379" max="16383" man="1"/>
        <brk id="1415" max="16383" man="1"/>
        <brk id="1451" max="16383" man="1"/>
        <brk id="1487" max="16383" man="1"/>
        <brk id="1523" max="16383" man="1"/>
        <brk id="1563" max="16383" man="1"/>
        <brk id="1599" max="16383" man="1"/>
        <brk id="1631" max="16383" man="1"/>
        <brk id="1663" max="16383" man="1"/>
        <brk id="1699" max="16383" man="1"/>
        <brk id="1735" max="16383" man="1"/>
        <brk id="1767" max="16383" man="1"/>
        <brk id="1771" max="16383" man="1"/>
        <brk id="1799" max="16383" man="1"/>
        <brk id="1831" max="16383" man="1"/>
        <brk id="1867" max="16383" man="1"/>
        <brk id="1903" max="16383" man="1"/>
        <brk id="1939" max="16383" man="1"/>
        <brk id="1975" max="16383" man="1"/>
        <brk id="2011" max="16383" man="1"/>
        <brk id="2047" max="16383" man="1"/>
        <brk id="2083" max="16383" man="1"/>
        <brk id="2119" max="16383" man="1"/>
        <brk id="2151" max="16383" man="1"/>
        <brk id="2191" max="16383" man="1"/>
        <brk id="2227" max="16383" man="1"/>
        <brk id="2263" max="16383" man="1"/>
        <brk id="2295" max="16383" man="1"/>
        <brk id="2331" max="16383" man="1"/>
        <brk id="2367" max="16383" man="1"/>
        <brk id="2403" max="16383" man="1"/>
        <brk id="2439" max="16383" man="1"/>
        <brk id="2475" max="16383" man="1"/>
        <brk id="2511" max="16383" man="1"/>
        <brk id="2531" max="16383" man="1"/>
        <brk id="2567" max="16383" man="1"/>
        <brk id="2595" max="16383" man="1"/>
        <brk id="2631" max="16383" man="1"/>
        <brk id="2659" max="16383" man="1"/>
        <brk id="2699" max="16383" man="1"/>
        <brk id="2727" max="16383" man="1"/>
        <brk id="2791" max="16383" man="1"/>
        <brk id="2819" max="16383" man="1"/>
        <brk id="2855" max="16383" man="1"/>
        <brk id="2891" max="16383" man="1"/>
        <brk id="2927" max="16383" man="1"/>
        <brk id="2963" max="16383" man="1"/>
        <brk id="2995" max="16383" man="1"/>
        <brk id="3023" max="16383" man="1"/>
        <brk id="3103" max="16383" man="1"/>
        <brk id="3231" max="16383" man="1"/>
        <brk id="3319" max="16383" man="1"/>
        <brk id="3355" max="16383" man="1"/>
        <brk id="3391" max="16383" man="1"/>
        <brk id="3519" max="16383" man="1"/>
        <brk id="3543" max="16383" man="1"/>
        <brk id="3579" max="16383" man="1"/>
        <brk id="3655" max="16383" man="1"/>
        <brk id="3687" max="16383" man="1"/>
        <brk id="3723" max="16383" man="1"/>
      </rowBreaks>
      <pageMargins left="0" right="0" top="0.56999999999999995" bottom="0.34" header="0.18" footer="0.17"/>
      <printOptions horizontalCentered="1"/>
      <pageSetup paperSize="9" scale="51" orientation="landscape" horizontalDpi="4294967293" r:id="rId17"/>
      <headerFooter alignWithMargins="0">
        <oddHeader>&amp;R&amp;8TAJEMNICA PRZEDSIĘBIORSTWA
MIEJSKIE PRZEDSIĘBIORSTWO WODOCIĄGÓW I KANALIZACJI
w m.st. Warszawie S.A.</oddHeader>
        <oddFooter>Strona &amp;P z &amp;N</oddFooter>
      </headerFooter>
      <autoFilter ref="A7:AM3871"/>
    </customSheetView>
    <customSheetView guid="{9E6F83DB-39C5-4266-9090-C33AF35849B8}" scale="90" showPageBreaks="1" printArea="1" showAutoFilter="1" hiddenRows="1" hiddenColumns="1" view="pageBreakPreview" showRuler="0" topLeftCell="H4">
      <pane xSplit="14" ySplit="4" topLeftCell="V606" activePane="bottomRight" state="frozen"/>
      <selection pane="bottomRight" activeCell="I604" sqref="I604:I639"/>
      <rowBreaks count="99" manualBreakCount="99">
        <brk id="39" min="7" max="27" man="1"/>
        <brk id="75" min="7" max="27" man="1"/>
        <brk id="111" min="7" max="27" man="1"/>
        <brk id="147" min="7" max="27" man="1"/>
        <brk id="183" min="7" max="27" man="1"/>
        <brk id="219" min="7" max="27" man="1"/>
        <brk id="255" min="7" max="27" man="1"/>
        <brk id="291" min="7" max="27" man="1"/>
        <brk id="327" min="7" max="27" man="1"/>
        <brk id="363" min="7" max="27" man="1"/>
        <brk id="399" min="7" max="27" man="1"/>
        <brk id="435" min="7" max="27" man="1"/>
        <brk id="471" min="7" max="27" man="1"/>
        <brk id="507" min="7" max="27" man="1"/>
        <brk id="543" min="7" max="27" man="1"/>
        <brk id="579" min="7" max="27" man="1"/>
        <brk id="615" min="7" max="27" man="1"/>
        <brk id="647" min="7" max="27" man="1"/>
        <brk id="687" min="7" max="27" man="1"/>
        <brk id="723" min="7" max="27" man="1"/>
        <brk id="759" min="7" max="27" man="1"/>
        <brk id="795" min="7" max="27" man="1"/>
        <brk id="831" min="7" max="27" man="1"/>
        <brk id="867" min="7" max="27" man="1"/>
        <brk id="927" min="7" max="27" man="1"/>
        <brk id="951" min="7" max="27" man="1"/>
        <brk id="979" min="7" max="27" man="1"/>
        <brk id="1015" min="7" max="27" man="1"/>
        <brk id="1051" min="7" max="27" man="1"/>
        <brk id="1087" min="7" max="27" man="1"/>
        <brk id="1123" min="7" max="27" man="1"/>
        <brk id="1159" min="7" max="27" man="1"/>
        <brk id="1175" min="7" max="27" man="1"/>
        <brk id="1207" min="7" max="27" man="1"/>
        <brk id="1227" min="7" max="27" man="1"/>
        <brk id="1299" min="7" max="27" man="1"/>
        <brk id="1347" min="7" max="27" man="1"/>
        <brk id="1375" min="7" max="27" man="1"/>
        <brk id="1411" min="7" max="27" man="1"/>
        <brk id="1447" min="7" max="27" man="1"/>
        <brk id="1483" min="7" max="27" man="1"/>
        <brk id="1519" min="7" max="27" man="1"/>
        <brk id="1551" min="7" max="27" man="1"/>
        <brk id="1563" min="7" max="27" man="1"/>
        <brk id="1599" min="7" max="27" man="1"/>
        <brk id="1635" min="7" max="27" man="1"/>
        <brk id="1667" min="7" max="27" man="1"/>
        <brk id="1703" min="7" max="27" man="1"/>
        <brk id="1739" min="7" max="27" man="1"/>
        <brk id="1771" min="7" max="27" man="1"/>
        <brk id="1775" min="7" max="27" man="1"/>
        <brk id="1803" min="7" max="27" man="1"/>
        <brk id="1835" min="7" max="27" man="1"/>
        <brk id="1871" min="7" max="27" man="1"/>
        <brk id="1907" min="7" max="27" man="1"/>
        <brk id="1943" min="7" max="27" man="1"/>
        <brk id="1979" min="7" max="27" man="1"/>
        <brk id="2015" min="7" max="27" man="1"/>
        <brk id="2051" min="7" max="27" man="1"/>
        <brk id="2087" min="7" max="27" man="1"/>
        <brk id="2123" min="7" max="27" man="1"/>
        <brk id="2155" min="7" max="27" man="1"/>
        <brk id="2195" min="7" max="27" man="1"/>
        <brk id="2231" min="7" max="27" man="1"/>
        <brk id="2267" min="7" max="27" man="1"/>
        <brk id="2299" min="7" max="27" man="1"/>
        <brk id="2335" min="7" max="27" man="1"/>
        <brk id="2371" min="7" max="27" man="1"/>
        <brk id="2407" min="7" max="27" man="1"/>
        <brk id="2443" min="7" max="27" man="1"/>
        <brk id="2479" min="7" max="27" man="1"/>
        <brk id="2515" min="7" max="27" man="1"/>
        <brk id="2535" min="7" max="27" man="1"/>
        <brk id="2571" min="7" max="27" man="1"/>
        <brk id="2599" min="7" max="27" man="1"/>
        <brk id="2635" min="7" max="27" man="1"/>
        <brk id="2663" min="7" max="27" man="1"/>
        <brk id="2703" min="7" max="27" man="1"/>
        <brk id="2731" min="7" max="27" man="1"/>
        <brk id="2795" min="7" max="27" man="1"/>
        <brk id="2823" min="7" max="27" man="1"/>
        <brk id="2859" min="7" max="27" man="1"/>
        <brk id="2895" min="7" max="27" man="1"/>
        <brk id="2931" min="7" max="27" man="1"/>
        <brk id="2967" min="7" max="27" man="1"/>
        <brk id="2999" min="7" max="27" man="1"/>
        <brk id="3027" min="7" max="27" man="1"/>
        <brk id="3087" min="7" max="27" man="1"/>
        <brk id="3107" min="7" max="27" man="1"/>
        <brk id="3235" min="7" max="27" man="1"/>
        <brk id="3319" min="7" max="27" man="1"/>
        <brk id="3359" min="7" max="27" man="1"/>
        <brk id="3395" min="7" max="27" man="1"/>
        <brk id="3523" min="7" max="27" man="1"/>
        <brk id="3547" min="7" max="27" man="1"/>
        <brk id="3583" min="7" max="27" man="1"/>
        <brk id="3659" min="7" max="27" man="1"/>
        <brk id="3691" min="7" max="27" man="1"/>
        <brk id="3727" min="7" max="27" man="1"/>
      </rowBreaks>
      <pageMargins left="0" right="0" top="0.56999999999999995" bottom="0.34" header="0.18" footer="0.17"/>
      <printOptions horizontalCentered="1"/>
      <pageSetup paperSize="9" scale="51" orientation="landscape" horizontalDpi="4294967293" r:id="rId18"/>
      <headerFooter alignWithMargins="0">
        <oddHeader>&amp;R&amp;8TAJEMNICA PRZEDSIĘBIORSTWA
MIEJSKIE PRZEDSIĘBIORSTWO WODOCIĄGÓW I KANALIZACJI
w m.st. Warszawie S.A.</oddHeader>
        <oddFooter>Strona &amp;P z &amp;N</oddFooter>
      </headerFooter>
      <autoFilter ref="A7:AM3871"/>
    </customSheetView>
    <customSheetView guid="{94087DED-A9A3-4380-B961-3F57BB2E9B69}" scale="90" showPageBreaks="1" printArea="1" showAutoFilter="1" hiddenRows="1" hiddenColumns="1" view="pageBreakPreview" showRuler="0" topLeftCell="A4">
      <pane xSplit="21" ySplit="4" topLeftCell="Z599" activePane="bottomRight" state="frozen"/>
      <selection pane="bottomRight" activeCell="K612" sqref="K612:K615"/>
      <rowBreaks count="99" manualBreakCount="99">
        <brk id="39" min="7" max="27" man="1"/>
        <brk id="75" min="7" max="27" man="1"/>
        <brk id="111" min="7" max="27" man="1"/>
        <brk id="147" min="7" max="27" man="1"/>
        <brk id="183" min="7" max="27" man="1"/>
        <brk id="219" min="7" max="27" man="1"/>
        <brk id="255" min="7" max="27" man="1"/>
        <brk id="291" min="7" max="27" man="1"/>
        <brk id="327" min="7" max="27" man="1"/>
        <brk id="363" min="7" max="27" man="1"/>
        <brk id="399" min="7" max="27" man="1"/>
        <brk id="435" min="7" max="27" man="1"/>
        <brk id="471" min="7" max="27" man="1"/>
        <brk id="507" min="7" max="27" man="1"/>
        <brk id="543" min="7" max="27" man="1"/>
        <brk id="579" min="7" max="27" man="1"/>
        <brk id="615" min="7" max="27" man="1"/>
        <brk id="647" min="7" max="27" man="1"/>
        <brk id="687" min="7" max="27" man="1"/>
        <brk id="723" min="7" max="27" man="1"/>
        <brk id="759" min="7" max="27" man="1"/>
        <brk id="795" min="7" max="27" man="1"/>
        <brk id="831" min="7" max="27" man="1"/>
        <brk id="867" min="7" max="27" man="1"/>
        <brk id="927" min="7" max="27" man="1"/>
        <brk id="951" min="7" max="27" man="1"/>
        <brk id="979" min="7" max="27" man="1"/>
        <brk id="1015" min="7" max="27" man="1"/>
        <brk id="1051" min="7" max="27" man="1"/>
        <brk id="1087" min="7" max="27" man="1"/>
        <brk id="1123" min="7" max="27" man="1"/>
        <brk id="1159" min="7" max="27" man="1"/>
        <brk id="1175" min="7" max="27" man="1"/>
        <brk id="1207" min="7" max="27" man="1"/>
        <brk id="1227" min="7" max="27" man="1"/>
        <brk id="1299" min="7" max="27" man="1"/>
        <brk id="1347" min="7" max="27" man="1"/>
        <brk id="1375" min="7" max="27" man="1"/>
        <brk id="1411" min="7" max="27" man="1"/>
        <brk id="1447" min="7" max="27" man="1"/>
        <brk id="1483" min="7" max="27" man="1"/>
        <brk id="1519" min="7" max="27" man="1"/>
        <brk id="1551" min="7" max="27" man="1"/>
        <brk id="1563" min="7" max="27" man="1"/>
        <brk id="1599" min="7" max="27" man="1"/>
        <brk id="1635" min="7" max="27" man="1"/>
        <brk id="1667" min="7" max="27" man="1"/>
        <brk id="1703" min="7" max="27" man="1"/>
        <brk id="1739" min="7" max="27" man="1"/>
        <brk id="1771" min="7" max="27" man="1"/>
        <brk id="1775" min="7" max="27" man="1"/>
        <brk id="1803" min="7" max="27" man="1"/>
        <brk id="1835" min="7" max="27" man="1"/>
        <brk id="1871" min="7" max="27" man="1"/>
        <brk id="1907" min="7" max="27" man="1"/>
        <brk id="1943" min="7" max="27" man="1"/>
        <brk id="1979" min="7" max="27" man="1"/>
        <brk id="2015" min="7" max="27" man="1"/>
        <brk id="2051" min="7" max="27" man="1"/>
        <brk id="2087" min="7" max="27" man="1"/>
        <brk id="2123" min="7" max="27" man="1"/>
        <brk id="2155" min="7" max="27" man="1"/>
        <brk id="2195" min="7" max="27" man="1"/>
        <brk id="2231" min="7" max="27" man="1"/>
        <brk id="2267" min="7" max="27" man="1"/>
        <brk id="2299" min="7" max="27" man="1"/>
        <brk id="2335" min="7" max="27" man="1"/>
        <brk id="2371" min="7" max="27" man="1"/>
        <brk id="2407" min="7" max="27" man="1"/>
        <brk id="2443" min="7" max="27" man="1"/>
        <brk id="2479" min="7" max="27" man="1"/>
        <brk id="2515" min="7" max="27" man="1"/>
        <brk id="2535" min="7" max="27" man="1"/>
        <brk id="2571" min="7" max="27" man="1"/>
        <brk id="2599" min="7" max="27" man="1"/>
        <brk id="2635" min="7" max="27" man="1"/>
        <brk id="2663" min="7" max="27" man="1"/>
        <brk id="2703" min="7" max="27" man="1"/>
        <brk id="2731" min="7" max="27" man="1"/>
        <brk id="2795" min="7" max="27" man="1"/>
        <brk id="2823" min="7" max="27" man="1"/>
        <brk id="2859" min="7" max="27" man="1"/>
        <brk id="2895" min="7" max="27" man="1"/>
        <brk id="2931" min="7" max="27" man="1"/>
        <brk id="2967" min="7" max="27" man="1"/>
        <brk id="2999" min="7" max="27" man="1"/>
        <brk id="3027" min="7" max="27" man="1"/>
        <brk id="3087" min="7" max="27" man="1"/>
        <brk id="3107" min="7" max="27" man="1"/>
        <brk id="3235" min="7" max="27" man="1"/>
        <brk id="3319" min="7" max="27" man="1"/>
        <brk id="3359" min="7" max="27" man="1"/>
        <brk id="3395" min="7" max="27" man="1"/>
        <brk id="3523" min="7" max="27" man="1"/>
        <brk id="3547" min="7" max="27" man="1"/>
        <brk id="3583" min="7" max="27" man="1"/>
        <brk id="3659" min="7" max="27" man="1"/>
        <brk id="3691" min="7" max="27" man="1"/>
        <brk id="3727" min="7" max="27" man="1"/>
      </rowBreaks>
      <pageMargins left="0" right="0" top="0.56999999999999995" bottom="0.34" header="0.18" footer="0.17"/>
      <printOptions horizontalCentered="1"/>
      <pageSetup paperSize="9" scale="51" orientation="landscape" horizontalDpi="4294967293" r:id="rId19"/>
      <headerFooter alignWithMargins="0">
        <oddHeader>&amp;R&amp;8TAJEMNICA PRZEDSIĘBIORSTWA
MIEJSKIE PRZEDSIĘBIORSTWO WODOCIĄGÓW I KANALIZACJI
w m.st. Warszawie S.A.</oddHeader>
        <oddFooter>Strona &amp;P z &amp;N</oddFooter>
      </headerFooter>
      <autoFilter ref="A7:AM3871"/>
    </customSheetView>
    <customSheetView guid="{C6098E4D-231F-4B4C-80A2-D4E95EE2B92A}" showPageBreaks="1" printArea="1" showAutoFilter="1" hiddenColumns="1" view="pageBreakPreview" showRuler="0" topLeftCell="Q2378">
      <selection activeCell="S2388" sqref="S2388:S2391"/>
      <rowBreaks count="70" manualBreakCount="70">
        <brk id="51" min="8" max="35" man="1"/>
        <brk id="91" min="8" max="35" man="1"/>
        <brk id="143" min="8" max="35" man="1"/>
        <brk id="187" min="8" max="35" man="1"/>
        <brk id="339" min="8" max="35" man="1"/>
        <brk id="387" min="8" max="35" man="1"/>
        <brk id="475" min="8" max="35" man="1"/>
        <brk id="479" min="8" max="35" man="1"/>
        <brk id="523" min="8" max="35" man="1"/>
        <brk id="667" min="8" max="35" man="1"/>
        <brk id="707" min="8" max="35" man="1"/>
        <brk id="751" min="8" max="35" man="1"/>
        <brk id="803" min="8" max="35" man="1"/>
        <brk id="851" min="8" max="35" man="1"/>
        <brk id="875" min="8" max="35" man="1"/>
        <brk id="927" min="8" max="35" man="1"/>
        <brk id="963" min="8" max="35" man="1"/>
        <brk id="999" min="8" max="35" man="1"/>
        <brk id="1051" min="8" max="35" man="1"/>
        <brk id="1091" min="8" max="35" man="1"/>
        <brk id="1175" min="8" max="35" man="1"/>
        <brk id="1211" min="8" max="35" man="1"/>
        <brk id="1259" min="8" max="35" man="1"/>
        <brk id="1299" min="8" max="35" man="1"/>
        <brk id="1379" min="8" max="35" man="1"/>
        <brk id="1419" min="8" max="35" man="1"/>
        <brk id="1491" min="8" max="35" man="1"/>
        <brk id="1535" min="8" max="35" man="1"/>
        <brk id="1583" min="8" max="35" man="1"/>
        <brk id="1675" min="8" max="35" man="1"/>
        <brk id="1771" min="8" max="35" man="1"/>
        <brk id="1815" min="8" max="35" man="1"/>
        <brk id="1863" min="8" max="35" man="1"/>
        <brk id="1907" min="8" max="35" man="1"/>
        <brk id="1955" min="8" max="35" man="1"/>
        <brk id="2003" min="8" max="35" man="1"/>
        <brk id="2095" min="8" max="35" man="1"/>
        <brk id="2139" min="8" max="35" man="1"/>
        <brk id="2379" min="8" max="35" man="1"/>
        <brk id="2511" min="8" max="35" man="1"/>
        <brk id="2559" min="8" max="35" man="1"/>
        <brk id="2607" min="8" max="35" man="1"/>
        <brk id="2655" min="8" max="35" man="1"/>
        <brk id="2703" min="8" max="35" man="1"/>
        <brk id="2751" min="8" max="35" man="1"/>
        <brk id="2799" min="8" max="35" man="1"/>
        <brk id="2847" min="8" max="35" man="1"/>
        <brk id="2895" min="8" max="35" man="1"/>
        <brk id="2911" min="8" max="35" man="1"/>
        <brk id="2959" min="8" max="35" man="1"/>
        <brk id="3007" min="8" max="35" man="1"/>
        <brk id="3051" min="8" max="35" man="1"/>
        <brk id="3071" min="8" max="35" man="1"/>
        <brk id="3119" min="8" max="35" man="1"/>
        <brk id="3187" min="8" max="35" man="1"/>
        <brk id="3219" min="8" max="35" man="1"/>
        <brk id="3267" min="8" max="35" man="1"/>
        <brk id="3311" min="8" max="35" man="1"/>
        <brk id="3359" min="8" max="35" man="1"/>
        <brk id="3415" min="8" max="35" man="1"/>
        <brk id="3459" min="8" max="35" man="1"/>
        <brk id="3555" min="8" max="35" man="1"/>
        <brk id="3591" min="8" max="35" man="1"/>
        <brk id="3635" min="8" max="35" man="1"/>
        <brk id="3775" min="8" max="35" man="1"/>
        <brk id="3823" min="8" max="35" man="1"/>
        <brk id="3871" min="8" max="35" man="1"/>
        <brk id="3919" min="8" max="35" man="1"/>
        <brk id="3971" min="8" max="28" man="1"/>
        <brk id="4019" min="8" max="28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5" orientation="landscape" r:id="rId20"/>
      <headerFooter alignWithMargins="0">
        <oddHeader>&amp;LZałącznik nr 3&amp;R&amp;8TAJEMNICA PRZEDSIĘBIORSTWA
Egz. nr 3 z 3</oddHeader>
        <oddFooter>Strona &amp;P z &amp;N</oddFooter>
      </headerFooter>
      <autoFilter ref="A7:BT4675"/>
    </customSheetView>
    <customSheetView guid="{9551AF89-60D7-409A-88CA-AF6220CBB24A}" showPageBreaks="1" printArea="1" showAutoFilter="1" hiddenRows="1" hiddenColumns="1" view="pageBreakPreview" showRuler="0" topLeftCell="A5">
      <pane xSplit="22" ySplit="3" topLeftCell="X1633" activePane="bottomRight" state="frozen"/>
      <selection pane="bottomRight" activeCell="T20" sqref="T20:T23"/>
      <rowBreaks count="81" manualBreakCount="81">
        <brk id="47" max="16383" man="1"/>
        <brk id="91" max="16383" man="1"/>
        <brk id="135" max="16383" man="1"/>
        <brk id="183" max="16383" man="1"/>
        <brk id="323" max="16383" man="1"/>
        <brk id="371" max="16383" man="1"/>
        <brk id="455" max="16383" man="1"/>
        <brk id="467" max="16383" man="1"/>
        <brk id="507" min="8" max="51" man="1"/>
        <brk id="603" max="16383" man="1"/>
        <brk id="643" max="16383" man="1"/>
        <brk id="683" max="16383" man="1"/>
        <brk id="719" max="16383" man="1"/>
        <brk id="759" max="16383" man="1"/>
        <brk id="799" min="8" max="51" man="1"/>
        <brk id="815" max="16383" man="1"/>
        <brk id="855" max="16383" man="1"/>
        <brk id="899" max="16383" man="1"/>
        <brk id="939" max="16383" man="1"/>
        <brk id="971" max="16383" man="1"/>
        <brk id="1023" max="16383" man="1"/>
        <brk id="1067" min="8" max="51" man="1"/>
        <brk id="1247" min="8" max="51" man="1"/>
        <brk id="1283" max="16383" man="1"/>
        <brk id="1339" max="16383" man="1"/>
        <brk id="1383" min="8" max="51" man="1"/>
        <brk id="1431" max="16383" man="1"/>
        <brk id="1435" max="16383" man="1"/>
        <brk id="1491" max="16383" man="1"/>
        <brk id="1535" min="8" max="59" man="1"/>
        <brk id="1595" max="16383" man="1"/>
        <brk id="1639" max="16383" man="1"/>
        <brk id="1691" max="16383" man="1"/>
        <brk id="1731" max="16383" man="1"/>
        <brk id="1787" max="16383" man="1"/>
        <brk id="1835" max="16383" man="1"/>
        <brk id="1871" max="16383" man="1"/>
        <brk id="1919" max="16383" man="1"/>
        <brk id="1995" min="8" max="51" man="1"/>
        <brk id="2027" max="16383" man="1"/>
        <brk id="2071" max="16383" man="1"/>
        <brk id="2091" max="16383" man="1"/>
        <brk id="2163" max="16383" man="1"/>
        <brk id="2215" max="16383" man="1"/>
        <brk id="2259" max="16383" man="1"/>
        <brk id="2359" max="16383" man="1"/>
        <brk id="2403" max="16383" man="1"/>
        <brk id="2443" max="16383" man="1"/>
        <brk id="2459" max="16383" man="1"/>
        <brk id="2547" max="16383" man="1"/>
        <brk id="2631" max="16383" man="1"/>
        <brk id="2691" max="16383" man="1"/>
        <brk id="2755" max="16383" man="1"/>
        <brk id="2795" max="16383" man="1"/>
        <brk id="2843" max="16383" man="1"/>
        <brk id="2863" max="16383" man="1"/>
        <brk id="2883" max="16383" man="1"/>
        <brk id="2931" max="16383" man="1"/>
        <brk id="3015" max="16383" man="1"/>
        <brk id="3403" max="16383" man="1"/>
        <brk id="3495" max="16383" man="1"/>
        <brk id="3519" max="16383" man="1"/>
        <brk id="3555" max="16383" man="1"/>
        <brk id="3603" max="16383" man="1"/>
        <brk id="3699" max="16383" man="1"/>
        <brk id="3727" max="16383" man="1"/>
        <brk id="3759" max="16383" man="1"/>
        <brk id="3803" max="16383" man="1"/>
        <brk id="3899" max="16383" man="1"/>
        <brk id="3943" max="16383" man="1"/>
        <brk id="3987" max="16383" man="1"/>
        <brk id="4071" max="16383" man="1"/>
        <brk id="4139" max="16383" man="1"/>
        <brk id="4247" max="16383" man="1"/>
        <brk id="4255" max="16383" man="1"/>
        <brk id="4311" max="16383" man="1"/>
        <brk id="4355" max="16383" man="1"/>
        <brk id="4399" max="16383" man="1"/>
        <brk id="4491" max="16383" man="1"/>
        <brk id="4539" max="16383" man="1"/>
        <brk id="4607" max="16383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5" orientation="landscape" r:id="rId21"/>
      <headerFooter alignWithMargins="0">
        <oddHeader>&amp;LZałącznik nr 3&amp;R&amp;8TAJEMNICA PRZEDSIĘBIORSTWA
Egz. nr 3 z 3</oddHeader>
        <oddFooter>Strona &amp;P z &amp;N</oddFooter>
      </headerFooter>
      <autoFilter ref="A7:BS5164"/>
    </customSheetView>
    <customSheetView guid="{2178014D-9406-41C4-823D-4E0B34C0D69A}" showPageBreaks="1" printArea="1" filter="1" showAutoFilter="1" hiddenRows="1" hiddenColumns="1" view="pageBreakPreview" showRuler="0" topLeftCell="B5">
      <pane xSplit="22" ySplit="3" topLeftCell="Y4578" activePane="bottomRight" state="frozen"/>
      <selection pane="bottomRight" activeCell="E4579" sqref="E4579"/>
      <rowBreaks count="85" manualBreakCount="85">
        <brk id="47" max="16383" man="1"/>
        <brk id="91" max="16383" man="1"/>
        <brk id="135" max="16383" man="1"/>
        <brk id="183" max="16383" man="1"/>
        <brk id="323" max="16383" man="1"/>
        <brk id="371" max="16383" man="1"/>
        <brk id="455" max="16383" man="1"/>
        <brk id="467" max="16383" man="1"/>
        <brk id="507" max="16383" man="1"/>
        <brk id="603" max="16383" man="1"/>
        <brk id="643" max="16383" man="1"/>
        <brk id="683" max="16383" man="1"/>
        <brk id="727" max="16383" man="1"/>
        <brk id="751" max="16383" man="1"/>
        <brk id="767" max="16383" man="1"/>
        <brk id="807" max="16383" man="1"/>
        <brk id="823" max="16383" man="1"/>
        <brk id="851" max="16383" man="1"/>
        <brk id="863" max="16383" man="1"/>
        <brk id="907" max="16383" man="1"/>
        <brk id="947" max="16383" man="1"/>
        <brk id="979" max="16383" man="1"/>
        <brk id="1031" max="16383" man="1"/>
        <brk id="1075" max="16383" man="1"/>
        <brk id="1211" max="16383" man="1"/>
        <brk id="1251" max="16383" man="1"/>
        <brk id="1307" max="16383" man="1"/>
        <brk id="1351" max="16383" man="1"/>
        <brk id="1399" max="16383" man="1"/>
        <brk id="1403" max="16383" man="1"/>
        <brk id="1455" max="16383" man="1"/>
        <brk id="1503" max="16383" man="1"/>
        <brk id="1559" max="16383" man="1"/>
        <brk id="1603" max="16383" man="1"/>
        <brk id="1655" max="16383" man="1"/>
        <brk id="1695" max="16383" man="1"/>
        <brk id="1751" max="16383" man="1"/>
        <brk id="1799" max="16383" man="1"/>
        <brk id="1835" max="16383" man="1"/>
        <brk id="1883" max="16383" man="1"/>
        <brk id="1931" max="16383" man="1"/>
        <brk id="1975" max="16383" man="1"/>
        <brk id="2007" max="16383" man="1"/>
        <brk id="2051" max="16383" man="1"/>
        <brk id="2083" max="16383" man="1"/>
        <brk id="2155" max="16383" man="1"/>
        <brk id="2207" max="16383" man="1"/>
        <brk id="2251" max="16383" man="1"/>
        <brk id="2343" max="16383" man="1"/>
        <brk id="2387" max="16383" man="1"/>
        <brk id="2408" max="16383" man="1"/>
        <brk id="2531" max="16383" man="1"/>
        <brk id="2615" max="16383" man="1"/>
        <brk id="2675" max="16383" man="1"/>
        <brk id="2739" max="16383" man="1"/>
        <brk id="2779" max="16383" man="1"/>
        <brk id="2827" max="16383" man="1"/>
        <brk id="2847" max="16383" man="1"/>
        <brk id="2867" max="16383" man="1"/>
        <brk id="2915" max="16383" man="1"/>
        <brk id="2999" max="16383" man="1"/>
        <brk id="3423" max="16383" man="1"/>
        <brk id="3515" max="16383" man="1"/>
        <brk id="3543" max="16383" man="1"/>
        <brk id="3579" max="16383" man="1"/>
        <brk id="3627" max="16383" man="1"/>
        <brk id="3723" max="16383" man="1"/>
        <brk id="3767" max="16383" man="1"/>
        <brk id="3799" max="16383" man="1"/>
        <brk id="3843" max="16383" man="1"/>
        <brk id="3939" max="16383" man="1"/>
        <brk id="3983" max="16383" man="1"/>
        <brk id="4027" max="16383" man="1"/>
        <brk id="4107" max="16383" man="1"/>
        <brk id="4155" max="16383" man="1"/>
        <brk id="4251" max="16383" man="1"/>
        <brk id="4259" max="16383" man="1"/>
        <brk id="4315" max="16383" man="1"/>
        <brk id="4359" max="16383" man="1"/>
        <brk id="4399" max="16383" man="1"/>
        <brk id="4475" max="16383" man="1"/>
        <brk id="4491" max="16383" man="1"/>
        <brk id="4539" max="16383" man="1"/>
        <brk id="4579" max="16383" man="1"/>
        <brk id="4631" max="16383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5" orientation="landscape" r:id="rId22"/>
      <headerFooter alignWithMargins="0">
        <oddHeader>&amp;LZałącznik nr 3&amp;R&amp;8TAJEMNICA PRZEDSIĘBIORSTWA
Egz. nr 3 z 3</oddHeader>
        <oddFooter>Strona &amp;P z &amp;N</oddFooter>
      </headerFooter>
      <autoFilter ref="A7:BS5160">
        <filterColumn colId="5">
          <filters>
            <filter val="Renowacja"/>
          </filters>
        </filterColumn>
      </autoFilter>
    </customSheetView>
    <customSheetView guid="{0DCD8C3D-8980-4839-B968-5FAC5FFEB100}" showPageBreaks="1" printArea="1" showAutoFilter="1" hiddenRows="1" hiddenColumns="1" view="pageBreakPreview" showRuler="0" topLeftCell="A5">
      <pane xSplit="38" ySplit="6" topLeftCell="AN11" activePane="bottomRight" state="frozen"/>
      <selection pane="bottomRight" activeCell="T5052" sqref="T5052:T5055"/>
      <rowBreaks count="56" manualBreakCount="56">
        <brk id="71" min="8" max="35" man="1"/>
        <brk id="139" min="8" max="35" man="1"/>
        <brk id="279" min="8" max="35" man="1"/>
        <brk id="347" min="8" max="35" man="1"/>
        <brk id="411" min="8" max="35" man="1"/>
        <brk id="479" min="8" max="35" man="1"/>
        <brk id="547" min="8" max="35" man="1"/>
        <brk id="615" min="8" max="35" man="1"/>
        <brk id="679" min="8" max="35" man="1"/>
        <brk id="723" min="8" max="35" man="1"/>
        <brk id="791" min="8" max="35" man="1"/>
        <brk id="859" min="8" max="35" man="1"/>
        <brk id="911" min="8" max="35" man="1"/>
        <brk id="951" min="8" max="35" man="1"/>
        <brk id="1003" min="8" max="35" man="1"/>
        <brk id="1071" min="8" max="35" man="1"/>
        <brk id="1131" min="8" max="35" man="1"/>
        <brk id="1191" min="8" max="35" man="1"/>
        <brk id="1251" min="8" max="35" man="1"/>
        <brk id="1311" min="8" max="35" man="1"/>
        <brk id="1375" min="8" max="35" man="1"/>
        <brk id="1443" min="8" max="35" man="1"/>
        <brk id="1491" min="8" max="35" man="1"/>
        <brk id="1555" min="8" max="35" man="1"/>
        <brk id="1623" min="8" max="35" man="1"/>
        <brk id="1691" min="8" max="35" man="1"/>
        <brk id="1759" min="8" max="35" man="1"/>
        <brk id="1827" min="8" max="35" man="1"/>
        <brk id="1895" min="8" max="35" man="1"/>
        <brk id="1963" min="8" max="35" man="1"/>
        <brk id="2031" min="8" max="35" man="1"/>
        <brk id="2099" min="8" max="35" man="1"/>
        <brk id="2167" min="8" max="35" man="1"/>
        <brk id="2235" min="8" max="35" man="1"/>
        <brk id="2303" min="8" max="35" man="1"/>
        <brk id="2371" min="8" max="35" man="1"/>
        <brk id="2439" min="8" max="35" man="1"/>
        <brk id="2507" min="8" max="35" man="1"/>
        <brk id="2575" min="8" max="35" man="1"/>
        <brk id="2643" min="8" max="35" man="1"/>
        <brk id="2711" min="8" max="35" man="1"/>
        <brk id="2779" min="8" max="35" man="1"/>
        <brk id="2847" min="8" max="35" man="1"/>
        <brk id="2915" min="8" max="35" man="1"/>
        <brk id="2983" min="8" max="35" man="1"/>
        <brk id="3047" min="8" max="35" man="1"/>
        <brk id="3115" min="8" max="35" man="1"/>
        <brk id="3183" min="8" max="35" man="1"/>
        <brk id="3251" min="8" max="35" man="1"/>
        <brk id="3319" min="8" max="35" man="1"/>
        <brk id="3383" min="8" max="35" man="1"/>
        <brk id="3451" min="8" max="35" man="1"/>
        <brk id="3511" min="8" max="35" man="1"/>
        <brk id="3579" min="8" max="35" man="1"/>
        <brk id="3647" min="8" max="35" man="1"/>
        <brk id="3791" min="8" max="35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7" orientation="landscape" r:id="rId23"/>
      <headerFooter alignWithMargins="0">
        <oddHeader>&amp;LZałącznik nr 3&amp;R&amp;8TAJEMNICA PRZEDSIĘBIORSTWA
Egz. nr 2 z 2</oddHeader>
        <oddFooter>Strona &amp;P z &amp;N</oddFooter>
      </headerFooter>
      <autoFilter ref="A7:BS5160"/>
    </customSheetView>
  </customSheetViews>
  <mergeCells count="7729">
    <mergeCell ref="E5151:E5154"/>
    <mergeCell ref="F5151:F5154"/>
    <mergeCell ref="E5079:E5082"/>
    <mergeCell ref="F5079:F5082"/>
    <mergeCell ref="E5083:E5086"/>
    <mergeCell ref="F5083:F5086"/>
    <mergeCell ref="E5087:E5090"/>
    <mergeCell ref="F5087:F5090"/>
    <mergeCell ref="E5091:E5094"/>
    <mergeCell ref="F5091:F5094"/>
    <mergeCell ref="E5095:E5098"/>
    <mergeCell ref="F5095:F5098"/>
    <mergeCell ref="E5099:E5102"/>
    <mergeCell ref="F5099:F5102"/>
    <mergeCell ref="E5103:E5106"/>
    <mergeCell ref="F5103:F5106"/>
    <mergeCell ref="E5107:E5110"/>
    <mergeCell ref="F5107:F5110"/>
    <mergeCell ref="E5111:E5114"/>
    <mergeCell ref="F5111:F5114"/>
    <mergeCell ref="E5115:E5118"/>
    <mergeCell ref="F5115:F5118"/>
    <mergeCell ref="E5119:E5122"/>
    <mergeCell ref="F5119:F5122"/>
    <mergeCell ref="E5131:E5134"/>
    <mergeCell ref="F5131:F5134"/>
    <mergeCell ref="E5135:E5138"/>
    <mergeCell ref="F5135:F5138"/>
    <mergeCell ref="E5139:E5142"/>
    <mergeCell ref="F5139:F5142"/>
    <mergeCell ref="F5123:F5126"/>
    <mergeCell ref="F5127:F5130"/>
    <mergeCell ref="E4891:E4894"/>
    <mergeCell ref="F4891:F4894"/>
    <mergeCell ref="E4895:E4898"/>
    <mergeCell ref="F4895:F4898"/>
    <mergeCell ref="F4859:F4862"/>
    <mergeCell ref="E4863:E4866"/>
    <mergeCell ref="F4863:F4866"/>
    <mergeCell ref="E4867:E4870"/>
    <mergeCell ref="F4867:F4870"/>
    <mergeCell ref="E4871:E4874"/>
    <mergeCell ref="F4871:F4874"/>
    <mergeCell ref="E4875:E4878"/>
    <mergeCell ref="F4875:F4878"/>
    <mergeCell ref="E4879:E4882"/>
    <mergeCell ref="F4879:F4882"/>
    <mergeCell ref="F4883:F4886"/>
    <mergeCell ref="F4887:F4890"/>
    <mergeCell ref="E4811:E4814"/>
    <mergeCell ref="F4811:F4814"/>
    <mergeCell ref="E4815:E4818"/>
    <mergeCell ref="F4815:F4818"/>
    <mergeCell ref="E4819:E4822"/>
    <mergeCell ref="F4819:F4822"/>
    <mergeCell ref="E4823:E4826"/>
    <mergeCell ref="F4823:F4826"/>
    <mergeCell ref="E4827:E4830"/>
    <mergeCell ref="F4827:F4830"/>
    <mergeCell ref="E4831:E4834"/>
    <mergeCell ref="F4831:F4834"/>
    <mergeCell ref="E4835:E4838"/>
    <mergeCell ref="F4835:F4838"/>
    <mergeCell ref="E4839:E4842"/>
    <mergeCell ref="F4839:F4842"/>
    <mergeCell ref="E4843:E4846"/>
    <mergeCell ref="F4843:F4846"/>
    <mergeCell ref="F4775:F4778"/>
    <mergeCell ref="E4779:E4782"/>
    <mergeCell ref="F4779:F4782"/>
    <mergeCell ref="E4783:E4786"/>
    <mergeCell ref="F4783:F4786"/>
    <mergeCell ref="E4787:E4790"/>
    <mergeCell ref="F4787:F4790"/>
    <mergeCell ref="E4791:E4794"/>
    <mergeCell ref="F4791:F4794"/>
    <mergeCell ref="E4795:E4798"/>
    <mergeCell ref="F4795:F4798"/>
    <mergeCell ref="E4799:E4802"/>
    <mergeCell ref="F4799:F4802"/>
    <mergeCell ref="E4803:E4806"/>
    <mergeCell ref="F4803:F4806"/>
    <mergeCell ref="E4807:E4810"/>
    <mergeCell ref="F4807:F4810"/>
    <mergeCell ref="F4475:F4478"/>
    <mergeCell ref="F4415:F4418"/>
    <mergeCell ref="F4427:F4430"/>
    <mergeCell ref="E4431:E4434"/>
    <mergeCell ref="F4431:F4434"/>
    <mergeCell ref="E4435:E4438"/>
    <mergeCell ref="E4563:E4566"/>
    <mergeCell ref="F4563:F4566"/>
    <mergeCell ref="E4567:E4570"/>
    <mergeCell ref="F4567:F4570"/>
    <mergeCell ref="E4571:E4574"/>
    <mergeCell ref="F4363:F4366"/>
    <mergeCell ref="E4367:E4370"/>
    <mergeCell ref="F4367:F4370"/>
    <mergeCell ref="E4371:E4374"/>
    <mergeCell ref="F4371:F4374"/>
    <mergeCell ref="E4395:E4398"/>
    <mergeCell ref="F4395:F4398"/>
    <mergeCell ref="E4399:E4402"/>
    <mergeCell ref="F4399:F4402"/>
    <mergeCell ref="E4403:E4406"/>
    <mergeCell ref="F4403:F4406"/>
    <mergeCell ref="E4407:E4410"/>
    <mergeCell ref="F4407:F4410"/>
    <mergeCell ref="E4411:E4414"/>
    <mergeCell ref="F4411:F4414"/>
    <mergeCell ref="E4383:E4386"/>
    <mergeCell ref="F4383:F4386"/>
    <mergeCell ref="E4415:E4418"/>
    <mergeCell ref="F4435:F4438"/>
    <mergeCell ref="F4463:F4466"/>
    <mergeCell ref="F3891:F3894"/>
    <mergeCell ref="E3903:E3906"/>
    <mergeCell ref="F3903:F3906"/>
    <mergeCell ref="E3875:E3878"/>
    <mergeCell ref="E4115:E4118"/>
    <mergeCell ref="F4115:F4118"/>
    <mergeCell ref="E4119:E4122"/>
    <mergeCell ref="F4119:F4122"/>
    <mergeCell ref="E4123:E4126"/>
    <mergeCell ref="F4123:F4126"/>
    <mergeCell ref="E4195:E4198"/>
    <mergeCell ref="F4195:F4198"/>
    <mergeCell ref="E4199:E4202"/>
    <mergeCell ref="F4199:F4202"/>
    <mergeCell ref="E4203:E4206"/>
    <mergeCell ref="E4171:E4174"/>
    <mergeCell ref="F4171:F4174"/>
    <mergeCell ref="E4175:E4178"/>
    <mergeCell ref="F4175:F4178"/>
    <mergeCell ref="E3943:E3946"/>
    <mergeCell ref="F3943:F3946"/>
    <mergeCell ref="E4055:E4058"/>
    <mergeCell ref="F4055:F4058"/>
    <mergeCell ref="F3771:F3774"/>
    <mergeCell ref="E3775:E3778"/>
    <mergeCell ref="F3775:F3778"/>
    <mergeCell ref="E3783:E3786"/>
    <mergeCell ref="F3783:F3786"/>
    <mergeCell ref="E4111:E4114"/>
    <mergeCell ref="F4111:F4114"/>
    <mergeCell ref="E4023:E4026"/>
    <mergeCell ref="F4023:F4026"/>
    <mergeCell ref="E3991:E3994"/>
    <mergeCell ref="F3991:F3994"/>
    <mergeCell ref="E3919:E3922"/>
    <mergeCell ref="F3919:F3922"/>
    <mergeCell ref="E4011:E4014"/>
    <mergeCell ref="F4011:F4014"/>
    <mergeCell ref="E3947:E3950"/>
    <mergeCell ref="F3947:F3950"/>
    <mergeCell ref="E3951:E3954"/>
    <mergeCell ref="F3951:F3954"/>
    <mergeCell ref="E3955:E3958"/>
    <mergeCell ref="F3955:F3958"/>
    <mergeCell ref="E3979:E3982"/>
    <mergeCell ref="F3979:F3982"/>
    <mergeCell ref="E3959:E3962"/>
    <mergeCell ref="F3959:F3962"/>
    <mergeCell ref="E4027:E4030"/>
    <mergeCell ref="F3799:F3802"/>
    <mergeCell ref="E3855:E3858"/>
    <mergeCell ref="F3855:F3858"/>
    <mergeCell ref="F3931:F3934"/>
    <mergeCell ref="E4051:E4054"/>
    <mergeCell ref="F4051:F4054"/>
    <mergeCell ref="F3575:F3578"/>
    <mergeCell ref="E3463:E3466"/>
    <mergeCell ref="F3463:F3466"/>
    <mergeCell ref="E3683:E3686"/>
    <mergeCell ref="F3683:F3686"/>
    <mergeCell ref="F3611:F3614"/>
    <mergeCell ref="F3311:F3314"/>
    <mergeCell ref="E3315:E3318"/>
    <mergeCell ref="E3203:E3206"/>
    <mergeCell ref="F3203:F3206"/>
    <mergeCell ref="E3231:E3234"/>
    <mergeCell ref="E3467:E3470"/>
    <mergeCell ref="F3467:F3470"/>
    <mergeCell ref="E3343:E3346"/>
    <mergeCell ref="F3343:F3346"/>
    <mergeCell ref="F3375:F3378"/>
    <mergeCell ref="F3291:F3294"/>
    <mergeCell ref="E3295:E3298"/>
    <mergeCell ref="F3295:F3298"/>
    <mergeCell ref="F3347:F3350"/>
    <mergeCell ref="E3351:E3354"/>
    <mergeCell ref="F3351:F3354"/>
    <mergeCell ref="E3355:E3358"/>
    <mergeCell ref="F3355:F3358"/>
    <mergeCell ref="E3227:E3230"/>
    <mergeCell ref="F3227:F3230"/>
    <mergeCell ref="E3363:E3366"/>
    <mergeCell ref="E3299:E3302"/>
    <mergeCell ref="F3299:F3302"/>
    <mergeCell ref="E3303:E3306"/>
    <mergeCell ref="F3123:F3126"/>
    <mergeCell ref="E3095:E3098"/>
    <mergeCell ref="F3095:F3098"/>
    <mergeCell ref="F3231:F3234"/>
    <mergeCell ref="E3235:E3238"/>
    <mergeCell ref="E3687:E3690"/>
    <mergeCell ref="F3687:F3690"/>
    <mergeCell ref="E3691:E3694"/>
    <mergeCell ref="F3691:F3694"/>
    <mergeCell ref="E3419:E3422"/>
    <mergeCell ref="F3419:F3422"/>
    <mergeCell ref="E3415:E3418"/>
    <mergeCell ref="F3415:F3418"/>
    <mergeCell ref="E3327:E3330"/>
    <mergeCell ref="F3327:F3330"/>
    <mergeCell ref="E3331:E3334"/>
    <mergeCell ref="F3331:F3334"/>
    <mergeCell ref="E3335:E3338"/>
    <mergeCell ref="F3335:F3338"/>
    <mergeCell ref="E3339:E3342"/>
    <mergeCell ref="F3339:F3342"/>
    <mergeCell ref="F3371:F3374"/>
    <mergeCell ref="E3375:E3378"/>
    <mergeCell ref="E3655:E3658"/>
    <mergeCell ref="F3655:F3658"/>
    <mergeCell ref="E3663:E3666"/>
    <mergeCell ref="F3663:F3666"/>
    <mergeCell ref="E3551:E3554"/>
    <mergeCell ref="E3359:E3362"/>
    <mergeCell ref="F3359:F3362"/>
    <mergeCell ref="F3551:F3554"/>
    <mergeCell ref="E3575:E3578"/>
    <mergeCell ref="E2959:E2962"/>
    <mergeCell ref="F2739:F2742"/>
    <mergeCell ref="E2775:E2778"/>
    <mergeCell ref="E2939:E2942"/>
    <mergeCell ref="F2939:F2942"/>
    <mergeCell ref="E2915:E2918"/>
    <mergeCell ref="F2915:F2918"/>
    <mergeCell ref="E2919:E2922"/>
    <mergeCell ref="F2919:F2922"/>
    <mergeCell ref="E2927:E2930"/>
    <mergeCell ref="F2927:F2930"/>
    <mergeCell ref="E2803:E2806"/>
    <mergeCell ref="E2899:E2902"/>
    <mergeCell ref="F2767:F2770"/>
    <mergeCell ref="E2771:E2774"/>
    <mergeCell ref="F2771:F2774"/>
    <mergeCell ref="E2779:E2782"/>
    <mergeCell ref="F2779:F2782"/>
    <mergeCell ref="E2783:E2786"/>
    <mergeCell ref="F2783:F2786"/>
    <mergeCell ref="F2883:F2886"/>
    <mergeCell ref="E2907:E2910"/>
    <mergeCell ref="F2907:F2910"/>
    <mergeCell ref="E2911:E2914"/>
    <mergeCell ref="E2519:E2522"/>
    <mergeCell ref="F2519:F2522"/>
    <mergeCell ref="F2683:F2686"/>
    <mergeCell ref="E2871:E2874"/>
    <mergeCell ref="E2931:E2934"/>
    <mergeCell ref="F2931:F2934"/>
    <mergeCell ref="E2847:E2850"/>
    <mergeCell ref="F2847:F2850"/>
    <mergeCell ref="E2859:E2862"/>
    <mergeCell ref="F2859:F2862"/>
    <mergeCell ref="E3167:E3170"/>
    <mergeCell ref="F3167:F3170"/>
    <mergeCell ref="E3171:E3174"/>
    <mergeCell ref="E2759:E2762"/>
    <mergeCell ref="F2759:F2762"/>
    <mergeCell ref="E2763:E2766"/>
    <mergeCell ref="F2763:F2766"/>
    <mergeCell ref="E2767:E2770"/>
    <mergeCell ref="F3051:F3054"/>
    <mergeCell ref="E3055:E3058"/>
    <mergeCell ref="F3055:F3058"/>
    <mergeCell ref="F2975:F2978"/>
    <mergeCell ref="E2891:E2894"/>
    <mergeCell ref="F2891:F2894"/>
    <mergeCell ref="E2839:E2842"/>
    <mergeCell ref="F2839:F2842"/>
    <mergeCell ref="E2895:E2898"/>
    <mergeCell ref="F2895:F2898"/>
    <mergeCell ref="F2827:F2830"/>
    <mergeCell ref="E2831:E2834"/>
    <mergeCell ref="F2831:F2834"/>
    <mergeCell ref="E2835:E2838"/>
    <mergeCell ref="F2147:F2150"/>
    <mergeCell ref="E2215:E2218"/>
    <mergeCell ref="F2215:F2218"/>
    <mergeCell ref="E2167:E2170"/>
    <mergeCell ref="F2167:F2170"/>
    <mergeCell ref="E2171:E2174"/>
    <mergeCell ref="F2171:F2174"/>
    <mergeCell ref="E2207:E2210"/>
    <mergeCell ref="F2207:F2210"/>
    <mergeCell ref="F2155:F2158"/>
    <mergeCell ref="E2159:E2162"/>
    <mergeCell ref="E2151:E2154"/>
    <mergeCell ref="F2151:F2154"/>
    <mergeCell ref="F2379:F2382"/>
    <mergeCell ref="E2411:E2414"/>
    <mergeCell ref="F2411:F2414"/>
    <mergeCell ref="F2599:F2602"/>
    <mergeCell ref="E2543:E2546"/>
    <mergeCell ref="F2543:F2546"/>
    <mergeCell ref="E2547:E2550"/>
    <mergeCell ref="F2547:F2550"/>
    <mergeCell ref="E2555:E2558"/>
    <mergeCell ref="F2555:F2558"/>
    <mergeCell ref="E2251:E2254"/>
    <mergeCell ref="F2251:F2254"/>
    <mergeCell ref="E2255:E2258"/>
    <mergeCell ref="F2255:F2258"/>
    <mergeCell ref="E2259:E2262"/>
    <mergeCell ref="F2259:F2262"/>
    <mergeCell ref="E2263:E2266"/>
    <mergeCell ref="F2263:F2266"/>
    <mergeCell ref="E2267:E2270"/>
    <mergeCell ref="F2311:F2314"/>
    <mergeCell ref="E2315:E2318"/>
    <mergeCell ref="F2315:F2318"/>
    <mergeCell ref="F2363:F2366"/>
    <mergeCell ref="F2475:F2478"/>
    <mergeCell ref="F2227:F2230"/>
    <mergeCell ref="E2231:E2234"/>
    <mergeCell ref="F2231:F2234"/>
    <mergeCell ref="E2235:E2238"/>
    <mergeCell ref="F2235:F2238"/>
    <mergeCell ref="E2239:E2242"/>
    <mergeCell ref="F2239:F2242"/>
    <mergeCell ref="E2243:E2246"/>
    <mergeCell ref="F2243:F2246"/>
    <mergeCell ref="F2295:F2298"/>
    <mergeCell ref="E2299:E2302"/>
    <mergeCell ref="F2299:F2302"/>
    <mergeCell ref="E2391:E2394"/>
    <mergeCell ref="F2391:F2394"/>
    <mergeCell ref="E2447:E2450"/>
    <mergeCell ref="F2451:F2454"/>
    <mergeCell ref="F2267:F2270"/>
    <mergeCell ref="F2271:F2274"/>
    <mergeCell ref="E2283:E2286"/>
    <mergeCell ref="F2283:F2286"/>
    <mergeCell ref="E2287:E2290"/>
    <mergeCell ref="F2287:F2290"/>
    <mergeCell ref="E2291:E2294"/>
    <mergeCell ref="E2407:E2410"/>
    <mergeCell ref="F2407:F2410"/>
    <mergeCell ref="F2359:F2362"/>
    <mergeCell ref="E2363:E2366"/>
    <mergeCell ref="F2403:F2406"/>
    <mergeCell ref="E2463:E2466"/>
    <mergeCell ref="F2463:F2466"/>
    <mergeCell ref="E2499:E2502"/>
    <mergeCell ref="F2499:F2502"/>
    <mergeCell ref="E2323:E2326"/>
    <mergeCell ref="F2323:F2326"/>
    <mergeCell ref="E2327:E2330"/>
    <mergeCell ref="F2327:F2330"/>
    <mergeCell ref="F2319:F2322"/>
    <mergeCell ref="F2511:F2514"/>
    <mergeCell ref="E2503:E2506"/>
    <mergeCell ref="F2503:F2506"/>
    <mergeCell ref="E2435:E2438"/>
    <mergeCell ref="F2435:F2438"/>
    <mergeCell ref="F2427:F2430"/>
    <mergeCell ref="E2431:E2434"/>
    <mergeCell ref="F2431:F2434"/>
    <mergeCell ref="F2447:F2450"/>
    <mergeCell ref="F2467:F2470"/>
    <mergeCell ref="E2451:E2454"/>
    <mergeCell ref="F2487:F2490"/>
    <mergeCell ref="E2495:E2498"/>
    <mergeCell ref="F2495:F2498"/>
    <mergeCell ref="F2115:F2118"/>
    <mergeCell ref="E2119:E2122"/>
    <mergeCell ref="F2119:F2122"/>
    <mergeCell ref="E1995:E1998"/>
    <mergeCell ref="F1995:F1998"/>
    <mergeCell ref="E1983:E1986"/>
    <mergeCell ref="F1983:F1986"/>
    <mergeCell ref="E1987:E1990"/>
    <mergeCell ref="F1987:F1990"/>
    <mergeCell ref="E2055:E2058"/>
    <mergeCell ref="E2079:E2082"/>
    <mergeCell ref="F2079:F2082"/>
    <mergeCell ref="E2083:E2086"/>
    <mergeCell ref="F2083:F2086"/>
    <mergeCell ref="E2087:E2090"/>
    <mergeCell ref="F2087:F2090"/>
    <mergeCell ref="E2091:E2094"/>
    <mergeCell ref="F2091:F2094"/>
    <mergeCell ref="F2095:F2098"/>
    <mergeCell ref="F2071:F2074"/>
    <mergeCell ref="E2223:E2226"/>
    <mergeCell ref="F2223:F2226"/>
    <mergeCell ref="F2159:F2162"/>
    <mergeCell ref="E2123:E2126"/>
    <mergeCell ref="F2123:F2126"/>
    <mergeCell ref="E2127:E2130"/>
    <mergeCell ref="F2127:F2130"/>
    <mergeCell ref="E2131:E2134"/>
    <mergeCell ref="F2131:F2134"/>
    <mergeCell ref="E2135:E2138"/>
    <mergeCell ref="F2135:F2138"/>
    <mergeCell ref="E2139:E2142"/>
    <mergeCell ref="F2139:F2142"/>
    <mergeCell ref="E2143:E2146"/>
    <mergeCell ref="F2143:F2146"/>
    <mergeCell ref="E2147:E2150"/>
    <mergeCell ref="E2515:E2518"/>
    <mergeCell ref="E2367:E2370"/>
    <mergeCell ref="E2227:E2230"/>
    <mergeCell ref="E2163:E2166"/>
    <mergeCell ref="F2163:F2166"/>
    <mergeCell ref="E2219:E2222"/>
    <mergeCell ref="F2219:F2222"/>
    <mergeCell ref="E2183:E2186"/>
    <mergeCell ref="F2183:F2186"/>
    <mergeCell ref="E2155:E2158"/>
    <mergeCell ref="E2455:E2458"/>
    <mergeCell ref="F2455:F2458"/>
    <mergeCell ref="F2303:F2306"/>
    <mergeCell ref="E2307:E2310"/>
    <mergeCell ref="F2307:F2310"/>
    <mergeCell ref="E2403:E2406"/>
    <mergeCell ref="F1919:F1922"/>
    <mergeCell ref="E1895:E1898"/>
    <mergeCell ref="F1791:F1794"/>
    <mergeCell ref="E1795:E1798"/>
    <mergeCell ref="F1795:F1798"/>
    <mergeCell ref="E1815:E1818"/>
    <mergeCell ref="E1799:E1802"/>
    <mergeCell ref="F1799:F1802"/>
    <mergeCell ref="E1951:E1954"/>
    <mergeCell ref="E2027:E2030"/>
    <mergeCell ref="F2027:F2030"/>
    <mergeCell ref="E2031:E2034"/>
    <mergeCell ref="F2031:F2034"/>
    <mergeCell ref="F2059:F2062"/>
    <mergeCell ref="E2063:E2066"/>
    <mergeCell ref="F2063:F2066"/>
    <mergeCell ref="E2047:E2050"/>
    <mergeCell ref="F2047:F2050"/>
    <mergeCell ref="E1991:E1994"/>
    <mergeCell ref="F1991:F1994"/>
    <mergeCell ref="E1999:E2002"/>
    <mergeCell ref="F1999:F2002"/>
    <mergeCell ref="F1963:F1966"/>
    <mergeCell ref="E1967:E1970"/>
    <mergeCell ref="F1967:F1970"/>
    <mergeCell ref="E1971:E1974"/>
    <mergeCell ref="F1971:F1974"/>
    <mergeCell ref="E1715:E1718"/>
    <mergeCell ref="F1715:F1718"/>
    <mergeCell ref="E1719:E1722"/>
    <mergeCell ref="E1723:E1726"/>
    <mergeCell ref="E2067:E2070"/>
    <mergeCell ref="F2067:F2070"/>
    <mergeCell ref="E2071:E2074"/>
    <mergeCell ref="E2035:E2038"/>
    <mergeCell ref="F2035:F2038"/>
    <mergeCell ref="E2075:E2078"/>
    <mergeCell ref="F2075:F2078"/>
    <mergeCell ref="F1739:F1742"/>
    <mergeCell ref="E1743:E1746"/>
    <mergeCell ref="F1743:F1746"/>
    <mergeCell ref="E1751:E1754"/>
    <mergeCell ref="F1751:F1754"/>
    <mergeCell ref="E1755:E1758"/>
    <mergeCell ref="F1755:F1758"/>
    <mergeCell ref="E1979:E1982"/>
    <mergeCell ref="F1979:F1982"/>
    <mergeCell ref="E1759:E1762"/>
    <mergeCell ref="F1759:F1762"/>
    <mergeCell ref="E1763:E1766"/>
    <mergeCell ref="F1763:F1766"/>
    <mergeCell ref="E1767:E1770"/>
    <mergeCell ref="F1767:F1770"/>
    <mergeCell ref="E1771:E1774"/>
    <mergeCell ref="F1771:F1774"/>
    <mergeCell ref="E1775:E1778"/>
    <mergeCell ref="F1775:F1778"/>
    <mergeCell ref="E1779:E1782"/>
    <mergeCell ref="F1779:F1782"/>
    <mergeCell ref="E931:E934"/>
    <mergeCell ref="E1239:E1242"/>
    <mergeCell ref="F1239:F1242"/>
    <mergeCell ref="E1243:E1246"/>
    <mergeCell ref="F1243:F1246"/>
    <mergeCell ref="F931:F934"/>
    <mergeCell ref="E935:E938"/>
    <mergeCell ref="F935:F938"/>
    <mergeCell ref="E939:E942"/>
    <mergeCell ref="E1835:E1838"/>
    <mergeCell ref="F1835:F1838"/>
    <mergeCell ref="E1839:E1842"/>
    <mergeCell ref="F1839:F1842"/>
    <mergeCell ref="E1843:E1846"/>
    <mergeCell ref="F1923:F1926"/>
    <mergeCell ref="E1307:E1310"/>
    <mergeCell ref="F1307:F1310"/>
    <mergeCell ref="E1295:E1298"/>
    <mergeCell ref="F1295:F1298"/>
    <mergeCell ref="F1543:F1546"/>
    <mergeCell ref="E1547:E1550"/>
    <mergeCell ref="F1547:F1550"/>
    <mergeCell ref="E1347:E1350"/>
    <mergeCell ref="F1347:F1350"/>
    <mergeCell ref="E1431:E1434"/>
    <mergeCell ref="E1491:E1494"/>
    <mergeCell ref="F1491:F1494"/>
    <mergeCell ref="E1495:E1498"/>
    <mergeCell ref="F1495:F1498"/>
    <mergeCell ref="E1471:E1474"/>
    <mergeCell ref="F1471:F1474"/>
    <mergeCell ref="E1475:E1478"/>
    <mergeCell ref="E791:E794"/>
    <mergeCell ref="F791:F794"/>
    <mergeCell ref="E799:E802"/>
    <mergeCell ref="F799:F802"/>
    <mergeCell ref="E823:E826"/>
    <mergeCell ref="F823:F826"/>
    <mergeCell ref="E827:E830"/>
    <mergeCell ref="F827:F830"/>
    <mergeCell ref="E923:E926"/>
    <mergeCell ref="F923:F926"/>
    <mergeCell ref="E927:E930"/>
    <mergeCell ref="F927:F930"/>
    <mergeCell ref="E663:E666"/>
    <mergeCell ref="F663:F666"/>
    <mergeCell ref="E667:E670"/>
    <mergeCell ref="F667:F670"/>
    <mergeCell ref="E671:E674"/>
    <mergeCell ref="F671:F674"/>
    <mergeCell ref="E675:E678"/>
    <mergeCell ref="F675:F678"/>
    <mergeCell ref="E867:E870"/>
    <mergeCell ref="F867:F870"/>
    <mergeCell ref="E871:E874"/>
    <mergeCell ref="F871:F874"/>
    <mergeCell ref="E875:E878"/>
    <mergeCell ref="F875:F878"/>
    <mergeCell ref="E879:E882"/>
    <mergeCell ref="F879:F882"/>
    <mergeCell ref="E883:E886"/>
    <mergeCell ref="F883:F886"/>
    <mergeCell ref="F743:F746"/>
    <mergeCell ref="E695:E698"/>
    <mergeCell ref="E39:E42"/>
    <mergeCell ref="F39:F42"/>
    <mergeCell ref="E43:E46"/>
    <mergeCell ref="F43:F46"/>
    <mergeCell ref="E47:E50"/>
    <mergeCell ref="F47:F50"/>
    <mergeCell ref="E51:E54"/>
    <mergeCell ref="F51:F54"/>
    <mergeCell ref="E55:E58"/>
    <mergeCell ref="F55:F58"/>
    <mergeCell ref="E59:E62"/>
    <mergeCell ref="F59:F62"/>
    <mergeCell ref="E403:E406"/>
    <mergeCell ref="F403:F406"/>
    <mergeCell ref="E407:E410"/>
    <mergeCell ref="F407:F410"/>
    <mergeCell ref="F123:F126"/>
    <mergeCell ref="E4:F4"/>
    <mergeCell ref="E7:E10"/>
    <mergeCell ref="F7:F10"/>
    <mergeCell ref="E11:E14"/>
    <mergeCell ref="F11:F14"/>
    <mergeCell ref="E15:E18"/>
    <mergeCell ref="F15:F18"/>
    <mergeCell ref="E19:E22"/>
    <mergeCell ref="F19:F22"/>
    <mergeCell ref="E23:E26"/>
    <mergeCell ref="F23:F26"/>
    <mergeCell ref="E27:E30"/>
    <mergeCell ref="F27:F30"/>
    <mergeCell ref="E31:E34"/>
    <mergeCell ref="F31:F34"/>
    <mergeCell ref="E35:E38"/>
    <mergeCell ref="F35:F38"/>
    <mergeCell ref="E3863:E3866"/>
    <mergeCell ref="F3863:F3866"/>
    <mergeCell ref="E127:E130"/>
    <mergeCell ref="F127:F130"/>
    <mergeCell ref="E131:E134"/>
    <mergeCell ref="F131:F134"/>
    <mergeCell ref="E135:E138"/>
    <mergeCell ref="F135:F138"/>
    <mergeCell ref="F211:F214"/>
    <mergeCell ref="E383:E386"/>
    <mergeCell ref="F383:F386"/>
    <mergeCell ref="F63:F66"/>
    <mergeCell ref="E67:E70"/>
    <mergeCell ref="F67:F70"/>
    <mergeCell ref="E71:E74"/>
    <mergeCell ref="F71:F74"/>
    <mergeCell ref="E75:E78"/>
    <mergeCell ref="F695:F698"/>
    <mergeCell ref="E699:E702"/>
    <mergeCell ref="F699:F702"/>
    <mergeCell ref="E703:E706"/>
    <mergeCell ref="F703:F706"/>
    <mergeCell ref="E679:E682"/>
    <mergeCell ref="F679:F682"/>
    <mergeCell ref="E683:E686"/>
    <mergeCell ref="F683:F686"/>
    <mergeCell ref="E687:E690"/>
    <mergeCell ref="F687:F690"/>
    <mergeCell ref="E691:E694"/>
    <mergeCell ref="F691:F694"/>
    <mergeCell ref="E787:E790"/>
    <mergeCell ref="F787:F790"/>
    <mergeCell ref="F2279:F2282"/>
    <mergeCell ref="E1803:E1806"/>
    <mergeCell ref="F2943:F2946"/>
    <mergeCell ref="E1731:E1734"/>
    <mergeCell ref="F1731:F1734"/>
    <mergeCell ref="E1735:E1738"/>
    <mergeCell ref="E2843:E2846"/>
    <mergeCell ref="F2843:F2846"/>
    <mergeCell ref="E2903:E2906"/>
    <mergeCell ref="F2903:F2906"/>
    <mergeCell ref="E2979:E2982"/>
    <mergeCell ref="F1895:F1898"/>
    <mergeCell ref="E1883:E1886"/>
    <mergeCell ref="E1899:E1902"/>
    <mergeCell ref="F1899:F1902"/>
    <mergeCell ref="E3859:E3862"/>
    <mergeCell ref="F3859:F3862"/>
    <mergeCell ref="E1827:E1830"/>
    <mergeCell ref="F1827:F1830"/>
    <mergeCell ref="E1831:E1834"/>
    <mergeCell ref="F1831:F1834"/>
    <mergeCell ref="E2007:E2010"/>
    <mergeCell ref="F2007:F2010"/>
    <mergeCell ref="E2011:E2014"/>
    <mergeCell ref="F2011:F2014"/>
    <mergeCell ref="E2015:E2018"/>
    <mergeCell ref="F2015:F2018"/>
    <mergeCell ref="E2019:E2022"/>
    <mergeCell ref="F2019:F2022"/>
    <mergeCell ref="E2023:E2026"/>
    <mergeCell ref="F2023:F2026"/>
    <mergeCell ref="E1959:E1962"/>
    <mergeCell ref="F1727:F1730"/>
    <mergeCell ref="F1735:F1738"/>
    <mergeCell ref="E1739:E1742"/>
    <mergeCell ref="B4591:B4594"/>
    <mergeCell ref="C4575:C4578"/>
    <mergeCell ref="B4631:B4634"/>
    <mergeCell ref="D4535:D4538"/>
    <mergeCell ref="B4695:B4698"/>
    <mergeCell ref="C4695:C4698"/>
    <mergeCell ref="A4675:A4678"/>
    <mergeCell ref="D4651:D4654"/>
    <mergeCell ref="B4655:B4658"/>
    <mergeCell ref="C4663:C4666"/>
    <mergeCell ref="D4663:D4666"/>
    <mergeCell ref="B4639:B4642"/>
    <mergeCell ref="B4579:B4582"/>
    <mergeCell ref="C4643:C4646"/>
    <mergeCell ref="E4639:E4642"/>
    <mergeCell ref="F4639:F4642"/>
    <mergeCell ref="E4643:E4646"/>
    <mergeCell ref="F4643:F4646"/>
    <mergeCell ref="E4647:E4650"/>
    <mergeCell ref="F4647:F4650"/>
    <mergeCell ref="E4651:E4654"/>
    <mergeCell ref="F4651:F4654"/>
    <mergeCell ref="E4655:E4658"/>
    <mergeCell ref="F4655:F4658"/>
    <mergeCell ref="E4659:E4662"/>
    <mergeCell ref="F4659:F4662"/>
    <mergeCell ref="E4635:E4638"/>
    <mergeCell ref="C4591:C4594"/>
    <mergeCell ref="E2339:E2342"/>
    <mergeCell ref="F4635:F4638"/>
    <mergeCell ref="C4655:C4658"/>
    <mergeCell ref="D4575:D4578"/>
    <mergeCell ref="A4551:A4554"/>
    <mergeCell ref="C4647:C4650"/>
    <mergeCell ref="E2595:E2598"/>
    <mergeCell ref="F2595:F2598"/>
    <mergeCell ref="E2599:E2602"/>
    <mergeCell ref="A3039:A3042"/>
    <mergeCell ref="E2371:E2374"/>
    <mergeCell ref="F2371:F2374"/>
    <mergeCell ref="E2375:E2378"/>
    <mergeCell ref="F2375:F2378"/>
    <mergeCell ref="E2379:E2382"/>
    <mergeCell ref="E2603:E2606"/>
    <mergeCell ref="F2603:F2606"/>
    <mergeCell ref="E2607:E2610"/>
    <mergeCell ref="F2607:F2610"/>
    <mergeCell ref="E2611:E2614"/>
    <mergeCell ref="F2611:F2614"/>
    <mergeCell ref="E2615:E2618"/>
    <mergeCell ref="F2615:F2618"/>
    <mergeCell ref="E2531:E2534"/>
    <mergeCell ref="E2483:E2486"/>
    <mergeCell ref="F2471:F2474"/>
    <mergeCell ref="E2415:E2418"/>
    <mergeCell ref="F2415:F2418"/>
    <mergeCell ref="E2419:E2422"/>
    <mergeCell ref="F2419:F2422"/>
    <mergeCell ref="E2423:E2426"/>
    <mergeCell ref="F2559:F2562"/>
    <mergeCell ref="F2899:F2902"/>
    <mergeCell ref="F3447:F3450"/>
    <mergeCell ref="E3451:E3454"/>
    <mergeCell ref="F3451:F3454"/>
    <mergeCell ref="E3455:E3458"/>
    <mergeCell ref="F2987:F2990"/>
    <mergeCell ref="E2991:E2994"/>
    <mergeCell ref="F2991:F2994"/>
    <mergeCell ref="E3259:E3262"/>
    <mergeCell ref="F3259:F3262"/>
    <mergeCell ref="E2995:E2998"/>
    <mergeCell ref="F2979:F2982"/>
    <mergeCell ref="E3011:E3014"/>
    <mergeCell ref="E3407:E3410"/>
    <mergeCell ref="F3407:F3410"/>
    <mergeCell ref="E3255:E3258"/>
    <mergeCell ref="F3255:F3258"/>
    <mergeCell ref="E3251:E3254"/>
    <mergeCell ref="F3251:F3254"/>
    <mergeCell ref="F3283:F3286"/>
    <mergeCell ref="E3311:E3314"/>
    <mergeCell ref="F3315:F3318"/>
    <mergeCell ref="E3319:E3322"/>
    <mergeCell ref="F3319:F3322"/>
    <mergeCell ref="E3323:E3326"/>
    <mergeCell ref="F3323:F3326"/>
    <mergeCell ref="E3035:E3038"/>
    <mergeCell ref="F3303:F3306"/>
    <mergeCell ref="E3307:E3310"/>
    <mergeCell ref="F3307:F3310"/>
    <mergeCell ref="F3035:F3038"/>
    <mergeCell ref="E3039:E3042"/>
    <mergeCell ref="F3091:F3094"/>
    <mergeCell ref="E2471:E2474"/>
    <mergeCell ref="E3835:E3838"/>
    <mergeCell ref="F3835:F3838"/>
    <mergeCell ref="E3839:E3842"/>
    <mergeCell ref="F3839:F3842"/>
    <mergeCell ref="E3843:E3846"/>
    <mergeCell ref="F3843:F3846"/>
    <mergeCell ref="E3847:E3850"/>
    <mergeCell ref="F3847:F3850"/>
    <mergeCell ref="E3851:E3854"/>
    <mergeCell ref="F3851:F3854"/>
    <mergeCell ref="E2491:E2494"/>
    <mergeCell ref="F2491:F2494"/>
    <mergeCell ref="F2551:F2554"/>
    <mergeCell ref="F3011:F3014"/>
    <mergeCell ref="E3483:E3486"/>
    <mergeCell ref="F3483:F3486"/>
    <mergeCell ref="E3567:E3570"/>
    <mergeCell ref="F3567:F3570"/>
    <mergeCell ref="F3659:F3662"/>
    <mergeCell ref="E3435:E3438"/>
    <mergeCell ref="E3651:E3654"/>
    <mergeCell ref="F3651:F3654"/>
    <mergeCell ref="E3503:E3506"/>
    <mergeCell ref="F3503:F3506"/>
    <mergeCell ref="E3495:E3498"/>
    <mergeCell ref="F3435:F3438"/>
    <mergeCell ref="E3439:E3442"/>
    <mergeCell ref="F3439:F3442"/>
    <mergeCell ref="E3443:E3446"/>
    <mergeCell ref="F3443:F3446"/>
    <mergeCell ref="E3447:E3450"/>
    <mergeCell ref="F1415:F1418"/>
    <mergeCell ref="E1419:E1422"/>
    <mergeCell ref="F1419:F1422"/>
    <mergeCell ref="E1423:E1426"/>
    <mergeCell ref="F1423:F1426"/>
    <mergeCell ref="E1427:E1430"/>
    <mergeCell ref="F1427:F1430"/>
    <mergeCell ref="E1551:E1554"/>
    <mergeCell ref="F1551:F1554"/>
    <mergeCell ref="E1555:E1558"/>
    <mergeCell ref="F1555:F1558"/>
    <mergeCell ref="E1567:E1570"/>
    <mergeCell ref="F1567:F1570"/>
    <mergeCell ref="E1571:E1574"/>
    <mergeCell ref="F1431:F1434"/>
    <mergeCell ref="E1435:E1438"/>
    <mergeCell ref="F1435:F1438"/>
    <mergeCell ref="E1439:E1442"/>
    <mergeCell ref="F1439:F1442"/>
    <mergeCell ref="E1443:E1446"/>
    <mergeCell ref="F1443:F1446"/>
    <mergeCell ref="E1527:E1530"/>
    <mergeCell ref="F1527:F1530"/>
    <mergeCell ref="E1531:E1534"/>
    <mergeCell ref="F1531:F1534"/>
    <mergeCell ref="E1535:E1538"/>
    <mergeCell ref="F1535:F1538"/>
    <mergeCell ref="E1539:E1542"/>
    <mergeCell ref="F1539:F1542"/>
    <mergeCell ref="F1475:F1478"/>
    <mergeCell ref="A1543:A1546"/>
    <mergeCell ref="D1535:D1538"/>
    <mergeCell ref="E2331:E2334"/>
    <mergeCell ref="F2331:F2334"/>
    <mergeCell ref="E2335:E2338"/>
    <mergeCell ref="F2335:F2338"/>
    <mergeCell ref="E1311:E1314"/>
    <mergeCell ref="F1311:F1314"/>
    <mergeCell ref="B1319:B1322"/>
    <mergeCell ref="D1403:D1406"/>
    <mergeCell ref="D1391:D1394"/>
    <mergeCell ref="C1407:C1410"/>
    <mergeCell ref="D1359:D1362"/>
    <mergeCell ref="E1315:E1318"/>
    <mergeCell ref="F1315:F1318"/>
    <mergeCell ref="E1323:E1326"/>
    <mergeCell ref="F1323:F1326"/>
    <mergeCell ref="E1335:E1338"/>
    <mergeCell ref="B1527:B1530"/>
    <mergeCell ref="B1343:B1346"/>
    <mergeCell ref="D1363:D1366"/>
    <mergeCell ref="D1459:D1462"/>
    <mergeCell ref="B1451:B1454"/>
    <mergeCell ref="D1447:D1450"/>
    <mergeCell ref="D2227:D2230"/>
    <mergeCell ref="C2151:C2154"/>
    <mergeCell ref="B1443:B1446"/>
    <mergeCell ref="B1419:B1422"/>
    <mergeCell ref="D1451:D1454"/>
    <mergeCell ref="D2163:D2166"/>
    <mergeCell ref="B1819:B1822"/>
    <mergeCell ref="B1839:B1842"/>
    <mergeCell ref="A4759:A4762"/>
    <mergeCell ref="A4699:A4702"/>
    <mergeCell ref="A4511:A4514"/>
    <mergeCell ref="A1767:A1770"/>
    <mergeCell ref="A1823:A1826"/>
    <mergeCell ref="A1827:A1830"/>
    <mergeCell ref="A1831:A1834"/>
    <mergeCell ref="A1835:A1838"/>
    <mergeCell ref="A1839:A1842"/>
    <mergeCell ref="A1843:A1846"/>
    <mergeCell ref="A3043:A3046"/>
    <mergeCell ref="A3047:A3050"/>
    <mergeCell ref="A3051:A3054"/>
    <mergeCell ref="A3055:A3058"/>
    <mergeCell ref="A3067:A3070"/>
    <mergeCell ref="A3071:A3074"/>
    <mergeCell ref="A2711:A2714"/>
    <mergeCell ref="A2715:A2718"/>
    <mergeCell ref="A4019:A4022"/>
    <mergeCell ref="A3931:A3934"/>
    <mergeCell ref="A3935:A3938"/>
    <mergeCell ref="A3983:A3986"/>
    <mergeCell ref="A4399:A4402"/>
    <mergeCell ref="A4379:A4382"/>
    <mergeCell ref="A4403:A4406"/>
    <mergeCell ref="A4671:A4674"/>
    <mergeCell ref="A3691:A3694"/>
    <mergeCell ref="A3207:A3210"/>
    <mergeCell ref="A2923:A2926"/>
    <mergeCell ref="A4731:A4734"/>
    <mergeCell ref="A4735:A4738"/>
    <mergeCell ref="A4739:A4742"/>
    <mergeCell ref="A4:A5"/>
    <mergeCell ref="A7:A10"/>
    <mergeCell ref="A11:A14"/>
    <mergeCell ref="A799:A802"/>
    <mergeCell ref="A803:A806"/>
    <mergeCell ref="A807:A810"/>
    <mergeCell ref="A4715:A4718"/>
    <mergeCell ref="A4719:A4722"/>
    <mergeCell ref="A4723:A4726"/>
    <mergeCell ref="A4727:A4730"/>
    <mergeCell ref="A2383:A2386"/>
    <mergeCell ref="A2471:A2474"/>
    <mergeCell ref="A2415:A2418"/>
    <mergeCell ref="A2419:A2422"/>
    <mergeCell ref="A79:A82"/>
    <mergeCell ref="A2719:A2722"/>
    <mergeCell ref="A2963:A2966"/>
    <mergeCell ref="A1275:A1278"/>
    <mergeCell ref="A939:A942"/>
    <mergeCell ref="A943:A946"/>
    <mergeCell ref="A947:A950"/>
    <mergeCell ref="A951:A954"/>
    <mergeCell ref="A983:A986"/>
    <mergeCell ref="A987:A990"/>
    <mergeCell ref="A1347:A1350"/>
    <mergeCell ref="A1527:A1530"/>
    <mergeCell ref="A1635:A1638"/>
    <mergeCell ref="A1607:A1610"/>
    <mergeCell ref="A2595:A2598"/>
    <mergeCell ref="A2599:A2602"/>
    <mergeCell ref="A3019:A3022"/>
    <mergeCell ref="A2779:A2782"/>
    <mergeCell ref="A4743:A4746"/>
    <mergeCell ref="A4747:A4750"/>
    <mergeCell ref="A4751:A4754"/>
    <mergeCell ref="A4755:A4758"/>
    <mergeCell ref="A3215:A3218"/>
    <mergeCell ref="A3219:A3222"/>
    <mergeCell ref="A4643:A4646"/>
    <mergeCell ref="A4639:A4642"/>
    <mergeCell ref="A4647:A4650"/>
    <mergeCell ref="A4651:A4654"/>
    <mergeCell ref="A4655:A4658"/>
    <mergeCell ref="A4059:A4062"/>
    <mergeCell ref="A4035:A4038"/>
    <mergeCell ref="A4039:A4042"/>
    <mergeCell ref="A3887:A3890"/>
    <mergeCell ref="A4683:A4686"/>
    <mergeCell ref="A4687:A4690"/>
    <mergeCell ref="A4691:A4694"/>
    <mergeCell ref="A3679:A3682"/>
    <mergeCell ref="A3495:A3498"/>
    <mergeCell ref="A3499:A3502"/>
    <mergeCell ref="A3379:A3382"/>
    <mergeCell ref="A3383:A3386"/>
    <mergeCell ref="A3671:A3674"/>
    <mergeCell ref="A3523:A3526"/>
    <mergeCell ref="A3367:A3370"/>
    <mergeCell ref="A3359:A3362"/>
    <mergeCell ref="A3351:A3354"/>
    <mergeCell ref="A3683:A3686"/>
    <mergeCell ref="A3487:A3490"/>
    <mergeCell ref="A3491:A3494"/>
    <mergeCell ref="A3455:A3458"/>
    <mergeCell ref="C3235:C3238"/>
    <mergeCell ref="B3695:B3698"/>
    <mergeCell ref="B4295:B4298"/>
    <mergeCell ref="A3031:A3034"/>
    <mergeCell ref="A3035:A3038"/>
    <mergeCell ref="D2907:D2910"/>
    <mergeCell ref="A3087:A3090"/>
    <mergeCell ref="A3879:A3882"/>
    <mergeCell ref="A3911:A3914"/>
    <mergeCell ref="C3663:C3666"/>
    <mergeCell ref="D3239:D3242"/>
    <mergeCell ref="D3643:D3646"/>
    <mergeCell ref="D3659:D3662"/>
    <mergeCell ref="D3299:D3302"/>
    <mergeCell ref="D3279:D3282"/>
    <mergeCell ref="D3439:D3442"/>
    <mergeCell ref="B3591:B3594"/>
    <mergeCell ref="B3683:B3686"/>
    <mergeCell ref="D3079:D3082"/>
    <mergeCell ref="B3339:B3342"/>
    <mergeCell ref="B3311:B3314"/>
    <mergeCell ref="E5075:E5078"/>
    <mergeCell ref="F5075:F5078"/>
    <mergeCell ref="D4895:D4898"/>
    <mergeCell ref="C4895:C4898"/>
    <mergeCell ref="B4895:B4898"/>
    <mergeCell ref="A4895:A4898"/>
    <mergeCell ref="A1847:A1850"/>
    <mergeCell ref="A1851:A1854"/>
    <mergeCell ref="A1855:A1858"/>
    <mergeCell ref="A1859:A1862"/>
    <mergeCell ref="A1863:A1866"/>
    <mergeCell ref="A3091:A3094"/>
    <mergeCell ref="A2691:A2694"/>
    <mergeCell ref="A2943:A2946"/>
    <mergeCell ref="A2703:A2706"/>
    <mergeCell ref="A2803:A2806"/>
    <mergeCell ref="A2807:A2810"/>
    <mergeCell ref="A2947:A2950"/>
    <mergeCell ref="A2707:A2710"/>
    <mergeCell ref="A2951:A2954"/>
    <mergeCell ref="A2695:A2698"/>
    <mergeCell ref="A2871:A2874"/>
    <mergeCell ref="A2875:A2878"/>
    <mergeCell ref="A2879:A2882"/>
    <mergeCell ref="A2927:A2930"/>
    <mergeCell ref="B3291:B3294"/>
    <mergeCell ref="F1951:F1954"/>
    <mergeCell ref="A3079:A3082"/>
    <mergeCell ref="A3083:A3086"/>
    <mergeCell ref="D3255:D3258"/>
    <mergeCell ref="A3575:A3578"/>
    <mergeCell ref="B3263:B3266"/>
    <mergeCell ref="F5011:F5014"/>
    <mergeCell ref="E5015:E5018"/>
    <mergeCell ref="F5015:F5018"/>
    <mergeCell ref="B5115:B5118"/>
    <mergeCell ref="C5091:C5094"/>
    <mergeCell ref="C5079:C5082"/>
    <mergeCell ref="C5075:C5078"/>
    <mergeCell ref="A5091:A5094"/>
    <mergeCell ref="A5095:A5098"/>
    <mergeCell ref="A5099:A5102"/>
    <mergeCell ref="A5103:A5106"/>
    <mergeCell ref="A5107:A5110"/>
    <mergeCell ref="A5111:A5114"/>
    <mergeCell ref="D5119:D5122"/>
    <mergeCell ref="D5103:D5106"/>
    <mergeCell ref="D5091:D5094"/>
    <mergeCell ref="D5115:D5118"/>
    <mergeCell ref="B5119:B5122"/>
    <mergeCell ref="C5119:C5122"/>
    <mergeCell ref="A5115:A5118"/>
    <mergeCell ref="A5119:A5122"/>
    <mergeCell ref="B5083:B5086"/>
    <mergeCell ref="C5103:C5106"/>
    <mergeCell ref="B5087:B5090"/>
    <mergeCell ref="D5083:D5086"/>
    <mergeCell ref="C5083:C5086"/>
    <mergeCell ref="C5087:C5090"/>
    <mergeCell ref="D5095:D5098"/>
    <mergeCell ref="D5099:D5102"/>
    <mergeCell ref="B5099:B5102"/>
    <mergeCell ref="D5075:D5078"/>
    <mergeCell ref="F5063:F5066"/>
    <mergeCell ref="A5015:A5018"/>
    <mergeCell ref="A5019:A5022"/>
    <mergeCell ref="B5019:B5022"/>
    <mergeCell ref="F5023:F5026"/>
    <mergeCell ref="B5091:B5094"/>
    <mergeCell ref="A5071:A5074"/>
    <mergeCell ref="A5075:A5078"/>
    <mergeCell ref="A5079:A5082"/>
    <mergeCell ref="A5083:A5086"/>
    <mergeCell ref="A5087:A5090"/>
    <mergeCell ref="D5071:D5074"/>
    <mergeCell ref="C5035:C5038"/>
    <mergeCell ref="E5031:E5034"/>
    <mergeCell ref="F5031:F5034"/>
    <mergeCell ref="E5035:E5038"/>
    <mergeCell ref="F5035:F5038"/>
    <mergeCell ref="E5039:E5042"/>
    <mergeCell ref="F5039:F5042"/>
    <mergeCell ref="E5043:E5046"/>
    <mergeCell ref="F5043:F5046"/>
    <mergeCell ref="E5047:E5050"/>
    <mergeCell ref="D5067:D5070"/>
    <mergeCell ref="B5039:B5042"/>
    <mergeCell ref="C5039:C5042"/>
    <mergeCell ref="A5027:A5030"/>
    <mergeCell ref="E5027:E5030"/>
    <mergeCell ref="E5059:E5062"/>
    <mergeCell ref="F5059:F5062"/>
    <mergeCell ref="E5067:E5070"/>
    <mergeCell ref="F5067:F5070"/>
    <mergeCell ref="E5071:E5074"/>
    <mergeCell ref="F5071:F5074"/>
    <mergeCell ref="F5019:F5022"/>
    <mergeCell ref="D5039:D5042"/>
    <mergeCell ref="E4975:E4978"/>
    <mergeCell ref="A4987:A4990"/>
    <mergeCell ref="B4987:B4990"/>
    <mergeCell ref="C4987:C4990"/>
    <mergeCell ref="D4987:D4990"/>
    <mergeCell ref="A5059:A5062"/>
    <mergeCell ref="B5059:B5062"/>
    <mergeCell ref="C5059:C5062"/>
    <mergeCell ref="A4971:A4974"/>
    <mergeCell ref="B4971:B4974"/>
    <mergeCell ref="C4971:C4974"/>
    <mergeCell ref="D4971:D4974"/>
    <mergeCell ref="F5027:F5030"/>
    <mergeCell ref="F4975:F4978"/>
    <mergeCell ref="E4979:E4982"/>
    <mergeCell ref="F4979:F4982"/>
    <mergeCell ref="E4983:E4986"/>
    <mergeCell ref="F4983:F4986"/>
    <mergeCell ref="E4987:E4990"/>
    <mergeCell ref="C5011:C5014"/>
    <mergeCell ref="D5011:D5014"/>
    <mergeCell ref="B4999:B5002"/>
    <mergeCell ref="D5027:D5030"/>
    <mergeCell ref="D5035:D5038"/>
    <mergeCell ref="E5051:E5054"/>
    <mergeCell ref="F5051:F5054"/>
    <mergeCell ref="E5055:E5058"/>
    <mergeCell ref="B5055:B5058"/>
    <mergeCell ref="F5055:F5058"/>
    <mergeCell ref="A5023:A5026"/>
    <mergeCell ref="D5003:D5006"/>
    <mergeCell ref="E5023:E5026"/>
    <mergeCell ref="B4919:B4922"/>
    <mergeCell ref="C4999:C5002"/>
    <mergeCell ref="A4991:A4994"/>
    <mergeCell ref="B4991:B4994"/>
    <mergeCell ref="C4991:C4994"/>
    <mergeCell ref="B5075:B5078"/>
    <mergeCell ref="B5079:B5082"/>
    <mergeCell ref="B5035:B5038"/>
    <mergeCell ref="C5063:C5066"/>
    <mergeCell ref="B5063:B5066"/>
    <mergeCell ref="C5067:C5070"/>
    <mergeCell ref="A5067:A5070"/>
    <mergeCell ref="E4951:E4954"/>
    <mergeCell ref="E4955:E4958"/>
    <mergeCell ref="E4959:E4962"/>
    <mergeCell ref="C5003:C5006"/>
    <mergeCell ref="E4999:E5002"/>
    <mergeCell ref="E5003:E5006"/>
    <mergeCell ref="E5007:E5010"/>
    <mergeCell ref="E5011:E5014"/>
    <mergeCell ref="C5071:C5074"/>
    <mergeCell ref="E5063:E5066"/>
    <mergeCell ref="E4939:E4942"/>
    <mergeCell ref="E4943:E4946"/>
    <mergeCell ref="D4995:D4998"/>
    <mergeCell ref="B4995:B4998"/>
    <mergeCell ref="C5019:C5022"/>
    <mergeCell ref="E5019:E5022"/>
    <mergeCell ref="A5007:A5010"/>
    <mergeCell ref="A5011:A5014"/>
    <mergeCell ref="B5007:B5010"/>
    <mergeCell ref="D4927:D4930"/>
    <mergeCell ref="B4923:B4926"/>
    <mergeCell ref="C4923:C4926"/>
    <mergeCell ref="C4883:C4886"/>
    <mergeCell ref="D4883:D4886"/>
    <mergeCell ref="A4995:A4998"/>
    <mergeCell ref="A4999:A5002"/>
    <mergeCell ref="A5003:A5006"/>
    <mergeCell ref="F4987:F4990"/>
    <mergeCell ref="E4991:E4994"/>
    <mergeCell ref="F4991:F4994"/>
    <mergeCell ref="E4995:E4998"/>
    <mergeCell ref="F4995:F4998"/>
    <mergeCell ref="D4999:D5002"/>
    <mergeCell ref="F4951:F4954"/>
    <mergeCell ref="F4955:F4958"/>
    <mergeCell ref="F4959:F4962"/>
    <mergeCell ref="F4999:F5002"/>
    <mergeCell ref="F5003:F5006"/>
    <mergeCell ref="F5007:F5010"/>
    <mergeCell ref="E4911:E4914"/>
    <mergeCell ref="F4911:F4914"/>
    <mergeCell ref="E4899:E4902"/>
    <mergeCell ref="F4899:F4902"/>
    <mergeCell ref="E4903:E4906"/>
    <mergeCell ref="F4903:F4906"/>
    <mergeCell ref="E4935:E4938"/>
    <mergeCell ref="F4935:F4938"/>
    <mergeCell ref="B4943:B4946"/>
    <mergeCell ref="C4943:C4946"/>
    <mergeCell ref="D4943:D4946"/>
    <mergeCell ref="C4907:C4910"/>
    <mergeCell ref="C4867:C4870"/>
    <mergeCell ref="B4879:B4882"/>
    <mergeCell ref="E4847:E4850"/>
    <mergeCell ref="F4847:F4850"/>
    <mergeCell ref="E4851:E4854"/>
    <mergeCell ref="F4851:F4854"/>
    <mergeCell ref="E4855:E4858"/>
    <mergeCell ref="F4855:F4858"/>
    <mergeCell ref="F4967:F4970"/>
    <mergeCell ref="E4971:E4974"/>
    <mergeCell ref="F4971:F4974"/>
    <mergeCell ref="D4935:D4938"/>
    <mergeCell ref="B4875:B4878"/>
    <mergeCell ref="C4875:C4878"/>
    <mergeCell ref="D4875:D4878"/>
    <mergeCell ref="E4907:E4910"/>
    <mergeCell ref="F4907:F4910"/>
    <mergeCell ref="E4915:E4918"/>
    <mergeCell ref="F4915:F4918"/>
    <mergeCell ref="F4939:F4942"/>
    <mergeCell ref="F4943:F4946"/>
    <mergeCell ref="E4947:E4950"/>
    <mergeCell ref="F4947:F4950"/>
    <mergeCell ref="D4919:D4922"/>
    <mergeCell ref="B4967:B4970"/>
    <mergeCell ref="E4919:E4922"/>
    <mergeCell ref="F4919:F4922"/>
    <mergeCell ref="B4911:B4914"/>
    <mergeCell ref="C4915:C4918"/>
    <mergeCell ref="D4911:D4914"/>
    <mergeCell ref="E4859:E4862"/>
    <mergeCell ref="A4903:A4906"/>
    <mergeCell ref="A4907:A4910"/>
    <mergeCell ref="A4911:A4914"/>
    <mergeCell ref="A4915:A4918"/>
    <mergeCell ref="A4919:A4922"/>
    <mergeCell ref="A4923:A4926"/>
    <mergeCell ref="D4923:D4926"/>
    <mergeCell ref="A4847:A4850"/>
    <mergeCell ref="A4851:A4854"/>
    <mergeCell ref="D4907:D4910"/>
    <mergeCell ref="E4923:E4926"/>
    <mergeCell ref="F4923:F4926"/>
    <mergeCell ref="E4927:E4930"/>
    <mergeCell ref="F4927:F4930"/>
    <mergeCell ref="E4931:E4934"/>
    <mergeCell ref="F4931:F4934"/>
    <mergeCell ref="A4871:A4874"/>
    <mergeCell ref="C4887:C4890"/>
    <mergeCell ref="D4863:D4866"/>
    <mergeCell ref="B4867:B4870"/>
    <mergeCell ref="B4887:B4890"/>
    <mergeCell ref="D4887:D4890"/>
    <mergeCell ref="D4891:D4894"/>
    <mergeCell ref="C4851:C4854"/>
    <mergeCell ref="D4903:D4906"/>
    <mergeCell ref="C4879:C4882"/>
    <mergeCell ref="A4875:A4878"/>
    <mergeCell ref="D4859:D4862"/>
    <mergeCell ref="D4867:D4870"/>
    <mergeCell ref="A4855:A4858"/>
    <mergeCell ref="C4891:C4894"/>
    <mergeCell ref="C4903:C4906"/>
    <mergeCell ref="C4823:C4826"/>
    <mergeCell ref="A4843:A4846"/>
    <mergeCell ref="B4843:B4846"/>
    <mergeCell ref="C4843:C4846"/>
    <mergeCell ref="B4847:B4850"/>
    <mergeCell ref="C4847:C4850"/>
    <mergeCell ref="D4843:D4846"/>
    <mergeCell ref="A4867:A4870"/>
    <mergeCell ref="B4871:B4874"/>
    <mergeCell ref="A4827:A4830"/>
    <mergeCell ref="B4831:B4834"/>
    <mergeCell ref="D4879:D4882"/>
    <mergeCell ref="A4879:A4882"/>
    <mergeCell ref="A4839:A4842"/>
    <mergeCell ref="B4839:B4842"/>
    <mergeCell ref="C4839:C4842"/>
    <mergeCell ref="B4835:B4838"/>
    <mergeCell ref="C4827:C4830"/>
    <mergeCell ref="C4855:C4858"/>
    <mergeCell ref="C4859:C4862"/>
    <mergeCell ref="B4827:B4830"/>
    <mergeCell ref="B4851:B4854"/>
    <mergeCell ref="B4863:B4866"/>
    <mergeCell ref="A4859:A4862"/>
    <mergeCell ref="A4863:A4866"/>
    <mergeCell ref="B4795:B4798"/>
    <mergeCell ref="B4787:B4790"/>
    <mergeCell ref="A4939:A4942"/>
    <mergeCell ref="B4939:B4942"/>
    <mergeCell ref="C4939:C4942"/>
    <mergeCell ref="D4939:D4942"/>
    <mergeCell ref="C4931:C4934"/>
    <mergeCell ref="B4935:B4938"/>
    <mergeCell ref="B4931:B4934"/>
    <mergeCell ref="B4907:B4910"/>
    <mergeCell ref="B4815:B4818"/>
    <mergeCell ref="C4835:C4838"/>
    <mergeCell ref="D4851:D4854"/>
    <mergeCell ref="B4803:B4806"/>
    <mergeCell ref="B4859:B4862"/>
    <mergeCell ref="A4823:A4826"/>
    <mergeCell ref="D4783:D4786"/>
    <mergeCell ref="C4787:C4790"/>
    <mergeCell ref="D4787:D4790"/>
    <mergeCell ref="C4795:C4798"/>
    <mergeCell ref="A4819:A4822"/>
    <mergeCell ref="B4799:B4802"/>
    <mergeCell ref="A4803:A4806"/>
    <mergeCell ref="A4807:A4810"/>
    <mergeCell ref="A4811:A4814"/>
    <mergeCell ref="D4871:D4874"/>
    <mergeCell ref="C4871:C4874"/>
    <mergeCell ref="B4891:B4894"/>
    <mergeCell ref="B4883:B4886"/>
    <mergeCell ref="A4883:A4886"/>
    <mergeCell ref="A4887:A4890"/>
    <mergeCell ref="A4891:A4894"/>
    <mergeCell ref="B4779:B4782"/>
    <mergeCell ref="B4775:B4778"/>
    <mergeCell ref="D4811:D4814"/>
    <mergeCell ref="B4811:B4814"/>
    <mergeCell ref="B4791:B4794"/>
    <mergeCell ref="C4791:C4794"/>
    <mergeCell ref="D4767:D4770"/>
    <mergeCell ref="D4799:D4802"/>
    <mergeCell ref="D4803:D4806"/>
    <mergeCell ref="A4815:A4818"/>
    <mergeCell ref="B4747:B4750"/>
    <mergeCell ref="C4735:C4738"/>
    <mergeCell ref="D4779:D4782"/>
    <mergeCell ref="C4743:C4746"/>
    <mergeCell ref="B4759:B4762"/>
    <mergeCell ref="B4783:B4786"/>
    <mergeCell ref="C4763:C4766"/>
    <mergeCell ref="C4767:C4770"/>
    <mergeCell ref="A4763:A4766"/>
    <mergeCell ref="A4767:A4770"/>
    <mergeCell ref="A4771:A4774"/>
    <mergeCell ref="A4775:A4778"/>
    <mergeCell ref="A4779:A4782"/>
    <mergeCell ref="A4783:A4786"/>
    <mergeCell ref="A4787:A4790"/>
    <mergeCell ref="A4791:A4794"/>
    <mergeCell ref="A4795:A4798"/>
    <mergeCell ref="A4799:A4802"/>
    <mergeCell ref="C4799:C4802"/>
    <mergeCell ref="C4803:C4806"/>
    <mergeCell ref="C4751:C4754"/>
    <mergeCell ref="B4743:B4746"/>
    <mergeCell ref="B4751:B4754"/>
    <mergeCell ref="C4703:C4706"/>
    <mergeCell ref="D4735:D4738"/>
    <mergeCell ref="D4747:D4750"/>
    <mergeCell ref="D4731:D4734"/>
    <mergeCell ref="B4755:B4758"/>
    <mergeCell ref="C4731:C4734"/>
    <mergeCell ref="B4703:B4706"/>
    <mergeCell ref="D4743:D4746"/>
    <mergeCell ref="D4759:D4762"/>
    <mergeCell ref="B4731:B4734"/>
    <mergeCell ref="B4735:B4738"/>
    <mergeCell ref="D4751:D4754"/>
    <mergeCell ref="D4755:D4758"/>
    <mergeCell ref="B4739:B4742"/>
    <mergeCell ref="C4739:C4742"/>
    <mergeCell ref="D4775:D4778"/>
    <mergeCell ref="B4767:B4770"/>
    <mergeCell ref="C4711:C4714"/>
    <mergeCell ref="D4711:D4714"/>
    <mergeCell ref="B4727:B4730"/>
    <mergeCell ref="C4727:C4730"/>
    <mergeCell ref="B4715:B4718"/>
    <mergeCell ref="D4771:D4774"/>
    <mergeCell ref="C4747:C4750"/>
    <mergeCell ref="C4775:C4778"/>
    <mergeCell ref="D4763:D4766"/>
    <mergeCell ref="C4755:C4758"/>
    <mergeCell ref="B4771:B4774"/>
    <mergeCell ref="B4763:B4766"/>
    <mergeCell ref="D4703:D4706"/>
    <mergeCell ref="D2615:D2618"/>
    <mergeCell ref="A2603:A2606"/>
    <mergeCell ref="A2815:A2818"/>
    <mergeCell ref="A2819:A2822"/>
    <mergeCell ref="A2823:A2826"/>
    <mergeCell ref="A2827:A2830"/>
    <mergeCell ref="A2831:A2834"/>
    <mergeCell ref="A2835:A2838"/>
    <mergeCell ref="D3043:D3046"/>
    <mergeCell ref="C2707:C2710"/>
    <mergeCell ref="B2871:B2874"/>
    <mergeCell ref="D2943:D2946"/>
    <mergeCell ref="A2723:A2726"/>
    <mergeCell ref="D2655:D2658"/>
    <mergeCell ref="D2703:D2706"/>
    <mergeCell ref="D2715:D2718"/>
    <mergeCell ref="C2719:C2722"/>
    <mergeCell ref="D2659:D2662"/>
    <mergeCell ref="D2619:D2622"/>
    <mergeCell ref="B2919:B2922"/>
    <mergeCell ref="B2923:B2926"/>
    <mergeCell ref="B3239:B3242"/>
    <mergeCell ref="A2867:A2870"/>
    <mergeCell ref="B3071:B3074"/>
    <mergeCell ref="C3203:C3206"/>
    <mergeCell ref="C3267:C3270"/>
    <mergeCell ref="B2907:B2910"/>
    <mergeCell ref="C2835:C2838"/>
    <mergeCell ref="C2987:C2990"/>
    <mergeCell ref="C2995:C2998"/>
    <mergeCell ref="B3091:B3094"/>
    <mergeCell ref="D4647:D4650"/>
    <mergeCell ref="A4635:A4638"/>
    <mergeCell ref="C4719:C4722"/>
    <mergeCell ref="B4663:B4666"/>
    <mergeCell ref="B4667:B4670"/>
    <mergeCell ref="B4671:B4674"/>
    <mergeCell ref="B4723:B4726"/>
    <mergeCell ref="D4643:D4646"/>
    <mergeCell ref="A4679:A4682"/>
    <mergeCell ref="B4679:B4682"/>
    <mergeCell ref="C4679:C4682"/>
    <mergeCell ref="D4679:D4682"/>
    <mergeCell ref="C4667:C4670"/>
    <mergeCell ref="A4667:A4670"/>
    <mergeCell ref="D2899:D2902"/>
    <mergeCell ref="D3243:D3246"/>
    <mergeCell ref="D3507:D3510"/>
    <mergeCell ref="D3631:D3634"/>
    <mergeCell ref="D3199:D3202"/>
    <mergeCell ref="D3187:D3190"/>
    <mergeCell ref="C3163:C3166"/>
    <mergeCell ref="B3235:B3238"/>
    <mergeCell ref="F2959:F2962"/>
    <mergeCell ref="E2963:E2966"/>
    <mergeCell ref="F2803:F2806"/>
    <mergeCell ref="A3635:A3638"/>
    <mergeCell ref="A3639:A3642"/>
    <mergeCell ref="D3027:D3030"/>
    <mergeCell ref="C3031:C3034"/>
    <mergeCell ref="B3123:B3126"/>
    <mergeCell ref="D3091:D3094"/>
    <mergeCell ref="B3027:B3030"/>
    <mergeCell ref="B3055:B3058"/>
    <mergeCell ref="A3123:A3126"/>
    <mergeCell ref="F3235:F3238"/>
    <mergeCell ref="E3239:E3242"/>
    <mergeCell ref="F3239:F3242"/>
    <mergeCell ref="E2923:E2926"/>
    <mergeCell ref="F2923:F2926"/>
    <mergeCell ref="E3147:E3150"/>
    <mergeCell ref="F3147:F3150"/>
    <mergeCell ref="E3151:E3154"/>
    <mergeCell ref="B3039:B3042"/>
    <mergeCell ref="B3051:B3054"/>
    <mergeCell ref="B3047:B3050"/>
    <mergeCell ref="C3047:C3050"/>
    <mergeCell ref="A3023:A3026"/>
    <mergeCell ref="A3027:A3030"/>
    <mergeCell ref="D3563:D3566"/>
    <mergeCell ref="F3547:F3550"/>
    <mergeCell ref="C3055:C3058"/>
    <mergeCell ref="A3059:A3062"/>
    <mergeCell ref="A3075:A3078"/>
    <mergeCell ref="A3127:A3130"/>
    <mergeCell ref="A2895:A2898"/>
    <mergeCell ref="A2899:A2902"/>
    <mergeCell ref="A2843:A2846"/>
    <mergeCell ref="A2903:A2906"/>
    <mergeCell ref="A2907:A2910"/>
    <mergeCell ref="A2911:A2914"/>
    <mergeCell ref="A2883:A2886"/>
    <mergeCell ref="B2763:B2766"/>
    <mergeCell ref="C2763:C2766"/>
    <mergeCell ref="B2743:B2746"/>
    <mergeCell ref="C2767:C2770"/>
    <mergeCell ref="B2771:B2774"/>
    <mergeCell ref="D2867:D2870"/>
    <mergeCell ref="C2899:C2902"/>
    <mergeCell ref="B2899:B2902"/>
    <mergeCell ref="D2707:D2710"/>
    <mergeCell ref="F2719:F2722"/>
    <mergeCell ref="E2799:E2802"/>
    <mergeCell ref="F2799:F2802"/>
    <mergeCell ref="A2799:A2802"/>
    <mergeCell ref="B2883:B2886"/>
    <mergeCell ref="F2835:F2838"/>
    <mergeCell ref="E2883:E2886"/>
    <mergeCell ref="F2731:F2734"/>
    <mergeCell ref="E2735:E2738"/>
    <mergeCell ref="F2735:F2738"/>
    <mergeCell ref="B2887:B2890"/>
    <mergeCell ref="B2903:B2906"/>
    <mergeCell ref="C2871:C2874"/>
    <mergeCell ref="A2643:A2646"/>
    <mergeCell ref="A2647:A2650"/>
    <mergeCell ref="A2651:A2654"/>
    <mergeCell ref="B2867:B2870"/>
    <mergeCell ref="C2867:C2870"/>
    <mergeCell ref="B2851:B2854"/>
    <mergeCell ref="C2851:C2854"/>
    <mergeCell ref="C3555:C3558"/>
    <mergeCell ref="A2931:A2934"/>
    <mergeCell ref="B3059:B3062"/>
    <mergeCell ref="B3499:B3502"/>
    <mergeCell ref="C2711:C2714"/>
    <mergeCell ref="F3495:F3498"/>
    <mergeCell ref="E3499:E3502"/>
    <mergeCell ref="F3499:F3502"/>
    <mergeCell ref="F3455:F3458"/>
    <mergeCell ref="B3287:B3290"/>
    <mergeCell ref="E3099:E3102"/>
    <mergeCell ref="B2911:B2914"/>
    <mergeCell ref="A2739:A2742"/>
    <mergeCell ref="A2731:A2734"/>
    <mergeCell ref="C2911:C2914"/>
    <mergeCell ref="A2755:A2758"/>
    <mergeCell ref="B2787:B2790"/>
    <mergeCell ref="B2879:B2882"/>
    <mergeCell ref="B2875:B2878"/>
    <mergeCell ref="C2875:C2878"/>
    <mergeCell ref="A2891:A2894"/>
    <mergeCell ref="A2839:A2842"/>
    <mergeCell ref="A531:A534"/>
    <mergeCell ref="A499:A502"/>
    <mergeCell ref="A467:A470"/>
    <mergeCell ref="A479:A482"/>
    <mergeCell ref="C539:C542"/>
    <mergeCell ref="D539:D542"/>
    <mergeCell ref="B567:B570"/>
    <mergeCell ref="B563:B566"/>
    <mergeCell ref="B491:B494"/>
    <mergeCell ref="D467:D470"/>
    <mergeCell ref="D567:D570"/>
    <mergeCell ref="D531:D534"/>
    <mergeCell ref="B483:B486"/>
    <mergeCell ref="F539:F542"/>
    <mergeCell ref="E543:E546"/>
    <mergeCell ref="C499:C502"/>
    <mergeCell ref="C503:C506"/>
    <mergeCell ref="E475:E478"/>
    <mergeCell ref="F475:F478"/>
    <mergeCell ref="A483:A486"/>
    <mergeCell ref="B471:B474"/>
    <mergeCell ref="E471:E474"/>
    <mergeCell ref="F471:F474"/>
    <mergeCell ref="E479:E482"/>
    <mergeCell ref="F479:F482"/>
    <mergeCell ref="E483:E486"/>
    <mergeCell ref="F483:F486"/>
    <mergeCell ref="E487:E490"/>
    <mergeCell ref="E515:E518"/>
    <mergeCell ref="F515:F518"/>
    <mergeCell ref="E519:E522"/>
    <mergeCell ref="F519:F522"/>
    <mergeCell ref="F227:F230"/>
    <mergeCell ref="E231:E234"/>
    <mergeCell ref="F231:F234"/>
    <mergeCell ref="E235:E238"/>
    <mergeCell ref="F235:F238"/>
    <mergeCell ref="E239:E242"/>
    <mergeCell ref="F239:F242"/>
    <mergeCell ref="E243:E246"/>
    <mergeCell ref="E275:E278"/>
    <mergeCell ref="F275:F278"/>
    <mergeCell ref="F267:F270"/>
    <mergeCell ref="E271:E274"/>
    <mergeCell ref="F271:F274"/>
    <mergeCell ref="F223:F226"/>
    <mergeCell ref="F215:F218"/>
    <mergeCell ref="E279:E282"/>
    <mergeCell ref="F243:F246"/>
    <mergeCell ref="E251:E254"/>
    <mergeCell ref="F251:F254"/>
    <mergeCell ref="B799:B802"/>
    <mergeCell ref="B1495:B1498"/>
    <mergeCell ref="C1495:C1498"/>
    <mergeCell ref="A1503:A1506"/>
    <mergeCell ref="C847:C850"/>
    <mergeCell ref="A819:A822"/>
    <mergeCell ref="A823:A826"/>
    <mergeCell ref="B1431:B1434"/>
    <mergeCell ref="A1415:A1418"/>
    <mergeCell ref="A1427:A1430"/>
    <mergeCell ref="A1395:A1398"/>
    <mergeCell ref="C1451:C1454"/>
    <mergeCell ref="C1447:C1450"/>
    <mergeCell ref="B1115:B1118"/>
    <mergeCell ref="B923:B926"/>
    <mergeCell ref="A1387:A1390"/>
    <mergeCell ref="A1431:A1434"/>
    <mergeCell ref="B1175:B1178"/>
    <mergeCell ref="C1175:C1178"/>
    <mergeCell ref="A871:A874"/>
    <mergeCell ref="A919:A922"/>
    <mergeCell ref="A911:A914"/>
    <mergeCell ref="A915:A918"/>
    <mergeCell ref="B1015:B1018"/>
    <mergeCell ref="C967:C970"/>
    <mergeCell ref="C951:C954"/>
    <mergeCell ref="B1275:B1278"/>
    <mergeCell ref="C1275:C1278"/>
    <mergeCell ref="B1279:B1282"/>
    <mergeCell ref="C1279:C1282"/>
    <mergeCell ref="C1291:C1294"/>
    <mergeCell ref="B1427:B1430"/>
    <mergeCell ref="A955:A958"/>
    <mergeCell ref="A1359:A1362"/>
    <mergeCell ref="A1363:A1366"/>
    <mergeCell ref="C1223:C1226"/>
    <mergeCell ref="B1355:B1358"/>
    <mergeCell ref="A1091:A1094"/>
    <mergeCell ref="A1143:A1146"/>
    <mergeCell ref="B1363:B1366"/>
    <mergeCell ref="C1363:C1366"/>
    <mergeCell ref="B1347:B1350"/>
    <mergeCell ref="C1347:C1350"/>
    <mergeCell ref="A1367:A1370"/>
    <mergeCell ref="C1359:C1362"/>
    <mergeCell ref="A1079:A1082"/>
    <mergeCell ref="A1283:A1286"/>
    <mergeCell ref="A1355:A1358"/>
    <mergeCell ref="A1035:A1038"/>
    <mergeCell ref="A1039:A1042"/>
    <mergeCell ref="B999:B1002"/>
    <mergeCell ref="B1255:B1258"/>
    <mergeCell ref="B1263:B1266"/>
    <mergeCell ref="B1111:B1114"/>
    <mergeCell ref="A1331:A1334"/>
    <mergeCell ref="A975:A978"/>
    <mergeCell ref="B1027:B1030"/>
    <mergeCell ref="C839:C842"/>
    <mergeCell ref="C1023:C1026"/>
    <mergeCell ref="B1067:B1070"/>
    <mergeCell ref="C851:C854"/>
    <mergeCell ref="B867:B870"/>
    <mergeCell ref="C943:C946"/>
    <mergeCell ref="B915:B918"/>
    <mergeCell ref="B903:B906"/>
    <mergeCell ref="C927:C930"/>
    <mergeCell ref="B911:B914"/>
    <mergeCell ref="B855:B858"/>
    <mergeCell ref="B851:B854"/>
    <mergeCell ref="B1039:B1042"/>
    <mergeCell ref="B963:B966"/>
    <mergeCell ref="B1095:B1098"/>
    <mergeCell ref="B971:B974"/>
    <mergeCell ref="B967:B970"/>
    <mergeCell ref="C1079:C1082"/>
    <mergeCell ref="C867:C870"/>
    <mergeCell ref="B1059:B1062"/>
    <mergeCell ref="C983:C986"/>
    <mergeCell ref="B791:B794"/>
    <mergeCell ref="B1139:B1142"/>
    <mergeCell ref="B1047:B1050"/>
    <mergeCell ref="B951:B954"/>
    <mergeCell ref="B883:B886"/>
    <mergeCell ref="B879:B882"/>
    <mergeCell ref="D839:D842"/>
    <mergeCell ref="B1007:B1010"/>
    <mergeCell ref="B959:B962"/>
    <mergeCell ref="C1003:C1006"/>
    <mergeCell ref="C1051:C1054"/>
    <mergeCell ref="D923:D926"/>
    <mergeCell ref="D795:D798"/>
    <mergeCell ref="A875:A878"/>
    <mergeCell ref="A879:A882"/>
    <mergeCell ref="A883:A886"/>
    <mergeCell ref="A887:A890"/>
    <mergeCell ref="A891:A894"/>
    <mergeCell ref="A895:A898"/>
    <mergeCell ref="A899:A902"/>
    <mergeCell ref="A903:A906"/>
    <mergeCell ref="A907:A910"/>
    <mergeCell ref="A959:A962"/>
    <mergeCell ref="A1003:A1006"/>
    <mergeCell ref="A1007:A1010"/>
    <mergeCell ref="C935:C938"/>
    <mergeCell ref="D887:D890"/>
    <mergeCell ref="D1035:D1038"/>
    <mergeCell ref="C911:C914"/>
    <mergeCell ref="D891:D894"/>
    <mergeCell ref="C947:C950"/>
    <mergeCell ref="C1027:C1030"/>
    <mergeCell ref="C795:C798"/>
    <mergeCell ref="D871:D874"/>
    <mergeCell ref="C923:C926"/>
    <mergeCell ref="C939:C942"/>
    <mergeCell ref="C995:C998"/>
    <mergeCell ref="A1027:A1030"/>
    <mergeCell ref="A1023:A1026"/>
    <mergeCell ref="A979:A982"/>
    <mergeCell ref="B831:B834"/>
    <mergeCell ref="C919:C922"/>
    <mergeCell ref="C895:C898"/>
    <mergeCell ref="A923:A926"/>
    <mergeCell ref="A927:A930"/>
    <mergeCell ref="A931:A934"/>
    <mergeCell ref="A935:A938"/>
    <mergeCell ref="A827:A830"/>
    <mergeCell ref="A855:A858"/>
    <mergeCell ref="D815:D818"/>
    <mergeCell ref="A811:A814"/>
    <mergeCell ref="A815:A818"/>
    <mergeCell ref="C843:C846"/>
    <mergeCell ref="C819:C822"/>
    <mergeCell ref="C907:C910"/>
    <mergeCell ref="C835:C838"/>
    <mergeCell ref="A795:A798"/>
    <mergeCell ref="B987:B990"/>
    <mergeCell ref="B975:B978"/>
    <mergeCell ref="B943:B946"/>
    <mergeCell ref="B939:B942"/>
    <mergeCell ref="C975:C978"/>
    <mergeCell ref="B803:B806"/>
    <mergeCell ref="C963:C966"/>
    <mergeCell ref="A859:A862"/>
    <mergeCell ref="A863:A866"/>
    <mergeCell ref="A867:A870"/>
    <mergeCell ref="B1055:B1058"/>
    <mergeCell ref="C1123:C1126"/>
    <mergeCell ref="B895:B898"/>
    <mergeCell ref="B1019:B1022"/>
    <mergeCell ref="C1091:C1094"/>
    <mergeCell ref="C1059:C1062"/>
    <mergeCell ref="B835:B838"/>
    <mergeCell ref="C811:C814"/>
    <mergeCell ref="B1035:B1038"/>
    <mergeCell ref="B1023:B1026"/>
    <mergeCell ref="C1047:C1050"/>
    <mergeCell ref="C1039:C1042"/>
    <mergeCell ref="A1011:A1014"/>
    <mergeCell ref="A991:A994"/>
    <mergeCell ref="A995:A998"/>
    <mergeCell ref="C979:C982"/>
    <mergeCell ref="B1091:B1094"/>
    <mergeCell ref="C1099:C1102"/>
    <mergeCell ref="B1123:B1126"/>
    <mergeCell ref="B815:B818"/>
    <mergeCell ref="C875:C878"/>
    <mergeCell ref="B871:B874"/>
    <mergeCell ref="C855:C858"/>
    <mergeCell ref="C827:C830"/>
    <mergeCell ref="C887:C890"/>
    <mergeCell ref="B991:B994"/>
    <mergeCell ref="B811:B814"/>
    <mergeCell ref="C859:C862"/>
    <mergeCell ref="A1063:A1066"/>
    <mergeCell ref="D791:D794"/>
    <mergeCell ref="C1119:C1122"/>
    <mergeCell ref="B859:B862"/>
    <mergeCell ref="B827:B830"/>
    <mergeCell ref="B839:B842"/>
    <mergeCell ref="B919:B922"/>
    <mergeCell ref="C903:C906"/>
    <mergeCell ref="B983:B986"/>
    <mergeCell ref="B955:B958"/>
    <mergeCell ref="C1031:C1034"/>
    <mergeCell ref="C987:C990"/>
    <mergeCell ref="B1003:B1006"/>
    <mergeCell ref="C871:C874"/>
    <mergeCell ref="B899:B902"/>
    <mergeCell ref="D1031:D1034"/>
    <mergeCell ref="D1059:D1062"/>
    <mergeCell ref="B843:B846"/>
    <mergeCell ref="B819:B822"/>
    <mergeCell ref="B887:B890"/>
    <mergeCell ref="B907:B910"/>
    <mergeCell ref="B891:B894"/>
    <mergeCell ref="C899:C902"/>
    <mergeCell ref="B863:B866"/>
    <mergeCell ref="C915:C918"/>
    <mergeCell ref="B935:B938"/>
    <mergeCell ref="B931:B934"/>
    <mergeCell ref="C931:C934"/>
    <mergeCell ref="B927:B930"/>
    <mergeCell ref="B947:B950"/>
    <mergeCell ref="B1011:B1014"/>
    <mergeCell ref="D1079:D1082"/>
    <mergeCell ref="B795:B798"/>
    <mergeCell ref="B1031:B1034"/>
    <mergeCell ref="C1055:C1058"/>
    <mergeCell ref="C1043:C1046"/>
    <mergeCell ref="B979:B982"/>
    <mergeCell ref="B1051:B1054"/>
    <mergeCell ref="D1051:D1054"/>
    <mergeCell ref="D1023:D1026"/>
    <mergeCell ref="D1099:D1102"/>
    <mergeCell ref="D1175:D1178"/>
    <mergeCell ref="B1087:B1090"/>
    <mergeCell ref="B1243:B1246"/>
    <mergeCell ref="B1183:B1186"/>
    <mergeCell ref="B1331:B1334"/>
    <mergeCell ref="C1331:C1334"/>
    <mergeCell ref="B1287:B1290"/>
    <mergeCell ref="C1095:C1098"/>
    <mergeCell ref="D1139:D1142"/>
    <mergeCell ref="B1043:B1046"/>
    <mergeCell ref="B1079:B1082"/>
    <mergeCell ref="B1251:B1254"/>
    <mergeCell ref="B1231:B1234"/>
    <mergeCell ref="B1127:B1130"/>
    <mergeCell ref="B1291:B1294"/>
    <mergeCell ref="B995:B998"/>
    <mergeCell ref="B1063:B1066"/>
    <mergeCell ref="C1115:C1118"/>
    <mergeCell ref="B1119:B1122"/>
    <mergeCell ref="B1147:B1150"/>
    <mergeCell ref="C1135:C1138"/>
    <mergeCell ref="B1135:B1138"/>
    <mergeCell ref="B2071:B2074"/>
    <mergeCell ref="A2215:A2218"/>
    <mergeCell ref="B2215:B2218"/>
    <mergeCell ref="C2215:C2218"/>
    <mergeCell ref="A2239:A2242"/>
    <mergeCell ref="A2235:A2238"/>
    <mergeCell ref="A2231:A2234"/>
    <mergeCell ref="B2243:B2246"/>
    <mergeCell ref="C2247:C2250"/>
    <mergeCell ref="B2259:B2262"/>
    <mergeCell ref="B2127:B2130"/>
    <mergeCell ref="C1527:C1530"/>
    <mergeCell ref="A1763:A1766"/>
    <mergeCell ref="B2159:B2162"/>
    <mergeCell ref="C1775:C1778"/>
    <mergeCell ref="A1379:A1382"/>
    <mergeCell ref="A1551:A1554"/>
    <mergeCell ref="A1651:A1654"/>
    <mergeCell ref="A1655:A1658"/>
    <mergeCell ref="A1659:A1662"/>
    <mergeCell ref="A1671:A1674"/>
    <mergeCell ref="A1455:A1458"/>
    <mergeCell ref="A1707:A1710"/>
    <mergeCell ref="A1679:A1682"/>
    <mergeCell ref="A1759:A1762"/>
    <mergeCell ref="A1771:A1774"/>
    <mergeCell ref="A1571:A1574"/>
    <mergeCell ref="B1435:B1438"/>
    <mergeCell ref="C1923:C1926"/>
    <mergeCell ref="B1995:B1998"/>
    <mergeCell ref="B2043:B2046"/>
    <mergeCell ref="B1415:B1418"/>
    <mergeCell ref="B1335:B1338"/>
    <mergeCell ref="C1335:C1338"/>
    <mergeCell ref="B1587:B1590"/>
    <mergeCell ref="B1583:B1586"/>
    <mergeCell ref="B1915:B1918"/>
    <mergeCell ref="B1883:B1886"/>
    <mergeCell ref="B1823:B1826"/>
    <mergeCell ref="B1979:B1982"/>
    <mergeCell ref="B1879:B1882"/>
    <mergeCell ref="C1835:C1838"/>
    <mergeCell ref="B1847:B1850"/>
    <mergeCell ref="C1739:C1742"/>
    <mergeCell ref="C1343:C1346"/>
    <mergeCell ref="C1403:C1406"/>
    <mergeCell ref="B1707:B1710"/>
    <mergeCell ref="B1723:B1726"/>
    <mergeCell ref="B1727:B1730"/>
    <mergeCell ref="B1551:B1554"/>
    <mergeCell ref="B1787:B1790"/>
    <mergeCell ref="C1783:C1786"/>
    <mergeCell ref="C1715:C1718"/>
    <mergeCell ref="B1715:B1718"/>
    <mergeCell ref="C1355:C1358"/>
    <mergeCell ref="B1359:B1362"/>
    <mergeCell ref="C1367:C1370"/>
    <mergeCell ref="B1531:B1534"/>
    <mergeCell ref="C1603:C1606"/>
    <mergeCell ref="C1591:C1594"/>
    <mergeCell ref="C1559:C1562"/>
    <mergeCell ref="C1571:C1574"/>
    <mergeCell ref="C2259:C2262"/>
    <mergeCell ref="B2335:B2338"/>
    <mergeCell ref="A2503:A2506"/>
    <mergeCell ref="A1279:A1282"/>
    <mergeCell ref="A1291:A1294"/>
    <mergeCell ref="B2143:B2146"/>
    <mergeCell ref="C2123:C2126"/>
    <mergeCell ref="B2219:B2222"/>
    <mergeCell ref="B2239:B2242"/>
    <mergeCell ref="B2235:B2238"/>
    <mergeCell ref="B2151:B2154"/>
    <mergeCell ref="C2239:C2242"/>
    <mergeCell ref="C2219:C2222"/>
    <mergeCell ref="B2039:B2042"/>
    <mergeCell ref="A2119:A2122"/>
    <mergeCell ref="B2119:B2122"/>
    <mergeCell ref="C2119:C2122"/>
    <mergeCell ref="B2095:B2098"/>
    <mergeCell ref="C2095:C2098"/>
    <mergeCell ref="C2375:C2378"/>
    <mergeCell ref="C2291:C2294"/>
    <mergeCell ref="C2235:C2238"/>
    <mergeCell ref="C2231:C2234"/>
    <mergeCell ref="A2159:A2162"/>
    <mergeCell ref="B2155:B2158"/>
    <mergeCell ref="B2135:B2138"/>
    <mergeCell ref="C2163:C2166"/>
    <mergeCell ref="C1827:C1830"/>
    <mergeCell ref="B1991:B1994"/>
    <mergeCell ref="C1423:C1426"/>
    <mergeCell ref="B1423:B1426"/>
    <mergeCell ref="B1475:B1478"/>
    <mergeCell ref="B2227:B2230"/>
    <mergeCell ref="B2571:B2574"/>
    <mergeCell ref="A2543:A2546"/>
    <mergeCell ref="A2547:A2550"/>
    <mergeCell ref="D2691:D2694"/>
    <mergeCell ref="C2267:C2270"/>
    <mergeCell ref="B2231:B2234"/>
    <mergeCell ref="C2227:C2230"/>
    <mergeCell ref="C2243:C2246"/>
    <mergeCell ref="D2243:D2246"/>
    <mergeCell ref="B2247:B2250"/>
    <mergeCell ref="B2323:B2326"/>
    <mergeCell ref="A2283:A2286"/>
    <mergeCell ref="D2287:D2290"/>
    <mergeCell ref="D2275:D2278"/>
    <mergeCell ref="D2271:D2274"/>
    <mergeCell ref="D2263:D2266"/>
    <mergeCell ref="D2347:D2350"/>
    <mergeCell ref="D2339:D2342"/>
    <mergeCell ref="D2527:D2530"/>
    <mergeCell ref="C2499:C2502"/>
    <mergeCell ref="A2499:A2502"/>
    <mergeCell ref="D2495:D2498"/>
    <mergeCell ref="C2451:C2454"/>
    <mergeCell ref="C2495:C2498"/>
    <mergeCell ref="B2371:B2374"/>
    <mergeCell ref="B2355:B2358"/>
    <mergeCell ref="B2295:B2298"/>
    <mergeCell ref="A2679:A2682"/>
    <mergeCell ref="A2683:A2686"/>
    <mergeCell ref="A2687:A2690"/>
    <mergeCell ref="A2519:A2522"/>
    <mergeCell ref="B2251:B2254"/>
    <mergeCell ref="B2279:B2282"/>
    <mergeCell ref="D3743:D3746"/>
    <mergeCell ref="B3743:B3746"/>
    <mergeCell ref="B3831:B3834"/>
    <mergeCell ref="B3819:B3822"/>
    <mergeCell ref="C3819:C3822"/>
    <mergeCell ref="D3819:D3822"/>
    <mergeCell ref="B3543:B3546"/>
    <mergeCell ref="B3387:B3390"/>
    <mergeCell ref="D3403:D3406"/>
    <mergeCell ref="D3411:D3414"/>
    <mergeCell ref="D3383:D3386"/>
    <mergeCell ref="B3767:B3770"/>
    <mergeCell ref="B3775:B3778"/>
    <mergeCell ref="D2803:D2806"/>
    <mergeCell ref="C2803:C2806"/>
    <mergeCell ref="D2687:D2690"/>
    <mergeCell ref="D2711:D2714"/>
    <mergeCell ref="D2695:D2698"/>
    <mergeCell ref="D2871:D2874"/>
    <mergeCell ref="B2687:B2690"/>
    <mergeCell ref="C2687:C2690"/>
    <mergeCell ref="C2695:C2698"/>
    <mergeCell ref="B2671:B2674"/>
    <mergeCell ref="C2727:C2730"/>
    <mergeCell ref="B2727:B2730"/>
    <mergeCell ref="D2607:D2610"/>
    <mergeCell ref="D2651:D2654"/>
    <mergeCell ref="D2403:D2406"/>
    <mergeCell ref="B2543:B2546"/>
    <mergeCell ref="B2399:B2402"/>
    <mergeCell ref="D2879:D2882"/>
    <mergeCell ref="A2295:A2298"/>
    <mergeCell ref="D2351:D2354"/>
    <mergeCell ref="A2299:A2302"/>
    <mergeCell ref="B2383:B2386"/>
    <mergeCell ref="A2403:A2406"/>
    <mergeCell ref="B2447:B2450"/>
    <mergeCell ref="D3651:D3654"/>
    <mergeCell ref="A2375:A2378"/>
    <mergeCell ref="A2391:A2394"/>
    <mergeCell ref="A2447:A2450"/>
    <mergeCell ref="B2679:B2682"/>
    <mergeCell ref="B2695:B2698"/>
    <mergeCell ref="B2391:B2394"/>
    <mergeCell ref="B2375:B2378"/>
    <mergeCell ref="B2379:B2382"/>
    <mergeCell ref="D2379:D2382"/>
    <mergeCell ref="A2323:A2326"/>
    <mergeCell ref="D2423:D2426"/>
    <mergeCell ref="B2403:B2406"/>
    <mergeCell ref="D2727:D2730"/>
    <mergeCell ref="A3211:A3214"/>
    <mergeCell ref="A3567:A3570"/>
    <mergeCell ref="C3223:C3226"/>
    <mergeCell ref="C2479:C2482"/>
    <mergeCell ref="A2555:A2558"/>
    <mergeCell ref="C2467:C2470"/>
    <mergeCell ref="C2671:C2674"/>
    <mergeCell ref="B2667:B2670"/>
    <mergeCell ref="B2607:B2610"/>
    <mergeCell ref="B2655:B2658"/>
    <mergeCell ref="C2655:C2658"/>
    <mergeCell ref="C3911:C3914"/>
    <mergeCell ref="B3975:B3978"/>
    <mergeCell ref="C3975:C3978"/>
    <mergeCell ref="B3799:B3802"/>
    <mergeCell ref="B3787:B3790"/>
    <mergeCell ref="C4131:C4134"/>
    <mergeCell ref="D3947:D3950"/>
    <mergeCell ref="D3999:D4002"/>
    <mergeCell ref="D4027:D4030"/>
    <mergeCell ref="D3975:D3978"/>
    <mergeCell ref="D4043:D4046"/>
    <mergeCell ref="B3883:B3886"/>
    <mergeCell ref="B4075:B4078"/>
    <mergeCell ref="D3499:D3502"/>
    <mergeCell ref="B3223:B3226"/>
    <mergeCell ref="A3223:A3226"/>
    <mergeCell ref="A3227:A3230"/>
    <mergeCell ref="A3231:A3234"/>
    <mergeCell ref="A3651:A3654"/>
    <mergeCell ref="A3503:A3506"/>
    <mergeCell ref="A3655:A3658"/>
    <mergeCell ref="D3495:D3498"/>
    <mergeCell ref="C3695:C3698"/>
    <mergeCell ref="B3463:B3466"/>
    <mergeCell ref="B3447:B3450"/>
    <mergeCell ref="A3387:A3390"/>
    <mergeCell ref="C3331:C3334"/>
    <mergeCell ref="C3263:C3266"/>
    <mergeCell ref="A3311:A3314"/>
    <mergeCell ref="A3315:A3318"/>
    <mergeCell ref="A3279:A3282"/>
    <mergeCell ref="A3283:A3286"/>
    <mergeCell ref="B4139:B4142"/>
    <mergeCell ref="C3879:C3882"/>
    <mergeCell ref="C3739:C3742"/>
    <mergeCell ref="B4187:B4190"/>
    <mergeCell ref="C3763:C3766"/>
    <mergeCell ref="B4059:B4062"/>
    <mergeCell ref="B3935:B3938"/>
    <mergeCell ref="B4171:B4174"/>
    <mergeCell ref="D4203:D4206"/>
    <mergeCell ref="B3815:B3818"/>
    <mergeCell ref="C3759:C3762"/>
    <mergeCell ref="C3831:C3834"/>
    <mergeCell ref="B4079:B4082"/>
    <mergeCell ref="D4087:D4090"/>
    <mergeCell ref="C3851:C3854"/>
    <mergeCell ref="D3891:D3894"/>
    <mergeCell ref="D4119:D4122"/>
    <mergeCell ref="B4199:B4202"/>
    <mergeCell ref="C4107:C4110"/>
    <mergeCell ref="C3747:C3750"/>
    <mergeCell ref="B4167:B4170"/>
    <mergeCell ref="D4175:D4178"/>
    <mergeCell ref="D4155:D4158"/>
    <mergeCell ref="C4151:C4154"/>
    <mergeCell ref="C4083:C4086"/>
    <mergeCell ref="C4079:C4082"/>
    <mergeCell ref="D4107:D4110"/>
    <mergeCell ref="D4135:D4138"/>
    <mergeCell ref="B4127:B4130"/>
    <mergeCell ref="D4187:D4190"/>
    <mergeCell ref="C3835:C3838"/>
    <mergeCell ref="B4031:B4034"/>
    <mergeCell ref="B4271:B4274"/>
    <mergeCell ref="A4259:A4262"/>
    <mergeCell ref="A4343:A4346"/>
    <mergeCell ref="A4347:A4350"/>
    <mergeCell ref="A4355:A4358"/>
    <mergeCell ref="A4359:A4362"/>
    <mergeCell ref="E4279:E4282"/>
    <mergeCell ref="F4279:F4282"/>
    <mergeCell ref="E4283:E4286"/>
    <mergeCell ref="F4283:F4286"/>
    <mergeCell ref="E4287:E4290"/>
    <mergeCell ref="F4287:F4290"/>
    <mergeCell ref="E4291:E4294"/>
    <mergeCell ref="F4291:F4294"/>
    <mergeCell ref="E4295:E4298"/>
    <mergeCell ref="F4295:F4298"/>
    <mergeCell ref="E4299:E4302"/>
    <mergeCell ref="F4299:F4302"/>
    <mergeCell ref="E4303:E4306"/>
    <mergeCell ref="A4283:A4286"/>
    <mergeCell ref="A4287:A4290"/>
    <mergeCell ref="A4291:A4294"/>
    <mergeCell ref="D4283:D4286"/>
    <mergeCell ref="C4303:C4306"/>
    <mergeCell ref="C4299:C4302"/>
    <mergeCell ref="E4259:E4262"/>
    <mergeCell ref="F4259:F4262"/>
    <mergeCell ref="E4263:E4266"/>
    <mergeCell ref="F4263:F4266"/>
    <mergeCell ref="E4267:E4270"/>
    <mergeCell ref="F4267:F4270"/>
    <mergeCell ref="F4339:F4342"/>
    <mergeCell ref="D4635:D4638"/>
    <mergeCell ref="E4487:E4490"/>
    <mergeCell ref="C4363:C4366"/>
    <mergeCell ref="C4139:C4142"/>
    <mergeCell ref="C4159:C4162"/>
    <mergeCell ref="D4239:D4242"/>
    <mergeCell ref="D4383:D4386"/>
    <mergeCell ref="C4383:C4386"/>
    <mergeCell ref="D4331:D4334"/>
    <mergeCell ref="D4323:D4326"/>
    <mergeCell ref="D4271:D4274"/>
    <mergeCell ref="D4243:D4246"/>
    <mergeCell ref="C4163:C4166"/>
    <mergeCell ref="E4575:E4578"/>
    <mergeCell ref="F4575:F4578"/>
    <mergeCell ref="E4599:E4602"/>
    <mergeCell ref="F4599:F4602"/>
    <mergeCell ref="E4603:E4606"/>
    <mergeCell ref="F4603:F4606"/>
    <mergeCell ref="E4211:E4214"/>
    <mergeCell ref="F4211:F4214"/>
    <mergeCell ref="E4247:E4250"/>
    <mergeCell ref="F4247:F4250"/>
    <mergeCell ref="E4251:E4254"/>
    <mergeCell ref="F4163:F4166"/>
    <mergeCell ref="E4167:E4170"/>
    <mergeCell ref="F4167:F4170"/>
    <mergeCell ref="E4187:E4190"/>
    <mergeCell ref="C4463:C4466"/>
    <mergeCell ref="D4419:D4422"/>
    <mergeCell ref="D4631:D4634"/>
    <mergeCell ref="C4535:C4538"/>
    <mergeCell ref="E4059:E4062"/>
    <mergeCell ref="F4059:F4062"/>
    <mergeCell ref="E4063:E4066"/>
    <mergeCell ref="F4063:F4066"/>
    <mergeCell ref="E4067:E4070"/>
    <mergeCell ref="F4067:F4070"/>
    <mergeCell ref="E4071:E4074"/>
    <mergeCell ref="F4071:F4074"/>
    <mergeCell ref="E4075:E4078"/>
    <mergeCell ref="F4075:F4078"/>
    <mergeCell ref="F3963:F3966"/>
    <mergeCell ref="E3967:E3970"/>
    <mergeCell ref="F3967:F3970"/>
    <mergeCell ref="F4027:F4030"/>
    <mergeCell ref="E3963:E3966"/>
    <mergeCell ref="F3995:F3998"/>
    <mergeCell ref="E3999:E4002"/>
    <mergeCell ref="F3999:F4002"/>
    <mergeCell ref="E3975:E3978"/>
    <mergeCell ref="F3975:F3978"/>
    <mergeCell ref="E4047:E4050"/>
    <mergeCell ref="F4047:F4050"/>
    <mergeCell ref="E4039:E4042"/>
    <mergeCell ref="E4043:E4046"/>
    <mergeCell ref="E3995:E3998"/>
    <mergeCell ref="F4039:F4042"/>
    <mergeCell ref="F4043:F4046"/>
    <mergeCell ref="F4007:F4010"/>
    <mergeCell ref="E3983:E3986"/>
    <mergeCell ref="F3983:F3986"/>
    <mergeCell ref="E4139:E4142"/>
    <mergeCell ref="F4139:F4142"/>
    <mergeCell ref="E4143:E4146"/>
    <mergeCell ref="F4143:F4146"/>
    <mergeCell ref="E4147:E4150"/>
    <mergeCell ref="F4147:F4150"/>
    <mergeCell ref="E4151:E4154"/>
    <mergeCell ref="F4151:F4154"/>
    <mergeCell ref="E4127:E4130"/>
    <mergeCell ref="F4127:F4130"/>
    <mergeCell ref="E4079:E4082"/>
    <mergeCell ref="F4079:F4082"/>
    <mergeCell ref="F4099:F4102"/>
    <mergeCell ref="E4103:E4106"/>
    <mergeCell ref="F4103:F4106"/>
    <mergeCell ref="E4107:E4110"/>
    <mergeCell ref="F4107:F4110"/>
    <mergeCell ref="E4095:E4098"/>
    <mergeCell ref="F4095:F4098"/>
    <mergeCell ref="E4099:E4102"/>
    <mergeCell ref="F4083:F4086"/>
    <mergeCell ref="E4087:E4090"/>
    <mergeCell ref="F4087:F4090"/>
    <mergeCell ref="E4091:E4094"/>
    <mergeCell ref="F4091:F4094"/>
    <mergeCell ref="F4019:F4022"/>
    <mergeCell ref="F4035:F4038"/>
    <mergeCell ref="E4007:E4010"/>
    <mergeCell ref="E3971:E3974"/>
    <mergeCell ref="E3727:E3730"/>
    <mergeCell ref="E3731:E3734"/>
    <mergeCell ref="E3699:E3702"/>
    <mergeCell ref="E3923:E3926"/>
    <mergeCell ref="F3923:F3926"/>
    <mergeCell ref="E3927:E3930"/>
    <mergeCell ref="F3927:F3930"/>
    <mergeCell ref="E4015:E4018"/>
    <mergeCell ref="F4015:F4018"/>
    <mergeCell ref="E4019:E4022"/>
    <mergeCell ref="E3743:E3746"/>
    <mergeCell ref="E3759:E3762"/>
    <mergeCell ref="E3883:E3886"/>
    <mergeCell ref="F3883:F3886"/>
    <mergeCell ref="E3867:E3870"/>
    <mergeCell ref="F3867:F3870"/>
    <mergeCell ref="E3871:E3874"/>
    <mergeCell ref="F3871:F3874"/>
    <mergeCell ref="E3895:E3898"/>
    <mergeCell ref="F3895:F3898"/>
    <mergeCell ref="E3891:E3894"/>
    <mergeCell ref="F3759:F3762"/>
    <mergeCell ref="E3763:E3766"/>
    <mergeCell ref="E4031:E4034"/>
    <mergeCell ref="F4031:F4034"/>
    <mergeCell ref="E3907:E3910"/>
    <mergeCell ref="E3935:E3938"/>
    <mergeCell ref="F3935:F3938"/>
    <mergeCell ref="C2155:C2158"/>
    <mergeCell ref="D2015:D2018"/>
    <mergeCell ref="B1975:B1978"/>
    <mergeCell ref="F3459:F3462"/>
    <mergeCell ref="E3535:E3538"/>
    <mergeCell ref="F3535:F3538"/>
    <mergeCell ref="E3539:E3542"/>
    <mergeCell ref="F3539:F3542"/>
    <mergeCell ref="E3543:E3546"/>
    <mergeCell ref="F3543:F3546"/>
    <mergeCell ref="D3619:D3622"/>
    <mergeCell ref="C3503:C3506"/>
    <mergeCell ref="B3655:B3658"/>
    <mergeCell ref="A3439:A3442"/>
    <mergeCell ref="A3443:A3446"/>
    <mergeCell ref="A3447:A3450"/>
    <mergeCell ref="A3451:A3454"/>
    <mergeCell ref="E3571:E3574"/>
    <mergeCell ref="F3571:F3574"/>
    <mergeCell ref="B3551:B3554"/>
    <mergeCell ref="C3551:C3554"/>
    <mergeCell ref="D3531:D3534"/>
    <mergeCell ref="B3507:B3510"/>
    <mergeCell ref="C3507:C3510"/>
    <mergeCell ref="E3627:E3630"/>
    <mergeCell ref="E3487:E3490"/>
    <mergeCell ref="E3491:E3494"/>
    <mergeCell ref="C3627:C3630"/>
    <mergeCell ref="D3627:D3630"/>
    <mergeCell ref="A3623:A3626"/>
    <mergeCell ref="B3619:B3622"/>
    <mergeCell ref="C3611:C3614"/>
    <mergeCell ref="C2115:C2118"/>
    <mergeCell ref="B2115:B2118"/>
    <mergeCell ref="D1991:D1994"/>
    <mergeCell ref="D1899:D1902"/>
    <mergeCell ref="B2471:B2474"/>
    <mergeCell ref="B2367:B2370"/>
    <mergeCell ref="D2375:D2378"/>
    <mergeCell ref="B3523:B3526"/>
    <mergeCell ref="E2711:E2714"/>
    <mergeCell ref="F2711:F2714"/>
    <mergeCell ref="E2715:E2718"/>
    <mergeCell ref="F2715:F2718"/>
    <mergeCell ref="E2719:E2722"/>
    <mergeCell ref="C2127:C2130"/>
    <mergeCell ref="B2123:B2126"/>
    <mergeCell ref="B2047:B2050"/>
    <mergeCell ref="C2091:C2094"/>
    <mergeCell ref="B1919:B1922"/>
    <mergeCell ref="C2107:C2110"/>
    <mergeCell ref="D2143:D2146"/>
    <mergeCell ref="C2015:C2018"/>
    <mergeCell ref="D2091:D2094"/>
    <mergeCell ref="B2091:B2094"/>
    <mergeCell ref="B2107:B2110"/>
    <mergeCell ref="D2107:D2110"/>
    <mergeCell ref="B1987:B1990"/>
    <mergeCell ref="D1999:D2002"/>
    <mergeCell ref="D2103:D2106"/>
    <mergeCell ref="B1927:B1930"/>
    <mergeCell ref="B1943:B1946"/>
    <mergeCell ref="B1931:B1934"/>
    <mergeCell ref="B1935:B1938"/>
    <mergeCell ref="B2223:B2226"/>
    <mergeCell ref="D2223:D2226"/>
    <mergeCell ref="B2171:B2174"/>
    <mergeCell ref="C2103:C2106"/>
    <mergeCell ref="C2047:C2050"/>
    <mergeCell ref="C2071:C2074"/>
    <mergeCell ref="D2035:D2038"/>
    <mergeCell ref="B1843:B1846"/>
    <mergeCell ref="C1899:C1902"/>
    <mergeCell ref="D2127:D2130"/>
    <mergeCell ref="C1951:C1954"/>
    <mergeCell ref="B1923:B1926"/>
    <mergeCell ref="F1959:F1962"/>
    <mergeCell ref="E1871:E1874"/>
    <mergeCell ref="F1871:F1874"/>
    <mergeCell ref="E1879:E1882"/>
    <mergeCell ref="F1879:F1882"/>
    <mergeCell ref="E1911:E1914"/>
    <mergeCell ref="F1911:F1914"/>
    <mergeCell ref="E1915:E1918"/>
    <mergeCell ref="F1915:F1918"/>
    <mergeCell ref="E1919:E1922"/>
    <mergeCell ref="E1851:E1854"/>
    <mergeCell ref="F1847:F1850"/>
    <mergeCell ref="E1855:E1858"/>
    <mergeCell ref="F1855:F1858"/>
    <mergeCell ref="E1859:E1862"/>
    <mergeCell ref="B2099:B2102"/>
    <mergeCell ref="F1907:F1910"/>
    <mergeCell ref="E1963:E1966"/>
    <mergeCell ref="B2087:B2090"/>
    <mergeCell ref="C2035:C2038"/>
    <mergeCell ref="B1955:B1958"/>
    <mergeCell ref="C1839:C1842"/>
    <mergeCell ref="B1891:B1894"/>
    <mergeCell ref="C1847:C1850"/>
    <mergeCell ref="C1903:C1906"/>
    <mergeCell ref="C1803:C1806"/>
    <mergeCell ref="C1991:C1994"/>
    <mergeCell ref="C1955:C1958"/>
    <mergeCell ref="C1979:C1982"/>
    <mergeCell ref="D1955:D1958"/>
    <mergeCell ref="C1943:C1946"/>
    <mergeCell ref="C1771:C1774"/>
    <mergeCell ref="B1771:B1774"/>
    <mergeCell ref="D1959:D1962"/>
    <mergeCell ref="C1871:C1874"/>
    <mergeCell ref="D1927:D1930"/>
    <mergeCell ref="B2059:B2062"/>
    <mergeCell ref="D1915:D1918"/>
    <mergeCell ref="C1995:C1998"/>
    <mergeCell ref="B2015:B2018"/>
    <mergeCell ref="C1971:C1974"/>
    <mergeCell ref="B1967:B1970"/>
    <mergeCell ref="C2003:C2006"/>
    <mergeCell ref="C2027:C2030"/>
    <mergeCell ref="C1927:C1930"/>
    <mergeCell ref="D1835:D1838"/>
    <mergeCell ref="D1923:D1926"/>
    <mergeCell ref="C1799:C1802"/>
    <mergeCell ref="C1975:C1978"/>
    <mergeCell ref="D1979:D1982"/>
    <mergeCell ref="D1931:D1934"/>
    <mergeCell ref="C1983:C1986"/>
    <mergeCell ref="C1935:C1938"/>
    <mergeCell ref="D1935:D1938"/>
    <mergeCell ref="C1879:C1882"/>
    <mergeCell ref="D1951:D1954"/>
    <mergeCell ref="C1875:C1878"/>
    <mergeCell ref="F1811:F1814"/>
    <mergeCell ref="C1915:C1918"/>
    <mergeCell ref="E1947:E1950"/>
    <mergeCell ref="F1947:F1950"/>
    <mergeCell ref="F1935:F1938"/>
    <mergeCell ref="D1831:D1834"/>
    <mergeCell ref="D1911:D1914"/>
    <mergeCell ref="F1815:F1818"/>
    <mergeCell ref="E1819:E1822"/>
    <mergeCell ref="F1819:F1822"/>
    <mergeCell ref="E1823:E1826"/>
    <mergeCell ref="F1823:F1826"/>
    <mergeCell ref="F1803:F1806"/>
    <mergeCell ref="E1807:E1810"/>
    <mergeCell ref="F1931:F1934"/>
    <mergeCell ref="E1907:E1910"/>
    <mergeCell ref="E1975:E1978"/>
    <mergeCell ref="F1975:F1978"/>
    <mergeCell ref="F1883:F1886"/>
    <mergeCell ref="B1947:B1950"/>
    <mergeCell ref="D1919:D1922"/>
    <mergeCell ref="C1563:C1566"/>
    <mergeCell ref="B1695:B1698"/>
    <mergeCell ref="B1871:B1874"/>
    <mergeCell ref="D1823:D1826"/>
    <mergeCell ref="B1595:B1598"/>
    <mergeCell ref="C1967:C1970"/>
    <mergeCell ref="C1863:C1866"/>
    <mergeCell ref="C1939:C1942"/>
    <mergeCell ref="D1867:D1870"/>
    <mergeCell ref="D1799:D1802"/>
    <mergeCell ref="C1779:C1782"/>
    <mergeCell ref="B1859:B1862"/>
    <mergeCell ref="B1827:B1830"/>
    <mergeCell ref="B1851:B1854"/>
    <mergeCell ref="B1835:B1838"/>
    <mergeCell ref="D1891:D1894"/>
    <mergeCell ref="C1819:C1822"/>
    <mergeCell ref="C1855:C1858"/>
    <mergeCell ref="D1783:D1786"/>
    <mergeCell ref="D1791:D1794"/>
    <mergeCell ref="D1787:D1790"/>
    <mergeCell ref="C1707:C1710"/>
    <mergeCell ref="D1667:D1670"/>
    <mergeCell ref="D1851:D1854"/>
    <mergeCell ref="B1795:B1798"/>
    <mergeCell ref="D1723:D1726"/>
    <mergeCell ref="B1791:B1794"/>
    <mergeCell ref="C1787:C1790"/>
    <mergeCell ref="C1791:C1794"/>
    <mergeCell ref="B1775:B1778"/>
    <mergeCell ref="F2863:F2866"/>
    <mergeCell ref="F2787:F2790"/>
    <mergeCell ref="E2887:E2890"/>
    <mergeCell ref="F2887:F2890"/>
    <mergeCell ref="E2943:E2946"/>
    <mergeCell ref="F2795:F2798"/>
    <mergeCell ref="E2787:E2790"/>
    <mergeCell ref="C1931:C1934"/>
    <mergeCell ref="C2055:C2058"/>
    <mergeCell ref="C1795:C1798"/>
    <mergeCell ref="F2591:F2594"/>
    <mergeCell ref="D1971:D1974"/>
    <mergeCell ref="C4291:C4294"/>
    <mergeCell ref="D2923:D2926"/>
    <mergeCell ref="E2271:E2274"/>
    <mergeCell ref="E2351:E2354"/>
    <mergeCell ref="F2351:F2354"/>
    <mergeCell ref="F2531:F2534"/>
    <mergeCell ref="E2535:E2538"/>
    <mergeCell ref="F2535:F2538"/>
    <mergeCell ref="E2579:E2582"/>
    <mergeCell ref="F2579:F2582"/>
    <mergeCell ref="E2583:E2586"/>
    <mergeCell ref="F2583:F2586"/>
    <mergeCell ref="E2587:E2590"/>
    <mergeCell ref="F2587:F2590"/>
    <mergeCell ref="E2539:E2542"/>
    <mergeCell ref="F2539:F2542"/>
    <mergeCell ref="E2551:E2554"/>
    <mergeCell ref="E2567:E2570"/>
    <mergeCell ref="F2567:F2570"/>
    <mergeCell ref="C1823:C1826"/>
    <mergeCell ref="F2571:F2574"/>
    <mergeCell ref="E2575:E2578"/>
    <mergeCell ref="F2575:F2578"/>
    <mergeCell ref="E2511:E2514"/>
    <mergeCell ref="F2963:F2966"/>
    <mergeCell ref="E2967:E2970"/>
    <mergeCell ref="F2823:F2826"/>
    <mergeCell ref="E2563:E2566"/>
    <mergeCell ref="F2563:F2566"/>
    <mergeCell ref="E2591:E2594"/>
    <mergeCell ref="B5131:B5134"/>
    <mergeCell ref="D4807:D4810"/>
    <mergeCell ref="B4947:B4950"/>
    <mergeCell ref="C4947:C4950"/>
    <mergeCell ref="C5151:C5154"/>
    <mergeCell ref="D4255:D4258"/>
    <mergeCell ref="D2739:D2742"/>
    <mergeCell ref="D2611:D2614"/>
    <mergeCell ref="D2675:D2678"/>
    <mergeCell ref="E4083:E4086"/>
    <mergeCell ref="C2947:C2950"/>
    <mergeCell ref="D2927:D2930"/>
    <mergeCell ref="C2931:C2934"/>
    <mergeCell ref="D2683:D2686"/>
    <mergeCell ref="D2911:D2914"/>
    <mergeCell ref="D2839:D2842"/>
    <mergeCell ref="D2835:D2838"/>
    <mergeCell ref="D4099:D4102"/>
    <mergeCell ref="C4115:C4118"/>
    <mergeCell ref="D4115:D4118"/>
    <mergeCell ref="D4387:D4390"/>
    <mergeCell ref="F2911:F2914"/>
    <mergeCell ref="D2947:D2950"/>
    <mergeCell ref="D2951:D2954"/>
    <mergeCell ref="D4179:D4182"/>
    <mergeCell ref="E2667:E2670"/>
    <mergeCell ref="E2727:E2730"/>
    <mergeCell ref="F2727:F2730"/>
    <mergeCell ref="E2731:E2734"/>
    <mergeCell ref="C2611:C2614"/>
    <mergeCell ref="C2619:C2622"/>
    <mergeCell ref="C2699:C2702"/>
    <mergeCell ref="D2823:D2826"/>
    <mergeCell ref="F907:F910"/>
    <mergeCell ref="E911:E914"/>
    <mergeCell ref="D951:D954"/>
    <mergeCell ref="F2527:F2530"/>
    <mergeCell ref="D1003:D1006"/>
    <mergeCell ref="D991:D994"/>
    <mergeCell ref="E2355:E2358"/>
    <mergeCell ref="F2355:F2358"/>
    <mergeCell ref="F2483:F2486"/>
    <mergeCell ref="E2459:E2462"/>
    <mergeCell ref="F2459:F2462"/>
    <mergeCell ref="F2515:F2518"/>
    <mergeCell ref="E2247:E2250"/>
    <mergeCell ref="F2247:F2250"/>
    <mergeCell ref="D1411:D1414"/>
    <mergeCell ref="D1803:D1806"/>
    <mergeCell ref="D2063:D2066"/>
    <mergeCell ref="D2055:D2058"/>
    <mergeCell ref="D2019:D2022"/>
    <mergeCell ref="E2111:E2114"/>
    <mergeCell ref="E2571:E2574"/>
    <mergeCell ref="D935:D938"/>
    <mergeCell ref="E983:E986"/>
    <mergeCell ref="F983:F986"/>
    <mergeCell ref="D939:D942"/>
    <mergeCell ref="D975:D978"/>
    <mergeCell ref="C959:C962"/>
    <mergeCell ref="D959:D962"/>
    <mergeCell ref="D943:D946"/>
    <mergeCell ref="D955:D958"/>
    <mergeCell ref="C879:C882"/>
    <mergeCell ref="E1039:E1042"/>
    <mergeCell ref="F1039:F1042"/>
    <mergeCell ref="F1051:F1054"/>
    <mergeCell ref="E1055:E1058"/>
    <mergeCell ref="F1055:F1058"/>
    <mergeCell ref="E1059:E1062"/>
    <mergeCell ref="F1059:F1062"/>
    <mergeCell ref="C1011:C1014"/>
    <mergeCell ref="F939:F942"/>
    <mergeCell ref="E943:E946"/>
    <mergeCell ref="F943:F946"/>
    <mergeCell ref="E979:E982"/>
    <mergeCell ref="F979:F982"/>
    <mergeCell ref="E947:E950"/>
    <mergeCell ref="F947:F950"/>
    <mergeCell ref="C955:C958"/>
    <mergeCell ref="C971:C974"/>
    <mergeCell ref="C891:C894"/>
    <mergeCell ref="F959:F962"/>
    <mergeCell ref="E963:E966"/>
    <mergeCell ref="F963:F966"/>
    <mergeCell ref="E967:E970"/>
    <mergeCell ref="D1011:D1014"/>
    <mergeCell ref="E1007:E1010"/>
    <mergeCell ref="F1007:F1010"/>
    <mergeCell ref="E1031:E1034"/>
    <mergeCell ref="F1031:F1034"/>
    <mergeCell ref="E1015:E1018"/>
    <mergeCell ref="F1015:F1018"/>
    <mergeCell ref="F1003:F1006"/>
    <mergeCell ref="D979:D982"/>
    <mergeCell ref="D1015:D1018"/>
    <mergeCell ref="F2111:F2114"/>
    <mergeCell ref="E2115:E2118"/>
    <mergeCell ref="D2079:D2082"/>
    <mergeCell ref="D2115:D2118"/>
    <mergeCell ref="D2171:D2174"/>
    <mergeCell ref="D2167:D2170"/>
    <mergeCell ref="D1299:D1302"/>
    <mergeCell ref="F1859:F1862"/>
    <mergeCell ref="E1863:E1866"/>
    <mergeCell ref="F1863:F1866"/>
    <mergeCell ref="D2155:D2158"/>
    <mergeCell ref="D2123:D2126"/>
    <mergeCell ref="D1759:D1762"/>
    <mergeCell ref="D2111:D2114"/>
    <mergeCell ref="D1199:D1202"/>
    <mergeCell ref="F1579:F1582"/>
    <mergeCell ref="F1583:F1586"/>
    <mergeCell ref="E1587:E1590"/>
    <mergeCell ref="F1587:F1590"/>
    <mergeCell ref="E1591:E1594"/>
    <mergeCell ref="F1591:F1594"/>
    <mergeCell ref="E1595:E1598"/>
    <mergeCell ref="E1063:E1066"/>
    <mergeCell ref="F1063:F1066"/>
    <mergeCell ref="F1179:F1182"/>
    <mergeCell ref="E1183:E1186"/>
    <mergeCell ref="E951:E954"/>
    <mergeCell ref="F951:F954"/>
    <mergeCell ref="E975:E978"/>
    <mergeCell ref="F975:F978"/>
    <mergeCell ref="E955:E958"/>
    <mergeCell ref="F955:F958"/>
    <mergeCell ref="E959:E962"/>
    <mergeCell ref="E1023:E1026"/>
    <mergeCell ref="F1023:F1026"/>
    <mergeCell ref="E1035:E1038"/>
    <mergeCell ref="F1035:F1038"/>
    <mergeCell ref="E1027:E1030"/>
    <mergeCell ref="F1027:F1030"/>
    <mergeCell ref="F967:F970"/>
    <mergeCell ref="E971:E974"/>
    <mergeCell ref="F971:F974"/>
    <mergeCell ref="E1075:E1078"/>
    <mergeCell ref="F1075:F1078"/>
    <mergeCell ref="F1047:F1050"/>
    <mergeCell ref="E1051:E1054"/>
    <mergeCell ref="E1011:E1014"/>
    <mergeCell ref="E1003:E1006"/>
    <mergeCell ref="E1071:E1074"/>
    <mergeCell ref="F1071:F1074"/>
    <mergeCell ref="E1119:E1122"/>
    <mergeCell ref="F1119:F1122"/>
    <mergeCell ref="E1115:E1118"/>
    <mergeCell ref="F1115:F1118"/>
    <mergeCell ref="C1391:C1394"/>
    <mergeCell ref="C1387:C1390"/>
    <mergeCell ref="C1311:C1314"/>
    <mergeCell ref="D1311:D1314"/>
    <mergeCell ref="D1115:D1118"/>
    <mergeCell ref="E1783:E1786"/>
    <mergeCell ref="F1783:F1786"/>
    <mergeCell ref="E1787:E1790"/>
    <mergeCell ref="F1787:F1790"/>
    <mergeCell ref="E1791:E1794"/>
    <mergeCell ref="F1159:F1162"/>
    <mergeCell ref="E1179:E1182"/>
    <mergeCell ref="C1251:C1254"/>
    <mergeCell ref="C1287:C1290"/>
    <mergeCell ref="C1267:C1270"/>
    <mergeCell ref="E1139:E1142"/>
    <mergeCell ref="F1139:F1142"/>
    <mergeCell ref="D1135:D1138"/>
    <mergeCell ref="C1299:C1302"/>
    <mergeCell ref="C1531:C1534"/>
    <mergeCell ref="C1475:C1478"/>
    <mergeCell ref="C1619:C1622"/>
    <mergeCell ref="C1227:C1230"/>
    <mergeCell ref="F1595:F1598"/>
    <mergeCell ref="D1555:D1558"/>
    <mergeCell ref="D1587:D1590"/>
    <mergeCell ref="E1559:E1562"/>
    <mergeCell ref="F1559:F1562"/>
    <mergeCell ref="E1543:E1546"/>
    <mergeCell ref="E1411:E1414"/>
    <mergeCell ref="F1411:F1414"/>
    <mergeCell ref="E1415:E1418"/>
    <mergeCell ref="C863:C866"/>
    <mergeCell ref="C883:C886"/>
    <mergeCell ref="E899:E902"/>
    <mergeCell ref="F899:F902"/>
    <mergeCell ref="E903:E906"/>
    <mergeCell ref="D907:D910"/>
    <mergeCell ref="F903:F906"/>
    <mergeCell ref="E907:E910"/>
    <mergeCell ref="E843:E846"/>
    <mergeCell ref="F843:F846"/>
    <mergeCell ref="E851:E854"/>
    <mergeCell ref="F851:F854"/>
    <mergeCell ref="D847:D850"/>
    <mergeCell ref="D843:D846"/>
    <mergeCell ref="D863:D866"/>
    <mergeCell ref="D851:D854"/>
    <mergeCell ref="D883:D886"/>
    <mergeCell ref="D855:D858"/>
    <mergeCell ref="E887:E890"/>
    <mergeCell ref="F887:F890"/>
    <mergeCell ref="F159:F162"/>
    <mergeCell ref="E139:E142"/>
    <mergeCell ref="F139:F142"/>
    <mergeCell ref="D215:D218"/>
    <mergeCell ref="D831:D834"/>
    <mergeCell ref="C791:C794"/>
    <mergeCell ref="F355:F358"/>
    <mergeCell ref="C483:C486"/>
    <mergeCell ref="C455:C458"/>
    <mergeCell ref="C391:C394"/>
    <mergeCell ref="C719:C722"/>
    <mergeCell ref="C807:C810"/>
    <mergeCell ref="D291:D294"/>
    <mergeCell ref="D231:D234"/>
    <mergeCell ref="C239:C242"/>
    <mergeCell ref="F279:F282"/>
    <mergeCell ref="E283:E286"/>
    <mergeCell ref="E263:E266"/>
    <mergeCell ref="F263:F266"/>
    <mergeCell ref="E267:E270"/>
    <mergeCell ref="F291:F294"/>
    <mergeCell ref="E295:E298"/>
    <mergeCell ref="E223:E226"/>
    <mergeCell ref="C727:C730"/>
    <mergeCell ref="C731:C734"/>
    <mergeCell ref="F255:F258"/>
    <mergeCell ref="E259:E262"/>
    <mergeCell ref="F259:F262"/>
    <mergeCell ref="E215:E218"/>
    <mergeCell ref="E219:E222"/>
    <mergeCell ref="F219:F222"/>
    <mergeCell ref="E227:E230"/>
    <mergeCell ref="E83:E86"/>
    <mergeCell ref="F83:F86"/>
    <mergeCell ref="E87:E90"/>
    <mergeCell ref="F87:F90"/>
    <mergeCell ref="E91:E94"/>
    <mergeCell ref="F91:F94"/>
    <mergeCell ref="E63:E66"/>
    <mergeCell ref="D59:D62"/>
    <mergeCell ref="D47:D50"/>
    <mergeCell ref="D115:D118"/>
    <mergeCell ref="F95:F98"/>
    <mergeCell ref="D675:D678"/>
    <mergeCell ref="C815:C818"/>
    <mergeCell ref="D803:D806"/>
    <mergeCell ref="C683:C686"/>
    <mergeCell ref="D735:D738"/>
    <mergeCell ref="D707:D710"/>
    <mergeCell ref="D595:D598"/>
    <mergeCell ref="D407:D410"/>
    <mergeCell ref="D503:D506"/>
    <mergeCell ref="D703:D706"/>
    <mergeCell ref="D355:D358"/>
    <mergeCell ref="D347:D350"/>
    <mergeCell ref="C351:C354"/>
    <mergeCell ref="F295:F298"/>
    <mergeCell ref="E299:E302"/>
    <mergeCell ref="C295:C298"/>
    <mergeCell ref="C383:C386"/>
    <mergeCell ref="E355:E358"/>
    <mergeCell ref="F207:F210"/>
    <mergeCell ref="E211:E214"/>
    <mergeCell ref="C611:C614"/>
    <mergeCell ref="E115:E118"/>
    <mergeCell ref="D63:D66"/>
    <mergeCell ref="B159:B162"/>
    <mergeCell ref="B47:B50"/>
    <mergeCell ref="B107:B110"/>
    <mergeCell ref="D107:D110"/>
    <mergeCell ref="C107:C110"/>
    <mergeCell ref="D19:D22"/>
    <mergeCell ref="B143:B146"/>
    <mergeCell ref="D111:D114"/>
    <mergeCell ref="E143:E146"/>
    <mergeCell ref="F143:F146"/>
    <mergeCell ref="E147:E150"/>
    <mergeCell ref="F147:F150"/>
    <mergeCell ref="E151:E154"/>
    <mergeCell ref="F151:F154"/>
    <mergeCell ref="E155:E158"/>
    <mergeCell ref="F155:F158"/>
    <mergeCell ref="F75:F78"/>
    <mergeCell ref="E79:E82"/>
    <mergeCell ref="F79:F82"/>
    <mergeCell ref="D131:D134"/>
    <mergeCell ref="D119:D122"/>
    <mergeCell ref="D123:D126"/>
    <mergeCell ref="E99:E102"/>
    <mergeCell ref="F99:F102"/>
    <mergeCell ref="E103:E106"/>
    <mergeCell ref="E95:E98"/>
    <mergeCell ref="C135:C138"/>
    <mergeCell ref="D135:D138"/>
    <mergeCell ref="B75:B78"/>
    <mergeCell ref="B59:B62"/>
    <mergeCell ref="D51:D54"/>
    <mergeCell ref="B51:B54"/>
    <mergeCell ref="B199:B202"/>
    <mergeCell ref="B223:B226"/>
    <mergeCell ref="B215:B218"/>
    <mergeCell ref="D239:D242"/>
    <mergeCell ref="C219:C222"/>
    <mergeCell ref="B95:B98"/>
    <mergeCell ref="C95:C98"/>
    <mergeCell ref="D95:D98"/>
    <mergeCell ref="C51:C54"/>
    <mergeCell ref="B35:B38"/>
    <mergeCell ref="C35:C38"/>
    <mergeCell ref="C111:C114"/>
    <mergeCell ref="B115:B118"/>
    <mergeCell ref="D67:D70"/>
    <mergeCell ref="D187:D190"/>
    <mergeCell ref="B175:B178"/>
    <mergeCell ref="C199:C202"/>
    <mergeCell ref="D219:D222"/>
    <mergeCell ref="B55:B58"/>
    <mergeCell ref="B63:B66"/>
    <mergeCell ref="D35:D38"/>
    <mergeCell ref="C83:C86"/>
    <mergeCell ref="C59:C62"/>
    <mergeCell ref="C55:C58"/>
    <mergeCell ref="D55:D58"/>
    <mergeCell ref="B79:B82"/>
    <mergeCell ref="D127:D130"/>
    <mergeCell ref="C43:C46"/>
    <mergeCell ref="D43:D46"/>
    <mergeCell ref="B139:B142"/>
    <mergeCell ref="E203:E206"/>
    <mergeCell ref="F203:F206"/>
    <mergeCell ref="E207:E210"/>
    <mergeCell ref="E163:E166"/>
    <mergeCell ref="F163:F166"/>
    <mergeCell ref="D203:D206"/>
    <mergeCell ref="C4:C5"/>
    <mergeCell ref="D4:D5"/>
    <mergeCell ref="B4:B5"/>
    <mergeCell ref="D27:D30"/>
    <mergeCell ref="C235:C238"/>
    <mergeCell ref="B383:B386"/>
    <mergeCell ref="B335:B338"/>
    <mergeCell ref="C379:C382"/>
    <mergeCell ref="B99:B102"/>
    <mergeCell ref="C99:C102"/>
    <mergeCell ref="D99:D102"/>
    <mergeCell ref="B151:B154"/>
    <mergeCell ref="C151:C154"/>
    <mergeCell ref="C283:C286"/>
    <mergeCell ref="C279:C282"/>
    <mergeCell ref="B303:B306"/>
    <mergeCell ref="C191:C194"/>
    <mergeCell ref="D247:D250"/>
    <mergeCell ref="B243:B246"/>
    <mergeCell ref="D303:D306"/>
    <mergeCell ref="B311:B314"/>
    <mergeCell ref="B275:B278"/>
    <mergeCell ref="B287:B290"/>
    <mergeCell ref="D15:D18"/>
    <mergeCell ref="C79:C82"/>
    <mergeCell ref="B43:B46"/>
    <mergeCell ref="C131:C134"/>
    <mergeCell ref="B135:B138"/>
    <mergeCell ref="B615:B618"/>
    <mergeCell ref="E411:E414"/>
    <mergeCell ref="F411:F414"/>
    <mergeCell ref="E415:E418"/>
    <mergeCell ref="F415:F418"/>
    <mergeCell ref="E419:E422"/>
    <mergeCell ref="F419:F422"/>
    <mergeCell ref="F543:F546"/>
    <mergeCell ref="E547:E550"/>
    <mergeCell ref="D491:D494"/>
    <mergeCell ref="C575:C578"/>
    <mergeCell ref="D483:D486"/>
    <mergeCell ref="D523:D526"/>
    <mergeCell ref="D459:D462"/>
    <mergeCell ref="C519:C522"/>
    <mergeCell ref="C531:C534"/>
    <mergeCell ref="C615:C618"/>
    <mergeCell ref="C527:C530"/>
    <mergeCell ref="B607:B610"/>
    <mergeCell ref="B603:B606"/>
    <mergeCell ref="C603:C606"/>
    <mergeCell ref="E567:E570"/>
    <mergeCell ref="C599:C602"/>
    <mergeCell ref="C583:C586"/>
    <mergeCell ref="E167:E170"/>
    <mergeCell ref="F167:F170"/>
    <mergeCell ref="E467:E470"/>
    <mergeCell ref="D411:D414"/>
    <mergeCell ref="E199:E202"/>
    <mergeCell ref="F199:F202"/>
    <mergeCell ref="C595:C598"/>
    <mergeCell ref="D603:D606"/>
    <mergeCell ref="D611:D614"/>
    <mergeCell ref="D615:D618"/>
    <mergeCell ref="C571:C574"/>
    <mergeCell ref="C703:C706"/>
    <mergeCell ref="E523:E526"/>
    <mergeCell ref="F523:F526"/>
    <mergeCell ref="E539:E542"/>
    <mergeCell ref="E551:E554"/>
    <mergeCell ref="F551:F554"/>
    <mergeCell ref="E619:E622"/>
    <mergeCell ref="F619:F622"/>
    <mergeCell ref="E715:E718"/>
    <mergeCell ref="F715:F718"/>
    <mergeCell ref="E719:E722"/>
    <mergeCell ref="F719:F722"/>
    <mergeCell ref="F587:F590"/>
    <mergeCell ref="E591:E594"/>
    <mergeCell ref="F591:F594"/>
    <mergeCell ref="E595:E598"/>
    <mergeCell ref="C339:C342"/>
    <mergeCell ref="E339:E342"/>
    <mergeCell ref="F339:F342"/>
    <mergeCell ref="C335:C338"/>
    <mergeCell ref="D331:D334"/>
    <mergeCell ref="F375:F378"/>
    <mergeCell ref="E379:E382"/>
    <mergeCell ref="F379:F382"/>
    <mergeCell ref="F351:F354"/>
    <mergeCell ref="D395:D398"/>
    <mergeCell ref="F447:F450"/>
    <mergeCell ref="E451:E454"/>
    <mergeCell ref="F451:F454"/>
    <mergeCell ref="D343:D346"/>
    <mergeCell ref="F507:F510"/>
    <mergeCell ref="E511:E514"/>
    <mergeCell ref="F511:F514"/>
    <mergeCell ref="E367:E370"/>
    <mergeCell ref="F367:F370"/>
    <mergeCell ref="E371:E374"/>
    <mergeCell ref="F371:F374"/>
    <mergeCell ref="E375:E378"/>
    <mergeCell ref="D507:D510"/>
    <mergeCell ref="D619:D622"/>
    <mergeCell ref="D875:D878"/>
    <mergeCell ref="D723:D726"/>
    <mergeCell ref="E831:E834"/>
    <mergeCell ref="F831:F834"/>
    <mergeCell ref="E835:E838"/>
    <mergeCell ref="E863:E866"/>
    <mergeCell ref="D903:D906"/>
    <mergeCell ref="F863:F866"/>
    <mergeCell ref="D519:D522"/>
    <mergeCell ref="D535:D538"/>
    <mergeCell ref="D515:D518"/>
    <mergeCell ref="C623:C626"/>
    <mergeCell ref="D623:D626"/>
    <mergeCell ref="D859:D862"/>
    <mergeCell ref="E495:E498"/>
    <mergeCell ref="F495:F498"/>
    <mergeCell ref="E727:E730"/>
    <mergeCell ref="F727:F730"/>
    <mergeCell ref="E499:E502"/>
    <mergeCell ref="F499:F502"/>
    <mergeCell ref="E503:E506"/>
    <mergeCell ref="F503:F506"/>
    <mergeCell ref="E507:E510"/>
    <mergeCell ref="C723:C726"/>
    <mergeCell ref="C619:C622"/>
    <mergeCell ref="E607:E610"/>
    <mergeCell ref="F607:F610"/>
    <mergeCell ref="E623:E626"/>
    <mergeCell ref="F623:F626"/>
    <mergeCell ref="E635:E638"/>
    <mergeCell ref="F635:F638"/>
    <mergeCell ref="E2383:E2386"/>
    <mergeCell ref="F2383:F2386"/>
    <mergeCell ref="E2275:E2278"/>
    <mergeCell ref="E2319:E2322"/>
    <mergeCell ref="F2439:F2442"/>
    <mergeCell ref="E2467:E2470"/>
    <mergeCell ref="D807:D810"/>
    <mergeCell ref="D931:D934"/>
    <mergeCell ref="D879:D882"/>
    <mergeCell ref="D835:D838"/>
    <mergeCell ref="F835:F838"/>
    <mergeCell ref="E839:E842"/>
    <mergeCell ref="F839:F842"/>
    <mergeCell ref="D971:D974"/>
    <mergeCell ref="E991:E994"/>
    <mergeCell ref="F991:F994"/>
    <mergeCell ref="E995:E998"/>
    <mergeCell ref="F995:F998"/>
    <mergeCell ref="E847:E850"/>
    <mergeCell ref="F847:F850"/>
    <mergeCell ref="E859:E862"/>
    <mergeCell ref="F859:F862"/>
    <mergeCell ref="E891:E894"/>
    <mergeCell ref="F891:F894"/>
    <mergeCell ref="E895:E898"/>
    <mergeCell ref="F895:F898"/>
    <mergeCell ref="D895:D898"/>
    <mergeCell ref="D1071:D1074"/>
    <mergeCell ref="D1775:D1778"/>
    <mergeCell ref="F1843:F1846"/>
    <mergeCell ref="F1011:F1014"/>
    <mergeCell ref="E1275:E1278"/>
    <mergeCell ref="E2359:E2362"/>
    <mergeCell ref="D1947:D1950"/>
    <mergeCell ref="D1819:D1822"/>
    <mergeCell ref="D1883:D1886"/>
    <mergeCell ref="E1887:E1890"/>
    <mergeCell ref="F1887:F1890"/>
    <mergeCell ref="E1867:E1870"/>
    <mergeCell ref="F1867:F1870"/>
    <mergeCell ref="E1875:E1878"/>
    <mergeCell ref="F1875:F1878"/>
    <mergeCell ref="E1939:E1942"/>
    <mergeCell ref="F1939:F1942"/>
    <mergeCell ref="E1903:E1906"/>
    <mergeCell ref="F1903:F1906"/>
    <mergeCell ref="E1891:E1894"/>
    <mergeCell ref="F1891:F1894"/>
    <mergeCell ref="E1923:E1926"/>
    <mergeCell ref="E1847:E1850"/>
    <mergeCell ref="D2231:D2234"/>
    <mergeCell ref="E2039:E2042"/>
    <mergeCell ref="F2039:F2042"/>
    <mergeCell ref="E2043:E2046"/>
    <mergeCell ref="F2043:F2046"/>
    <mergeCell ref="F2055:F2058"/>
    <mergeCell ref="E2059:E2062"/>
    <mergeCell ref="F2339:F2342"/>
    <mergeCell ref="E2343:E2346"/>
    <mergeCell ref="F2343:F2346"/>
    <mergeCell ref="E2347:E2350"/>
    <mergeCell ref="F2347:F2350"/>
    <mergeCell ref="F2275:F2278"/>
    <mergeCell ref="E2279:E2282"/>
    <mergeCell ref="E1211:E1214"/>
    <mergeCell ref="F1211:F1214"/>
    <mergeCell ref="E1215:E1218"/>
    <mergeCell ref="F1215:F1218"/>
    <mergeCell ref="D1087:D1090"/>
    <mergeCell ref="E1087:E1090"/>
    <mergeCell ref="F1087:F1090"/>
    <mergeCell ref="E1091:E1094"/>
    <mergeCell ref="D1167:D1170"/>
    <mergeCell ref="D1095:D1098"/>
    <mergeCell ref="C1191:C1194"/>
    <mergeCell ref="C1127:C1130"/>
    <mergeCell ref="C1167:C1170"/>
    <mergeCell ref="C1203:C1206"/>
    <mergeCell ref="F1107:F1110"/>
    <mergeCell ref="E1111:E1114"/>
    <mergeCell ref="F1111:F1114"/>
    <mergeCell ref="D1183:D1186"/>
    <mergeCell ref="F1131:F1134"/>
    <mergeCell ref="E1127:E1130"/>
    <mergeCell ref="F1127:F1130"/>
    <mergeCell ref="F1167:F1170"/>
    <mergeCell ref="E1135:E1138"/>
    <mergeCell ref="F1135:F1138"/>
    <mergeCell ref="E1151:E1154"/>
    <mergeCell ref="C1179:C1182"/>
    <mergeCell ref="C1111:C1114"/>
    <mergeCell ref="E1103:E1106"/>
    <mergeCell ref="F1103:F1106"/>
    <mergeCell ref="E1123:E1126"/>
    <mergeCell ref="F1123:F1126"/>
    <mergeCell ref="F1043:F1046"/>
    <mergeCell ref="E1047:E1050"/>
    <mergeCell ref="D1043:D1046"/>
    <mergeCell ref="D1055:D1058"/>
    <mergeCell ref="C1063:C1066"/>
    <mergeCell ref="C1207:C1210"/>
    <mergeCell ref="E1167:E1170"/>
    <mergeCell ref="F1279:F1282"/>
    <mergeCell ref="E1283:E1286"/>
    <mergeCell ref="F1283:F1286"/>
    <mergeCell ref="F1151:F1154"/>
    <mergeCell ref="E1175:E1178"/>
    <mergeCell ref="F1175:F1178"/>
    <mergeCell ref="E1171:E1174"/>
    <mergeCell ref="E1155:E1158"/>
    <mergeCell ref="F1155:F1158"/>
    <mergeCell ref="E1147:E1150"/>
    <mergeCell ref="F1147:F1150"/>
    <mergeCell ref="E1159:E1162"/>
    <mergeCell ref="C1155:C1158"/>
    <mergeCell ref="C1087:C1090"/>
    <mergeCell ref="D1103:D1106"/>
    <mergeCell ref="C1183:C1186"/>
    <mergeCell ref="C1187:C1190"/>
    <mergeCell ref="D1203:D1206"/>
    <mergeCell ref="D1195:D1198"/>
    <mergeCell ref="C1255:C1258"/>
    <mergeCell ref="D1255:D1258"/>
    <mergeCell ref="D1091:D1094"/>
    <mergeCell ref="D1067:D1070"/>
    <mergeCell ref="C1143:C1146"/>
    <mergeCell ref="F1183:F1186"/>
    <mergeCell ref="A59:A62"/>
    <mergeCell ref="A51:A54"/>
    <mergeCell ref="D587:D590"/>
    <mergeCell ref="B875:B878"/>
    <mergeCell ref="C823:C826"/>
    <mergeCell ref="B847:B850"/>
    <mergeCell ref="C475:C478"/>
    <mergeCell ref="C535:C538"/>
    <mergeCell ref="C555:C558"/>
    <mergeCell ref="B547:B550"/>
    <mergeCell ref="B535:B538"/>
    <mergeCell ref="B575:B578"/>
    <mergeCell ref="B571:B574"/>
    <mergeCell ref="B611:B614"/>
    <mergeCell ref="B531:B534"/>
    <mergeCell ref="B551:B554"/>
    <mergeCell ref="C667:C670"/>
    <mergeCell ref="D671:D674"/>
    <mergeCell ref="B823:B826"/>
    <mergeCell ref="D823:D826"/>
    <mergeCell ref="B623:B626"/>
    <mergeCell ref="D799:D802"/>
    <mergeCell ref="D559:D562"/>
    <mergeCell ref="D699:D702"/>
    <mergeCell ref="D527:D530"/>
    <mergeCell ref="D687:D690"/>
    <mergeCell ref="D731:D734"/>
    <mergeCell ref="D439:D442"/>
    <mergeCell ref="D415:D418"/>
    <mergeCell ref="C607:C610"/>
    <mergeCell ref="D583:D586"/>
    <mergeCell ref="D599:D602"/>
    <mergeCell ref="D279:D282"/>
    <mergeCell ref="D275:D278"/>
    <mergeCell ref="B283:B286"/>
    <mergeCell ref="C323:C326"/>
    <mergeCell ref="B291:B294"/>
    <mergeCell ref="B267:B270"/>
    <mergeCell ref="C255:C258"/>
    <mergeCell ref="D255:D258"/>
    <mergeCell ref="C263:C266"/>
    <mergeCell ref="C267:C270"/>
    <mergeCell ref="C259:C262"/>
    <mergeCell ref="B255:B258"/>
    <mergeCell ref="B259:B262"/>
    <mergeCell ref="C271:C274"/>
    <mergeCell ref="D271:D274"/>
    <mergeCell ref="D227:D230"/>
    <mergeCell ref="C311:C314"/>
    <mergeCell ref="C319:C322"/>
    <mergeCell ref="D323:D326"/>
    <mergeCell ref="E311:E314"/>
    <mergeCell ref="F311:F314"/>
    <mergeCell ref="E315:E318"/>
    <mergeCell ref="F315:F318"/>
    <mergeCell ref="E323:E326"/>
    <mergeCell ref="D283:D286"/>
    <mergeCell ref="F299:F302"/>
    <mergeCell ref="D563:D566"/>
    <mergeCell ref="C559:C562"/>
    <mergeCell ref="C447:C450"/>
    <mergeCell ref="B439:B442"/>
    <mergeCell ref="B451:B454"/>
    <mergeCell ref="B467:B470"/>
    <mergeCell ref="D451:D454"/>
    <mergeCell ref="D443:D446"/>
    <mergeCell ref="B523:B526"/>
    <mergeCell ref="B347:B350"/>
    <mergeCell ref="B351:B354"/>
    <mergeCell ref="B355:B358"/>
    <mergeCell ref="F343:F346"/>
    <mergeCell ref="E347:E350"/>
    <mergeCell ref="F347:F350"/>
    <mergeCell ref="E359:E362"/>
    <mergeCell ref="F359:F362"/>
    <mergeCell ref="E363:E366"/>
    <mergeCell ref="F363:F366"/>
    <mergeCell ref="E343:E346"/>
    <mergeCell ref="E351:E354"/>
    <mergeCell ref="C439:C442"/>
    <mergeCell ref="C411:C414"/>
    <mergeCell ref="C415:C418"/>
    <mergeCell ref="C407:C410"/>
    <mergeCell ref="B595:B598"/>
    <mergeCell ref="B511:B514"/>
    <mergeCell ref="D575:D578"/>
    <mergeCell ref="C551:C554"/>
    <mergeCell ref="C563:C566"/>
    <mergeCell ref="C547:C550"/>
    <mergeCell ref="D571:D574"/>
    <mergeCell ref="C591:C594"/>
    <mergeCell ref="C543:C546"/>
    <mergeCell ref="D547:D550"/>
    <mergeCell ref="E555:E558"/>
    <mergeCell ref="F555:F558"/>
    <mergeCell ref="E559:E562"/>
    <mergeCell ref="F559:F562"/>
    <mergeCell ref="E563:E566"/>
    <mergeCell ref="F563:F566"/>
    <mergeCell ref="C567:C570"/>
    <mergeCell ref="D551:D554"/>
    <mergeCell ref="B519:B522"/>
    <mergeCell ref="B543:B546"/>
    <mergeCell ref="C587:C590"/>
    <mergeCell ref="C579:C582"/>
    <mergeCell ref="F567:F570"/>
    <mergeCell ref="E571:E574"/>
    <mergeCell ref="F571:F574"/>
    <mergeCell ref="E575:E578"/>
    <mergeCell ref="F575:F578"/>
    <mergeCell ref="E579:E582"/>
    <mergeCell ref="F579:F582"/>
    <mergeCell ref="E583:E586"/>
    <mergeCell ref="F583:F586"/>
    <mergeCell ref="E587:E590"/>
    <mergeCell ref="F595:F598"/>
    <mergeCell ref="E599:E602"/>
    <mergeCell ref="F599:F602"/>
    <mergeCell ref="E603:E606"/>
    <mergeCell ref="F603:F606"/>
    <mergeCell ref="D499:D502"/>
    <mergeCell ref="D579:D582"/>
    <mergeCell ref="D351:D354"/>
    <mergeCell ref="D403:D406"/>
    <mergeCell ref="D387:D390"/>
    <mergeCell ref="D295:D298"/>
    <mergeCell ref="C451:C454"/>
    <mergeCell ref="C375:C378"/>
    <mergeCell ref="D375:D378"/>
    <mergeCell ref="C347:C350"/>
    <mergeCell ref="D339:D342"/>
    <mergeCell ref="E331:E334"/>
    <mergeCell ref="F331:F334"/>
    <mergeCell ref="E335:E338"/>
    <mergeCell ref="F335:F338"/>
    <mergeCell ref="D363:D366"/>
    <mergeCell ref="E527:E530"/>
    <mergeCell ref="F527:F530"/>
    <mergeCell ref="C523:C526"/>
    <mergeCell ref="E531:E534"/>
    <mergeCell ref="F531:F534"/>
    <mergeCell ref="E535:E538"/>
    <mergeCell ref="F535:F538"/>
    <mergeCell ref="E303:E306"/>
    <mergeCell ref="F303:F306"/>
    <mergeCell ref="E307:E310"/>
    <mergeCell ref="F307:F310"/>
    <mergeCell ref="B163:B166"/>
    <mergeCell ref="D199:D202"/>
    <mergeCell ref="D263:D266"/>
    <mergeCell ref="E611:E614"/>
    <mergeCell ref="F611:F614"/>
    <mergeCell ref="E615:E618"/>
    <mergeCell ref="F615:F618"/>
    <mergeCell ref="C75:C78"/>
    <mergeCell ref="B83:B86"/>
    <mergeCell ref="D71:D74"/>
    <mergeCell ref="C123:C126"/>
    <mergeCell ref="B131:B134"/>
    <mergeCell ref="D143:D146"/>
    <mergeCell ref="C139:C142"/>
    <mergeCell ref="D139:D142"/>
    <mergeCell ref="D147:D150"/>
    <mergeCell ref="F103:F106"/>
    <mergeCell ref="E107:E110"/>
    <mergeCell ref="F107:F110"/>
    <mergeCell ref="E111:E114"/>
    <mergeCell ref="F111:F114"/>
    <mergeCell ref="D311:D314"/>
    <mergeCell ref="B559:B562"/>
    <mergeCell ref="B539:B542"/>
    <mergeCell ref="D591:D594"/>
    <mergeCell ref="B527:B530"/>
    <mergeCell ref="D555:D558"/>
    <mergeCell ref="B295:B298"/>
    <mergeCell ref="D607:D610"/>
    <mergeCell ref="D495:D498"/>
    <mergeCell ref="F547:F550"/>
    <mergeCell ref="C215:C218"/>
    <mergeCell ref="C143:C146"/>
    <mergeCell ref="B123:B126"/>
    <mergeCell ref="C147:C150"/>
    <mergeCell ref="C63:C66"/>
    <mergeCell ref="C67:C70"/>
    <mergeCell ref="C227:C230"/>
    <mergeCell ref="B179:B182"/>
    <mergeCell ref="D207:D210"/>
    <mergeCell ref="D211:D214"/>
    <mergeCell ref="B147:B150"/>
    <mergeCell ref="B119:B122"/>
    <mergeCell ref="C115:C118"/>
    <mergeCell ref="B87:B90"/>
    <mergeCell ref="B127:B130"/>
    <mergeCell ref="C127:C130"/>
    <mergeCell ref="C91:C94"/>
    <mergeCell ref="D91:D94"/>
    <mergeCell ref="B67:B70"/>
    <mergeCell ref="C87:C90"/>
    <mergeCell ref="D87:D90"/>
    <mergeCell ref="D83:D86"/>
    <mergeCell ref="B195:B198"/>
    <mergeCell ref="D191:D194"/>
    <mergeCell ref="D223:D226"/>
    <mergeCell ref="D175:D178"/>
    <mergeCell ref="C195:C198"/>
    <mergeCell ref="D195:D198"/>
    <mergeCell ref="C203:C206"/>
    <mergeCell ref="B207:B210"/>
    <mergeCell ref="C211:C214"/>
    <mergeCell ref="B219:B222"/>
    <mergeCell ref="B211:B214"/>
    <mergeCell ref="B7:B10"/>
    <mergeCell ref="D23:D26"/>
    <mergeCell ref="A15:A18"/>
    <mergeCell ref="D7:D10"/>
    <mergeCell ref="A47:A50"/>
    <mergeCell ref="A31:A34"/>
    <mergeCell ref="B31:B34"/>
    <mergeCell ref="A39:A42"/>
    <mergeCell ref="B11:B14"/>
    <mergeCell ref="C11:C14"/>
    <mergeCell ref="D11:D14"/>
    <mergeCell ref="C7:C10"/>
    <mergeCell ref="C31:C34"/>
    <mergeCell ref="D31:D34"/>
    <mergeCell ref="A23:A26"/>
    <mergeCell ref="C47:C50"/>
    <mergeCell ref="C15:C18"/>
    <mergeCell ref="C19:C22"/>
    <mergeCell ref="A27:A30"/>
    <mergeCell ref="A43:A46"/>
    <mergeCell ref="A35:A38"/>
    <mergeCell ref="B19:B22"/>
    <mergeCell ref="B27:B30"/>
    <mergeCell ref="B23:B26"/>
    <mergeCell ref="B39:B42"/>
    <mergeCell ref="C39:C42"/>
    <mergeCell ref="D39:D42"/>
    <mergeCell ref="B15:B18"/>
    <mergeCell ref="C27:C30"/>
    <mergeCell ref="C23:C26"/>
    <mergeCell ref="E171:E174"/>
    <mergeCell ref="F171:F174"/>
    <mergeCell ref="E175:E178"/>
    <mergeCell ref="F175:F178"/>
    <mergeCell ref="D163:D166"/>
    <mergeCell ref="C179:C182"/>
    <mergeCell ref="F115:F118"/>
    <mergeCell ref="E119:E122"/>
    <mergeCell ref="F119:F122"/>
    <mergeCell ref="E123:E126"/>
    <mergeCell ref="C155:C158"/>
    <mergeCell ref="A179:A182"/>
    <mergeCell ref="A139:A142"/>
    <mergeCell ref="B103:B106"/>
    <mergeCell ref="C103:C106"/>
    <mergeCell ref="D103:D106"/>
    <mergeCell ref="B71:B74"/>
    <mergeCell ref="A91:A94"/>
    <mergeCell ref="B91:B94"/>
    <mergeCell ref="A83:A86"/>
    <mergeCell ref="D75:D78"/>
    <mergeCell ref="A99:A102"/>
    <mergeCell ref="A75:A78"/>
    <mergeCell ref="A111:A114"/>
    <mergeCell ref="B111:B114"/>
    <mergeCell ref="C119:C122"/>
    <mergeCell ref="A103:A106"/>
    <mergeCell ref="A147:A150"/>
    <mergeCell ref="A95:A98"/>
    <mergeCell ref="E159:E162"/>
    <mergeCell ref="D79:D82"/>
    <mergeCell ref="C71:C74"/>
    <mergeCell ref="C159:C162"/>
    <mergeCell ref="D159:D162"/>
    <mergeCell ref="D151:D154"/>
    <mergeCell ref="B167:B170"/>
    <mergeCell ref="C167:C170"/>
    <mergeCell ref="D167:D170"/>
    <mergeCell ref="B171:B174"/>
    <mergeCell ref="C171:C174"/>
    <mergeCell ref="D171:D174"/>
    <mergeCell ref="B203:B206"/>
    <mergeCell ref="D235:D238"/>
    <mergeCell ref="C231:C234"/>
    <mergeCell ref="A215:A218"/>
    <mergeCell ref="A211:A214"/>
    <mergeCell ref="D179:D182"/>
    <mergeCell ref="C175:C178"/>
    <mergeCell ref="B187:B190"/>
    <mergeCell ref="B191:B194"/>
    <mergeCell ref="B183:B186"/>
    <mergeCell ref="C183:C186"/>
    <mergeCell ref="D183:D186"/>
    <mergeCell ref="C187:C190"/>
    <mergeCell ref="A187:A190"/>
    <mergeCell ref="A191:A194"/>
    <mergeCell ref="A183:A186"/>
    <mergeCell ref="A195:A198"/>
    <mergeCell ref="B231:B234"/>
    <mergeCell ref="B235:B238"/>
    <mergeCell ref="B155:B158"/>
    <mergeCell ref="C163:C166"/>
    <mergeCell ref="D155:D158"/>
    <mergeCell ref="A151:A154"/>
    <mergeCell ref="E183:E186"/>
    <mergeCell ref="F183:F186"/>
    <mergeCell ref="E187:E190"/>
    <mergeCell ref="B227:B230"/>
    <mergeCell ref="F187:F190"/>
    <mergeCell ref="E191:E194"/>
    <mergeCell ref="F191:F194"/>
    <mergeCell ref="E195:E198"/>
    <mergeCell ref="F195:F198"/>
    <mergeCell ref="E179:E182"/>
    <mergeCell ref="F179:F182"/>
    <mergeCell ref="B315:B318"/>
    <mergeCell ref="C307:C310"/>
    <mergeCell ref="C275:C278"/>
    <mergeCell ref="C251:C254"/>
    <mergeCell ref="B247:B250"/>
    <mergeCell ref="B251:B254"/>
    <mergeCell ref="C247:C250"/>
    <mergeCell ref="B263:B266"/>
    <mergeCell ref="C223:C226"/>
    <mergeCell ref="B271:B274"/>
    <mergeCell ref="C243:C246"/>
    <mergeCell ref="D307:D310"/>
    <mergeCell ref="B239:B242"/>
    <mergeCell ref="C291:C294"/>
    <mergeCell ref="C287:C290"/>
    <mergeCell ref="D315:D318"/>
    <mergeCell ref="B299:B302"/>
    <mergeCell ref="D259:D262"/>
    <mergeCell ref="D299:D302"/>
    <mergeCell ref="C207:C210"/>
    <mergeCell ref="D287:D290"/>
    <mergeCell ref="A227:A230"/>
    <mergeCell ref="A251:A254"/>
    <mergeCell ref="A263:A266"/>
    <mergeCell ref="D251:D254"/>
    <mergeCell ref="F323:F326"/>
    <mergeCell ref="E327:E330"/>
    <mergeCell ref="F327:F330"/>
    <mergeCell ref="E247:E250"/>
    <mergeCell ref="F247:F250"/>
    <mergeCell ref="C303:C306"/>
    <mergeCell ref="A231:A234"/>
    <mergeCell ref="A235:A238"/>
    <mergeCell ref="A255:A258"/>
    <mergeCell ref="A267:A270"/>
    <mergeCell ref="E255:E258"/>
    <mergeCell ref="A287:A290"/>
    <mergeCell ref="B307:B310"/>
    <mergeCell ref="F283:F286"/>
    <mergeCell ref="E287:E290"/>
    <mergeCell ref="F287:F290"/>
    <mergeCell ref="E291:E294"/>
    <mergeCell ref="C327:C330"/>
    <mergeCell ref="B319:B322"/>
    <mergeCell ref="C299:C302"/>
    <mergeCell ref="A307:A310"/>
    <mergeCell ref="A299:A302"/>
    <mergeCell ref="E319:E322"/>
    <mergeCell ref="F319:F322"/>
    <mergeCell ref="D243:D246"/>
    <mergeCell ref="D267:D270"/>
    <mergeCell ref="B279:B282"/>
    <mergeCell ref="C315:C318"/>
    <mergeCell ref="A331:A334"/>
    <mergeCell ref="A335:A338"/>
    <mergeCell ref="B323:B326"/>
    <mergeCell ref="B331:B334"/>
    <mergeCell ref="A419:A422"/>
    <mergeCell ref="B407:B410"/>
    <mergeCell ref="B403:B406"/>
    <mergeCell ref="C331:C334"/>
    <mergeCell ref="D335:D338"/>
    <mergeCell ref="D327:D330"/>
    <mergeCell ref="A323:A326"/>
    <mergeCell ref="D319:D322"/>
    <mergeCell ref="D367:D370"/>
    <mergeCell ref="A339:A342"/>
    <mergeCell ref="C343:C346"/>
    <mergeCell ref="B343:B346"/>
    <mergeCell ref="C363:C366"/>
    <mergeCell ref="D371:D374"/>
    <mergeCell ref="C359:C362"/>
    <mergeCell ref="B371:B374"/>
    <mergeCell ref="B339:B342"/>
    <mergeCell ref="B363:B366"/>
    <mergeCell ref="B359:B362"/>
    <mergeCell ref="B327:B330"/>
    <mergeCell ref="B379:B382"/>
    <mergeCell ref="D379:D382"/>
    <mergeCell ref="A399:A402"/>
    <mergeCell ref="D383:D386"/>
    <mergeCell ref="C395:C398"/>
    <mergeCell ref="C355:C358"/>
    <mergeCell ref="A347:A350"/>
    <mergeCell ref="A379:A382"/>
    <mergeCell ref="A383:A386"/>
    <mergeCell ref="C367:C370"/>
    <mergeCell ref="D391:D394"/>
    <mergeCell ref="C399:C402"/>
    <mergeCell ref="B367:B370"/>
    <mergeCell ref="B375:B378"/>
    <mergeCell ref="D359:D362"/>
    <mergeCell ref="C371:C374"/>
    <mergeCell ref="A363:A366"/>
    <mergeCell ref="A367:A370"/>
    <mergeCell ref="B387:B390"/>
    <mergeCell ref="C387:C390"/>
    <mergeCell ref="E387:E390"/>
    <mergeCell ref="F387:F390"/>
    <mergeCell ref="E391:E394"/>
    <mergeCell ref="E491:E494"/>
    <mergeCell ref="F491:F494"/>
    <mergeCell ref="F391:F394"/>
    <mergeCell ref="E395:E398"/>
    <mergeCell ref="F395:F398"/>
    <mergeCell ref="A415:A418"/>
    <mergeCell ref="A411:A414"/>
    <mergeCell ref="A387:A390"/>
    <mergeCell ref="E399:E402"/>
    <mergeCell ref="F399:F402"/>
    <mergeCell ref="D427:D430"/>
    <mergeCell ref="A407:A410"/>
    <mergeCell ref="C427:C430"/>
    <mergeCell ref="B391:B394"/>
    <mergeCell ref="E423:E426"/>
    <mergeCell ref="F423:F426"/>
    <mergeCell ref="B395:B398"/>
    <mergeCell ref="B399:B402"/>
    <mergeCell ref="B423:B426"/>
    <mergeCell ref="D399:D402"/>
    <mergeCell ref="C403:C406"/>
    <mergeCell ref="A427:A430"/>
    <mergeCell ref="A455:A458"/>
    <mergeCell ref="A403:A406"/>
    <mergeCell ref="A451:A454"/>
    <mergeCell ref="B431:B434"/>
    <mergeCell ref="D435:D438"/>
    <mergeCell ref="A487:A490"/>
    <mergeCell ref="C467:C470"/>
    <mergeCell ref="C491:C494"/>
    <mergeCell ref="D487:D490"/>
    <mergeCell ref="E427:E430"/>
    <mergeCell ref="F427:F430"/>
    <mergeCell ref="B415:B418"/>
    <mergeCell ref="B411:B414"/>
    <mergeCell ref="A423:A426"/>
    <mergeCell ref="D423:D426"/>
    <mergeCell ref="D419:D422"/>
    <mergeCell ref="B419:B422"/>
    <mergeCell ref="C431:C434"/>
    <mergeCell ref="A435:A438"/>
    <mergeCell ref="B435:B438"/>
    <mergeCell ref="C419:C422"/>
    <mergeCell ref="A431:A434"/>
    <mergeCell ref="C423:C426"/>
    <mergeCell ref="B427:B430"/>
    <mergeCell ref="B487:B490"/>
    <mergeCell ref="C463:C466"/>
    <mergeCell ref="B463:B466"/>
    <mergeCell ref="B459:B462"/>
    <mergeCell ref="F487:F490"/>
    <mergeCell ref="C487:C490"/>
    <mergeCell ref="D631:D634"/>
    <mergeCell ref="B619:B622"/>
    <mergeCell ref="E431:E434"/>
    <mergeCell ref="F431:F434"/>
    <mergeCell ref="E435:E438"/>
    <mergeCell ref="F435:F438"/>
    <mergeCell ref="A491:A494"/>
    <mergeCell ref="C435:C438"/>
    <mergeCell ref="B443:B446"/>
    <mergeCell ref="C459:C462"/>
    <mergeCell ref="C443:C446"/>
    <mergeCell ref="B455:B458"/>
    <mergeCell ref="B447:B450"/>
    <mergeCell ref="E455:E458"/>
    <mergeCell ref="F455:F458"/>
    <mergeCell ref="E459:E462"/>
    <mergeCell ref="F459:F462"/>
    <mergeCell ref="E463:E466"/>
    <mergeCell ref="F463:F466"/>
    <mergeCell ref="D447:D450"/>
    <mergeCell ref="F467:F470"/>
    <mergeCell ref="A439:A442"/>
    <mergeCell ref="C507:C510"/>
    <mergeCell ref="D431:D434"/>
    <mergeCell ref="E439:E442"/>
    <mergeCell ref="F439:F442"/>
    <mergeCell ref="E443:E446"/>
    <mergeCell ref="F443:F446"/>
    <mergeCell ref="E447:E450"/>
    <mergeCell ref="A595:A598"/>
    <mergeCell ref="A599:A602"/>
    <mergeCell ref="A603:A606"/>
    <mergeCell ref="B579:B582"/>
    <mergeCell ref="B583:B586"/>
    <mergeCell ref="B591:B594"/>
    <mergeCell ref="B587:B590"/>
    <mergeCell ref="D455:D458"/>
    <mergeCell ref="D475:D478"/>
    <mergeCell ref="A463:A466"/>
    <mergeCell ref="B599:B602"/>
    <mergeCell ref="D479:D482"/>
    <mergeCell ref="B479:B482"/>
    <mergeCell ref="C479:C482"/>
    <mergeCell ref="B475:B478"/>
    <mergeCell ref="D463:D466"/>
    <mergeCell ref="D471:D474"/>
    <mergeCell ref="C471:C474"/>
    <mergeCell ref="A475:A478"/>
    <mergeCell ref="A515:A518"/>
    <mergeCell ref="B515:B518"/>
    <mergeCell ref="B507:B510"/>
    <mergeCell ref="C511:C514"/>
    <mergeCell ref="D511:D514"/>
    <mergeCell ref="B555:B558"/>
    <mergeCell ref="A471:A474"/>
    <mergeCell ref="B503:B506"/>
    <mergeCell ref="B499:B502"/>
    <mergeCell ref="B495:B498"/>
    <mergeCell ref="C495:C498"/>
    <mergeCell ref="D543:D546"/>
    <mergeCell ref="C515:C518"/>
    <mergeCell ref="C831:C834"/>
    <mergeCell ref="C799:C802"/>
    <mergeCell ref="C735:C738"/>
    <mergeCell ref="A839:A842"/>
    <mergeCell ref="A843:A846"/>
    <mergeCell ref="A847:A850"/>
    <mergeCell ref="D727:D730"/>
    <mergeCell ref="C707:C710"/>
    <mergeCell ref="C803:C806"/>
    <mergeCell ref="A643:A646"/>
    <mergeCell ref="B643:B646"/>
    <mergeCell ref="C643:C646"/>
    <mergeCell ref="B675:B678"/>
    <mergeCell ref="B683:B686"/>
    <mergeCell ref="A663:A666"/>
    <mergeCell ref="C675:C678"/>
    <mergeCell ref="B671:B674"/>
    <mergeCell ref="D679:D682"/>
    <mergeCell ref="D683:D686"/>
    <mergeCell ref="A667:A670"/>
    <mergeCell ref="A647:A650"/>
    <mergeCell ref="B667:B670"/>
    <mergeCell ref="B647:B650"/>
    <mergeCell ref="D643:D646"/>
    <mergeCell ref="C671:C674"/>
    <mergeCell ref="C695:C698"/>
    <mergeCell ref="C647:C650"/>
    <mergeCell ref="D647:D650"/>
    <mergeCell ref="D655:D658"/>
    <mergeCell ref="A651:A654"/>
    <mergeCell ref="B655:B658"/>
    <mergeCell ref="B807:B810"/>
    <mergeCell ref="F911:F914"/>
    <mergeCell ref="E915:E918"/>
    <mergeCell ref="F915:F918"/>
    <mergeCell ref="E919:E922"/>
    <mergeCell ref="F919:F922"/>
    <mergeCell ref="D967:D970"/>
    <mergeCell ref="E987:E990"/>
    <mergeCell ref="F987:F990"/>
    <mergeCell ref="E999:E1002"/>
    <mergeCell ref="F999:F1002"/>
    <mergeCell ref="D919:D922"/>
    <mergeCell ref="D927:D930"/>
    <mergeCell ref="D963:D966"/>
    <mergeCell ref="D739:D742"/>
    <mergeCell ref="D827:D830"/>
    <mergeCell ref="E795:E798"/>
    <mergeCell ref="F795:F798"/>
    <mergeCell ref="D811:D814"/>
    <mergeCell ref="E803:E806"/>
    <mergeCell ref="F803:F806"/>
    <mergeCell ref="E807:E810"/>
    <mergeCell ref="F807:F810"/>
    <mergeCell ref="E811:E814"/>
    <mergeCell ref="F811:F814"/>
    <mergeCell ref="E815:E818"/>
    <mergeCell ref="F815:F818"/>
    <mergeCell ref="E819:E822"/>
    <mergeCell ref="F819:F822"/>
    <mergeCell ref="D819:D822"/>
    <mergeCell ref="E855:E858"/>
    <mergeCell ref="F855:F858"/>
    <mergeCell ref="D867:D870"/>
    <mergeCell ref="D911:D914"/>
    <mergeCell ref="D899:D902"/>
    <mergeCell ref="D915:D918"/>
    <mergeCell ref="D947:D950"/>
    <mergeCell ref="C1139:C1142"/>
    <mergeCell ref="C1015:C1018"/>
    <mergeCell ref="C1007:C1010"/>
    <mergeCell ref="D1007:D1010"/>
    <mergeCell ref="C1083:C1086"/>
    <mergeCell ref="D1107:D1110"/>
    <mergeCell ref="D1151:D1154"/>
    <mergeCell ref="C1163:C1166"/>
    <mergeCell ref="D1163:D1166"/>
    <mergeCell ref="D1119:D1122"/>
    <mergeCell ref="D1047:D1050"/>
    <mergeCell ref="D1143:D1146"/>
    <mergeCell ref="C1107:C1110"/>
    <mergeCell ref="C991:C994"/>
    <mergeCell ref="D999:D1002"/>
    <mergeCell ref="C1103:C1106"/>
    <mergeCell ref="D1155:D1158"/>
    <mergeCell ref="D983:D986"/>
    <mergeCell ref="D987:D990"/>
    <mergeCell ref="D995:D998"/>
    <mergeCell ref="C1035:C1038"/>
    <mergeCell ref="C999:C1002"/>
    <mergeCell ref="D1131:D1134"/>
    <mergeCell ref="D1123:D1126"/>
    <mergeCell ref="D1111:D1114"/>
    <mergeCell ref="D1127:D1130"/>
    <mergeCell ref="C1019:C1022"/>
    <mergeCell ref="D1063:D1066"/>
    <mergeCell ref="E1207:E1210"/>
    <mergeCell ref="D1019:D1022"/>
    <mergeCell ref="B1071:B1074"/>
    <mergeCell ref="D1083:D1086"/>
    <mergeCell ref="D1039:D1042"/>
    <mergeCell ref="B1207:B1210"/>
    <mergeCell ref="C1147:C1150"/>
    <mergeCell ref="D1147:D1150"/>
    <mergeCell ref="C1067:C1070"/>
    <mergeCell ref="C1171:C1174"/>
    <mergeCell ref="D1171:D1174"/>
    <mergeCell ref="B1179:B1182"/>
    <mergeCell ref="B1203:B1206"/>
    <mergeCell ref="E1019:E1022"/>
    <mergeCell ref="F1019:F1022"/>
    <mergeCell ref="E1067:E1070"/>
    <mergeCell ref="F1067:F1070"/>
    <mergeCell ref="E1095:E1098"/>
    <mergeCell ref="F1095:F1098"/>
    <mergeCell ref="E1079:E1082"/>
    <mergeCell ref="F1079:F1082"/>
    <mergeCell ref="E1083:E1086"/>
    <mergeCell ref="F1083:F1086"/>
    <mergeCell ref="E1099:E1102"/>
    <mergeCell ref="F1099:F1102"/>
    <mergeCell ref="E1163:E1166"/>
    <mergeCell ref="F1163:F1166"/>
    <mergeCell ref="F1171:F1174"/>
    <mergeCell ref="B1151:B1154"/>
    <mergeCell ref="B1199:B1202"/>
    <mergeCell ref="C1199:C1202"/>
    <mergeCell ref="E1043:E1046"/>
    <mergeCell ref="A1067:A1070"/>
    <mergeCell ref="A1095:A1098"/>
    <mergeCell ref="A1071:A1074"/>
    <mergeCell ref="A1075:A1078"/>
    <mergeCell ref="A1139:A1142"/>
    <mergeCell ref="A1135:A1138"/>
    <mergeCell ref="A1099:A1102"/>
    <mergeCell ref="A1087:A1090"/>
    <mergeCell ref="A1083:A1086"/>
    <mergeCell ref="B1215:B1218"/>
    <mergeCell ref="C1215:C1218"/>
    <mergeCell ref="D1215:D1218"/>
    <mergeCell ref="B1099:B1102"/>
    <mergeCell ref="B1075:B1078"/>
    <mergeCell ref="B1083:B1086"/>
    <mergeCell ref="B1155:B1158"/>
    <mergeCell ref="B1131:B1134"/>
    <mergeCell ref="C1131:C1134"/>
    <mergeCell ref="C1071:C1074"/>
    <mergeCell ref="B1187:B1190"/>
    <mergeCell ref="D1075:D1078"/>
    <mergeCell ref="B1171:B1174"/>
    <mergeCell ref="C1211:C1214"/>
    <mergeCell ref="D1211:D1214"/>
    <mergeCell ref="A1215:A1218"/>
    <mergeCell ref="A1107:A1110"/>
    <mergeCell ref="A1111:A1114"/>
    <mergeCell ref="A1119:A1122"/>
    <mergeCell ref="A1115:A1118"/>
    <mergeCell ref="C1075:C1078"/>
    <mergeCell ref="B1211:B1214"/>
    <mergeCell ref="B1167:B1170"/>
    <mergeCell ref="B1159:B1162"/>
    <mergeCell ref="C1159:C1162"/>
    <mergeCell ref="D1159:D1162"/>
    <mergeCell ref="C1151:C1154"/>
    <mergeCell ref="B1163:B1166"/>
    <mergeCell ref="D1187:D1190"/>
    <mergeCell ref="C1195:C1198"/>
    <mergeCell ref="B1195:B1198"/>
    <mergeCell ref="B1143:B1146"/>
    <mergeCell ref="B1103:B1106"/>
    <mergeCell ref="D1191:D1194"/>
    <mergeCell ref="F1091:F1094"/>
    <mergeCell ref="E1143:E1146"/>
    <mergeCell ref="F1143:F1146"/>
    <mergeCell ref="E1107:E1110"/>
    <mergeCell ref="A1159:A1162"/>
    <mergeCell ref="A1151:A1154"/>
    <mergeCell ref="A1175:A1178"/>
    <mergeCell ref="A1123:A1126"/>
    <mergeCell ref="A1155:A1158"/>
    <mergeCell ref="A1127:A1130"/>
    <mergeCell ref="A1167:A1170"/>
    <mergeCell ref="A1171:A1174"/>
    <mergeCell ref="E1187:E1190"/>
    <mergeCell ref="F1187:F1190"/>
    <mergeCell ref="E1191:E1194"/>
    <mergeCell ref="F1191:F1194"/>
    <mergeCell ref="A1219:A1222"/>
    <mergeCell ref="A1223:A1226"/>
    <mergeCell ref="A1227:A1230"/>
    <mergeCell ref="A1059:A1062"/>
    <mergeCell ref="A1055:A1058"/>
    <mergeCell ref="A1051:A1054"/>
    <mergeCell ref="A1047:A1050"/>
    <mergeCell ref="A1043:A1046"/>
    <mergeCell ref="D1207:D1210"/>
    <mergeCell ref="D1027:D1030"/>
    <mergeCell ref="F1207:F1210"/>
    <mergeCell ref="E1131:E1134"/>
    <mergeCell ref="C1243:C1246"/>
    <mergeCell ref="D1243:D1246"/>
    <mergeCell ref="E1195:E1198"/>
    <mergeCell ref="F1195:F1198"/>
    <mergeCell ref="E1199:E1202"/>
    <mergeCell ref="F1199:F1202"/>
    <mergeCell ref="E1203:E1206"/>
    <mergeCell ref="F1203:F1206"/>
    <mergeCell ref="A1199:A1202"/>
    <mergeCell ref="A1203:A1206"/>
    <mergeCell ref="A1207:A1210"/>
    <mergeCell ref="A1131:A1134"/>
    <mergeCell ref="A1211:A1214"/>
    <mergeCell ref="E1219:E1222"/>
    <mergeCell ref="F1219:F1222"/>
    <mergeCell ref="E1223:E1226"/>
    <mergeCell ref="F1223:F1226"/>
    <mergeCell ref="D1179:D1182"/>
    <mergeCell ref="B1107:B1110"/>
    <mergeCell ref="A1103:A1106"/>
    <mergeCell ref="C1339:C1342"/>
    <mergeCell ref="D1263:D1266"/>
    <mergeCell ref="C1315:C1318"/>
    <mergeCell ref="D1315:D1318"/>
    <mergeCell ref="D1387:D1390"/>
    <mergeCell ref="E1299:E1302"/>
    <mergeCell ref="F1299:F1302"/>
    <mergeCell ref="E1303:E1306"/>
    <mergeCell ref="F1303:F1306"/>
    <mergeCell ref="E1247:E1250"/>
    <mergeCell ref="F1247:F1250"/>
    <mergeCell ref="E1251:E1254"/>
    <mergeCell ref="F1251:F1254"/>
    <mergeCell ref="C1283:C1286"/>
    <mergeCell ref="D1355:D1358"/>
    <mergeCell ref="E1359:E1362"/>
    <mergeCell ref="F1359:F1362"/>
    <mergeCell ref="E1363:E1366"/>
    <mergeCell ref="F1363:F1366"/>
    <mergeCell ref="C1323:C1326"/>
    <mergeCell ref="D1323:D1326"/>
    <mergeCell ref="E1291:E1294"/>
    <mergeCell ref="E1371:E1374"/>
    <mergeCell ref="C1351:C1354"/>
    <mergeCell ref="D1351:D1354"/>
    <mergeCell ref="F1275:F1278"/>
    <mergeCell ref="E1279:E1282"/>
    <mergeCell ref="F1263:F1266"/>
    <mergeCell ref="E1267:E1270"/>
    <mergeCell ref="F1267:F1270"/>
    <mergeCell ref="E1271:E1274"/>
    <mergeCell ref="F1271:F1274"/>
    <mergeCell ref="B1339:B1342"/>
    <mergeCell ref="B1191:B1194"/>
    <mergeCell ref="B1223:B1226"/>
    <mergeCell ref="D1267:D1270"/>
    <mergeCell ref="C1379:C1382"/>
    <mergeCell ref="D1379:D1382"/>
    <mergeCell ref="D1275:D1278"/>
    <mergeCell ref="C1295:C1298"/>
    <mergeCell ref="D1415:D1418"/>
    <mergeCell ref="D1367:D1370"/>
    <mergeCell ref="C1231:C1234"/>
    <mergeCell ref="D1231:D1234"/>
    <mergeCell ref="D1223:D1226"/>
    <mergeCell ref="D1427:D1430"/>
    <mergeCell ref="B1219:B1222"/>
    <mergeCell ref="D1279:D1282"/>
    <mergeCell ref="D1291:D1294"/>
    <mergeCell ref="D1343:D1346"/>
    <mergeCell ref="C1303:C1306"/>
    <mergeCell ref="D1303:D1306"/>
    <mergeCell ref="D1399:D1402"/>
    <mergeCell ref="C1395:C1398"/>
    <mergeCell ref="D1395:D1398"/>
    <mergeCell ref="B1379:B1382"/>
    <mergeCell ref="B1387:B1390"/>
    <mergeCell ref="B1311:B1314"/>
    <mergeCell ref="B1283:B1286"/>
    <mergeCell ref="B1271:B1274"/>
    <mergeCell ref="C1271:C1274"/>
    <mergeCell ref="D1227:D1230"/>
    <mergeCell ref="D1287:D1290"/>
    <mergeCell ref="C1239:C1242"/>
    <mergeCell ref="E1627:E1630"/>
    <mergeCell ref="F1627:F1630"/>
    <mergeCell ref="E1631:E1634"/>
    <mergeCell ref="F1631:F1634"/>
    <mergeCell ref="E1619:E1622"/>
    <mergeCell ref="F1619:F1622"/>
    <mergeCell ref="E1623:E1626"/>
    <mergeCell ref="F1623:F1626"/>
    <mergeCell ref="F1655:F1658"/>
    <mergeCell ref="E1659:E1662"/>
    <mergeCell ref="F1659:F1662"/>
    <mergeCell ref="E1663:E1666"/>
    <mergeCell ref="C1535:C1538"/>
    <mergeCell ref="B1599:B1602"/>
    <mergeCell ref="D1635:D1638"/>
    <mergeCell ref="B1615:B1618"/>
    <mergeCell ref="C1615:C1618"/>
    <mergeCell ref="D1615:D1618"/>
    <mergeCell ref="B1571:B1574"/>
    <mergeCell ref="B1563:B1566"/>
    <mergeCell ref="C1631:C1634"/>
    <mergeCell ref="C1579:C1582"/>
    <mergeCell ref="E1603:E1606"/>
    <mergeCell ref="F1603:F1606"/>
    <mergeCell ref="E1607:E1610"/>
    <mergeCell ref="F1607:F1610"/>
    <mergeCell ref="E1611:E1614"/>
    <mergeCell ref="F1611:F1614"/>
    <mergeCell ref="E1615:E1618"/>
    <mergeCell ref="B1567:B1570"/>
    <mergeCell ref="B1639:B1642"/>
    <mergeCell ref="C1639:C1642"/>
    <mergeCell ref="B2179:B2182"/>
    <mergeCell ref="D2219:D2222"/>
    <mergeCell ref="B1831:B1834"/>
    <mergeCell ref="E1811:E1814"/>
    <mergeCell ref="B1799:B1802"/>
    <mergeCell ref="B1807:B1810"/>
    <mergeCell ref="C1807:C1810"/>
    <mergeCell ref="D1807:D1810"/>
    <mergeCell ref="D1879:D1882"/>
    <mergeCell ref="D1863:D1866"/>
    <mergeCell ref="D1843:D1846"/>
    <mergeCell ref="E1563:E1566"/>
    <mergeCell ref="F1563:F1566"/>
    <mergeCell ref="C1555:C1558"/>
    <mergeCell ref="D1563:D1566"/>
    <mergeCell ref="D1695:D1698"/>
    <mergeCell ref="B1659:B1662"/>
    <mergeCell ref="B1603:B1606"/>
    <mergeCell ref="E1667:E1670"/>
    <mergeCell ref="F1667:F1670"/>
    <mergeCell ref="E1671:E1674"/>
    <mergeCell ref="D1771:D1774"/>
    <mergeCell ref="D1763:D1766"/>
    <mergeCell ref="D1779:D1782"/>
    <mergeCell ref="B1783:B1786"/>
    <mergeCell ref="D1767:D1770"/>
    <mergeCell ref="F1615:F1618"/>
    <mergeCell ref="E1675:E1678"/>
    <mergeCell ref="F1675:F1678"/>
    <mergeCell ref="E1679:E1682"/>
    <mergeCell ref="F1679:F1682"/>
    <mergeCell ref="F1719:F1722"/>
    <mergeCell ref="B2275:B2278"/>
    <mergeCell ref="D2259:D2262"/>
    <mergeCell ref="A2167:A2170"/>
    <mergeCell ref="A2223:A2226"/>
    <mergeCell ref="A2219:A2222"/>
    <mergeCell ref="B2263:B2266"/>
    <mergeCell ref="B2319:B2322"/>
    <mergeCell ref="D2291:D2294"/>
    <mergeCell ref="B2299:B2302"/>
    <mergeCell ref="C2299:C2302"/>
    <mergeCell ref="D2299:D2302"/>
    <mergeCell ref="C2295:C2298"/>
    <mergeCell ref="C2111:C2114"/>
    <mergeCell ref="C2063:C2066"/>
    <mergeCell ref="C2079:C2082"/>
    <mergeCell ref="C2171:C2174"/>
    <mergeCell ref="B2271:B2274"/>
    <mergeCell ref="C2275:C2278"/>
    <mergeCell ref="B2167:B2170"/>
    <mergeCell ref="C2167:C2170"/>
    <mergeCell ref="B2147:B2150"/>
    <mergeCell ref="D2151:D2154"/>
    <mergeCell ref="D2159:D2162"/>
    <mergeCell ref="D2139:D2142"/>
    <mergeCell ref="D2295:D2298"/>
    <mergeCell ref="D2251:D2254"/>
    <mergeCell ref="A2099:A2102"/>
    <mergeCell ref="C2087:C2090"/>
    <mergeCell ref="A2147:A2150"/>
    <mergeCell ref="D2083:D2086"/>
    <mergeCell ref="D2119:D2122"/>
    <mergeCell ref="D2099:D2102"/>
    <mergeCell ref="D2331:D2334"/>
    <mergeCell ref="C2519:C2522"/>
    <mergeCell ref="A2267:A2270"/>
    <mergeCell ref="D2367:D2370"/>
    <mergeCell ref="B2283:B2286"/>
    <mergeCell ref="A2227:A2230"/>
    <mergeCell ref="A2259:A2262"/>
    <mergeCell ref="A2279:A2282"/>
    <mergeCell ref="A2263:A2266"/>
    <mergeCell ref="A2255:A2258"/>
    <mergeCell ref="A2251:A2254"/>
    <mergeCell ref="A2247:A2250"/>
    <mergeCell ref="A2243:A2246"/>
    <mergeCell ref="B2359:B2362"/>
    <mergeCell ref="D2359:D2362"/>
    <mergeCell ref="C2359:C2362"/>
    <mergeCell ref="C2331:C2334"/>
    <mergeCell ref="B2343:B2346"/>
    <mergeCell ref="C2343:C2346"/>
    <mergeCell ref="B2351:B2354"/>
    <mergeCell ref="B2287:B2290"/>
    <mergeCell ref="A2367:A2370"/>
    <mergeCell ref="A2347:A2350"/>
    <mergeCell ref="B2347:B2350"/>
    <mergeCell ref="B2255:B2258"/>
    <mergeCell ref="B2331:B2334"/>
    <mergeCell ref="C2263:C2266"/>
    <mergeCell ref="D2267:D2270"/>
    <mergeCell ref="D2279:D2282"/>
    <mergeCell ref="D2239:D2242"/>
    <mergeCell ref="D2235:D2238"/>
    <mergeCell ref="B2267:B2270"/>
    <mergeCell ref="E2395:E2398"/>
    <mergeCell ref="F2395:F2398"/>
    <mergeCell ref="E2399:E2402"/>
    <mergeCell ref="F2399:F2402"/>
    <mergeCell ref="E2439:E2442"/>
    <mergeCell ref="E2487:E2490"/>
    <mergeCell ref="C2419:C2422"/>
    <mergeCell ref="D2419:D2422"/>
    <mergeCell ref="D2391:D2394"/>
    <mergeCell ref="D2487:D2490"/>
    <mergeCell ref="D2459:D2462"/>
    <mergeCell ref="C2487:C2490"/>
    <mergeCell ref="D2451:D2454"/>
    <mergeCell ref="C2335:C2338"/>
    <mergeCell ref="E2311:E2314"/>
    <mergeCell ref="A2287:A2290"/>
    <mergeCell ref="A2271:A2274"/>
    <mergeCell ref="A2379:A2382"/>
    <mergeCell ref="C2271:C2274"/>
    <mergeCell ref="C2279:C2282"/>
    <mergeCell ref="D2415:D2418"/>
    <mergeCell ref="D2467:D2470"/>
    <mergeCell ref="C2379:C2382"/>
    <mergeCell ref="D2355:D2358"/>
    <mergeCell ref="C2447:C2450"/>
    <mergeCell ref="D2447:D2450"/>
    <mergeCell ref="A2351:A2354"/>
    <mergeCell ref="A2355:A2358"/>
    <mergeCell ref="D2471:D2474"/>
    <mergeCell ref="B2363:B2366"/>
    <mergeCell ref="D2343:D2346"/>
    <mergeCell ref="B2339:B2342"/>
    <mergeCell ref="F2387:F2390"/>
    <mergeCell ref="E2443:E2446"/>
    <mergeCell ref="F2443:F2446"/>
    <mergeCell ref="F2291:F2294"/>
    <mergeCell ref="E2295:E2298"/>
    <mergeCell ref="E2303:E2306"/>
    <mergeCell ref="F2423:F2426"/>
    <mergeCell ref="C2431:C2434"/>
    <mergeCell ref="C2563:C2566"/>
    <mergeCell ref="C2515:C2518"/>
    <mergeCell ref="D2515:D2518"/>
    <mergeCell ref="D2523:D2526"/>
    <mergeCell ref="C2347:C2350"/>
    <mergeCell ref="D2319:D2322"/>
    <mergeCell ref="D2335:D2338"/>
    <mergeCell ref="D2323:D2326"/>
    <mergeCell ref="C2323:C2326"/>
    <mergeCell ref="C2367:C2370"/>
    <mergeCell ref="C2339:C2342"/>
    <mergeCell ref="C2387:C2390"/>
    <mergeCell ref="D2327:D2330"/>
    <mergeCell ref="D2511:D2514"/>
    <mergeCell ref="C2351:C2354"/>
    <mergeCell ref="C2327:C2330"/>
    <mergeCell ref="E2523:E2526"/>
    <mergeCell ref="F2523:F2526"/>
    <mergeCell ref="E2527:E2530"/>
    <mergeCell ref="E2507:E2510"/>
    <mergeCell ref="F2507:F2510"/>
    <mergeCell ref="F2367:F2370"/>
    <mergeCell ref="E2475:E2478"/>
    <mergeCell ref="D2435:D2438"/>
    <mergeCell ref="D2507:D2510"/>
    <mergeCell ref="D2599:D2602"/>
    <mergeCell ref="D2563:D2566"/>
    <mergeCell ref="D2499:D2502"/>
    <mergeCell ref="C2527:C2530"/>
    <mergeCell ref="A2359:A2362"/>
    <mergeCell ref="A2363:A2366"/>
    <mergeCell ref="A2411:A2414"/>
    <mergeCell ref="D2395:D2398"/>
    <mergeCell ref="B2439:B2442"/>
    <mergeCell ref="C2439:C2442"/>
    <mergeCell ref="D2439:D2442"/>
    <mergeCell ref="C2255:C2258"/>
    <mergeCell ref="D2255:D2258"/>
    <mergeCell ref="D2519:D2522"/>
    <mergeCell ref="A2291:A2294"/>
    <mergeCell ref="B2291:B2294"/>
    <mergeCell ref="D2283:D2286"/>
    <mergeCell ref="C2287:C2290"/>
    <mergeCell ref="C2543:C2546"/>
    <mergeCell ref="B2495:B2498"/>
    <mergeCell ref="A2523:A2526"/>
    <mergeCell ref="B2423:B2426"/>
    <mergeCell ref="C2403:C2406"/>
    <mergeCell ref="B2475:B2478"/>
    <mergeCell ref="C2463:C2466"/>
    <mergeCell ref="B2327:B2330"/>
    <mergeCell ref="C2283:C2286"/>
    <mergeCell ref="D2543:D2546"/>
    <mergeCell ref="C2383:C2386"/>
    <mergeCell ref="D2387:D2390"/>
    <mergeCell ref="C2391:C2394"/>
    <mergeCell ref="C2251:C2254"/>
    <mergeCell ref="C2147:C2150"/>
    <mergeCell ref="C2223:C2226"/>
    <mergeCell ref="C2399:C2402"/>
    <mergeCell ref="D2399:D2402"/>
    <mergeCell ref="D2479:D2482"/>
    <mergeCell ref="C2179:C2182"/>
    <mergeCell ref="D2179:D2182"/>
    <mergeCell ref="C2187:C2190"/>
    <mergeCell ref="D2187:D2190"/>
    <mergeCell ref="D2247:D2250"/>
    <mergeCell ref="C2159:C2162"/>
    <mergeCell ref="D2407:D2410"/>
    <mergeCell ref="D2411:D2414"/>
    <mergeCell ref="B2435:B2438"/>
    <mergeCell ref="C2207:C2210"/>
    <mergeCell ref="D2207:D2210"/>
    <mergeCell ref="D2315:D2318"/>
    <mergeCell ref="D2215:D2218"/>
    <mergeCell ref="C2355:C2358"/>
    <mergeCell ref="C2371:C2374"/>
    <mergeCell ref="D2371:D2374"/>
    <mergeCell ref="C2435:C2438"/>
    <mergeCell ref="D2383:D2386"/>
    <mergeCell ref="C2363:C2366"/>
    <mergeCell ref="D2363:D2366"/>
    <mergeCell ref="C2319:C2322"/>
    <mergeCell ref="B2443:B2446"/>
    <mergeCell ref="B2387:B2390"/>
    <mergeCell ref="C2415:C2418"/>
    <mergeCell ref="B2415:B2418"/>
    <mergeCell ref="D2175:D2178"/>
    <mergeCell ref="A2747:A2750"/>
    <mergeCell ref="A2863:A2866"/>
    <mergeCell ref="A2371:A2374"/>
    <mergeCell ref="A2395:A2398"/>
    <mergeCell ref="A2699:A2702"/>
    <mergeCell ref="C2607:C2610"/>
    <mergeCell ref="C2595:C2598"/>
    <mergeCell ref="B2603:B2606"/>
    <mergeCell ref="B2611:B2614"/>
    <mergeCell ref="D2431:D2434"/>
    <mergeCell ref="D2475:D2478"/>
    <mergeCell ref="B2503:B2506"/>
    <mergeCell ref="C2503:C2506"/>
    <mergeCell ref="D2503:D2506"/>
    <mergeCell ref="B2547:B2550"/>
    <mergeCell ref="B2599:B2602"/>
    <mergeCell ref="D2463:D2466"/>
    <mergeCell ref="B2511:B2514"/>
    <mergeCell ref="D2443:D2446"/>
    <mergeCell ref="D2547:D2550"/>
    <mergeCell ref="D2595:D2598"/>
    <mergeCell ref="D2559:D2562"/>
    <mergeCell ref="C2575:C2578"/>
    <mergeCell ref="C2599:C2602"/>
    <mergeCell ref="C2475:C2478"/>
    <mergeCell ref="D2555:D2558"/>
    <mergeCell ref="C2555:C2558"/>
    <mergeCell ref="C2443:C2446"/>
    <mergeCell ref="D2483:D2486"/>
    <mergeCell ref="D2571:D2574"/>
    <mergeCell ref="C2567:C2570"/>
    <mergeCell ref="C2483:C2486"/>
    <mergeCell ref="B2891:B2894"/>
    <mergeCell ref="C2879:C2882"/>
    <mergeCell ref="B2823:B2826"/>
    <mergeCell ref="B2967:B2970"/>
    <mergeCell ref="A3203:A3206"/>
    <mergeCell ref="C2887:C2890"/>
    <mergeCell ref="D2975:D2978"/>
    <mergeCell ref="C2395:C2398"/>
    <mergeCell ref="B2419:B2422"/>
    <mergeCell ref="A2343:A2346"/>
    <mergeCell ref="A2339:A2342"/>
    <mergeCell ref="A2335:A2338"/>
    <mergeCell ref="A2319:A2322"/>
    <mergeCell ref="D2575:D2578"/>
    <mergeCell ref="A2467:A2470"/>
    <mergeCell ref="A2451:A2454"/>
    <mergeCell ref="C2507:C2510"/>
    <mergeCell ref="A2431:A2434"/>
    <mergeCell ref="C2411:C2414"/>
    <mergeCell ref="D2603:D2606"/>
    <mergeCell ref="D2539:D2542"/>
    <mergeCell ref="D2427:D2430"/>
    <mergeCell ref="B2411:B2414"/>
    <mergeCell ref="C2491:C2494"/>
    <mergeCell ref="B2491:B2494"/>
    <mergeCell ref="B2523:B2526"/>
    <mergeCell ref="C2523:C2526"/>
    <mergeCell ref="D2567:D2570"/>
    <mergeCell ref="B2479:B2482"/>
    <mergeCell ref="C2539:C2542"/>
    <mergeCell ref="C2559:C2562"/>
    <mergeCell ref="A2743:A2746"/>
    <mergeCell ref="A3263:A3266"/>
    <mergeCell ref="A3267:A3270"/>
    <mergeCell ref="A3271:A3274"/>
    <mergeCell ref="B3271:B3274"/>
    <mergeCell ref="A3255:A3258"/>
    <mergeCell ref="C3255:C3258"/>
    <mergeCell ref="B3279:B3282"/>
    <mergeCell ref="A3307:A3310"/>
    <mergeCell ref="A3323:A3326"/>
    <mergeCell ref="A3327:A3330"/>
    <mergeCell ref="A3331:A3334"/>
    <mergeCell ref="A3335:A3338"/>
    <mergeCell ref="A3339:A3342"/>
    <mergeCell ref="C3279:C3282"/>
    <mergeCell ref="C2975:C2978"/>
    <mergeCell ref="B2951:B2954"/>
    <mergeCell ref="B2943:B2946"/>
    <mergeCell ref="C2951:C2954"/>
    <mergeCell ref="A3179:A3182"/>
    <mergeCell ref="A3183:A3186"/>
    <mergeCell ref="A3187:A3190"/>
    <mergeCell ref="A3287:A3290"/>
    <mergeCell ref="B2963:B2966"/>
    <mergeCell ref="A3259:A3262"/>
    <mergeCell ref="B3211:B3214"/>
    <mergeCell ref="C3151:C3154"/>
    <mergeCell ref="B3031:B3034"/>
    <mergeCell ref="B2983:B2986"/>
    <mergeCell ref="B3107:B3110"/>
    <mergeCell ref="C3107:C3110"/>
    <mergeCell ref="C3179:C3182"/>
    <mergeCell ref="C3219:C3222"/>
    <mergeCell ref="D3911:D3914"/>
    <mergeCell ref="B3907:B3910"/>
    <mergeCell ref="C3907:C3910"/>
    <mergeCell ref="A3579:A3582"/>
    <mergeCell ref="C3623:C3626"/>
    <mergeCell ref="B3611:B3614"/>
    <mergeCell ref="B3631:B3634"/>
    <mergeCell ref="C3631:C3634"/>
    <mergeCell ref="A3467:A3470"/>
    <mergeCell ref="A3343:A3346"/>
    <mergeCell ref="A3363:A3366"/>
    <mergeCell ref="D3355:D3358"/>
    <mergeCell ref="D3351:D3354"/>
    <mergeCell ref="A3459:A3462"/>
    <mergeCell ref="A3463:A3466"/>
    <mergeCell ref="B3351:B3354"/>
    <mergeCell ref="A3355:A3358"/>
    <mergeCell ref="A3371:A3374"/>
    <mergeCell ref="A3375:A3378"/>
    <mergeCell ref="C3451:C3454"/>
    <mergeCell ref="C3407:C3410"/>
    <mergeCell ref="B3375:B3378"/>
    <mergeCell ref="C3375:C3378"/>
    <mergeCell ref="C3343:C3346"/>
    <mergeCell ref="B3355:B3358"/>
    <mergeCell ref="C3355:C3358"/>
    <mergeCell ref="B3439:B3442"/>
    <mergeCell ref="C3439:C3442"/>
    <mergeCell ref="A3427:A3430"/>
    <mergeCell ref="C3443:C3446"/>
    <mergeCell ref="B3443:B3446"/>
    <mergeCell ref="C3351:C3354"/>
    <mergeCell ref="C3315:C3318"/>
    <mergeCell ref="C3307:C3310"/>
    <mergeCell ref="C3379:C3382"/>
    <mergeCell ref="D3379:D3382"/>
    <mergeCell ref="B3515:B3518"/>
    <mergeCell ref="C3515:C3518"/>
    <mergeCell ref="D3419:D3422"/>
    <mergeCell ref="D3347:D3350"/>
    <mergeCell ref="B3359:B3362"/>
    <mergeCell ref="A3399:A3402"/>
    <mergeCell ref="B3399:B3402"/>
    <mergeCell ref="C3399:C3402"/>
    <mergeCell ref="D3399:D3402"/>
    <mergeCell ref="A3419:A3422"/>
    <mergeCell ref="B3419:B3422"/>
    <mergeCell ref="C3419:C3422"/>
    <mergeCell ref="A3411:A3414"/>
    <mergeCell ref="B3411:B3414"/>
    <mergeCell ref="C3411:C3414"/>
    <mergeCell ref="B3315:B3318"/>
    <mergeCell ref="B3327:B3330"/>
    <mergeCell ref="B3331:B3334"/>
    <mergeCell ref="B3335:B3338"/>
    <mergeCell ref="B3307:B3310"/>
    <mergeCell ref="C3335:C3338"/>
    <mergeCell ref="A3403:A3406"/>
    <mergeCell ref="B3403:B3406"/>
    <mergeCell ref="C3403:C3406"/>
    <mergeCell ref="C3471:C3474"/>
    <mergeCell ref="C3495:C3498"/>
    <mergeCell ref="A4023:A4026"/>
    <mergeCell ref="A4043:A4046"/>
    <mergeCell ref="A4007:A4010"/>
    <mergeCell ref="A3995:A3998"/>
    <mergeCell ref="B4051:B4054"/>
    <mergeCell ref="D4051:D4054"/>
    <mergeCell ref="B3467:B3470"/>
    <mergeCell ref="B3451:B3454"/>
    <mergeCell ref="B3323:B3326"/>
    <mergeCell ref="C3299:C3302"/>
    <mergeCell ref="A3431:A3434"/>
    <mergeCell ref="B3407:B3410"/>
    <mergeCell ref="C3283:C3286"/>
    <mergeCell ref="D3443:D3446"/>
    <mergeCell ref="C3719:C3722"/>
    <mergeCell ref="D3691:D3694"/>
    <mergeCell ref="C3687:C3690"/>
    <mergeCell ref="B3687:B3690"/>
    <mergeCell ref="D3687:D3690"/>
    <mergeCell ref="B3579:B3582"/>
    <mergeCell ref="C3579:C3582"/>
    <mergeCell ref="D3579:D3582"/>
    <mergeCell ref="D3591:D3594"/>
    <mergeCell ref="D3575:D3578"/>
    <mergeCell ref="B3667:B3670"/>
    <mergeCell ref="D3375:D3378"/>
    <mergeCell ref="C3339:C3342"/>
    <mergeCell ref="C3659:C3662"/>
    <mergeCell ref="C3363:C3366"/>
    <mergeCell ref="C3319:C3322"/>
    <mergeCell ref="D3295:D3298"/>
    <mergeCell ref="D3343:D3346"/>
    <mergeCell ref="F3971:F3974"/>
    <mergeCell ref="C3923:C3926"/>
    <mergeCell ref="C3943:C3946"/>
    <mergeCell ref="C3955:C3958"/>
    <mergeCell ref="D3955:D3958"/>
    <mergeCell ref="C3947:C3950"/>
    <mergeCell ref="D3935:D3938"/>
    <mergeCell ref="E3931:E3934"/>
    <mergeCell ref="C3935:C3938"/>
    <mergeCell ref="A3855:A3858"/>
    <mergeCell ref="A3859:A3862"/>
    <mergeCell ref="D3803:D3806"/>
    <mergeCell ref="D3655:D3658"/>
    <mergeCell ref="C3655:C3658"/>
    <mergeCell ref="B3731:B3734"/>
    <mergeCell ref="D3751:D3754"/>
    <mergeCell ref="D3739:D3742"/>
    <mergeCell ref="C3723:C3726"/>
    <mergeCell ref="B3727:B3730"/>
    <mergeCell ref="B3707:B3710"/>
    <mergeCell ref="C3743:C3746"/>
    <mergeCell ref="D3695:D3698"/>
    <mergeCell ref="D3663:D3666"/>
    <mergeCell ref="A3819:A3822"/>
    <mergeCell ref="A3943:A3946"/>
    <mergeCell ref="D3855:D3858"/>
    <mergeCell ref="C3855:C3858"/>
    <mergeCell ref="D3863:D3866"/>
    <mergeCell ref="C3863:C3866"/>
    <mergeCell ref="B3919:B3922"/>
    <mergeCell ref="C3919:C3922"/>
    <mergeCell ref="C3931:C3934"/>
    <mergeCell ref="E4035:E4038"/>
    <mergeCell ref="D3963:D3966"/>
    <mergeCell ref="D3923:D3926"/>
    <mergeCell ref="D3927:D3930"/>
    <mergeCell ref="B4023:B4026"/>
    <mergeCell ref="D3939:D3942"/>
    <mergeCell ref="C4003:C4006"/>
    <mergeCell ref="C3951:C3954"/>
    <mergeCell ref="D3951:D3954"/>
    <mergeCell ref="C4007:C4010"/>
    <mergeCell ref="D4007:D4010"/>
    <mergeCell ref="D3919:D3922"/>
    <mergeCell ref="C3915:C3918"/>
    <mergeCell ref="B3927:B3930"/>
    <mergeCell ref="B4007:B4010"/>
    <mergeCell ref="D4015:D4018"/>
    <mergeCell ref="D3959:D3962"/>
    <mergeCell ref="D4003:D4006"/>
    <mergeCell ref="D4023:D4026"/>
    <mergeCell ref="B4011:B4014"/>
    <mergeCell ref="D3931:D3934"/>
    <mergeCell ref="C4023:C4026"/>
    <mergeCell ref="C4031:C4034"/>
    <mergeCell ref="D4031:D4034"/>
    <mergeCell ref="A3975:A3978"/>
    <mergeCell ref="A4047:A4050"/>
    <mergeCell ref="B4055:B4058"/>
    <mergeCell ref="D3907:D3910"/>
    <mergeCell ref="C4035:C4038"/>
    <mergeCell ref="B3967:B3970"/>
    <mergeCell ref="B3971:B3974"/>
    <mergeCell ref="C4051:C4054"/>
    <mergeCell ref="C4011:C4014"/>
    <mergeCell ref="C3967:C3970"/>
    <mergeCell ref="C4015:C4018"/>
    <mergeCell ref="B3959:B3962"/>
    <mergeCell ref="C3959:C3962"/>
    <mergeCell ref="A4055:A4058"/>
    <mergeCell ref="A3971:A3974"/>
    <mergeCell ref="A3915:A3918"/>
    <mergeCell ref="A3987:A3990"/>
    <mergeCell ref="A3923:A3926"/>
    <mergeCell ref="A3927:A3930"/>
    <mergeCell ref="A4015:A4018"/>
    <mergeCell ref="D3915:D3918"/>
    <mergeCell ref="B3987:B3990"/>
    <mergeCell ref="B3947:B3950"/>
    <mergeCell ref="D3979:D3982"/>
    <mergeCell ref="C3939:C3942"/>
    <mergeCell ref="A3939:A3942"/>
    <mergeCell ref="A3991:A3994"/>
    <mergeCell ref="D3943:D3946"/>
    <mergeCell ref="A3979:A3982"/>
    <mergeCell ref="B3911:B3914"/>
    <mergeCell ref="A4051:A4054"/>
    <mergeCell ref="A3907:A3910"/>
    <mergeCell ref="D4067:D4070"/>
    <mergeCell ref="C4019:C4022"/>
    <mergeCell ref="D4019:D4022"/>
    <mergeCell ref="D4103:D4106"/>
    <mergeCell ref="B4039:B4042"/>
    <mergeCell ref="C4039:C4042"/>
    <mergeCell ref="D4039:D4042"/>
    <mergeCell ref="D4035:D4038"/>
    <mergeCell ref="D4055:D4058"/>
    <mergeCell ref="B4035:B4038"/>
    <mergeCell ref="B4043:B4046"/>
    <mergeCell ref="C4043:C4046"/>
    <mergeCell ref="C4063:C4066"/>
    <mergeCell ref="D4063:D4066"/>
    <mergeCell ref="B4003:B4006"/>
    <mergeCell ref="D3995:D3998"/>
    <mergeCell ref="D3991:D3994"/>
    <mergeCell ref="B3995:B3998"/>
    <mergeCell ref="C3995:C3998"/>
    <mergeCell ref="B4099:B4102"/>
    <mergeCell ref="C4091:C4094"/>
    <mergeCell ref="D4091:D4094"/>
    <mergeCell ref="C4047:C4050"/>
    <mergeCell ref="B4063:B4066"/>
    <mergeCell ref="D4047:D4050"/>
    <mergeCell ref="D4139:D4142"/>
    <mergeCell ref="C4119:C4122"/>
    <mergeCell ref="C4111:C4114"/>
    <mergeCell ref="D4111:D4114"/>
    <mergeCell ref="B4095:B4098"/>
    <mergeCell ref="D4075:D4078"/>
    <mergeCell ref="B4087:B4090"/>
    <mergeCell ref="B4083:B4086"/>
    <mergeCell ref="B4047:B4050"/>
    <mergeCell ref="B4071:B4074"/>
    <mergeCell ref="E4155:E4158"/>
    <mergeCell ref="F4155:F4158"/>
    <mergeCell ref="E4159:E4162"/>
    <mergeCell ref="F4159:F4162"/>
    <mergeCell ref="E4163:E4166"/>
    <mergeCell ref="F4303:F4306"/>
    <mergeCell ref="F4323:F4326"/>
    <mergeCell ref="B4299:B4302"/>
    <mergeCell ref="C4311:C4314"/>
    <mergeCell ref="B4091:B4094"/>
    <mergeCell ref="C4095:C4098"/>
    <mergeCell ref="D4071:D4074"/>
    <mergeCell ref="B4307:B4310"/>
    <mergeCell ref="C4295:C4298"/>
    <mergeCell ref="B4311:B4314"/>
    <mergeCell ref="C4275:C4278"/>
    <mergeCell ref="B4251:B4254"/>
    <mergeCell ref="B4243:B4246"/>
    <mergeCell ref="E4131:E4134"/>
    <mergeCell ref="F4131:F4134"/>
    <mergeCell ref="E4135:E4138"/>
    <mergeCell ref="F4135:F4138"/>
    <mergeCell ref="F4187:F4190"/>
    <mergeCell ref="E4191:E4194"/>
    <mergeCell ref="F4191:F4194"/>
    <mergeCell ref="E4179:E4182"/>
    <mergeCell ref="F4179:F4182"/>
    <mergeCell ref="E4183:E4186"/>
    <mergeCell ref="F4183:F4186"/>
    <mergeCell ref="F4203:F4206"/>
    <mergeCell ref="E4207:E4210"/>
    <mergeCell ref="F4207:F4210"/>
    <mergeCell ref="F4251:F4254"/>
    <mergeCell ref="E4271:E4274"/>
    <mergeCell ref="F4271:F4274"/>
    <mergeCell ref="E4275:E4278"/>
    <mergeCell ref="F4275:F4278"/>
    <mergeCell ref="E4215:E4218"/>
    <mergeCell ref="F4215:F4218"/>
    <mergeCell ref="E4219:E4222"/>
    <mergeCell ref="F4219:F4222"/>
    <mergeCell ref="E4223:E4226"/>
    <mergeCell ref="F4223:F4226"/>
    <mergeCell ref="E4227:E4230"/>
    <mergeCell ref="F4227:F4230"/>
    <mergeCell ref="E4231:E4234"/>
    <mergeCell ref="F4231:F4234"/>
    <mergeCell ref="E4235:E4238"/>
    <mergeCell ref="F4235:F4238"/>
    <mergeCell ref="E4239:E4242"/>
    <mergeCell ref="F4239:F4242"/>
    <mergeCell ref="E4243:E4246"/>
    <mergeCell ref="F4243:F4246"/>
    <mergeCell ref="F4351:F4354"/>
    <mergeCell ref="E4387:E4390"/>
    <mergeCell ref="F4387:F4390"/>
    <mergeCell ref="E4391:E4394"/>
    <mergeCell ref="F4391:F4394"/>
    <mergeCell ref="E4343:E4346"/>
    <mergeCell ref="E4311:E4314"/>
    <mergeCell ref="F4311:F4314"/>
    <mergeCell ref="E4315:E4318"/>
    <mergeCell ref="F4315:F4318"/>
    <mergeCell ref="E4335:E4338"/>
    <mergeCell ref="E4347:E4350"/>
    <mergeCell ref="E4331:E4334"/>
    <mergeCell ref="E4327:E4330"/>
    <mergeCell ref="E4355:E4358"/>
    <mergeCell ref="E4359:E4362"/>
    <mergeCell ref="F4343:F4346"/>
    <mergeCell ref="F4347:F4350"/>
    <mergeCell ref="F4331:F4334"/>
    <mergeCell ref="F4327:F4330"/>
    <mergeCell ref="F4355:F4358"/>
    <mergeCell ref="F4359:F4362"/>
    <mergeCell ref="F4319:F4322"/>
    <mergeCell ref="F4335:F4338"/>
    <mergeCell ref="E4375:E4378"/>
    <mergeCell ref="F4375:F4378"/>
    <mergeCell ref="E4379:E4382"/>
    <mergeCell ref="F4379:F4382"/>
    <mergeCell ref="E4363:E4366"/>
    <mergeCell ref="A4331:A4334"/>
    <mergeCell ref="A4327:A4330"/>
    <mergeCell ref="B4315:B4318"/>
    <mergeCell ref="C4335:C4338"/>
    <mergeCell ref="B4379:B4382"/>
    <mergeCell ref="A4371:A4374"/>
    <mergeCell ref="B4407:B4410"/>
    <mergeCell ref="B4355:B4358"/>
    <mergeCell ref="B4339:B4342"/>
    <mergeCell ref="C4419:C4422"/>
    <mergeCell ref="D4359:D4362"/>
    <mergeCell ref="A4407:A4410"/>
    <mergeCell ref="A4367:A4370"/>
    <mergeCell ref="A4383:A4386"/>
    <mergeCell ref="B4327:B4330"/>
    <mergeCell ref="A4351:A4354"/>
    <mergeCell ref="A4387:A4390"/>
    <mergeCell ref="B4399:B4402"/>
    <mergeCell ref="D4343:D4346"/>
    <mergeCell ref="B4359:B4362"/>
    <mergeCell ref="A4419:A4422"/>
    <mergeCell ref="A4583:A4586"/>
    <mergeCell ref="B4487:B4490"/>
    <mergeCell ref="C4487:C4490"/>
    <mergeCell ref="F4447:F4450"/>
    <mergeCell ref="E4451:E4454"/>
    <mergeCell ref="F4451:F4454"/>
    <mergeCell ref="E4455:E4458"/>
    <mergeCell ref="F4455:F4458"/>
    <mergeCell ref="C4455:C4458"/>
    <mergeCell ref="F4487:F4490"/>
    <mergeCell ref="E4503:E4506"/>
    <mergeCell ref="F4503:F4506"/>
    <mergeCell ref="E4507:E4510"/>
    <mergeCell ref="F4507:F4510"/>
    <mergeCell ref="B4523:B4526"/>
    <mergeCell ref="C4523:C4526"/>
    <mergeCell ref="D4523:D4526"/>
    <mergeCell ref="B4519:B4522"/>
    <mergeCell ref="B4511:B4514"/>
    <mergeCell ref="C4543:C4546"/>
    <mergeCell ref="E4511:E4514"/>
    <mergeCell ref="E4459:E4462"/>
    <mergeCell ref="C4547:C4550"/>
    <mergeCell ref="F4459:F4462"/>
    <mergeCell ref="E4467:E4470"/>
    <mergeCell ref="B4535:B4538"/>
    <mergeCell ref="C4447:C4450"/>
    <mergeCell ref="D4447:D4450"/>
    <mergeCell ref="B4471:B4474"/>
    <mergeCell ref="C4471:C4474"/>
    <mergeCell ref="D4579:D4582"/>
    <mergeCell ref="D4527:D4530"/>
    <mergeCell ref="A4571:A4574"/>
    <mergeCell ref="B4507:B4510"/>
    <mergeCell ref="F4467:F4470"/>
    <mergeCell ref="E4471:E4474"/>
    <mergeCell ref="F4571:F4574"/>
    <mergeCell ref="B4551:B4554"/>
    <mergeCell ref="D4463:D4466"/>
    <mergeCell ref="F4515:F4518"/>
    <mergeCell ref="E4519:E4522"/>
    <mergeCell ref="E4531:E4534"/>
    <mergeCell ref="F4531:F4534"/>
    <mergeCell ref="C4511:C4514"/>
    <mergeCell ref="D4511:D4514"/>
    <mergeCell ref="E4463:E4466"/>
    <mergeCell ref="E4527:E4530"/>
    <mergeCell ref="F4527:F4530"/>
    <mergeCell ref="E4535:E4538"/>
    <mergeCell ref="F4535:F4538"/>
    <mergeCell ref="E4539:E4542"/>
    <mergeCell ref="F4539:F4542"/>
    <mergeCell ref="E4543:E4546"/>
    <mergeCell ref="F4543:F4546"/>
    <mergeCell ref="E4547:E4550"/>
    <mergeCell ref="F4547:F4550"/>
    <mergeCell ref="E4551:E4554"/>
    <mergeCell ref="F4551:F4554"/>
    <mergeCell ref="B4563:B4566"/>
    <mergeCell ref="C4559:C4562"/>
    <mergeCell ref="D4559:D4562"/>
    <mergeCell ref="D4507:D4510"/>
    <mergeCell ref="F4519:F4522"/>
    <mergeCell ref="D4487:D4490"/>
    <mergeCell ref="A4487:A4490"/>
    <mergeCell ref="D4459:D4462"/>
    <mergeCell ref="E4491:E4494"/>
    <mergeCell ref="F4491:F4494"/>
    <mergeCell ref="E4479:E4482"/>
    <mergeCell ref="F4479:F4482"/>
    <mergeCell ref="B4491:B4494"/>
    <mergeCell ref="C4491:C4494"/>
    <mergeCell ref="D4491:D4494"/>
    <mergeCell ref="D4467:D4470"/>
    <mergeCell ref="E4559:E4562"/>
    <mergeCell ref="F4559:F4562"/>
    <mergeCell ref="A4539:A4542"/>
    <mergeCell ref="B4539:B4542"/>
    <mergeCell ref="C4539:C4542"/>
    <mergeCell ref="D4539:D4542"/>
    <mergeCell ref="A4479:A4482"/>
    <mergeCell ref="F4511:F4514"/>
    <mergeCell ref="E4515:E4518"/>
    <mergeCell ref="C4507:C4510"/>
    <mergeCell ref="B4527:B4530"/>
    <mergeCell ref="D4495:D4498"/>
    <mergeCell ref="A4459:A4462"/>
    <mergeCell ref="D4471:D4474"/>
    <mergeCell ref="C4555:C4558"/>
    <mergeCell ref="D4555:D4558"/>
    <mergeCell ref="B4499:B4502"/>
    <mergeCell ref="C4499:C4502"/>
    <mergeCell ref="D4499:D4502"/>
    <mergeCell ref="E4495:E4498"/>
    <mergeCell ref="B4483:B4486"/>
    <mergeCell ref="C4483:C4486"/>
    <mergeCell ref="E4607:E4610"/>
    <mergeCell ref="F4607:F4610"/>
    <mergeCell ref="E4611:E4614"/>
    <mergeCell ref="F4611:F4614"/>
    <mergeCell ref="E4615:E4618"/>
    <mergeCell ref="F4615:F4618"/>
    <mergeCell ref="E4619:E4622"/>
    <mergeCell ref="F4619:F4622"/>
    <mergeCell ref="D4547:D4550"/>
    <mergeCell ref="C4691:C4694"/>
    <mergeCell ref="C4671:C4674"/>
    <mergeCell ref="E4555:E4558"/>
    <mergeCell ref="F4555:F4558"/>
    <mergeCell ref="E4687:E4690"/>
    <mergeCell ref="F4687:F4690"/>
    <mergeCell ref="E4667:E4670"/>
    <mergeCell ref="F4667:F4670"/>
    <mergeCell ref="E4671:E4674"/>
    <mergeCell ref="F4671:F4674"/>
    <mergeCell ref="E4675:E4678"/>
    <mergeCell ref="F4675:F4678"/>
    <mergeCell ref="E4679:E4682"/>
    <mergeCell ref="F4679:F4682"/>
    <mergeCell ref="E4683:E4686"/>
    <mergeCell ref="F4683:F4686"/>
    <mergeCell ref="E4663:E4666"/>
    <mergeCell ref="C4567:C4570"/>
    <mergeCell ref="D4599:D4602"/>
    <mergeCell ref="C4635:C4638"/>
    <mergeCell ref="C4631:C4634"/>
    <mergeCell ref="C4579:C4582"/>
    <mergeCell ref="C4583:C4586"/>
    <mergeCell ref="A5147:A5150"/>
    <mergeCell ref="D5123:D5126"/>
    <mergeCell ref="D4795:D4798"/>
    <mergeCell ref="D5043:D5046"/>
    <mergeCell ref="B5011:B5014"/>
    <mergeCell ref="B5023:B5026"/>
    <mergeCell ref="C5023:C5026"/>
    <mergeCell ref="D4819:D4822"/>
    <mergeCell ref="A4831:A4834"/>
    <mergeCell ref="A4835:A4838"/>
    <mergeCell ref="A4947:A4950"/>
    <mergeCell ref="B5123:B5126"/>
    <mergeCell ref="A5151:A5154"/>
    <mergeCell ref="D5151:D5154"/>
    <mergeCell ref="D5147:D5150"/>
    <mergeCell ref="D5111:D5114"/>
    <mergeCell ref="D5063:D5066"/>
    <mergeCell ref="D5079:D5082"/>
    <mergeCell ref="C5115:C5118"/>
    <mergeCell ref="D5107:D5110"/>
    <mergeCell ref="C5111:C5114"/>
    <mergeCell ref="D5087:D5090"/>
    <mergeCell ref="C5099:C5102"/>
    <mergeCell ref="C5095:C5098"/>
    <mergeCell ref="B5103:B5106"/>
    <mergeCell ref="C4819:C4822"/>
    <mergeCell ref="D4931:D4934"/>
    <mergeCell ref="C4863:C4866"/>
    <mergeCell ref="D4855:D4858"/>
    <mergeCell ref="D4947:D4950"/>
    <mergeCell ref="B5151:B5154"/>
    <mergeCell ref="C5007:C5010"/>
    <mergeCell ref="C4563:C4566"/>
    <mergeCell ref="D4595:D4598"/>
    <mergeCell ref="A4603:A4606"/>
    <mergeCell ref="D4443:D4446"/>
    <mergeCell ref="B4435:B4438"/>
    <mergeCell ref="C4435:C4438"/>
    <mergeCell ref="D4435:D4438"/>
    <mergeCell ref="D4423:D4426"/>
    <mergeCell ref="B4419:B4422"/>
    <mergeCell ref="B4431:B4434"/>
    <mergeCell ref="B5095:B5098"/>
    <mergeCell ref="B5067:B5070"/>
    <mergeCell ref="B5071:B5074"/>
    <mergeCell ref="C5131:C5134"/>
    <mergeCell ref="C5135:C5138"/>
    <mergeCell ref="A5127:A5130"/>
    <mergeCell ref="E5123:E5126"/>
    <mergeCell ref="E5127:E5130"/>
    <mergeCell ref="D4567:D4570"/>
    <mergeCell ref="D4607:D4610"/>
    <mergeCell ref="D5127:D5130"/>
    <mergeCell ref="D4695:D4698"/>
    <mergeCell ref="C4699:C4702"/>
    <mergeCell ref="D4639:D4642"/>
    <mergeCell ref="D4627:D4630"/>
    <mergeCell ref="A4607:A4610"/>
    <mergeCell ref="B4607:B4610"/>
    <mergeCell ref="A4663:A4666"/>
    <mergeCell ref="C4659:C4662"/>
    <mergeCell ref="D4667:D4670"/>
    <mergeCell ref="A4567:A4570"/>
    <mergeCell ref="B4567:B4570"/>
    <mergeCell ref="B5147:B5150"/>
    <mergeCell ref="B4575:B4578"/>
    <mergeCell ref="A4471:A4474"/>
    <mergeCell ref="A4543:A4546"/>
    <mergeCell ref="A4547:A4550"/>
    <mergeCell ref="A4559:A4562"/>
    <mergeCell ref="A4563:A4566"/>
    <mergeCell ref="B4503:B4506"/>
    <mergeCell ref="C4503:C4506"/>
    <mergeCell ref="D4503:D4506"/>
    <mergeCell ref="D2967:D2970"/>
    <mergeCell ref="B2971:B2974"/>
    <mergeCell ref="C2971:C2974"/>
    <mergeCell ref="E5143:E5146"/>
    <mergeCell ref="F5143:F5146"/>
    <mergeCell ref="E5147:E5150"/>
    <mergeCell ref="F5147:F5150"/>
    <mergeCell ref="E4423:E4426"/>
    <mergeCell ref="F4423:F4426"/>
    <mergeCell ref="E4427:E4430"/>
    <mergeCell ref="B4447:B4450"/>
    <mergeCell ref="C4451:C4454"/>
    <mergeCell ref="D4451:D4454"/>
    <mergeCell ref="B4439:B4442"/>
    <mergeCell ref="E4439:E4442"/>
    <mergeCell ref="F4439:F4442"/>
    <mergeCell ref="E4443:E4446"/>
    <mergeCell ref="F4443:F4446"/>
    <mergeCell ref="E4447:E4450"/>
    <mergeCell ref="E4419:E4422"/>
    <mergeCell ref="F4419:F4422"/>
    <mergeCell ref="B3319:B3322"/>
    <mergeCell ref="B3343:B3346"/>
    <mergeCell ref="B3347:B3350"/>
    <mergeCell ref="D3227:D3230"/>
    <mergeCell ref="D3283:D3286"/>
    <mergeCell ref="D3327:D3330"/>
    <mergeCell ref="D3315:D3318"/>
    <mergeCell ref="D3335:D3338"/>
    <mergeCell ref="D3047:D3050"/>
    <mergeCell ref="B3199:B3202"/>
    <mergeCell ref="C3311:C3314"/>
    <mergeCell ref="D3311:D3314"/>
    <mergeCell ref="A3095:A3098"/>
    <mergeCell ref="B3099:B3102"/>
    <mergeCell ref="B3155:B3158"/>
    <mergeCell ref="C3183:C3186"/>
    <mergeCell ref="B3219:B3222"/>
    <mergeCell ref="B3095:B3098"/>
    <mergeCell ref="B3215:B3218"/>
    <mergeCell ref="C3207:C3210"/>
    <mergeCell ref="B3207:B3210"/>
    <mergeCell ref="B3179:B3182"/>
    <mergeCell ref="D3319:D3322"/>
    <mergeCell ref="C3295:C3298"/>
    <mergeCell ref="A3319:A3322"/>
    <mergeCell ref="C3147:C3150"/>
    <mergeCell ref="C3159:C3162"/>
    <mergeCell ref="C3303:C3306"/>
    <mergeCell ref="B3191:B3194"/>
    <mergeCell ref="B3171:B3174"/>
    <mergeCell ref="A3347:A3350"/>
    <mergeCell ref="D3211:D3214"/>
    <mergeCell ref="C3119:C3122"/>
    <mergeCell ref="C3091:C3094"/>
    <mergeCell ref="A2983:A2986"/>
    <mergeCell ref="A2987:A2990"/>
    <mergeCell ref="B2999:B3002"/>
    <mergeCell ref="C2999:C3002"/>
    <mergeCell ref="A3291:A3294"/>
    <mergeCell ref="A3295:A3298"/>
    <mergeCell ref="A3299:A3302"/>
    <mergeCell ref="C3167:C3170"/>
    <mergeCell ref="B3079:B3082"/>
    <mergeCell ref="B3063:B3066"/>
    <mergeCell ref="C3059:C3062"/>
    <mergeCell ref="A3175:A3178"/>
    <mergeCell ref="C3067:C3070"/>
    <mergeCell ref="A3159:A3162"/>
    <mergeCell ref="A3163:A3166"/>
    <mergeCell ref="A3167:A3170"/>
    <mergeCell ref="B3227:B3230"/>
    <mergeCell ref="C3231:C3234"/>
    <mergeCell ref="B3183:B3186"/>
    <mergeCell ref="B3231:B3234"/>
    <mergeCell ref="B3203:B3206"/>
    <mergeCell ref="A3115:A3118"/>
    <mergeCell ref="C3247:C3250"/>
    <mergeCell ref="C3115:C3118"/>
    <mergeCell ref="C3111:C3114"/>
    <mergeCell ref="C3199:C3202"/>
    <mergeCell ref="A3251:A3254"/>
    <mergeCell ref="B3255:B3258"/>
    <mergeCell ref="C3291:C3294"/>
    <mergeCell ref="B3295:B3298"/>
    <mergeCell ref="C3275:C3278"/>
    <mergeCell ref="A2751:A2754"/>
    <mergeCell ref="A2487:A2490"/>
    <mergeCell ref="A2475:A2478"/>
    <mergeCell ref="B2451:B2454"/>
    <mergeCell ref="C2471:C2474"/>
    <mergeCell ref="B2519:B2522"/>
    <mergeCell ref="B2483:B2486"/>
    <mergeCell ref="B2947:B2950"/>
    <mergeCell ref="C2615:C2618"/>
    <mergeCell ref="C2651:C2654"/>
    <mergeCell ref="C2691:C2694"/>
    <mergeCell ref="C2603:C2606"/>
    <mergeCell ref="A2539:A2542"/>
    <mergeCell ref="C2831:C2834"/>
    <mergeCell ref="A2859:A2862"/>
    <mergeCell ref="B2659:B2662"/>
    <mergeCell ref="B2595:B2598"/>
    <mergeCell ref="B2567:B2570"/>
    <mergeCell ref="C2571:C2574"/>
    <mergeCell ref="B2555:B2558"/>
    <mergeCell ref="C2547:C2550"/>
    <mergeCell ref="B2507:B2510"/>
    <mergeCell ref="C2643:C2646"/>
    <mergeCell ref="B2791:B2794"/>
    <mergeCell ref="B2767:B2770"/>
    <mergeCell ref="A2767:A2770"/>
    <mergeCell ref="A2771:A2774"/>
    <mergeCell ref="A2887:A2890"/>
    <mergeCell ref="A2855:A2858"/>
    <mergeCell ref="A2939:A2942"/>
    <mergeCell ref="A2851:A2854"/>
    <mergeCell ref="A2479:A2482"/>
    <mergeCell ref="A2387:A2390"/>
    <mergeCell ref="D2635:D2638"/>
    <mergeCell ref="A2443:A2446"/>
    <mergeCell ref="A2435:A2438"/>
    <mergeCell ref="A2407:A2410"/>
    <mergeCell ref="A2427:A2430"/>
    <mergeCell ref="E2427:E2430"/>
    <mergeCell ref="E2387:E2390"/>
    <mergeCell ref="A2551:A2554"/>
    <mergeCell ref="B2551:B2554"/>
    <mergeCell ref="C2551:C2554"/>
    <mergeCell ref="D2551:D2554"/>
    <mergeCell ref="A2607:A2610"/>
    <mergeCell ref="B2407:B2410"/>
    <mergeCell ref="C2407:C2410"/>
    <mergeCell ref="A2423:A2426"/>
    <mergeCell ref="A2399:A2402"/>
    <mergeCell ref="B2427:B2430"/>
    <mergeCell ref="C2427:C2430"/>
    <mergeCell ref="C2423:C2426"/>
    <mergeCell ref="B2575:B2578"/>
    <mergeCell ref="B2395:B2398"/>
    <mergeCell ref="D2623:D2626"/>
    <mergeCell ref="B2627:B2630"/>
    <mergeCell ref="B2499:B2502"/>
    <mergeCell ref="B2467:B2470"/>
    <mergeCell ref="B2431:B2434"/>
    <mergeCell ref="B2559:B2562"/>
    <mergeCell ref="B2463:B2466"/>
    <mergeCell ref="B2487:B2490"/>
    <mergeCell ref="B2515:B2518"/>
    <mergeCell ref="B2579:B2582"/>
    <mergeCell ref="A2439:A2442"/>
    <mergeCell ref="B2459:B2462"/>
    <mergeCell ref="C2459:C2462"/>
    <mergeCell ref="C2511:C2514"/>
    <mergeCell ref="A2511:A2514"/>
    <mergeCell ref="A2515:A2518"/>
    <mergeCell ref="A2495:A2498"/>
    <mergeCell ref="E2479:E2482"/>
    <mergeCell ref="F2479:F2482"/>
    <mergeCell ref="E2559:E2562"/>
    <mergeCell ref="A2611:A2614"/>
    <mergeCell ref="A2619:A2622"/>
    <mergeCell ref="B2623:B2626"/>
    <mergeCell ref="A2615:A2618"/>
    <mergeCell ref="D2631:D2634"/>
    <mergeCell ref="D2455:D2458"/>
    <mergeCell ref="D2535:D2538"/>
    <mergeCell ref="D2531:D2534"/>
    <mergeCell ref="D2491:D2494"/>
    <mergeCell ref="D2587:D2590"/>
    <mergeCell ref="A2559:A2562"/>
    <mergeCell ref="A2491:A2494"/>
    <mergeCell ref="A2563:A2566"/>
    <mergeCell ref="C2623:C2626"/>
    <mergeCell ref="E2631:E2634"/>
    <mergeCell ref="A2507:A2510"/>
    <mergeCell ref="A2483:A2486"/>
    <mergeCell ref="A2459:A2462"/>
    <mergeCell ref="A2567:A2570"/>
    <mergeCell ref="A2571:A2574"/>
    <mergeCell ref="A2575:A2578"/>
    <mergeCell ref="A2463:A2466"/>
    <mergeCell ref="A2623:A2626"/>
    <mergeCell ref="A2627:A2630"/>
    <mergeCell ref="A2631:A2634"/>
    <mergeCell ref="C2647:C2650"/>
    <mergeCell ref="A2655:A2658"/>
    <mergeCell ref="A2659:A2662"/>
    <mergeCell ref="D2639:D2642"/>
    <mergeCell ref="A2635:A2638"/>
    <mergeCell ref="A2639:A2642"/>
    <mergeCell ref="B2643:B2646"/>
    <mergeCell ref="F2631:F2634"/>
    <mergeCell ref="C2627:C2630"/>
    <mergeCell ref="E2623:E2626"/>
    <mergeCell ref="F2623:F2626"/>
    <mergeCell ref="E2627:E2630"/>
    <mergeCell ref="F2627:F2630"/>
    <mergeCell ref="B2619:B2622"/>
    <mergeCell ref="E2619:E2622"/>
    <mergeCell ref="F2619:F2622"/>
    <mergeCell ref="B2639:B2642"/>
    <mergeCell ref="B2635:B2638"/>
    <mergeCell ref="F2639:F2642"/>
    <mergeCell ref="E2643:E2646"/>
    <mergeCell ref="F2643:F2646"/>
    <mergeCell ref="E2647:E2650"/>
    <mergeCell ref="F2647:F2650"/>
    <mergeCell ref="E2651:E2654"/>
    <mergeCell ref="F2659:F2662"/>
    <mergeCell ref="F2635:F2638"/>
    <mergeCell ref="C2635:C2638"/>
    <mergeCell ref="E2639:E2642"/>
    <mergeCell ref="B2683:B2686"/>
    <mergeCell ref="C2703:C2706"/>
    <mergeCell ref="E2695:E2698"/>
    <mergeCell ref="F2695:F2698"/>
    <mergeCell ref="E2679:E2682"/>
    <mergeCell ref="D2643:D2646"/>
    <mergeCell ref="C2639:C2642"/>
    <mergeCell ref="B2651:B2654"/>
    <mergeCell ref="C2663:C2666"/>
    <mergeCell ref="B2675:B2678"/>
    <mergeCell ref="C2675:C2678"/>
    <mergeCell ref="C2667:C2670"/>
    <mergeCell ref="D2667:D2670"/>
    <mergeCell ref="A2663:A2666"/>
    <mergeCell ref="A2667:A2670"/>
    <mergeCell ref="A2671:A2674"/>
    <mergeCell ref="A2675:A2678"/>
    <mergeCell ref="D2671:D2674"/>
    <mergeCell ref="D2663:D2666"/>
    <mergeCell ref="D2647:D2650"/>
    <mergeCell ref="E2663:E2666"/>
    <mergeCell ref="C2811:C2814"/>
    <mergeCell ref="D2731:D2734"/>
    <mergeCell ref="B2795:B2798"/>
    <mergeCell ref="B2779:B2782"/>
    <mergeCell ref="F2667:F2670"/>
    <mergeCell ref="F2663:F2666"/>
    <mergeCell ref="E2699:E2702"/>
    <mergeCell ref="F2699:F2702"/>
    <mergeCell ref="E2807:E2810"/>
    <mergeCell ref="E2687:E2690"/>
    <mergeCell ref="F2651:F2654"/>
    <mergeCell ref="E2655:E2658"/>
    <mergeCell ref="F2655:F2658"/>
    <mergeCell ref="E2659:E2662"/>
    <mergeCell ref="E2671:E2674"/>
    <mergeCell ref="F2671:F2674"/>
    <mergeCell ref="E2675:E2678"/>
    <mergeCell ref="E2691:E2694"/>
    <mergeCell ref="F2691:F2694"/>
    <mergeCell ref="C2775:C2778"/>
    <mergeCell ref="B2775:B2778"/>
    <mergeCell ref="D2699:D2702"/>
    <mergeCell ref="B2747:B2750"/>
    <mergeCell ref="B2803:B2806"/>
    <mergeCell ref="D2723:D2726"/>
    <mergeCell ref="C2731:C2734"/>
    <mergeCell ref="E2739:E2742"/>
    <mergeCell ref="C2659:C2662"/>
    <mergeCell ref="D2811:D2814"/>
    <mergeCell ref="C2923:C2926"/>
    <mergeCell ref="B2799:B2802"/>
    <mergeCell ref="B2703:B2706"/>
    <mergeCell ref="B2711:B2714"/>
    <mergeCell ref="E2791:E2794"/>
    <mergeCell ref="F2791:F2794"/>
    <mergeCell ref="F2871:F2874"/>
    <mergeCell ref="E2875:E2878"/>
    <mergeCell ref="F2875:F2878"/>
    <mergeCell ref="E2879:E2882"/>
    <mergeCell ref="F2879:F2882"/>
    <mergeCell ref="E2743:E2746"/>
    <mergeCell ref="F2679:F2682"/>
    <mergeCell ref="E2683:E2686"/>
    <mergeCell ref="B2691:B2694"/>
    <mergeCell ref="D2735:D2738"/>
    <mergeCell ref="D2795:D2798"/>
    <mergeCell ref="B2715:B2718"/>
    <mergeCell ref="C2799:C2802"/>
    <mergeCell ref="C2683:C2686"/>
    <mergeCell ref="B2807:B2810"/>
    <mergeCell ref="D2827:D2830"/>
    <mergeCell ref="D2787:D2790"/>
    <mergeCell ref="B2843:B2846"/>
    <mergeCell ref="D2679:D2682"/>
    <mergeCell ref="C2679:C2682"/>
    <mergeCell ref="E2703:E2706"/>
    <mergeCell ref="F2703:F2706"/>
    <mergeCell ref="B2839:B2842"/>
    <mergeCell ref="D2751:D2754"/>
    <mergeCell ref="C2771:C2774"/>
    <mergeCell ref="B2707:B2710"/>
    <mergeCell ref="F2947:F2950"/>
    <mergeCell ref="E2971:E2974"/>
    <mergeCell ref="F2971:F2974"/>
    <mergeCell ref="C2747:C2750"/>
    <mergeCell ref="D3019:D3022"/>
    <mergeCell ref="D2939:D2942"/>
    <mergeCell ref="D2971:D2974"/>
    <mergeCell ref="D2851:D2854"/>
    <mergeCell ref="D2791:D2794"/>
    <mergeCell ref="C2863:C2866"/>
    <mergeCell ref="D2863:D2866"/>
    <mergeCell ref="D2779:D2782"/>
    <mergeCell ref="F2807:F2810"/>
    <mergeCell ref="C2919:C2922"/>
    <mergeCell ref="D2987:D2990"/>
    <mergeCell ref="F2687:F2690"/>
    <mergeCell ref="B2735:B2738"/>
    <mergeCell ref="C2735:C2738"/>
    <mergeCell ref="B2731:B2734"/>
    <mergeCell ref="B2827:B2830"/>
    <mergeCell ref="B2927:B2930"/>
    <mergeCell ref="C2927:C2930"/>
    <mergeCell ref="B2931:B2934"/>
    <mergeCell ref="C2819:C2822"/>
    <mergeCell ref="B2723:B2726"/>
    <mergeCell ref="C2723:C2726"/>
    <mergeCell ref="C2715:C2718"/>
    <mergeCell ref="D2855:D2858"/>
    <mergeCell ref="C2883:C2886"/>
    <mergeCell ref="B2815:B2818"/>
    <mergeCell ref="B2699:B2702"/>
    <mergeCell ref="D2807:D2810"/>
    <mergeCell ref="F2967:F2970"/>
    <mergeCell ref="D2891:D2894"/>
    <mergeCell ref="D2843:D2846"/>
    <mergeCell ref="D2883:D2886"/>
    <mergeCell ref="D2859:D2862"/>
    <mergeCell ref="D2915:D2918"/>
    <mergeCell ref="D2847:D2850"/>
    <mergeCell ref="C2843:C2846"/>
    <mergeCell ref="B2855:B2858"/>
    <mergeCell ref="B2863:B2866"/>
    <mergeCell ref="A2795:A2798"/>
    <mergeCell ref="C2787:C2790"/>
    <mergeCell ref="C2779:C2782"/>
    <mergeCell ref="A2967:A2970"/>
    <mergeCell ref="E2827:E2830"/>
    <mergeCell ref="F2743:F2746"/>
    <mergeCell ref="E3063:E3066"/>
    <mergeCell ref="F3063:F3066"/>
    <mergeCell ref="E2811:E2814"/>
    <mergeCell ref="F2811:F2814"/>
    <mergeCell ref="E2815:E2818"/>
    <mergeCell ref="F2815:F2818"/>
    <mergeCell ref="E2819:E2822"/>
    <mergeCell ref="F2819:F2822"/>
    <mergeCell ref="E2823:E2826"/>
    <mergeCell ref="E2747:E2750"/>
    <mergeCell ref="F2747:F2750"/>
    <mergeCell ref="D2755:D2758"/>
    <mergeCell ref="D2887:D2890"/>
    <mergeCell ref="D2875:D2878"/>
    <mergeCell ref="C2855:C2858"/>
    <mergeCell ref="E2947:E2950"/>
    <mergeCell ref="E2863:E2866"/>
    <mergeCell ref="E2795:E2798"/>
    <mergeCell ref="C2751:C2754"/>
    <mergeCell ref="D2819:D2822"/>
    <mergeCell ref="C2891:C2894"/>
    <mergeCell ref="D3003:D3006"/>
    <mergeCell ref="C3007:C3010"/>
    <mergeCell ref="C3003:C3006"/>
    <mergeCell ref="C2991:C2994"/>
    <mergeCell ref="D3031:D3034"/>
    <mergeCell ref="D2763:D2766"/>
    <mergeCell ref="C2791:C2794"/>
    <mergeCell ref="C2859:C2862"/>
    <mergeCell ref="D2919:D2922"/>
    <mergeCell ref="C2915:C2918"/>
    <mergeCell ref="E3015:E3018"/>
    <mergeCell ref="D2935:D2938"/>
    <mergeCell ref="D2931:D2934"/>
    <mergeCell ref="D2831:D2834"/>
    <mergeCell ref="D2799:D2802"/>
    <mergeCell ref="C2907:C2910"/>
    <mergeCell ref="E2975:E2978"/>
    <mergeCell ref="C2759:C2762"/>
    <mergeCell ref="E3019:E3022"/>
    <mergeCell ref="C3015:C3018"/>
    <mergeCell ref="C2807:C2810"/>
    <mergeCell ref="D2771:D2774"/>
    <mergeCell ref="C2979:C2982"/>
    <mergeCell ref="E2755:E2758"/>
    <mergeCell ref="D2815:D2818"/>
    <mergeCell ref="C2815:C2818"/>
    <mergeCell ref="C2827:C2830"/>
    <mergeCell ref="D3063:D3066"/>
    <mergeCell ref="E2951:E2954"/>
    <mergeCell ref="F2951:F2954"/>
    <mergeCell ref="E2955:E2958"/>
    <mergeCell ref="F2955:F2958"/>
    <mergeCell ref="E3059:E3062"/>
    <mergeCell ref="F3059:F3062"/>
    <mergeCell ref="B3103:B3106"/>
    <mergeCell ref="B2975:B2978"/>
    <mergeCell ref="D2963:D2966"/>
    <mergeCell ref="E2983:E2986"/>
    <mergeCell ref="F2983:F2986"/>
    <mergeCell ref="E2987:E2990"/>
    <mergeCell ref="F2995:F2998"/>
    <mergeCell ref="E2999:E3002"/>
    <mergeCell ref="F2999:F3002"/>
    <mergeCell ref="E3003:E3006"/>
    <mergeCell ref="F3003:F3006"/>
    <mergeCell ref="E3007:E3010"/>
    <mergeCell ref="D3055:D3058"/>
    <mergeCell ref="D3007:D3010"/>
    <mergeCell ref="C3083:C3086"/>
    <mergeCell ref="C2983:C2986"/>
    <mergeCell ref="B3011:B3014"/>
    <mergeCell ref="C3019:C3022"/>
    <mergeCell ref="F3099:F3102"/>
    <mergeCell ref="E3103:E3106"/>
    <mergeCell ref="F3103:F3106"/>
    <mergeCell ref="D2983:D2986"/>
    <mergeCell ref="B3003:B3006"/>
    <mergeCell ref="F3015:F3018"/>
    <mergeCell ref="C2967:C2970"/>
    <mergeCell ref="F3019:F3022"/>
    <mergeCell ref="E3023:E3026"/>
    <mergeCell ref="A3103:A3106"/>
    <mergeCell ref="A3099:A3102"/>
    <mergeCell ref="C3175:C3178"/>
    <mergeCell ref="B3175:B3178"/>
    <mergeCell ref="D3067:D3070"/>
    <mergeCell ref="C2955:C2958"/>
    <mergeCell ref="D2955:D2958"/>
    <mergeCell ref="B2955:B2958"/>
    <mergeCell ref="B3111:B3114"/>
    <mergeCell ref="C3079:C3082"/>
    <mergeCell ref="F3007:F3010"/>
    <mergeCell ref="A3107:A3110"/>
    <mergeCell ref="E3119:E3122"/>
    <mergeCell ref="F3119:F3122"/>
    <mergeCell ref="B3007:B3010"/>
    <mergeCell ref="D3119:D3122"/>
    <mergeCell ref="D3071:D3074"/>
    <mergeCell ref="A3063:A3066"/>
    <mergeCell ref="A3119:A3122"/>
    <mergeCell ref="A2995:A2998"/>
    <mergeCell ref="A2971:A2974"/>
    <mergeCell ref="F3023:F3026"/>
    <mergeCell ref="E3027:E3030"/>
    <mergeCell ref="F3027:F3030"/>
    <mergeCell ref="E3031:E3034"/>
    <mergeCell ref="F3031:F3034"/>
    <mergeCell ref="F3039:F3042"/>
    <mergeCell ref="E3043:E3046"/>
    <mergeCell ref="F3043:F3046"/>
    <mergeCell ref="E3047:E3050"/>
    <mergeCell ref="F3047:F3050"/>
    <mergeCell ref="E3051:E3054"/>
    <mergeCell ref="E3127:E3130"/>
    <mergeCell ref="F3127:F3130"/>
    <mergeCell ref="E3131:E3134"/>
    <mergeCell ref="F3131:F3134"/>
    <mergeCell ref="E3139:E3142"/>
    <mergeCell ref="B2987:B2990"/>
    <mergeCell ref="A3111:A3114"/>
    <mergeCell ref="B2895:B2898"/>
    <mergeCell ref="C2895:C2898"/>
    <mergeCell ref="D2895:D2898"/>
    <mergeCell ref="C2903:C2906"/>
    <mergeCell ref="D2903:D2906"/>
    <mergeCell ref="A3171:A3174"/>
    <mergeCell ref="D3023:D3026"/>
    <mergeCell ref="A3131:A3134"/>
    <mergeCell ref="A3135:A3138"/>
    <mergeCell ref="C3023:C3026"/>
    <mergeCell ref="B3135:B3138"/>
    <mergeCell ref="B3075:B3078"/>
    <mergeCell ref="B3067:B3070"/>
    <mergeCell ref="B3115:B3118"/>
    <mergeCell ref="D2991:D2994"/>
    <mergeCell ref="B2991:B2994"/>
    <mergeCell ref="D2979:D2982"/>
    <mergeCell ref="A2975:A2978"/>
    <mergeCell ref="A2979:A2982"/>
    <mergeCell ref="B2935:B2938"/>
    <mergeCell ref="C2935:C2938"/>
    <mergeCell ref="C3063:C3066"/>
    <mergeCell ref="E3107:E3110"/>
    <mergeCell ref="E3215:E3218"/>
    <mergeCell ref="F3215:F3218"/>
    <mergeCell ref="E3219:E3222"/>
    <mergeCell ref="F3219:F3222"/>
    <mergeCell ref="E3223:E3226"/>
    <mergeCell ref="F3223:F3226"/>
    <mergeCell ref="D3111:D3114"/>
    <mergeCell ref="D3139:D3142"/>
    <mergeCell ref="D3123:D3126"/>
    <mergeCell ref="D3215:D3218"/>
    <mergeCell ref="D3219:D3222"/>
    <mergeCell ref="B3167:B3170"/>
    <mergeCell ref="E3111:E3114"/>
    <mergeCell ref="F3111:F3114"/>
    <mergeCell ref="E3115:E3118"/>
    <mergeCell ref="F3151:F3154"/>
    <mergeCell ref="E3155:E3158"/>
    <mergeCell ref="F3155:F3158"/>
    <mergeCell ref="E3159:E3162"/>
    <mergeCell ref="F3159:F3162"/>
    <mergeCell ref="E3163:E3166"/>
    <mergeCell ref="F3163:F3166"/>
    <mergeCell ref="B3131:B3134"/>
    <mergeCell ref="C3139:C3142"/>
    <mergeCell ref="B3139:B3142"/>
    <mergeCell ref="C3127:C3130"/>
    <mergeCell ref="E3199:E3202"/>
    <mergeCell ref="F3199:F3202"/>
    <mergeCell ref="E3187:E3190"/>
    <mergeCell ref="F3187:F3190"/>
    <mergeCell ref="F3207:F3210"/>
    <mergeCell ref="E3123:E3126"/>
    <mergeCell ref="C3367:C3370"/>
    <mergeCell ref="B2915:B2918"/>
    <mergeCell ref="B2859:B2862"/>
    <mergeCell ref="B3043:B3046"/>
    <mergeCell ref="A3139:A3142"/>
    <mergeCell ref="A3143:A3146"/>
    <mergeCell ref="A3147:A3150"/>
    <mergeCell ref="B3015:B3018"/>
    <mergeCell ref="B3035:B3038"/>
    <mergeCell ref="B2995:B2998"/>
    <mergeCell ref="A2991:A2994"/>
    <mergeCell ref="B2939:B2942"/>
    <mergeCell ref="B3023:B3026"/>
    <mergeCell ref="A2999:A3002"/>
    <mergeCell ref="A3003:A3006"/>
    <mergeCell ref="A3007:A3010"/>
    <mergeCell ref="A3011:A3014"/>
    <mergeCell ref="A3015:A3018"/>
    <mergeCell ref="C3087:C3090"/>
    <mergeCell ref="C3155:C3158"/>
    <mergeCell ref="A3151:A3154"/>
    <mergeCell ref="A3155:A3158"/>
    <mergeCell ref="A2959:A2962"/>
    <mergeCell ref="B2979:B2982"/>
    <mergeCell ref="C2939:C2942"/>
    <mergeCell ref="B2959:B2962"/>
    <mergeCell ref="A3275:A3278"/>
    <mergeCell ref="B3087:B3090"/>
    <mergeCell ref="A3191:A3194"/>
    <mergeCell ref="A3195:A3198"/>
    <mergeCell ref="A3199:A3202"/>
    <mergeCell ref="C3347:C3350"/>
    <mergeCell ref="E3263:E3266"/>
    <mergeCell ref="F3263:F3266"/>
    <mergeCell ref="E3267:E3270"/>
    <mergeCell ref="F3267:F3270"/>
    <mergeCell ref="E3271:E3274"/>
    <mergeCell ref="F3271:F3274"/>
    <mergeCell ref="E3275:E3278"/>
    <mergeCell ref="F3275:F3278"/>
    <mergeCell ref="E3279:E3282"/>
    <mergeCell ref="E3819:E3822"/>
    <mergeCell ref="D3515:D3518"/>
    <mergeCell ref="C3475:C3478"/>
    <mergeCell ref="D3475:D3478"/>
    <mergeCell ref="C3287:C3290"/>
    <mergeCell ref="D3407:D3410"/>
    <mergeCell ref="D3307:D3310"/>
    <mergeCell ref="D3455:D3458"/>
    <mergeCell ref="D3511:D3514"/>
    <mergeCell ref="D3503:D3506"/>
    <mergeCell ref="D3431:D3434"/>
    <mergeCell ref="C3463:C3466"/>
    <mergeCell ref="D3303:D3306"/>
    <mergeCell ref="E3815:E3818"/>
    <mergeCell ref="E3547:E3550"/>
    <mergeCell ref="C3455:C3458"/>
    <mergeCell ref="E3283:E3286"/>
    <mergeCell ref="E3287:E3290"/>
    <mergeCell ref="E3291:E3294"/>
    <mergeCell ref="E3803:E3806"/>
    <mergeCell ref="C3751:C3754"/>
    <mergeCell ref="C3527:C3530"/>
    <mergeCell ref="D3527:D3530"/>
    <mergeCell ref="E3911:E3914"/>
    <mergeCell ref="F3911:F3914"/>
    <mergeCell ref="E3887:E3890"/>
    <mergeCell ref="F3887:F3890"/>
    <mergeCell ref="E3915:E3918"/>
    <mergeCell ref="F3915:F3918"/>
    <mergeCell ref="F3815:F3818"/>
    <mergeCell ref="D3899:D3902"/>
    <mergeCell ref="D3779:D3782"/>
    <mergeCell ref="D3707:D3710"/>
    <mergeCell ref="E3723:E3726"/>
    <mergeCell ref="F3723:F3726"/>
    <mergeCell ref="E3787:E3790"/>
    <mergeCell ref="F3787:F3790"/>
    <mergeCell ref="E3507:E3510"/>
    <mergeCell ref="F3507:F3510"/>
    <mergeCell ref="E3511:E3514"/>
    <mergeCell ref="F3511:F3514"/>
    <mergeCell ref="E3599:E3602"/>
    <mergeCell ref="F3599:F3602"/>
    <mergeCell ref="D3727:D3730"/>
    <mergeCell ref="D3723:D3726"/>
    <mergeCell ref="D3715:D3718"/>
    <mergeCell ref="D3767:D3770"/>
    <mergeCell ref="D3867:D3870"/>
    <mergeCell ref="D3903:D3906"/>
    <mergeCell ref="D3887:D3890"/>
    <mergeCell ref="F3699:F3702"/>
    <mergeCell ref="E3703:E3706"/>
    <mergeCell ref="F3703:F3706"/>
    <mergeCell ref="E3707:E3710"/>
    <mergeCell ref="F3907:F3910"/>
    <mergeCell ref="F3631:F3634"/>
    <mergeCell ref="E3635:E3638"/>
    <mergeCell ref="F3635:F3638"/>
    <mergeCell ref="E3639:E3642"/>
    <mergeCell ref="F3639:F3642"/>
    <mergeCell ref="E3659:E3662"/>
    <mergeCell ref="B3699:B3702"/>
    <mergeCell ref="C3691:C3694"/>
    <mergeCell ref="D3795:D3798"/>
    <mergeCell ref="F3779:F3782"/>
    <mergeCell ref="A3663:A3666"/>
    <mergeCell ref="D3735:D3738"/>
    <mergeCell ref="B3735:B3738"/>
    <mergeCell ref="C3795:C3798"/>
    <mergeCell ref="B3651:B3654"/>
    <mergeCell ref="F3707:F3710"/>
    <mergeCell ref="E3711:E3714"/>
    <mergeCell ref="F3711:F3714"/>
    <mergeCell ref="E3715:E3718"/>
    <mergeCell ref="F3715:F3718"/>
    <mergeCell ref="E3719:E3722"/>
    <mergeCell ref="F3719:F3722"/>
    <mergeCell ref="D3771:D3774"/>
    <mergeCell ref="C3771:C3774"/>
    <mergeCell ref="F3695:F3698"/>
    <mergeCell ref="F3763:F3766"/>
    <mergeCell ref="E3767:E3770"/>
    <mergeCell ref="F3767:F3770"/>
    <mergeCell ref="E3771:E3774"/>
    <mergeCell ref="F3727:F3730"/>
    <mergeCell ref="F3731:F3734"/>
    <mergeCell ref="C3767:C3770"/>
    <mergeCell ref="A3507:A3510"/>
    <mergeCell ref="A3511:A3514"/>
    <mergeCell ref="A3515:A3518"/>
    <mergeCell ref="A3519:A3522"/>
    <mergeCell ref="D3583:D3586"/>
    <mergeCell ref="B3587:B3590"/>
    <mergeCell ref="C3587:C3590"/>
    <mergeCell ref="D3587:D3590"/>
    <mergeCell ref="D3615:D3618"/>
    <mergeCell ref="C3607:C3610"/>
    <mergeCell ref="D3607:D3610"/>
    <mergeCell ref="B3491:B3494"/>
    <mergeCell ref="A3531:A3534"/>
    <mergeCell ref="A3527:A3530"/>
    <mergeCell ref="A3535:A3538"/>
    <mergeCell ref="A3539:A3542"/>
    <mergeCell ref="B3519:B3522"/>
    <mergeCell ref="D3551:D3554"/>
    <mergeCell ref="B3503:B3506"/>
    <mergeCell ref="B3563:B3566"/>
    <mergeCell ref="C3491:C3494"/>
    <mergeCell ref="C3519:C3522"/>
    <mergeCell ref="B3495:B3498"/>
    <mergeCell ref="D3571:D3574"/>
    <mergeCell ref="B3531:B3534"/>
    <mergeCell ref="C3531:C3534"/>
    <mergeCell ref="C3511:C3514"/>
    <mergeCell ref="A3583:A3586"/>
    <mergeCell ref="A3587:A3590"/>
    <mergeCell ref="C3591:C3594"/>
    <mergeCell ref="B3539:B3542"/>
    <mergeCell ref="C3539:C3542"/>
    <mergeCell ref="A3699:A3702"/>
    <mergeCell ref="B3711:B3714"/>
    <mergeCell ref="A3607:A3610"/>
    <mergeCell ref="E3559:E3562"/>
    <mergeCell ref="B3599:B3602"/>
    <mergeCell ref="C3599:C3602"/>
    <mergeCell ref="D3599:D3602"/>
    <mergeCell ref="D3603:D3606"/>
    <mergeCell ref="E3615:E3618"/>
    <mergeCell ref="E3603:E3606"/>
    <mergeCell ref="A3611:A3614"/>
    <mergeCell ref="C3563:C3566"/>
    <mergeCell ref="A3695:A3698"/>
    <mergeCell ref="B3691:B3694"/>
    <mergeCell ref="C3683:C3686"/>
    <mergeCell ref="A3667:A3670"/>
    <mergeCell ref="D3683:D3686"/>
    <mergeCell ref="B3627:B3630"/>
    <mergeCell ref="B3703:B3706"/>
    <mergeCell ref="E3643:E3646"/>
    <mergeCell ref="C3667:C3670"/>
    <mergeCell ref="A3659:A3662"/>
    <mergeCell ref="E3695:E3698"/>
    <mergeCell ref="C3559:C3562"/>
    <mergeCell ref="D3559:D3562"/>
    <mergeCell ref="E3623:E3626"/>
    <mergeCell ref="E3647:E3650"/>
    <mergeCell ref="C3643:C3646"/>
    <mergeCell ref="A3627:A3630"/>
    <mergeCell ref="A3631:A3634"/>
    <mergeCell ref="E3631:E3634"/>
    <mergeCell ref="D3611:D3614"/>
    <mergeCell ref="C3679:C3682"/>
    <mergeCell ref="D3679:D3682"/>
    <mergeCell ref="C3383:C3386"/>
    <mergeCell ref="F3627:F3630"/>
    <mergeCell ref="B3431:B3434"/>
    <mergeCell ref="C3431:C3434"/>
    <mergeCell ref="F3487:F3490"/>
    <mergeCell ref="F3491:F3494"/>
    <mergeCell ref="D3459:D3462"/>
    <mergeCell ref="D3463:D3466"/>
    <mergeCell ref="D3491:D3494"/>
    <mergeCell ref="C3619:C3622"/>
    <mergeCell ref="C3487:C3490"/>
    <mergeCell ref="D3479:D3482"/>
    <mergeCell ref="A3615:A3618"/>
    <mergeCell ref="D3539:D3542"/>
    <mergeCell ref="B3547:B3550"/>
    <mergeCell ref="A3475:A3478"/>
    <mergeCell ref="B3475:B3478"/>
    <mergeCell ref="A3471:A3474"/>
    <mergeCell ref="B3471:B3474"/>
    <mergeCell ref="A3559:A3562"/>
    <mergeCell ref="A3563:A3566"/>
    <mergeCell ref="C3499:C3502"/>
    <mergeCell ref="D3519:D3522"/>
    <mergeCell ref="B3675:B3678"/>
    <mergeCell ref="D3555:D3558"/>
    <mergeCell ref="B3559:B3562"/>
    <mergeCell ref="B3663:B3666"/>
    <mergeCell ref="B3535:B3538"/>
    <mergeCell ref="B3575:B3578"/>
    <mergeCell ref="C3575:C3578"/>
    <mergeCell ref="F3579:F3582"/>
    <mergeCell ref="E3779:E3782"/>
    <mergeCell ref="E3667:E3670"/>
    <mergeCell ref="D3523:D3526"/>
    <mergeCell ref="B3623:B3626"/>
    <mergeCell ref="B3567:B3570"/>
    <mergeCell ref="C3567:C3570"/>
    <mergeCell ref="B3679:B3682"/>
    <mergeCell ref="B3739:B3742"/>
    <mergeCell ref="B3763:B3766"/>
    <mergeCell ref="D3755:D3758"/>
    <mergeCell ref="D3719:D3722"/>
    <mergeCell ref="C3547:C3550"/>
    <mergeCell ref="D3547:D3550"/>
    <mergeCell ref="E3611:E3614"/>
    <mergeCell ref="B3671:B3674"/>
    <mergeCell ref="C3671:C3674"/>
    <mergeCell ref="D3671:D3674"/>
    <mergeCell ref="C3571:C3574"/>
    <mergeCell ref="F3623:F3626"/>
    <mergeCell ref="C3699:C3702"/>
    <mergeCell ref="C3675:C3678"/>
    <mergeCell ref="D3675:D3678"/>
    <mergeCell ref="C3535:C3538"/>
    <mergeCell ref="D3535:D3538"/>
    <mergeCell ref="E3527:E3530"/>
    <mergeCell ref="F3527:F3530"/>
    <mergeCell ref="E3595:E3598"/>
    <mergeCell ref="F3595:F3598"/>
    <mergeCell ref="C3543:C3546"/>
    <mergeCell ref="D3543:D3546"/>
    <mergeCell ref="C3523:C3526"/>
    <mergeCell ref="D3487:D3490"/>
    <mergeCell ref="B3659:B3662"/>
    <mergeCell ref="B3643:B3646"/>
    <mergeCell ref="D3467:D3470"/>
    <mergeCell ref="E3371:E3374"/>
    <mergeCell ref="E3531:E3534"/>
    <mergeCell ref="B3363:B3366"/>
    <mergeCell ref="F3387:F3390"/>
    <mergeCell ref="E3391:E3394"/>
    <mergeCell ref="F3391:F3394"/>
    <mergeCell ref="E3471:E3474"/>
    <mergeCell ref="F3471:F3474"/>
    <mergeCell ref="E3475:E3478"/>
    <mergeCell ref="F3475:F3478"/>
    <mergeCell ref="E3395:E3398"/>
    <mergeCell ref="F3363:F3366"/>
    <mergeCell ref="E3367:E3370"/>
    <mergeCell ref="B3527:B3530"/>
    <mergeCell ref="E3523:E3526"/>
    <mergeCell ref="F3523:F3526"/>
    <mergeCell ref="F3531:F3534"/>
    <mergeCell ref="E3579:E3582"/>
    <mergeCell ref="F3643:F3646"/>
    <mergeCell ref="F3647:F3650"/>
    <mergeCell ref="B3367:B3370"/>
    <mergeCell ref="B3511:B3514"/>
    <mergeCell ref="B3455:B3458"/>
    <mergeCell ref="B3383:B3386"/>
    <mergeCell ref="B3427:B3430"/>
    <mergeCell ref="C3467:C3470"/>
    <mergeCell ref="D3363:D3366"/>
    <mergeCell ref="B3379:B3382"/>
    <mergeCell ref="E3183:E3186"/>
    <mergeCell ref="F3183:F3186"/>
    <mergeCell ref="F3279:F3282"/>
    <mergeCell ref="D3159:D3162"/>
    <mergeCell ref="D3471:D3474"/>
    <mergeCell ref="E3515:E3518"/>
    <mergeCell ref="F3515:F3518"/>
    <mergeCell ref="E3519:E3522"/>
    <mergeCell ref="F3519:F3522"/>
    <mergeCell ref="F3367:F3370"/>
    <mergeCell ref="C3447:C3450"/>
    <mergeCell ref="D3447:D3450"/>
    <mergeCell ref="D3483:D3486"/>
    <mergeCell ref="E3459:E3462"/>
    <mergeCell ref="C3427:C3430"/>
    <mergeCell ref="D3427:D3430"/>
    <mergeCell ref="C3395:C3398"/>
    <mergeCell ref="D3395:D3398"/>
    <mergeCell ref="E3347:E3350"/>
    <mergeCell ref="E3427:E3430"/>
    <mergeCell ref="F3427:F3430"/>
    <mergeCell ref="D3367:D3370"/>
    <mergeCell ref="E3379:E3382"/>
    <mergeCell ref="F3379:F3382"/>
    <mergeCell ref="E3383:E3386"/>
    <mergeCell ref="F3383:F3386"/>
    <mergeCell ref="E3387:E3390"/>
    <mergeCell ref="E3423:E3426"/>
    <mergeCell ref="F3395:F3398"/>
    <mergeCell ref="D3451:D3454"/>
    <mergeCell ref="C3459:C3462"/>
    <mergeCell ref="C3483:C3486"/>
    <mergeCell ref="D3115:D3118"/>
    <mergeCell ref="B3195:B3198"/>
    <mergeCell ref="D3235:D3238"/>
    <mergeCell ref="D3135:D3138"/>
    <mergeCell ref="F3107:F3110"/>
    <mergeCell ref="F3139:F3142"/>
    <mergeCell ref="E3143:E3146"/>
    <mergeCell ref="E3191:E3194"/>
    <mergeCell ref="F3191:F3194"/>
    <mergeCell ref="E3195:E3198"/>
    <mergeCell ref="D3171:D3174"/>
    <mergeCell ref="C3131:C3134"/>
    <mergeCell ref="F3423:F3426"/>
    <mergeCell ref="E3431:E3434"/>
    <mergeCell ref="F3431:F3434"/>
    <mergeCell ref="E3399:E3402"/>
    <mergeCell ref="F3399:F3402"/>
    <mergeCell ref="E3403:E3406"/>
    <mergeCell ref="F3403:F3406"/>
    <mergeCell ref="E3411:E3414"/>
    <mergeCell ref="F3411:F3414"/>
    <mergeCell ref="D3371:D3374"/>
    <mergeCell ref="C3387:C3390"/>
    <mergeCell ref="D3387:D3390"/>
    <mergeCell ref="D3339:D3342"/>
    <mergeCell ref="C3359:C3362"/>
    <mergeCell ref="D3359:D3362"/>
    <mergeCell ref="F3287:F3290"/>
    <mergeCell ref="E3175:E3178"/>
    <mergeCell ref="F3175:F3178"/>
    <mergeCell ref="E3179:E3182"/>
    <mergeCell ref="F3179:F3182"/>
    <mergeCell ref="D3251:D3254"/>
    <mergeCell ref="D3167:D3170"/>
    <mergeCell ref="D3051:D3054"/>
    <mergeCell ref="C3103:C3106"/>
    <mergeCell ref="C3071:C3074"/>
    <mergeCell ref="C3043:C3046"/>
    <mergeCell ref="C3195:C3198"/>
    <mergeCell ref="C3027:C3030"/>
    <mergeCell ref="D3207:D3210"/>
    <mergeCell ref="D3183:D3186"/>
    <mergeCell ref="C3143:C3146"/>
    <mergeCell ref="F3171:F3174"/>
    <mergeCell ref="F3211:F3214"/>
    <mergeCell ref="E3091:E3094"/>
    <mergeCell ref="D3083:D3086"/>
    <mergeCell ref="E3207:E3210"/>
    <mergeCell ref="D3231:D3234"/>
    <mergeCell ref="E3075:E3078"/>
    <mergeCell ref="F3075:F3078"/>
    <mergeCell ref="E3079:E3082"/>
    <mergeCell ref="F3087:F3090"/>
    <mergeCell ref="D3247:D3250"/>
    <mergeCell ref="E3211:E3214"/>
    <mergeCell ref="D3179:D3182"/>
    <mergeCell ref="D3143:D3146"/>
    <mergeCell ref="C3123:C3126"/>
    <mergeCell ref="C3243:C3246"/>
    <mergeCell ref="C3239:C3242"/>
    <mergeCell ref="F3115:F3118"/>
    <mergeCell ref="F3079:F3082"/>
    <mergeCell ref="E3083:E3086"/>
    <mergeCell ref="F3083:F3086"/>
    <mergeCell ref="E3135:E3138"/>
    <mergeCell ref="F3135:F3138"/>
    <mergeCell ref="D2995:D2998"/>
    <mergeCell ref="D3127:D3130"/>
    <mergeCell ref="C3095:C3098"/>
    <mergeCell ref="D3095:D3098"/>
    <mergeCell ref="E3247:E3250"/>
    <mergeCell ref="F3247:F3250"/>
    <mergeCell ref="D3035:D3038"/>
    <mergeCell ref="B3247:B3250"/>
    <mergeCell ref="C3035:C3038"/>
    <mergeCell ref="C3011:C3014"/>
    <mergeCell ref="D3015:D3018"/>
    <mergeCell ref="D2999:D3002"/>
    <mergeCell ref="B3163:B3166"/>
    <mergeCell ref="B3159:B3162"/>
    <mergeCell ref="E3067:E3070"/>
    <mergeCell ref="F3067:F3070"/>
    <mergeCell ref="E3071:E3074"/>
    <mergeCell ref="F3071:F3074"/>
    <mergeCell ref="C3039:C3042"/>
    <mergeCell ref="D3039:D3042"/>
    <mergeCell ref="B3147:B3150"/>
    <mergeCell ref="E3087:E3090"/>
    <mergeCell ref="F3143:F3146"/>
    <mergeCell ref="E3243:E3246"/>
    <mergeCell ref="B3243:B3246"/>
    <mergeCell ref="B3187:B3190"/>
    <mergeCell ref="B3151:B3154"/>
    <mergeCell ref="F3195:F3198"/>
    <mergeCell ref="D3099:D3102"/>
    <mergeCell ref="D3103:D3106"/>
    <mergeCell ref="F3583:F3586"/>
    <mergeCell ref="A3551:A3554"/>
    <mergeCell ref="F3619:F3622"/>
    <mergeCell ref="E3811:E3814"/>
    <mergeCell ref="F3811:F3814"/>
    <mergeCell ref="D3639:D3642"/>
    <mergeCell ref="F3603:F3606"/>
    <mergeCell ref="E3607:E3610"/>
    <mergeCell ref="F3607:F3610"/>
    <mergeCell ref="A3591:A3594"/>
    <mergeCell ref="A3595:A3598"/>
    <mergeCell ref="A3599:A3602"/>
    <mergeCell ref="B3583:B3586"/>
    <mergeCell ref="B3119:B3122"/>
    <mergeCell ref="C3171:C3174"/>
    <mergeCell ref="C2739:C2742"/>
    <mergeCell ref="D2743:D2746"/>
    <mergeCell ref="C2755:C2758"/>
    <mergeCell ref="E2751:E2754"/>
    <mergeCell ref="F3587:F3590"/>
    <mergeCell ref="E3591:E3594"/>
    <mergeCell ref="F3591:F3594"/>
    <mergeCell ref="B3487:B3490"/>
    <mergeCell ref="F3555:F3558"/>
    <mergeCell ref="D3107:D3110"/>
    <mergeCell ref="D3155:D3158"/>
    <mergeCell ref="D3163:D3166"/>
    <mergeCell ref="D3147:D3150"/>
    <mergeCell ref="D3391:D3394"/>
    <mergeCell ref="A2811:A2814"/>
    <mergeCell ref="F2751:F2754"/>
    <mergeCell ref="F3243:F3246"/>
    <mergeCell ref="E3735:E3738"/>
    <mergeCell ref="F3735:F3738"/>
    <mergeCell ref="E3739:E3742"/>
    <mergeCell ref="F3739:F3742"/>
    <mergeCell ref="D3703:D3706"/>
    <mergeCell ref="F3819:F3822"/>
    <mergeCell ref="E3823:E3826"/>
    <mergeCell ref="F3823:F3826"/>
    <mergeCell ref="F3615:F3618"/>
    <mergeCell ref="A3547:A3550"/>
    <mergeCell ref="B3635:B3638"/>
    <mergeCell ref="C3635:C3638"/>
    <mergeCell ref="D3623:D3626"/>
    <mergeCell ref="B3571:B3574"/>
    <mergeCell ref="B3603:B3606"/>
    <mergeCell ref="A3811:A3814"/>
    <mergeCell ref="C3811:C3814"/>
    <mergeCell ref="D3667:D3670"/>
    <mergeCell ref="E3675:E3678"/>
    <mergeCell ref="F3675:F3678"/>
    <mergeCell ref="E3679:E3682"/>
    <mergeCell ref="F3679:F3682"/>
    <mergeCell ref="E3671:E3674"/>
    <mergeCell ref="F3671:F3674"/>
    <mergeCell ref="F3667:F3670"/>
    <mergeCell ref="E3791:E3794"/>
    <mergeCell ref="F3791:F3794"/>
    <mergeCell ref="E3795:E3798"/>
    <mergeCell ref="F3795:F3798"/>
    <mergeCell ref="E3799:E3802"/>
    <mergeCell ref="D3799:D3802"/>
    <mergeCell ref="D3747:D3750"/>
    <mergeCell ref="D3815:D3818"/>
    <mergeCell ref="F3743:F3746"/>
    <mergeCell ref="E3747:E3750"/>
    <mergeCell ref="F3747:F3750"/>
    <mergeCell ref="E3751:E3754"/>
    <mergeCell ref="F3751:F3754"/>
    <mergeCell ref="E3755:E3758"/>
    <mergeCell ref="F3755:F3758"/>
    <mergeCell ref="F3803:F3806"/>
    <mergeCell ref="A3851:A3854"/>
    <mergeCell ref="D3895:D3898"/>
    <mergeCell ref="B3879:B3882"/>
    <mergeCell ref="C3871:C3874"/>
    <mergeCell ref="A3843:A3846"/>
    <mergeCell ref="A3815:A3818"/>
    <mergeCell ref="A3787:A3790"/>
    <mergeCell ref="A3795:A3798"/>
    <mergeCell ref="D3791:D3794"/>
    <mergeCell ref="C3807:C3810"/>
    <mergeCell ref="B3803:B3806"/>
    <mergeCell ref="B3795:B3798"/>
    <mergeCell ref="D3783:D3786"/>
    <mergeCell ref="C3791:C3794"/>
    <mergeCell ref="F3831:F3834"/>
    <mergeCell ref="B3887:B3890"/>
    <mergeCell ref="A3863:A3866"/>
    <mergeCell ref="B3811:B3814"/>
    <mergeCell ref="B3835:B3838"/>
    <mergeCell ref="C3799:C3802"/>
    <mergeCell ref="D3883:D3886"/>
    <mergeCell ref="D3775:D3778"/>
    <mergeCell ref="D3847:D3850"/>
    <mergeCell ref="A3791:A3794"/>
    <mergeCell ref="A3763:A3766"/>
    <mergeCell ref="F3807:F3810"/>
    <mergeCell ref="E3807:E3810"/>
    <mergeCell ref="D3859:D3862"/>
    <mergeCell ref="C3843:C3846"/>
    <mergeCell ref="A4011:A4014"/>
    <mergeCell ref="A3947:A3950"/>
    <mergeCell ref="B3931:B3934"/>
    <mergeCell ref="B4015:B4018"/>
    <mergeCell ref="B3719:B3722"/>
    <mergeCell ref="C3727:C3730"/>
    <mergeCell ref="A3715:A3718"/>
    <mergeCell ref="A3719:A3722"/>
    <mergeCell ref="A3723:A3726"/>
    <mergeCell ref="A3727:A3730"/>
    <mergeCell ref="A3731:A3734"/>
    <mergeCell ref="A3735:A3738"/>
    <mergeCell ref="E3827:E3830"/>
    <mergeCell ref="F3827:F3830"/>
    <mergeCell ref="F3875:F3878"/>
    <mergeCell ref="E3879:E3882"/>
    <mergeCell ref="F3879:F3882"/>
    <mergeCell ref="E3939:E3942"/>
    <mergeCell ref="F3939:F3942"/>
    <mergeCell ref="E4003:E4006"/>
    <mergeCell ref="F4003:F4006"/>
    <mergeCell ref="E3899:E3902"/>
    <mergeCell ref="F3899:F3902"/>
    <mergeCell ref="E3987:E3990"/>
    <mergeCell ref="F3987:F3990"/>
    <mergeCell ref="E3831:E3834"/>
    <mergeCell ref="A3827:A3830"/>
    <mergeCell ref="C3979:C3982"/>
    <mergeCell ref="D4127:D4130"/>
    <mergeCell ref="B4115:B4118"/>
    <mergeCell ref="E4255:E4258"/>
    <mergeCell ref="F4255:F4258"/>
    <mergeCell ref="B4183:B4186"/>
    <mergeCell ref="B4147:B4150"/>
    <mergeCell ref="E4307:E4310"/>
    <mergeCell ref="F4307:F4310"/>
    <mergeCell ref="B3915:B3918"/>
    <mergeCell ref="B3755:B3758"/>
    <mergeCell ref="B3991:B3994"/>
    <mergeCell ref="A3835:A3838"/>
    <mergeCell ref="D3987:D3990"/>
    <mergeCell ref="C3927:C3930"/>
    <mergeCell ref="A3963:A3966"/>
    <mergeCell ref="A3967:A3970"/>
    <mergeCell ref="A4031:A4034"/>
    <mergeCell ref="D3871:D3874"/>
    <mergeCell ref="B3839:B3842"/>
    <mergeCell ref="A3847:A3850"/>
    <mergeCell ref="C3963:C3966"/>
    <mergeCell ref="B3943:B3946"/>
    <mergeCell ref="C3971:C3974"/>
    <mergeCell ref="D3971:D3974"/>
    <mergeCell ref="C4055:C4058"/>
    <mergeCell ref="A3779:A3782"/>
    <mergeCell ref="A3771:A3774"/>
    <mergeCell ref="A3803:A3806"/>
    <mergeCell ref="C3991:C3994"/>
    <mergeCell ref="C3755:C3758"/>
    <mergeCell ref="A4107:A4110"/>
    <mergeCell ref="B4067:B4070"/>
    <mergeCell ref="B4119:B4122"/>
    <mergeCell ref="C4071:C4074"/>
    <mergeCell ref="A4103:A4106"/>
    <mergeCell ref="C4123:C4126"/>
    <mergeCell ref="A4111:A4114"/>
    <mergeCell ref="A3959:A3962"/>
    <mergeCell ref="A3955:A3958"/>
    <mergeCell ref="B3955:B3958"/>
    <mergeCell ref="B4239:B4242"/>
    <mergeCell ref="C4183:C4186"/>
    <mergeCell ref="C4175:C4178"/>
    <mergeCell ref="C4059:C4062"/>
    <mergeCell ref="D4059:D4062"/>
    <mergeCell ref="D4095:D4098"/>
    <mergeCell ref="D4131:D4134"/>
    <mergeCell ref="B4019:B4022"/>
    <mergeCell ref="C3987:C3990"/>
    <mergeCell ref="D4011:D4014"/>
    <mergeCell ref="C4099:C4102"/>
    <mergeCell ref="C4179:C4182"/>
    <mergeCell ref="C4127:C4130"/>
    <mergeCell ref="B4131:B4134"/>
    <mergeCell ref="D4151:D4154"/>
    <mergeCell ref="D4163:D4166"/>
    <mergeCell ref="D4123:D4126"/>
    <mergeCell ref="C4067:C4070"/>
    <mergeCell ref="B3983:B3986"/>
    <mergeCell ref="D3967:D3970"/>
    <mergeCell ref="C4191:C4194"/>
    <mergeCell ref="D4191:D4194"/>
    <mergeCell ref="B4175:B4178"/>
    <mergeCell ref="C4207:C4210"/>
    <mergeCell ref="B4227:B4230"/>
    <mergeCell ref="C4227:C4230"/>
    <mergeCell ref="D4227:D4230"/>
    <mergeCell ref="C4143:C4146"/>
    <mergeCell ref="B4215:B4218"/>
    <mergeCell ref="C4215:C4218"/>
    <mergeCell ref="D4215:D4218"/>
    <mergeCell ref="C4259:C4262"/>
    <mergeCell ref="D4159:D4162"/>
    <mergeCell ref="D4147:D4150"/>
    <mergeCell ref="B4155:B4158"/>
    <mergeCell ref="B4163:B4166"/>
    <mergeCell ref="C4235:C4238"/>
    <mergeCell ref="D4235:D4238"/>
    <mergeCell ref="B4255:B4258"/>
    <mergeCell ref="C4247:C4250"/>
    <mergeCell ref="D4183:D4186"/>
    <mergeCell ref="C4239:C4242"/>
    <mergeCell ref="C4167:C4170"/>
    <mergeCell ref="B3867:B3870"/>
    <mergeCell ref="C3859:C3862"/>
    <mergeCell ref="C3803:C3806"/>
    <mergeCell ref="C3779:C3782"/>
    <mergeCell ref="C3783:C3786"/>
    <mergeCell ref="B3779:B3782"/>
    <mergeCell ref="C3775:C3778"/>
    <mergeCell ref="C3875:C3878"/>
    <mergeCell ref="C3903:C3906"/>
    <mergeCell ref="C3895:C3898"/>
    <mergeCell ref="B3875:B3878"/>
    <mergeCell ref="B3783:B3786"/>
    <mergeCell ref="C3827:C3830"/>
    <mergeCell ref="D3827:D3830"/>
    <mergeCell ref="D3831:D3834"/>
    <mergeCell ref="B3871:B3874"/>
    <mergeCell ref="D3807:D3810"/>
    <mergeCell ref="D3879:D3882"/>
    <mergeCell ref="B3891:B3894"/>
    <mergeCell ref="D3823:D3826"/>
    <mergeCell ref="B3791:B3794"/>
    <mergeCell ref="B3895:B3898"/>
    <mergeCell ref="B3851:B3854"/>
    <mergeCell ref="C3883:C3886"/>
    <mergeCell ref="C3887:C3890"/>
    <mergeCell ref="C3891:C3894"/>
    <mergeCell ref="C3839:C3842"/>
    <mergeCell ref="C3815:C3818"/>
    <mergeCell ref="D3835:D3838"/>
    <mergeCell ref="B3863:B3866"/>
    <mergeCell ref="D3875:D3878"/>
    <mergeCell ref="D3843:D3846"/>
    <mergeCell ref="D3811:D3814"/>
    <mergeCell ref="C3787:C3790"/>
    <mergeCell ref="A1351:A1354"/>
    <mergeCell ref="E1339:E1342"/>
    <mergeCell ref="F1339:F1342"/>
    <mergeCell ref="E1343:E1346"/>
    <mergeCell ref="F1291:F1294"/>
    <mergeCell ref="D1283:D1286"/>
    <mergeCell ref="C1219:C1222"/>
    <mergeCell ref="C1263:C1266"/>
    <mergeCell ref="C1319:C1322"/>
    <mergeCell ref="D3851:D3854"/>
    <mergeCell ref="B3843:B3846"/>
    <mergeCell ref="B3847:B3850"/>
    <mergeCell ref="D3839:D3842"/>
    <mergeCell ref="D3787:D3790"/>
    <mergeCell ref="B1327:B1330"/>
    <mergeCell ref="C1327:C1330"/>
    <mergeCell ref="D1327:D1330"/>
    <mergeCell ref="B1307:B1310"/>
    <mergeCell ref="C1307:C1310"/>
    <mergeCell ref="B1267:B1270"/>
    <mergeCell ref="D1319:D1322"/>
    <mergeCell ref="B1295:B1298"/>
    <mergeCell ref="D3759:D3762"/>
    <mergeCell ref="D1407:D1410"/>
    <mergeCell ref="E1287:E1290"/>
    <mergeCell ref="F1287:F1290"/>
    <mergeCell ref="A1255:A1258"/>
    <mergeCell ref="A1259:A1262"/>
    <mergeCell ref="A1323:A1326"/>
    <mergeCell ref="B1323:B1326"/>
    <mergeCell ref="B3855:B3858"/>
    <mergeCell ref="B3923:B3926"/>
    <mergeCell ref="B3903:B3906"/>
    <mergeCell ref="D3983:D3986"/>
    <mergeCell ref="C3867:C3870"/>
    <mergeCell ref="A1315:A1318"/>
    <mergeCell ref="A1311:A1314"/>
    <mergeCell ref="A1307:A1310"/>
    <mergeCell ref="A1299:A1302"/>
    <mergeCell ref="A1295:A1298"/>
    <mergeCell ref="D1335:D1338"/>
    <mergeCell ref="A1163:A1166"/>
    <mergeCell ref="D1219:D1222"/>
    <mergeCell ref="B1235:B1238"/>
    <mergeCell ref="C1235:C1238"/>
    <mergeCell ref="D1235:D1238"/>
    <mergeCell ref="A1327:A1330"/>
    <mergeCell ref="A1239:A1242"/>
    <mergeCell ref="B1303:B1306"/>
    <mergeCell ref="A1287:A1290"/>
    <mergeCell ref="C1419:C1422"/>
    <mergeCell ref="C1415:C1418"/>
    <mergeCell ref="D1419:D1422"/>
    <mergeCell ref="B1399:B1402"/>
    <mergeCell ref="B1411:B1414"/>
    <mergeCell ref="C1399:C1402"/>
    <mergeCell ref="D1383:D1386"/>
    <mergeCell ref="B1367:B1370"/>
    <mergeCell ref="B1351:B1354"/>
    <mergeCell ref="A1343:A1346"/>
    <mergeCell ref="A1403:A1406"/>
    <mergeCell ref="A1371:A1374"/>
    <mergeCell ref="A1303:A1306"/>
    <mergeCell ref="D1331:D1334"/>
    <mergeCell ref="A1271:A1274"/>
    <mergeCell ref="A1319:A1322"/>
    <mergeCell ref="E1227:E1230"/>
    <mergeCell ref="F1227:F1230"/>
    <mergeCell ref="D1251:D1254"/>
    <mergeCell ref="D1307:D1310"/>
    <mergeCell ref="A1263:A1266"/>
    <mergeCell ref="A1267:A1270"/>
    <mergeCell ref="B1247:B1250"/>
    <mergeCell ref="C1247:C1250"/>
    <mergeCell ref="D1247:D1250"/>
    <mergeCell ref="A1243:A1246"/>
    <mergeCell ref="A1247:A1250"/>
    <mergeCell ref="A1251:A1254"/>
    <mergeCell ref="B1239:B1242"/>
    <mergeCell ref="B1259:B1262"/>
    <mergeCell ref="D1239:D1242"/>
    <mergeCell ref="E1231:E1234"/>
    <mergeCell ref="F1231:F1234"/>
    <mergeCell ref="E1235:E1238"/>
    <mergeCell ref="F1235:F1238"/>
    <mergeCell ref="E1255:E1258"/>
    <mergeCell ref="F1255:F1258"/>
    <mergeCell ref="E1259:E1262"/>
    <mergeCell ref="F1259:F1262"/>
    <mergeCell ref="E1263:E1266"/>
    <mergeCell ref="C1259:C1262"/>
    <mergeCell ref="D1259:D1262"/>
    <mergeCell ref="B1299:B1302"/>
    <mergeCell ref="B1227:B1230"/>
    <mergeCell ref="B1403:B1406"/>
    <mergeCell ref="D1339:D1342"/>
    <mergeCell ref="D1271:D1274"/>
    <mergeCell ref="F1351:F1354"/>
    <mergeCell ref="E1355:E1358"/>
    <mergeCell ref="F1355:F1358"/>
    <mergeCell ref="F1335:F1338"/>
    <mergeCell ref="E1331:E1334"/>
    <mergeCell ref="F1331:F1334"/>
    <mergeCell ref="E1327:E1330"/>
    <mergeCell ref="F1327:F1330"/>
    <mergeCell ref="E1319:E1322"/>
    <mergeCell ref="F1319:F1322"/>
    <mergeCell ref="B1315:B1318"/>
    <mergeCell ref="F1391:F1394"/>
    <mergeCell ref="E1395:E1398"/>
    <mergeCell ref="D1295:D1298"/>
    <mergeCell ref="C1371:C1374"/>
    <mergeCell ref="D1371:D1374"/>
    <mergeCell ref="D1347:D1350"/>
    <mergeCell ref="B1395:B1398"/>
    <mergeCell ref="F1371:F1374"/>
    <mergeCell ref="B1371:B1374"/>
    <mergeCell ref="E1367:E1370"/>
    <mergeCell ref="F1367:F1370"/>
    <mergeCell ref="E1387:E1390"/>
    <mergeCell ref="F1387:F1390"/>
    <mergeCell ref="E1391:E1394"/>
    <mergeCell ref="E1351:E1354"/>
    <mergeCell ref="F1395:F1398"/>
    <mergeCell ref="E1399:E1402"/>
    <mergeCell ref="F1399:F1402"/>
    <mergeCell ref="E1403:E1406"/>
    <mergeCell ref="F1403:F1406"/>
    <mergeCell ref="B1447:B1450"/>
    <mergeCell ref="B1455:B1458"/>
    <mergeCell ref="C1411:C1414"/>
    <mergeCell ref="D1435:D1438"/>
    <mergeCell ref="B1407:B1410"/>
    <mergeCell ref="E1479:E1482"/>
    <mergeCell ref="F1479:F1482"/>
    <mergeCell ref="E1483:E1486"/>
    <mergeCell ref="F1483:F1486"/>
    <mergeCell ref="E1487:E1490"/>
    <mergeCell ref="F1487:F1490"/>
    <mergeCell ref="C1587:C1590"/>
    <mergeCell ref="D1439:D1442"/>
    <mergeCell ref="E1515:E1518"/>
    <mergeCell ref="F1515:F1518"/>
    <mergeCell ref="E1519:E1522"/>
    <mergeCell ref="F1519:F1522"/>
    <mergeCell ref="E1523:E1526"/>
    <mergeCell ref="F1523:F1526"/>
    <mergeCell ref="C1455:C1458"/>
    <mergeCell ref="C1427:C1430"/>
    <mergeCell ref="E1407:E1410"/>
    <mergeCell ref="F1407:F1410"/>
    <mergeCell ref="F1571:F1574"/>
    <mergeCell ref="E1575:E1578"/>
    <mergeCell ref="F1575:F1578"/>
    <mergeCell ref="E1579:E1582"/>
    <mergeCell ref="E1507:E1510"/>
    <mergeCell ref="F1507:F1510"/>
    <mergeCell ref="E1511:E1514"/>
    <mergeCell ref="F1343:F1346"/>
    <mergeCell ref="D1431:D1434"/>
    <mergeCell ref="E1447:E1450"/>
    <mergeCell ref="F1447:F1450"/>
    <mergeCell ref="C1435:C1438"/>
    <mergeCell ref="D1423:D1426"/>
    <mergeCell ref="C1539:C1542"/>
    <mergeCell ref="D1567:D1570"/>
    <mergeCell ref="C1583:C1586"/>
    <mergeCell ref="D1539:D1542"/>
    <mergeCell ref="D1579:D1582"/>
    <mergeCell ref="D1571:D1574"/>
    <mergeCell ref="D1591:D1594"/>
    <mergeCell ref="C1439:C1442"/>
    <mergeCell ref="A1383:A1386"/>
    <mergeCell ref="A1375:A1378"/>
    <mergeCell ref="B1375:B1378"/>
    <mergeCell ref="C1375:C1378"/>
    <mergeCell ref="D1375:D1378"/>
    <mergeCell ref="B1383:B1386"/>
    <mergeCell ref="C1383:C1386"/>
    <mergeCell ref="E1375:E1378"/>
    <mergeCell ref="F1375:F1378"/>
    <mergeCell ref="E1379:E1382"/>
    <mergeCell ref="F1379:F1382"/>
    <mergeCell ref="E1383:E1386"/>
    <mergeCell ref="F1383:F1386"/>
    <mergeCell ref="E1451:E1454"/>
    <mergeCell ref="F1451:F1454"/>
    <mergeCell ref="E1455:E1458"/>
    <mergeCell ref="F1455:F1458"/>
    <mergeCell ref="B1391:B1394"/>
    <mergeCell ref="A1439:A1442"/>
    <mergeCell ref="A1435:A1438"/>
    <mergeCell ref="A1423:A1426"/>
    <mergeCell ref="A1419:A1422"/>
    <mergeCell ref="A1411:A1414"/>
    <mergeCell ref="A1407:A1410"/>
    <mergeCell ref="A1399:A1402"/>
    <mergeCell ref="A1391:A1394"/>
    <mergeCell ref="C1659:C1662"/>
    <mergeCell ref="C1655:C1658"/>
    <mergeCell ref="C1623:C1626"/>
    <mergeCell ref="C1627:C1630"/>
    <mergeCell ref="D1627:D1630"/>
    <mergeCell ref="A1463:A1466"/>
    <mergeCell ref="B1463:B1466"/>
    <mergeCell ref="C1463:C1466"/>
    <mergeCell ref="D1463:D1466"/>
    <mergeCell ref="A1535:A1538"/>
    <mergeCell ref="B1439:B1442"/>
    <mergeCell ref="C1431:C1434"/>
    <mergeCell ref="A1567:A1570"/>
    <mergeCell ref="A1599:A1602"/>
    <mergeCell ref="B1579:B1582"/>
    <mergeCell ref="A1611:A1614"/>
    <mergeCell ref="D1575:D1578"/>
    <mergeCell ref="C1567:C1570"/>
    <mergeCell ref="A1615:A1618"/>
    <mergeCell ref="C1575:C1578"/>
    <mergeCell ref="B1591:B1594"/>
    <mergeCell ref="B1539:B1542"/>
    <mergeCell ref="D1443:D1446"/>
    <mergeCell ref="D1527:D1530"/>
    <mergeCell ref="A1491:A1494"/>
    <mergeCell ref="B1491:B1494"/>
    <mergeCell ref="C1491:C1494"/>
    <mergeCell ref="D1491:D1494"/>
    <mergeCell ref="D1559:D1562"/>
    <mergeCell ref="C1543:C1546"/>
    <mergeCell ref="A1451:A1454"/>
    <mergeCell ref="A1447:A1450"/>
    <mergeCell ref="A1443:A1446"/>
    <mergeCell ref="D1583:D1586"/>
    <mergeCell ref="E1459:E1462"/>
    <mergeCell ref="F1459:F1462"/>
    <mergeCell ref="A1487:A1490"/>
    <mergeCell ref="E1463:E1466"/>
    <mergeCell ref="F1463:F1466"/>
    <mergeCell ref="E1467:E1470"/>
    <mergeCell ref="F1467:F1470"/>
    <mergeCell ref="D1475:D1478"/>
    <mergeCell ref="B1467:B1470"/>
    <mergeCell ref="C1467:C1470"/>
    <mergeCell ref="D1467:D1470"/>
    <mergeCell ref="A1471:A1474"/>
    <mergeCell ref="B1471:B1474"/>
    <mergeCell ref="C1471:C1474"/>
    <mergeCell ref="D1471:D1474"/>
    <mergeCell ref="A1479:A1482"/>
    <mergeCell ref="E1583:E1586"/>
    <mergeCell ref="D1547:D1550"/>
    <mergeCell ref="B1487:B1490"/>
    <mergeCell ref="C1487:C1490"/>
    <mergeCell ref="D1487:D1490"/>
    <mergeCell ref="A1547:A1550"/>
    <mergeCell ref="A1499:A1502"/>
    <mergeCell ref="B1499:B1502"/>
    <mergeCell ref="C1499:C1502"/>
    <mergeCell ref="D1499:D1502"/>
    <mergeCell ref="E1499:E1502"/>
    <mergeCell ref="F1499:F1502"/>
    <mergeCell ref="E1503:E1506"/>
    <mergeCell ref="F1503:F1506"/>
    <mergeCell ref="D1503:D1506"/>
    <mergeCell ref="A1639:A1642"/>
    <mergeCell ref="A1575:A1578"/>
    <mergeCell ref="A1643:A1646"/>
    <mergeCell ref="A1647:A1650"/>
    <mergeCell ref="E1635:E1638"/>
    <mergeCell ref="B1643:B1646"/>
    <mergeCell ref="F1635:F1638"/>
    <mergeCell ref="E1639:E1642"/>
    <mergeCell ref="F1639:F1642"/>
    <mergeCell ref="E1643:E1646"/>
    <mergeCell ref="F1643:F1646"/>
    <mergeCell ref="E1647:E1650"/>
    <mergeCell ref="D1515:D1518"/>
    <mergeCell ref="F1599:F1602"/>
    <mergeCell ref="A1559:A1562"/>
    <mergeCell ref="A1555:A1558"/>
    <mergeCell ref="A1563:A1566"/>
    <mergeCell ref="B1611:B1614"/>
    <mergeCell ref="C1611:C1614"/>
    <mergeCell ref="D1611:D1614"/>
    <mergeCell ref="B1555:B1558"/>
    <mergeCell ref="D1543:D1546"/>
    <mergeCell ref="E1599:E1602"/>
    <mergeCell ref="D1523:D1526"/>
    <mergeCell ref="C1443:C1446"/>
    <mergeCell ref="D1455:D1458"/>
    <mergeCell ref="C1459:C1462"/>
    <mergeCell ref="D1595:D1598"/>
    <mergeCell ref="D1531:D1534"/>
    <mergeCell ref="B1607:B1610"/>
    <mergeCell ref="C1607:C1610"/>
    <mergeCell ref="D1607:D1610"/>
    <mergeCell ref="C1547:C1550"/>
    <mergeCell ref="C1479:C1482"/>
    <mergeCell ref="D1479:D1482"/>
    <mergeCell ref="D1495:D1498"/>
    <mergeCell ref="D1551:D1554"/>
    <mergeCell ref="D1623:D1626"/>
    <mergeCell ref="D1647:D1650"/>
    <mergeCell ref="B1631:B1634"/>
    <mergeCell ref="B1627:B1630"/>
    <mergeCell ref="D1631:D1634"/>
    <mergeCell ref="B1575:B1578"/>
    <mergeCell ref="C1595:C1598"/>
    <mergeCell ref="B1459:B1462"/>
    <mergeCell ref="B1479:B1482"/>
    <mergeCell ref="B1559:B1562"/>
    <mergeCell ref="B1619:B1622"/>
    <mergeCell ref="A1603:A1606"/>
    <mergeCell ref="D1735:D1738"/>
    <mergeCell ref="B1735:B1738"/>
    <mergeCell ref="B1651:B1654"/>
    <mergeCell ref="C1651:C1654"/>
    <mergeCell ref="B1703:B1706"/>
    <mergeCell ref="C1727:C1730"/>
    <mergeCell ref="C1751:C1754"/>
    <mergeCell ref="B1731:B1734"/>
    <mergeCell ref="A1727:A1730"/>
    <mergeCell ref="B1683:B1686"/>
    <mergeCell ref="C1683:C1686"/>
    <mergeCell ref="C1711:C1714"/>
    <mergeCell ref="B1711:B1714"/>
    <mergeCell ref="A1699:A1702"/>
    <mergeCell ref="B1687:B1690"/>
    <mergeCell ref="D1639:D1642"/>
    <mergeCell ref="A1627:A1630"/>
    <mergeCell ref="D1691:D1694"/>
    <mergeCell ref="A1483:A1486"/>
    <mergeCell ref="B1483:B1486"/>
    <mergeCell ref="C1483:C1486"/>
    <mergeCell ref="D1483:D1486"/>
    <mergeCell ref="A1531:A1534"/>
    <mergeCell ref="C1551:C1554"/>
    <mergeCell ref="A1663:A1666"/>
    <mergeCell ref="B1663:B1666"/>
    <mergeCell ref="B1647:B1650"/>
    <mergeCell ref="B1535:B1538"/>
    <mergeCell ref="C1635:C1638"/>
    <mergeCell ref="C1647:C1650"/>
    <mergeCell ref="C1695:C1698"/>
    <mergeCell ref="A1691:A1694"/>
    <mergeCell ref="D1655:D1658"/>
    <mergeCell ref="B1719:B1722"/>
    <mergeCell ref="C1719:C1722"/>
    <mergeCell ref="D1719:D1722"/>
    <mergeCell ref="B1623:B1626"/>
    <mergeCell ref="C1667:C1670"/>
    <mergeCell ref="C1699:C1702"/>
    <mergeCell ref="C1703:C1706"/>
    <mergeCell ref="A1683:A1686"/>
    <mergeCell ref="B1667:B1670"/>
    <mergeCell ref="B1655:B1658"/>
    <mergeCell ref="A1579:A1582"/>
    <mergeCell ref="A1587:A1590"/>
    <mergeCell ref="A1623:A1626"/>
    <mergeCell ref="A1591:A1594"/>
    <mergeCell ref="C1687:C1690"/>
    <mergeCell ref="D1687:D1690"/>
    <mergeCell ref="A1631:A1634"/>
    <mergeCell ref="F1647:F1650"/>
    <mergeCell ref="E1651:E1654"/>
    <mergeCell ref="F1651:F1654"/>
    <mergeCell ref="E1655:E1658"/>
    <mergeCell ref="B1635:B1638"/>
    <mergeCell ref="D1707:D1710"/>
    <mergeCell ref="D1711:D1714"/>
    <mergeCell ref="A1695:A1698"/>
    <mergeCell ref="F1671:F1674"/>
    <mergeCell ref="E1687:E1690"/>
    <mergeCell ref="F1687:F1690"/>
    <mergeCell ref="E1691:E1694"/>
    <mergeCell ref="F1691:F1694"/>
    <mergeCell ref="E1695:E1698"/>
    <mergeCell ref="F1695:F1698"/>
    <mergeCell ref="E1699:E1702"/>
    <mergeCell ref="A1711:A1714"/>
    <mergeCell ref="F1663:F1666"/>
    <mergeCell ref="B1671:B1674"/>
    <mergeCell ref="C1671:C1674"/>
    <mergeCell ref="D1671:D1674"/>
    <mergeCell ref="D1659:D1662"/>
    <mergeCell ref="D1651:D1654"/>
    <mergeCell ref="B1679:B1682"/>
    <mergeCell ref="C1679:C1682"/>
    <mergeCell ref="D1683:D1686"/>
    <mergeCell ref="C1663:C1666"/>
    <mergeCell ref="D1663:D1666"/>
    <mergeCell ref="E1707:E1710"/>
    <mergeCell ref="F1707:F1710"/>
    <mergeCell ref="E1711:E1714"/>
    <mergeCell ref="F1711:F1714"/>
    <mergeCell ref="A1995:A1998"/>
    <mergeCell ref="A1983:A1986"/>
    <mergeCell ref="A1959:A1962"/>
    <mergeCell ref="A1987:A1990"/>
    <mergeCell ref="A1975:A1978"/>
    <mergeCell ref="A1935:A1938"/>
    <mergeCell ref="B1691:B1694"/>
    <mergeCell ref="C1691:C1694"/>
    <mergeCell ref="A1703:A1706"/>
    <mergeCell ref="B1867:B1870"/>
    <mergeCell ref="D1727:D1730"/>
    <mergeCell ref="C1755:C1758"/>
    <mergeCell ref="B2011:B2014"/>
    <mergeCell ref="A1715:A1718"/>
    <mergeCell ref="A1675:A1678"/>
    <mergeCell ref="A1595:A1598"/>
    <mergeCell ref="A1583:A1586"/>
    <mergeCell ref="D1599:D1602"/>
    <mergeCell ref="C1735:C1738"/>
    <mergeCell ref="C1731:C1734"/>
    <mergeCell ref="D1603:D1606"/>
    <mergeCell ref="A1719:A1722"/>
    <mergeCell ref="D1731:D1734"/>
    <mergeCell ref="A1755:A1758"/>
    <mergeCell ref="A1747:A1750"/>
    <mergeCell ref="A1751:A1754"/>
    <mergeCell ref="B1747:B1750"/>
    <mergeCell ref="D1751:D1754"/>
    <mergeCell ref="C1747:C1750"/>
    <mergeCell ref="A1743:A1746"/>
    <mergeCell ref="A1739:A1742"/>
    <mergeCell ref="A1619:A1622"/>
    <mergeCell ref="C1675:C1678"/>
    <mergeCell ref="D1675:D1678"/>
    <mergeCell ref="B1767:B1770"/>
    <mergeCell ref="B1763:B1766"/>
    <mergeCell ref="D1747:D1750"/>
    <mergeCell ref="D1755:D1758"/>
    <mergeCell ref="C1759:C1762"/>
    <mergeCell ref="C1767:C1770"/>
    <mergeCell ref="C1859:C1862"/>
    <mergeCell ref="D1703:D1706"/>
    <mergeCell ref="F1851:F1854"/>
    <mergeCell ref="D1743:D1746"/>
    <mergeCell ref="B1739:B1742"/>
    <mergeCell ref="D1679:D1682"/>
    <mergeCell ref="D1715:D1718"/>
    <mergeCell ref="B1699:B1702"/>
    <mergeCell ref="D1699:D1702"/>
    <mergeCell ref="C1743:C1746"/>
    <mergeCell ref="F1699:F1702"/>
    <mergeCell ref="E1703:E1706"/>
    <mergeCell ref="F1703:F1706"/>
    <mergeCell ref="E1683:E1686"/>
    <mergeCell ref="F1683:F1686"/>
    <mergeCell ref="D1795:D1798"/>
    <mergeCell ref="B1675:B1678"/>
    <mergeCell ref="B1743:B1746"/>
    <mergeCell ref="C1723:C1726"/>
    <mergeCell ref="C1843:C1846"/>
    <mergeCell ref="B1755:B1758"/>
    <mergeCell ref="B1759:B1762"/>
    <mergeCell ref="F1723:F1726"/>
    <mergeCell ref="E1727:E1730"/>
    <mergeCell ref="A1819:A1822"/>
    <mergeCell ref="C1867:C1870"/>
    <mergeCell ref="C1999:C2002"/>
    <mergeCell ref="C1887:C1890"/>
    <mergeCell ref="D1875:D1878"/>
    <mergeCell ref="C1763:C1766"/>
    <mergeCell ref="B1803:B1806"/>
    <mergeCell ref="E1747:E1750"/>
    <mergeCell ref="F1747:F1750"/>
    <mergeCell ref="A1867:A1870"/>
    <mergeCell ref="A1875:A1878"/>
    <mergeCell ref="C1851:C1854"/>
    <mergeCell ref="D1855:D1858"/>
    <mergeCell ref="C1831:C1834"/>
    <mergeCell ref="B1779:B1782"/>
    <mergeCell ref="A1795:A1798"/>
    <mergeCell ref="A1791:A1794"/>
    <mergeCell ref="A1803:A1806"/>
    <mergeCell ref="A1779:A1782"/>
    <mergeCell ref="B1751:B1754"/>
    <mergeCell ref="D1943:D1946"/>
    <mergeCell ref="B1951:B1954"/>
    <mergeCell ref="A1815:A1818"/>
    <mergeCell ref="B1815:B1818"/>
    <mergeCell ref="C1815:C1818"/>
    <mergeCell ref="D1815:D1818"/>
    <mergeCell ref="A1951:A1954"/>
    <mergeCell ref="F1807:F1810"/>
    <mergeCell ref="B1963:B1966"/>
    <mergeCell ref="B1959:B1962"/>
    <mergeCell ref="B1983:B1986"/>
    <mergeCell ref="D1995:D1998"/>
    <mergeCell ref="D1839:D1842"/>
    <mergeCell ref="D1847:D1850"/>
    <mergeCell ref="A2055:A2058"/>
    <mergeCell ref="B2055:B2058"/>
    <mergeCell ref="C1911:C1914"/>
    <mergeCell ref="A1903:A1906"/>
    <mergeCell ref="A1907:A1910"/>
    <mergeCell ref="D2031:D2034"/>
    <mergeCell ref="D1871:D1874"/>
    <mergeCell ref="D1907:D1910"/>
    <mergeCell ref="B1907:B1910"/>
    <mergeCell ref="B1875:B1878"/>
    <mergeCell ref="C1959:C1962"/>
    <mergeCell ref="D1939:D1942"/>
    <mergeCell ref="C1907:C1910"/>
    <mergeCell ref="C1895:C1898"/>
    <mergeCell ref="D1903:D1906"/>
    <mergeCell ref="D1895:D1898"/>
    <mergeCell ref="C1919:C1922"/>
    <mergeCell ref="A1871:A1874"/>
    <mergeCell ref="D2007:D2010"/>
    <mergeCell ref="D2003:D2006"/>
    <mergeCell ref="B2003:B2006"/>
    <mergeCell ref="C2011:C2014"/>
    <mergeCell ref="A1923:A1926"/>
    <mergeCell ref="A1963:A1966"/>
    <mergeCell ref="D1967:D1970"/>
    <mergeCell ref="B1971:B1974"/>
    <mergeCell ref="A1927:A1930"/>
    <mergeCell ref="A1931:A1934"/>
    <mergeCell ref="A1895:A1898"/>
    <mergeCell ref="A1883:A1886"/>
    <mergeCell ref="E2095:E2098"/>
    <mergeCell ref="D2747:D2750"/>
    <mergeCell ref="D2767:D2770"/>
    <mergeCell ref="D2719:D2722"/>
    <mergeCell ref="C2783:C2786"/>
    <mergeCell ref="B2759:B2762"/>
    <mergeCell ref="B2719:B2722"/>
    <mergeCell ref="D1963:D1966"/>
    <mergeCell ref="C1963:C1966"/>
    <mergeCell ref="D1987:D1990"/>
    <mergeCell ref="C1987:C1990"/>
    <mergeCell ref="C2051:C2054"/>
    <mergeCell ref="D2051:D2054"/>
    <mergeCell ref="C2043:C2046"/>
    <mergeCell ref="D1975:D1978"/>
    <mergeCell ref="C1891:C1894"/>
    <mergeCell ref="B1939:B1942"/>
    <mergeCell ref="B1903:B1906"/>
    <mergeCell ref="E1927:E1930"/>
    <mergeCell ref="E1931:E1934"/>
    <mergeCell ref="E1955:E1958"/>
    <mergeCell ref="B2783:B2786"/>
    <mergeCell ref="D2759:D2762"/>
    <mergeCell ref="D2783:D2786"/>
    <mergeCell ref="B2663:B2666"/>
    <mergeCell ref="B2615:B2618"/>
    <mergeCell ref="B2631:B2634"/>
    <mergeCell ref="D2627:D2630"/>
    <mergeCell ref="B2647:B2650"/>
    <mergeCell ref="C2631:C2634"/>
    <mergeCell ref="E2635:E2638"/>
    <mergeCell ref="B2539:B2542"/>
    <mergeCell ref="E2851:E2854"/>
    <mergeCell ref="F2851:F2854"/>
    <mergeCell ref="E2855:E2858"/>
    <mergeCell ref="A2583:A2586"/>
    <mergeCell ref="B2583:B2586"/>
    <mergeCell ref="C2583:C2586"/>
    <mergeCell ref="D2583:D2586"/>
    <mergeCell ref="A2155:A2158"/>
    <mergeCell ref="D2131:D2134"/>
    <mergeCell ref="C2139:C2142"/>
    <mergeCell ref="E2099:E2102"/>
    <mergeCell ref="F2099:F2102"/>
    <mergeCell ref="E2103:E2106"/>
    <mergeCell ref="F2103:F2106"/>
    <mergeCell ref="E2107:E2110"/>
    <mergeCell ref="F2107:F2110"/>
    <mergeCell ref="E2175:E2178"/>
    <mergeCell ref="F2175:F2178"/>
    <mergeCell ref="E2179:E2182"/>
    <mergeCell ref="F2179:F2182"/>
    <mergeCell ref="A2179:A2182"/>
    <mergeCell ref="B2835:B2838"/>
    <mergeCell ref="B2811:B2814"/>
    <mergeCell ref="A2759:A2762"/>
    <mergeCell ref="A2763:A2766"/>
    <mergeCell ref="F2755:F2758"/>
    <mergeCell ref="C2823:C2826"/>
    <mergeCell ref="B2819:B2822"/>
    <mergeCell ref="B2831:B2834"/>
    <mergeCell ref="C2847:C2850"/>
    <mergeCell ref="C2839:C2842"/>
    <mergeCell ref="F2675:F2678"/>
    <mergeCell ref="D3763:D3766"/>
    <mergeCell ref="A3479:A3482"/>
    <mergeCell ref="E3479:E3482"/>
    <mergeCell ref="D3699:D3702"/>
    <mergeCell ref="C3703:C3706"/>
    <mergeCell ref="B3615:B3618"/>
    <mergeCell ref="C3615:C3618"/>
    <mergeCell ref="A3767:A3770"/>
    <mergeCell ref="C3651:C3654"/>
    <mergeCell ref="B3647:B3650"/>
    <mergeCell ref="C3647:C3650"/>
    <mergeCell ref="D3647:D3650"/>
    <mergeCell ref="D3731:D3734"/>
    <mergeCell ref="B3715:B3718"/>
    <mergeCell ref="C3711:C3714"/>
    <mergeCell ref="C3735:C3738"/>
    <mergeCell ref="E3619:E3622"/>
    <mergeCell ref="E3587:E3590"/>
    <mergeCell ref="B3607:B3610"/>
    <mergeCell ref="B3595:B3598"/>
    <mergeCell ref="C3595:C3598"/>
    <mergeCell ref="D3595:D3598"/>
    <mergeCell ref="E3583:E3586"/>
    <mergeCell ref="B3479:B3482"/>
    <mergeCell ref="D3567:D3570"/>
    <mergeCell ref="A3555:A3558"/>
    <mergeCell ref="C3707:C3710"/>
    <mergeCell ref="B3483:B3486"/>
    <mergeCell ref="B3759:B3762"/>
    <mergeCell ref="E3555:E3558"/>
    <mergeCell ref="C3715:C3718"/>
    <mergeCell ref="C3583:C3586"/>
    <mergeCell ref="D4483:D4486"/>
    <mergeCell ref="C4327:C4330"/>
    <mergeCell ref="D4327:D4330"/>
    <mergeCell ref="B4335:B4338"/>
    <mergeCell ref="D4315:D4318"/>
    <mergeCell ref="C4319:C4322"/>
    <mergeCell ref="B4403:B4406"/>
    <mergeCell ref="C4387:C4390"/>
    <mergeCell ref="B4451:B4454"/>
    <mergeCell ref="D4311:D4314"/>
    <mergeCell ref="D4287:D4290"/>
    <mergeCell ref="D4279:D4282"/>
    <mergeCell ref="A3999:A4002"/>
    <mergeCell ref="B3999:B4002"/>
    <mergeCell ref="C3999:C4002"/>
    <mergeCell ref="A4239:A4242"/>
    <mergeCell ref="D4207:D4210"/>
    <mergeCell ref="D4211:D4214"/>
    <mergeCell ref="A4163:A4166"/>
    <mergeCell ref="A4155:A4158"/>
    <mergeCell ref="A4147:A4150"/>
    <mergeCell ref="A4143:A4146"/>
    <mergeCell ref="A4175:A4178"/>
    <mergeCell ref="A4195:A4198"/>
    <mergeCell ref="B4179:B4182"/>
    <mergeCell ref="B4203:B4206"/>
    <mergeCell ref="B4135:B4138"/>
    <mergeCell ref="B4143:B4146"/>
    <mergeCell ref="D4259:D4262"/>
    <mergeCell ref="C4147:C4150"/>
    <mergeCell ref="B4455:B4458"/>
    <mergeCell ref="C4475:C4478"/>
    <mergeCell ref="D4439:D4442"/>
    <mergeCell ref="E4319:E4322"/>
    <mergeCell ref="E4323:E4326"/>
    <mergeCell ref="E4339:E4342"/>
    <mergeCell ref="D4395:D4398"/>
    <mergeCell ref="D4427:D4430"/>
    <mergeCell ref="C4423:C4426"/>
    <mergeCell ref="B4479:B4482"/>
    <mergeCell ref="C4467:C4470"/>
    <mergeCell ref="B4475:B4478"/>
    <mergeCell ref="B4443:B4446"/>
    <mergeCell ref="C4443:C4446"/>
    <mergeCell ref="C4427:C4430"/>
    <mergeCell ref="C4411:C4414"/>
    <mergeCell ref="D4411:D4414"/>
    <mergeCell ref="C4407:C4410"/>
    <mergeCell ref="C4399:C4402"/>
    <mergeCell ref="D4379:D4382"/>
    <mergeCell ref="D4375:D4378"/>
    <mergeCell ref="B4391:B4394"/>
    <mergeCell ref="B4415:B4418"/>
    <mergeCell ref="C4343:C4346"/>
    <mergeCell ref="D4363:D4366"/>
    <mergeCell ref="D4371:D4374"/>
    <mergeCell ref="B4427:B4430"/>
    <mergeCell ref="C4355:C4358"/>
    <mergeCell ref="D4391:D4394"/>
    <mergeCell ref="C4339:C4342"/>
    <mergeCell ref="C4347:C4350"/>
    <mergeCell ref="E4351:E4354"/>
    <mergeCell ref="E4475:E4478"/>
    <mergeCell ref="F4471:F4474"/>
    <mergeCell ref="C4371:C4374"/>
    <mergeCell ref="D4367:D4370"/>
    <mergeCell ref="B4395:B4398"/>
    <mergeCell ref="C4395:C4398"/>
    <mergeCell ref="D4351:D4354"/>
    <mergeCell ref="B3771:B3774"/>
    <mergeCell ref="A3759:A3762"/>
    <mergeCell ref="C3847:C3850"/>
    <mergeCell ref="C4479:C4482"/>
    <mergeCell ref="B4291:B4294"/>
    <mergeCell ref="D4303:D4306"/>
    <mergeCell ref="B4371:B4374"/>
    <mergeCell ref="B4347:B4350"/>
    <mergeCell ref="A3807:A3810"/>
    <mergeCell ref="B3751:B3754"/>
    <mergeCell ref="A3831:A3834"/>
    <mergeCell ref="D4275:D4278"/>
    <mergeCell ref="C4271:C4274"/>
    <mergeCell ref="A4447:A4450"/>
    <mergeCell ref="A4451:A4454"/>
    <mergeCell ref="A4295:A4298"/>
    <mergeCell ref="A4299:A4302"/>
    <mergeCell ref="A4303:A4306"/>
    <mergeCell ref="A4307:A4310"/>
    <mergeCell ref="A4311:A4314"/>
    <mergeCell ref="D4415:D4418"/>
    <mergeCell ref="A4467:A4470"/>
    <mergeCell ref="A4423:A4426"/>
    <mergeCell ref="A4427:A4430"/>
    <mergeCell ref="C4391:C4394"/>
    <mergeCell ref="A4415:A4418"/>
    <mergeCell ref="B3807:B3810"/>
    <mergeCell ref="D4335:D4338"/>
    <mergeCell ref="A4315:A4318"/>
    <mergeCell ref="D4479:D4482"/>
    <mergeCell ref="C4431:C4434"/>
    <mergeCell ref="C4403:C4406"/>
    <mergeCell ref="B4411:B4414"/>
    <mergeCell ref="C4323:C4326"/>
    <mergeCell ref="C4379:C4382"/>
    <mergeCell ref="B4367:B4370"/>
    <mergeCell ref="D4319:D4322"/>
    <mergeCell ref="B3827:B3830"/>
    <mergeCell ref="B3747:B3750"/>
    <mergeCell ref="B3723:B3726"/>
    <mergeCell ref="A3739:A3742"/>
    <mergeCell ref="A3743:A3746"/>
    <mergeCell ref="A3747:A3750"/>
    <mergeCell ref="A4475:A4478"/>
    <mergeCell ref="A4463:A4466"/>
    <mergeCell ref="D4355:D4358"/>
    <mergeCell ref="B3823:B3826"/>
    <mergeCell ref="C3823:C3826"/>
    <mergeCell ref="A4443:A4446"/>
    <mergeCell ref="D4299:D4302"/>
    <mergeCell ref="C4375:C4378"/>
    <mergeCell ref="B4423:B4426"/>
    <mergeCell ref="B4459:B4462"/>
    <mergeCell ref="D4475:D4478"/>
    <mergeCell ref="B4467:B4470"/>
    <mergeCell ref="D4307:D4310"/>
    <mergeCell ref="B4263:B4266"/>
    <mergeCell ref="D4455:D4458"/>
    <mergeCell ref="A4631:A4634"/>
    <mergeCell ref="B4583:B4586"/>
    <mergeCell ref="B4643:B4646"/>
    <mergeCell ref="B4287:B4290"/>
    <mergeCell ref="C4287:C4290"/>
    <mergeCell ref="A4503:A4506"/>
    <mergeCell ref="A4507:A4510"/>
    <mergeCell ref="A4251:A4254"/>
    <mergeCell ref="C4267:C4270"/>
    <mergeCell ref="D4267:D4270"/>
    <mergeCell ref="C4351:C4354"/>
    <mergeCell ref="C4367:C4370"/>
    <mergeCell ref="C4359:C4362"/>
    <mergeCell ref="B4387:B4390"/>
    <mergeCell ref="B4383:B4386"/>
    <mergeCell ref="B4343:B4346"/>
    <mergeCell ref="B4375:B4378"/>
    <mergeCell ref="B4351:B4354"/>
    <mergeCell ref="D4263:D4266"/>
    <mergeCell ref="C4251:C4254"/>
    <mergeCell ref="B4275:B4278"/>
    <mergeCell ref="C4255:C4258"/>
    <mergeCell ref="A4279:A4282"/>
    <mergeCell ref="A4275:A4278"/>
    <mergeCell ref="A4271:A4274"/>
    <mergeCell ref="A4267:A4270"/>
    <mergeCell ref="A4255:A4258"/>
    <mergeCell ref="B4267:B4270"/>
    <mergeCell ref="A4491:A4494"/>
    <mergeCell ref="D4251:D4254"/>
    <mergeCell ref="B4283:B4286"/>
    <mergeCell ref="C4263:C4266"/>
    <mergeCell ref="F4663:F4666"/>
    <mergeCell ref="D4699:D4702"/>
    <mergeCell ref="A4659:A4662"/>
    <mergeCell ref="B4659:B4662"/>
    <mergeCell ref="A4711:A4714"/>
    <mergeCell ref="B4711:B4714"/>
    <mergeCell ref="D4687:D4690"/>
    <mergeCell ref="B4691:B4694"/>
    <mergeCell ref="B4683:B4686"/>
    <mergeCell ref="B4651:B4654"/>
    <mergeCell ref="E4579:E4582"/>
    <mergeCell ref="F4579:F4582"/>
    <mergeCell ref="E4583:E4586"/>
    <mergeCell ref="F4583:F4586"/>
    <mergeCell ref="E4587:E4590"/>
    <mergeCell ref="F4587:F4590"/>
    <mergeCell ref="E4591:E4594"/>
    <mergeCell ref="F4591:F4594"/>
    <mergeCell ref="E4595:E4598"/>
    <mergeCell ref="F4595:F4598"/>
    <mergeCell ref="D4591:D4594"/>
    <mergeCell ref="B4587:B4590"/>
    <mergeCell ref="D4655:D4658"/>
    <mergeCell ref="B4635:B4638"/>
    <mergeCell ref="C4627:C4630"/>
    <mergeCell ref="B4647:B4650"/>
    <mergeCell ref="C4607:C4610"/>
    <mergeCell ref="A4587:A4590"/>
    <mergeCell ref="B4627:B4630"/>
    <mergeCell ref="D4587:D4590"/>
    <mergeCell ref="C4639:C4642"/>
    <mergeCell ref="A4591:A4594"/>
    <mergeCell ref="C4675:C4678"/>
    <mergeCell ref="D4675:D4678"/>
    <mergeCell ref="E4691:E4694"/>
    <mergeCell ref="F4691:F4694"/>
    <mergeCell ref="E4695:E4698"/>
    <mergeCell ref="F4695:F4698"/>
    <mergeCell ref="E4699:E4702"/>
    <mergeCell ref="F4699:F4702"/>
    <mergeCell ref="E4703:E4706"/>
    <mergeCell ref="F4703:F4706"/>
    <mergeCell ref="E4707:E4710"/>
    <mergeCell ref="F4707:F4710"/>
    <mergeCell ref="C4779:C4782"/>
    <mergeCell ref="E4747:E4750"/>
    <mergeCell ref="F4747:F4750"/>
    <mergeCell ref="E4751:E4754"/>
    <mergeCell ref="F4751:F4754"/>
    <mergeCell ref="E4755:E4758"/>
    <mergeCell ref="F4755:F4758"/>
    <mergeCell ref="E4759:E4762"/>
    <mergeCell ref="F4759:F4762"/>
    <mergeCell ref="E4763:E4766"/>
    <mergeCell ref="E4739:E4742"/>
    <mergeCell ref="F4739:F4742"/>
    <mergeCell ref="E4743:E4746"/>
    <mergeCell ref="F4743:F4746"/>
    <mergeCell ref="F4763:F4766"/>
    <mergeCell ref="E4767:E4770"/>
    <mergeCell ref="F4767:F4770"/>
    <mergeCell ref="E4771:E4774"/>
    <mergeCell ref="F4771:F4774"/>
    <mergeCell ref="E4775:E4778"/>
    <mergeCell ref="D5135:D5138"/>
    <mergeCell ref="A4899:A4902"/>
    <mergeCell ref="B4899:B4902"/>
    <mergeCell ref="C4899:C4902"/>
    <mergeCell ref="D4899:D4902"/>
    <mergeCell ref="A4975:A4978"/>
    <mergeCell ref="B4975:B4978"/>
    <mergeCell ref="C4975:C4978"/>
    <mergeCell ref="D4975:D4978"/>
    <mergeCell ref="A4951:A4954"/>
    <mergeCell ref="B4951:B4954"/>
    <mergeCell ref="C4951:C4954"/>
    <mergeCell ref="D4951:D4954"/>
    <mergeCell ref="C5055:C5058"/>
    <mergeCell ref="A5031:A5034"/>
    <mergeCell ref="A5035:A5038"/>
    <mergeCell ref="A5039:A5042"/>
    <mergeCell ref="A5063:A5066"/>
    <mergeCell ref="C5027:C5030"/>
    <mergeCell ref="B4915:B4918"/>
    <mergeCell ref="B5135:B5138"/>
    <mergeCell ref="C4911:C4914"/>
    <mergeCell ref="B5015:B5018"/>
    <mergeCell ref="B5031:B5034"/>
    <mergeCell ref="C5031:C5034"/>
    <mergeCell ref="B5027:B5030"/>
    <mergeCell ref="D5131:D5134"/>
    <mergeCell ref="C4927:C4930"/>
    <mergeCell ref="A4979:A4982"/>
    <mergeCell ref="B4979:B4982"/>
    <mergeCell ref="C4979:C4982"/>
    <mergeCell ref="D4979:D4982"/>
    <mergeCell ref="B5127:B5130"/>
    <mergeCell ref="B5111:B5114"/>
    <mergeCell ref="A5123:A5126"/>
    <mergeCell ref="D4835:D4838"/>
    <mergeCell ref="D4691:D4694"/>
    <mergeCell ref="D4915:D4918"/>
    <mergeCell ref="C4995:C4998"/>
    <mergeCell ref="C4919:C4922"/>
    <mergeCell ref="D5031:D5034"/>
    <mergeCell ref="D5007:D5010"/>
    <mergeCell ref="C4815:C4818"/>
    <mergeCell ref="C4811:C4814"/>
    <mergeCell ref="B4807:B4810"/>
    <mergeCell ref="D4847:D4850"/>
    <mergeCell ref="C4807:C4810"/>
    <mergeCell ref="B4823:B4826"/>
    <mergeCell ref="B2031:B2034"/>
    <mergeCell ref="B4719:B4722"/>
    <mergeCell ref="B4927:B4930"/>
    <mergeCell ref="A4695:A4698"/>
    <mergeCell ref="B4675:B4678"/>
    <mergeCell ref="C4683:C4686"/>
    <mergeCell ref="C4687:C4690"/>
    <mergeCell ref="D4683:D4686"/>
    <mergeCell ref="B2063:B2066"/>
    <mergeCell ref="B2067:B2070"/>
    <mergeCell ref="D2043:D2046"/>
    <mergeCell ref="C2307:C2310"/>
    <mergeCell ref="D2307:D2310"/>
    <mergeCell ref="A2315:A2318"/>
    <mergeCell ref="B2315:B2318"/>
    <mergeCell ref="C2315:C2318"/>
    <mergeCell ref="F1511:F1514"/>
    <mergeCell ref="B5107:B5110"/>
    <mergeCell ref="C5107:C5110"/>
    <mergeCell ref="E4731:E4734"/>
    <mergeCell ref="F4731:F4734"/>
    <mergeCell ref="E4735:E4738"/>
    <mergeCell ref="F4735:F4738"/>
    <mergeCell ref="E4727:E4730"/>
    <mergeCell ref="F4727:F4730"/>
    <mergeCell ref="D4823:D4826"/>
    <mergeCell ref="C4831:C4834"/>
    <mergeCell ref="D4831:D4834"/>
    <mergeCell ref="B4819:B4822"/>
    <mergeCell ref="D4739:D4742"/>
    <mergeCell ref="D4719:D4722"/>
    <mergeCell ref="D4839:D4842"/>
    <mergeCell ref="D4715:D4718"/>
    <mergeCell ref="D2059:D2062"/>
    <mergeCell ref="D2067:D2070"/>
    <mergeCell ref="F4711:F4714"/>
    <mergeCell ref="E4715:E4718"/>
    <mergeCell ref="F4715:F4718"/>
    <mergeCell ref="E4719:E4722"/>
    <mergeCell ref="F4719:F4722"/>
    <mergeCell ref="E4723:E4726"/>
    <mergeCell ref="F4723:F4726"/>
    <mergeCell ref="D4727:D4730"/>
    <mergeCell ref="C4771:C4774"/>
    <mergeCell ref="D4791:D4794"/>
    <mergeCell ref="D1643:D1646"/>
    <mergeCell ref="E2003:E2006"/>
    <mergeCell ref="F2003:F2006"/>
    <mergeCell ref="A1475:A1478"/>
    <mergeCell ref="B1503:B1506"/>
    <mergeCell ref="C1503:C1506"/>
    <mergeCell ref="A1523:A1526"/>
    <mergeCell ref="B1523:B1526"/>
    <mergeCell ref="C1523:C1526"/>
    <mergeCell ref="A1515:A1518"/>
    <mergeCell ref="B1515:B1518"/>
    <mergeCell ref="C1515:C1518"/>
    <mergeCell ref="A1519:A1522"/>
    <mergeCell ref="B1519:B1522"/>
    <mergeCell ref="C1519:C1522"/>
    <mergeCell ref="D1519:D1522"/>
    <mergeCell ref="A1495:A1498"/>
    <mergeCell ref="A1891:A1894"/>
    <mergeCell ref="B1863:B1866"/>
    <mergeCell ref="D1859:D1862"/>
    <mergeCell ref="D1827:D1830"/>
    <mergeCell ref="C1883:C1886"/>
    <mergeCell ref="B1543:B1546"/>
    <mergeCell ref="D1619:D1622"/>
    <mergeCell ref="A1507:A1510"/>
    <mergeCell ref="B1507:B1510"/>
    <mergeCell ref="C1507:C1510"/>
    <mergeCell ref="D1507:D1510"/>
    <mergeCell ref="A1511:A1514"/>
    <mergeCell ref="B1511:B1514"/>
    <mergeCell ref="C1511:C1514"/>
    <mergeCell ref="D1511:D1514"/>
    <mergeCell ref="D1739:D1742"/>
    <mergeCell ref="B1855:B1858"/>
    <mergeCell ref="A1539:A1542"/>
    <mergeCell ref="A1999:A2002"/>
    <mergeCell ref="A1967:A1970"/>
    <mergeCell ref="A1971:A1974"/>
    <mergeCell ref="A1879:A1882"/>
    <mergeCell ref="A1911:A1914"/>
    <mergeCell ref="A1915:A1918"/>
    <mergeCell ref="A1919:A1922"/>
    <mergeCell ref="A1943:A1946"/>
    <mergeCell ref="A1947:A1950"/>
    <mergeCell ref="E2051:E2054"/>
    <mergeCell ref="F2051:F2054"/>
    <mergeCell ref="C2031:C2034"/>
    <mergeCell ref="D2047:D2050"/>
    <mergeCell ref="D1983:D1986"/>
    <mergeCell ref="B1899:B1902"/>
    <mergeCell ref="B1999:B2002"/>
    <mergeCell ref="B2023:B2026"/>
    <mergeCell ref="C2023:C2026"/>
    <mergeCell ref="D2023:D2026"/>
    <mergeCell ref="D2039:D2042"/>
    <mergeCell ref="E1935:E1938"/>
    <mergeCell ref="B1887:B1890"/>
    <mergeCell ref="D1887:D1890"/>
    <mergeCell ref="E1943:E1946"/>
    <mergeCell ref="F1943:F1946"/>
    <mergeCell ref="C1947:C1950"/>
    <mergeCell ref="A1899:A1902"/>
    <mergeCell ref="A2019:A2022"/>
    <mergeCell ref="A2023:A2026"/>
    <mergeCell ref="F1927:F1930"/>
    <mergeCell ref="F1955:F1958"/>
    <mergeCell ref="A1887:A1890"/>
    <mergeCell ref="B2131:B2134"/>
    <mergeCell ref="A2163:A2166"/>
    <mergeCell ref="B2163:B2166"/>
    <mergeCell ref="A2003:A2006"/>
    <mergeCell ref="A2007:A2010"/>
    <mergeCell ref="A2011:A2014"/>
    <mergeCell ref="A2015:A2018"/>
    <mergeCell ref="A2095:A2098"/>
    <mergeCell ref="A2075:A2078"/>
    <mergeCell ref="A2079:A2082"/>
    <mergeCell ref="D2087:D2090"/>
    <mergeCell ref="A2067:A2070"/>
    <mergeCell ref="A2063:A2066"/>
    <mergeCell ref="A2043:A2046"/>
    <mergeCell ref="B2027:B2030"/>
    <mergeCell ref="A2051:A2054"/>
    <mergeCell ref="A2047:A2050"/>
    <mergeCell ref="D2011:D2014"/>
    <mergeCell ref="B2007:B2010"/>
    <mergeCell ref="D2027:D2030"/>
    <mergeCell ref="A2111:A2114"/>
    <mergeCell ref="B2111:B2114"/>
    <mergeCell ref="B2051:B2054"/>
    <mergeCell ref="B2035:B2038"/>
    <mergeCell ref="C2059:C2062"/>
    <mergeCell ref="D2071:D2074"/>
    <mergeCell ref="A2103:A2106"/>
    <mergeCell ref="C2007:C2010"/>
    <mergeCell ref="B2019:B2022"/>
    <mergeCell ref="C2019:C2022"/>
    <mergeCell ref="B2079:B2082"/>
    <mergeCell ref="C2143:C2146"/>
    <mergeCell ref="B631:B634"/>
    <mergeCell ref="E631:E634"/>
    <mergeCell ref="F631:F634"/>
    <mergeCell ref="E651:E654"/>
    <mergeCell ref="F651:F654"/>
    <mergeCell ref="E643:E646"/>
    <mergeCell ref="F643:F646"/>
    <mergeCell ref="A635:A638"/>
    <mergeCell ref="B635:B638"/>
    <mergeCell ref="C635:C638"/>
    <mergeCell ref="D635:D638"/>
    <mergeCell ref="A619:A622"/>
    <mergeCell ref="A571:A574"/>
    <mergeCell ref="A575:A578"/>
    <mergeCell ref="A579:A582"/>
    <mergeCell ref="A583:A586"/>
    <mergeCell ref="A587:A590"/>
    <mergeCell ref="A591:A594"/>
    <mergeCell ref="A623:A626"/>
    <mergeCell ref="A611:A614"/>
    <mergeCell ref="A607:A610"/>
    <mergeCell ref="D639:D642"/>
    <mergeCell ref="A627:A630"/>
    <mergeCell ref="B627:B630"/>
    <mergeCell ref="C627:C630"/>
    <mergeCell ref="D627:D630"/>
    <mergeCell ref="E627:E630"/>
    <mergeCell ref="F627:F630"/>
    <mergeCell ref="A639:A642"/>
    <mergeCell ref="C631:C634"/>
    <mergeCell ref="B651:B654"/>
    <mergeCell ref="C651:C654"/>
    <mergeCell ref="E639:E642"/>
    <mergeCell ref="F639:F642"/>
    <mergeCell ref="F655:F658"/>
    <mergeCell ref="E647:E650"/>
    <mergeCell ref="F647:F650"/>
    <mergeCell ref="B639:B642"/>
    <mergeCell ref="C639:C642"/>
    <mergeCell ref="E659:E662"/>
    <mergeCell ref="F659:F662"/>
    <mergeCell ref="E655:E658"/>
    <mergeCell ref="A699:A702"/>
    <mergeCell ref="A695:A698"/>
    <mergeCell ref="C699:C702"/>
    <mergeCell ref="C679:C682"/>
    <mergeCell ref="A679:A682"/>
    <mergeCell ref="A683:A686"/>
    <mergeCell ref="B663:B666"/>
    <mergeCell ref="D663:D666"/>
    <mergeCell ref="D651:D654"/>
    <mergeCell ref="B691:B694"/>
    <mergeCell ref="B687:B690"/>
    <mergeCell ref="A675:A678"/>
    <mergeCell ref="C687:C690"/>
    <mergeCell ref="C691:C694"/>
    <mergeCell ref="D691:D694"/>
    <mergeCell ref="D695:D698"/>
    <mergeCell ref="A659:A662"/>
    <mergeCell ref="B659:B662"/>
    <mergeCell ref="C659:C662"/>
    <mergeCell ref="D659:D662"/>
    <mergeCell ref="D667:D670"/>
    <mergeCell ref="A655:A658"/>
    <mergeCell ref="C655:C658"/>
    <mergeCell ref="B747:B750"/>
    <mergeCell ref="C747:C750"/>
    <mergeCell ref="D747:D750"/>
    <mergeCell ref="C663:C666"/>
    <mergeCell ref="B695:B698"/>
    <mergeCell ref="A707:A710"/>
    <mergeCell ref="C739:C742"/>
    <mergeCell ref="B735:B738"/>
    <mergeCell ref="B723:B726"/>
    <mergeCell ref="B731:B734"/>
    <mergeCell ref="A735:A738"/>
    <mergeCell ref="B679:B682"/>
    <mergeCell ref="A687:A690"/>
    <mergeCell ref="A691:A694"/>
    <mergeCell ref="B707:B710"/>
    <mergeCell ref="E751:E754"/>
    <mergeCell ref="D719:D722"/>
    <mergeCell ref="E723:E726"/>
    <mergeCell ref="F751:F754"/>
    <mergeCell ref="A739:A742"/>
    <mergeCell ref="B739:B742"/>
    <mergeCell ref="D711:D714"/>
    <mergeCell ref="C715:C718"/>
    <mergeCell ref="A711:A714"/>
    <mergeCell ref="C711:C714"/>
    <mergeCell ref="B699:B702"/>
    <mergeCell ref="B703:B706"/>
    <mergeCell ref="A715:A718"/>
    <mergeCell ref="B715:B718"/>
    <mergeCell ref="E711:E714"/>
    <mergeCell ref="F711:F714"/>
    <mergeCell ref="D715:D718"/>
    <mergeCell ref="E707:E710"/>
    <mergeCell ref="F707:F710"/>
    <mergeCell ref="A723:A726"/>
    <mergeCell ref="A719:A722"/>
    <mergeCell ref="B719:B722"/>
    <mergeCell ref="A727:A730"/>
    <mergeCell ref="B727:B730"/>
    <mergeCell ref="B711:B714"/>
    <mergeCell ref="E747:E750"/>
    <mergeCell ref="F747:F750"/>
    <mergeCell ref="E731:E734"/>
    <mergeCell ref="F731:F734"/>
    <mergeCell ref="E735:E738"/>
    <mergeCell ref="F735:F738"/>
    <mergeCell ref="E739:E742"/>
    <mergeCell ref="F739:F742"/>
    <mergeCell ref="E743:E746"/>
    <mergeCell ref="F723:F726"/>
    <mergeCell ref="B767:B770"/>
    <mergeCell ref="C767:C770"/>
    <mergeCell ref="D767:D770"/>
    <mergeCell ref="A763:A766"/>
    <mergeCell ref="B763:B766"/>
    <mergeCell ref="C763:C766"/>
    <mergeCell ref="D763:D766"/>
    <mergeCell ref="E763:E766"/>
    <mergeCell ref="F763:F766"/>
    <mergeCell ref="E767:E770"/>
    <mergeCell ref="F767:F770"/>
    <mergeCell ref="A743:A746"/>
    <mergeCell ref="B743:B746"/>
    <mergeCell ref="C743:C746"/>
    <mergeCell ref="D743:D746"/>
    <mergeCell ref="A759:A762"/>
    <mergeCell ref="B759:B762"/>
    <mergeCell ref="C759:C762"/>
    <mergeCell ref="D759:D762"/>
    <mergeCell ref="A755:A758"/>
    <mergeCell ref="B755:B758"/>
    <mergeCell ref="C755:C758"/>
    <mergeCell ref="D755:D758"/>
    <mergeCell ref="E755:E758"/>
    <mergeCell ref="F755:F758"/>
    <mergeCell ref="E759:E762"/>
    <mergeCell ref="F759:F762"/>
    <mergeCell ref="A751:A754"/>
    <mergeCell ref="B751:B754"/>
    <mergeCell ref="C751:C754"/>
    <mergeCell ref="D751:D754"/>
    <mergeCell ref="A747:A750"/>
    <mergeCell ref="B779:B782"/>
    <mergeCell ref="C779:C782"/>
    <mergeCell ref="D779:D782"/>
    <mergeCell ref="E779:E782"/>
    <mergeCell ref="F779:F782"/>
    <mergeCell ref="E783:E786"/>
    <mergeCell ref="F783:F786"/>
    <mergeCell ref="A775:A778"/>
    <mergeCell ref="B775:B778"/>
    <mergeCell ref="C775:C778"/>
    <mergeCell ref="D775:D778"/>
    <mergeCell ref="A771:A774"/>
    <mergeCell ref="B771:B774"/>
    <mergeCell ref="C771:C774"/>
    <mergeCell ref="D771:D774"/>
    <mergeCell ref="E771:E774"/>
    <mergeCell ref="F771:F774"/>
    <mergeCell ref="E775:E778"/>
    <mergeCell ref="F775:F778"/>
    <mergeCell ref="B787:B790"/>
    <mergeCell ref="C787:C790"/>
    <mergeCell ref="D787:D790"/>
    <mergeCell ref="A2211:A2214"/>
    <mergeCell ref="B2211:B2214"/>
    <mergeCell ref="C2211:C2214"/>
    <mergeCell ref="D2211:D2214"/>
    <mergeCell ref="A1811:A1814"/>
    <mergeCell ref="B1811:B1814"/>
    <mergeCell ref="C1811:C1814"/>
    <mergeCell ref="D1811:D1814"/>
    <mergeCell ref="A2207:A2210"/>
    <mergeCell ref="B2207:B2210"/>
    <mergeCell ref="A783:A786"/>
    <mergeCell ref="B783:B786"/>
    <mergeCell ref="C783:C786"/>
    <mergeCell ref="D783:D786"/>
    <mergeCell ref="A2203:A2206"/>
    <mergeCell ref="B2203:B2206"/>
    <mergeCell ref="C2203:C2206"/>
    <mergeCell ref="D2203:D2206"/>
    <mergeCell ref="A2199:A2202"/>
    <mergeCell ref="B2199:B2202"/>
    <mergeCell ref="C2199:C2202"/>
    <mergeCell ref="D2199:D2202"/>
    <mergeCell ref="A2195:A2198"/>
    <mergeCell ref="B2195:B2198"/>
    <mergeCell ref="C2195:C2198"/>
    <mergeCell ref="D2195:D2198"/>
    <mergeCell ref="A2191:A2194"/>
    <mergeCell ref="B2191:B2194"/>
    <mergeCell ref="C2191:C2194"/>
    <mergeCell ref="E2211:E2214"/>
    <mergeCell ref="F2211:F2214"/>
    <mergeCell ref="F2195:F2198"/>
    <mergeCell ref="E2191:E2194"/>
    <mergeCell ref="F2191:F2194"/>
    <mergeCell ref="E2195:E2198"/>
    <mergeCell ref="A2151:A2154"/>
    <mergeCell ref="A2143:A2146"/>
    <mergeCell ref="A2139:A2142"/>
    <mergeCell ref="A2135:A2138"/>
    <mergeCell ref="A2127:A2130"/>
    <mergeCell ref="A2059:A2062"/>
    <mergeCell ref="E2199:E2202"/>
    <mergeCell ref="F2199:F2202"/>
    <mergeCell ref="E2203:E2206"/>
    <mergeCell ref="F2203:F2206"/>
    <mergeCell ref="E2187:E2190"/>
    <mergeCell ref="F2187:F2190"/>
    <mergeCell ref="D2191:D2194"/>
    <mergeCell ref="A2187:A2190"/>
    <mergeCell ref="B2187:B2190"/>
    <mergeCell ref="A2183:A2186"/>
    <mergeCell ref="B2183:B2186"/>
    <mergeCell ref="C2183:C2186"/>
    <mergeCell ref="D2183:D2186"/>
    <mergeCell ref="D2095:D2098"/>
    <mergeCell ref="D2075:D2078"/>
    <mergeCell ref="D2147:D2150"/>
    <mergeCell ref="D2135:D2138"/>
    <mergeCell ref="A2175:A2178"/>
    <mergeCell ref="B2175:B2178"/>
    <mergeCell ref="C2175:C2178"/>
    <mergeCell ref="F2707:F2710"/>
    <mergeCell ref="E2723:E2726"/>
    <mergeCell ref="F2723:F2726"/>
    <mergeCell ref="E2867:E2870"/>
    <mergeCell ref="F2867:F2870"/>
    <mergeCell ref="A2915:A2918"/>
    <mergeCell ref="A2847:A2850"/>
    <mergeCell ref="F2775:F2778"/>
    <mergeCell ref="E2935:E2938"/>
    <mergeCell ref="F2935:F2938"/>
    <mergeCell ref="F2855:F2858"/>
    <mergeCell ref="B2563:B2566"/>
    <mergeCell ref="B3259:B3262"/>
    <mergeCell ref="C3259:C3262"/>
    <mergeCell ref="B3283:B3286"/>
    <mergeCell ref="A3303:A3306"/>
    <mergeCell ref="D2579:D2582"/>
    <mergeCell ref="D2591:D2594"/>
    <mergeCell ref="D3131:D3134"/>
    <mergeCell ref="D3011:D3014"/>
    <mergeCell ref="C3075:C3078"/>
    <mergeCell ref="D2775:D2778"/>
    <mergeCell ref="B2739:B2742"/>
    <mergeCell ref="C2743:C2746"/>
    <mergeCell ref="D3059:D3062"/>
    <mergeCell ref="C3051:C3054"/>
    <mergeCell ref="C2943:C2946"/>
    <mergeCell ref="A2579:A2582"/>
    <mergeCell ref="D2959:D2962"/>
    <mergeCell ref="C2959:C2962"/>
    <mergeCell ref="A2955:A2958"/>
    <mergeCell ref="E2707:E2710"/>
    <mergeCell ref="E4483:E4486"/>
    <mergeCell ref="F4483:F4486"/>
    <mergeCell ref="E4499:E4502"/>
    <mergeCell ref="F4499:F4502"/>
    <mergeCell ref="E4523:E4526"/>
    <mergeCell ref="F4523:F4526"/>
    <mergeCell ref="A4211:A4214"/>
    <mergeCell ref="B4211:B4214"/>
    <mergeCell ref="C4211:C4214"/>
    <mergeCell ref="A3951:A3954"/>
    <mergeCell ref="B3951:B3954"/>
    <mergeCell ref="B3435:B3438"/>
    <mergeCell ref="C3435:C3438"/>
    <mergeCell ref="D3435:D3438"/>
    <mergeCell ref="C3983:C3986"/>
    <mergeCell ref="A4003:A4006"/>
    <mergeCell ref="B3555:B3558"/>
    <mergeCell ref="A3571:A3574"/>
    <mergeCell ref="F3559:F3562"/>
    <mergeCell ref="E3563:E3566"/>
    <mergeCell ref="F3563:F3566"/>
    <mergeCell ref="A4235:A4238"/>
    <mergeCell ref="A4243:A4246"/>
    <mergeCell ref="A4247:A4250"/>
    <mergeCell ref="A4363:A4366"/>
    <mergeCell ref="C4307:C4310"/>
    <mergeCell ref="D3635:D3638"/>
    <mergeCell ref="A3619:A3622"/>
    <mergeCell ref="B3963:B3966"/>
    <mergeCell ref="A3823:A3826"/>
    <mergeCell ref="B3979:B3982"/>
    <mergeCell ref="F3479:F3482"/>
    <mergeCell ref="B4531:B4534"/>
    <mergeCell ref="C4531:C4534"/>
    <mergeCell ref="D4531:D4534"/>
    <mergeCell ref="A3415:A3418"/>
    <mergeCell ref="B3415:B3418"/>
    <mergeCell ref="C3415:C3418"/>
    <mergeCell ref="D3415:D3418"/>
    <mergeCell ref="A2303:A2306"/>
    <mergeCell ref="B2303:B2306"/>
    <mergeCell ref="C2303:C2306"/>
    <mergeCell ref="D2303:D2306"/>
    <mergeCell ref="B2307:B2310"/>
    <mergeCell ref="D2311:D2314"/>
    <mergeCell ref="A2171:A2174"/>
    <mergeCell ref="A3483:A3486"/>
    <mergeCell ref="A2591:A2594"/>
    <mergeCell ref="B2591:B2594"/>
    <mergeCell ref="C2591:C2594"/>
    <mergeCell ref="A3423:A3426"/>
    <mergeCell ref="A3839:A3842"/>
    <mergeCell ref="D3423:D3426"/>
    <mergeCell ref="B2311:B2314"/>
    <mergeCell ref="C2311:C2314"/>
    <mergeCell ref="A2455:A2458"/>
    <mergeCell ref="B2455:B2458"/>
    <mergeCell ref="C2455:C2458"/>
    <mergeCell ref="A2531:A2534"/>
    <mergeCell ref="B2531:B2534"/>
    <mergeCell ref="C2531:C2534"/>
    <mergeCell ref="C3603:C3606"/>
    <mergeCell ref="A3603:A3606"/>
    <mergeCell ref="D3711:D3714"/>
    <mergeCell ref="B1547:B1550"/>
    <mergeCell ref="C1643:C1646"/>
    <mergeCell ref="C1599:C1602"/>
    <mergeCell ref="A1939:A1942"/>
    <mergeCell ref="A5143:A5146"/>
    <mergeCell ref="B5143:B5146"/>
    <mergeCell ref="D5143:D5146"/>
    <mergeCell ref="C5143:C5146"/>
    <mergeCell ref="B4619:B4622"/>
    <mergeCell ref="C4619:C4622"/>
    <mergeCell ref="D4619:D4622"/>
    <mergeCell ref="A5139:A5142"/>
    <mergeCell ref="D5139:D5142"/>
    <mergeCell ref="B4707:B4710"/>
    <mergeCell ref="C4707:C4710"/>
    <mergeCell ref="D4707:D4710"/>
    <mergeCell ref="B5139:B5142"/>
    <mergeCell ref="A2535:A2538"/>
    <mergeCell ref="B2535:B2538"/>
    <mergeCell ref="C2535:C2538"/>
    <mergeCell ref="A3395:A3398"/>
    <mergeCell ref="B3395:B3398"/>
    <mergeCell ref="A2587:A2590"/>
    <mergeCell ref="B2587:B2590"/>
    <mergeCell ref="C2587:C2590"/>
    <mergeCell ref="B3939:B3942"/>
    <mergeCell ref="A3391:A3394"/>
    <mergeCell ref="B3391:B3394"/>
    <mergeCell ref="C3391:C3394"/>
    <mergeCell ref="A2527:A2530"/>
    <mergeCell ref="B2527:B2530"/>
    <mergeCell ref="A4531:A4534"/>
    <mergeCell ref="A3783:A3786"/>
    <mergeCell ref="A2935:A2938"/>
    <mergeCell ref="B2847:B2850"/>
    <mergeCell ref="B2751:B2754"/>
    <mergeCell ref="B3639:B3642"/>
    <mergeCell ref="C3639:C3642"/>
    <mergeCell ref="B3423:B3426"/>
    <mergeCell ref="C3423:C3426"/>
    <mergeCell ref="C3479:C3482"/>
    <mergeCell ref="C2579:C2582"/>
    <mergeCell ref="B3019:B3022"/>
    <mergeCell ref="C3099:C3102"/>
    <mergeCell ref="B3371:B3374"/>
    <mergeCell ref="C3371:C3374"/>
    <mergeCell ref="C3731:C3734"/>
    <mergeCell ref="B3127:B3130"/>
    <mergeCell ref="A2775:A2778"/>
    <mergeCell ref="A2919:A2922"/>
    <mergeCell ref="A2783:A2786"/>
    <mergeCell ref="A2787:A2790"/>
    <mergeCell ref="A2791:A2794"/>
    <mergeCell ref="B2755:B2758"/>
    <mergeCell ref="A2735:A2738"/>
    <mergeCell ref="C2963:C2966"/>
    <mergeCell ref="A2727:A2730"/>
    <mergeCell ref="C2795:C2798"/>
    <mergeCell ref="A3675:A3678"/>
    <mergeCell ref="B3459:B3462"/>
    <mergeCell ref="A3543:A3546"/>
    <mergeCell ref="A3643:A3646"/>
    <mergeCell ref="A3647:A3650"/>
    <mergeCell ref="A3435:A3438"/>
    <mergeCell ref="B2103:B2106"/>
    <mergeCell ref="A1787:A1790"/>
    <mergeCell ref="A1783:A1786"/>
    <mergeCell ref="A1775:A1778"/>
    <mergeCell ref="A1735:A1738"/>
    <mergeCell ref="A1731:A1734"/>
    <mergeCell ref="A1723:A1726"/>
    <mergeCell ref="A2123:A2126"/>
    <mergeCell ref="A1687:A1690"/>
    <mergeCell ref="C2039:C2042"/>
    <mergeCell ref="B2139:B2142"/>
    <mergeCell ref="A2131:A2134"/>
    <mergeCell ref="C2067:C2070"/>
    <mergeCell ref="C2075:C2078"/>
    <mergeCell ref="C2099:C2102"/>
    <mergeCell ref="C2083:C2086"/>
    <mergeCell ref="B1895:B1898"/>
    <mergeCell ref="B1911:B1914"/>
    <mergeCell ref="A1955:A1958"/>
    <mergeCell ref="A1979:A1982"/>
    <mergeCell ref="A2107:A2110"/>
    <mergeCell ref="C2131:C2134"/>
    <mergeCell ref="C2135:C2138"/>
    <mergeCell ref="A2115:A2118"/>
    <mergeCell ref="A2083:A2086"/>
    <mergeCell ref="B2083:B2086"/>
    <mergeCell ref="A2087:A2090"/>
    <mergeCell ref="B2075:B2078"/>
    <mergeCell ref="A2071:A2074"/>
    <mergeCell ref="A2035:A2038"/>
    <mergeCell ref="A2039:A2042"/>
    <mergeCell ref="A2091:A2094"/>
    <mergeCell ref="D3331:D3334"/>
    <mergeCell ref="B3303:B3306"/>
    <mergeCell ref="C3327:C3330"/>
    <mergeCell ref="C3251:C3254"/>
    <mergeCell ref="D3075:D3078"/>
    <mergeCell ref="B3083:B3086"/>
    <mergeCell ref="C3135:C3138"/>
    <mergeCell ref="D3175:D3178"/>
    <mergeCell ref="D3191:D3194"/>
    <mergeCell ref="D3203:D3206"/>
    <mergeCell ref="C3187:C3190"/>
    <mergeCell ref="D3195:D3198"/>
    <mergeCell ref="C3191:C3194"/>
    <mergeCell ref="D3151:D3154"/>
    <mergeCell ref="D3287:D3290"/>
    <mergeCell ref="D3291:D3294"/>
    <mergeCell ref="B3299:B3302"/>
    <mergeCell ref="D3271:D3274"/>
    <mergeCell ref="D3323:D3326"/>
    <mergeCell ref="B3143:B3146"/>
    <mergeCell ref="B3251:B3254"/>
    <mergeCell ref="D3223:D3226"/>
    <mergeCell ref="C3215:C3218"/>
    <mergeCell ref="D3087:D3090"/>
    <mergeCell ref="C3227:C3230"/>
    <mergeCell ref="C3211:C3214"/>
    <mergeCell ref="B3267:B3270"/>
    <mergeCell ref="B3275:B3278"/>
    <mergeCell ref="D3263:D3266"/>
    <mergeCell ref="C3271:C3274"/>
    <mergeCell ref="D3259:D3262"/>
    <mergeCell ref="C3323:C3326"/>
    <mergeCell ref="F4623:F4626"/>
    <mergeCell ref="E4627:E4630"/>
    <mergeCell ref="F4627:F4630"/>
    <mergeCell ref="E4631:E4634"/>
    <mergeCell ref="F4631:F4634"/>
    <mergeCell ref="B4603:B4606"/>
    <mergeCell ref="C4603:C4606"/>
    <mergeCell ref="D4603:D4606"/>
    <mergeCell ref="B4623:B4626"/>
    <mergeCell ref="A4027:A4030"/>
    <mergeCell ref="B4027:B4030"/>
    <mergeCell ref="C4027:C4030"/>
    <mergeCell ref="C4075:C4078"/>
    <mergeCell ref="C4087:C4090"/>
    <mergeCell ref="A4135:A4138"/>
    <mergeCell ref="D4083:D4086"/>
    <mergeCell ref="D4079:D4082"/>
    <mergeCell ref="A4099:A4102"/>
    <mergeCell ref="B4111:B4114"/>
    <mergeCell ref="A4119:A4122"/>
    <mergeCell ref="B4123:B4126"/>
    <mergeCell ref="B4191:B4194"/>
    <mergeCell ref="A4203:A4206"/>
    <mergeCell ref="A4199:A4202"/>
    <mergeCell ref="A4191:A4194"/>
    <mergeCell ref="D4291:D4294"/>
    <mergeCell ref="B4323:B4326"/>
    <mergeCell ref="B4303:B4306"/>
    <mergeCell ref="A4263:A4266"/>
    <mergeCell ref="D4143:D4146"/>
    <mergeCell ref="A4131:A4134"/>
    <mergeCell ref="F4495:F4498"/>
    <mergeCell ref="A4515:A4518"/>
    <mergeCell ref="A4519:A4522"/>
    <mergeCell ref="C4527:C4530"/>
    <mergeCell ref="C4551:C4554"/>
    <mergeCell ref="D4551:D4554"/>
    <mergeCell ref="D4543:D4546"/>
    <mergeCell ref="C4519:C4522"/>
    <mergeCell ref="A4223:A4226"/>
    <mergeCell ref="A3899:A3902"/>
    <mergeCell ref="D4563:D4566"/>
    <mergeCell ref="A4575:A4578"/>
    <mergeCell ref="B4571:B4574"/>
    <mergeCell ref="B4363:B4366"/>
    <mergeCell ref="D4399:D4402"/>
    <mergeCell ref="C4315:C4318"/>
    <mergeCell ref="C4331:C4334"/>
    <mergeCell ref="A4335:A4338"/>
    <mergeCell ref="A4439:A4442"/>
    <mergeCell ref="A4435:A4438"/>
    <mergeCell ref="A4431:A4434"/>
    <mergeCell ref="A4339:A4342"/>
    <mergeCell ref="A4323:A4326"/>
    <mergeCell ref="A4319:A4322"/>
    <mergeCell ref="A4555:A4558"/>
    <mergeCell ref="B4555:B4558"/>
    <mergeCell ref="B4515:B4518"/>
    <mergeCell ref="C4515:C4518"/>
    <mergeCell ref="D4515:D4518"/>
    <mergeCell ref="A4455:A4458"/>
    <mergeCell ref="A4411:A4414"/>
    <mergeCell ref="C4439:C4442"/>
    <mergeCell ref="A4167:A4170"/>
    <mergeCell ref="A4139:A4142"/>
    <mergeCell ref="C4155:C4158"/>
    <mergeCell ref="A4171:A4174"/>
    <mergeCell ref="B4107:B4110"/>
    <mergeCell ref="B4103:B4106"/>
    <mergeCell ref="C4103:C4106"/>
    <mergeCell ref="A4151:A4154"/>
    <mergeCell ref="B4151:B4154"/>
    <mergeCell ref="A4183:A4186"/>
    <mergeCell ref="A4179:A4182"/>
    <mergeCell ref="C4195:C4198"/>
    <mergeCell ref="C4203:C4206"/>
    <mergeCell ref="B4195:B4198"/>
    <mergeCell ref="D4171:D4174"/>
    <mergeCell ref="C4283:C4286"/>
    <mergeCell ref="A4087:A4090"/>
    <mergeCell ref="A4091:A4094"/>
    <mergeCell ref="A4095:A4098"/>
    <mergeCell ref="C4135:C4138"/>
    <mergeCell ref="B4159:B4162"/>
    <mergeCell ref="C4187:C4190"/>
    <mergeCell ref="C4171:C4174"/>
    <mergeCell ref="C4199:C4202"/>
    <mergeCell ref="B4223:B4226"/>
    <mergeCell ref="C4223:C4226"/>
    <mergeCell ref="D4223:D4226"/>
    <mergeCell ref="B4235:B4238"/>
    <mergeCell ref="D4247:D4250"/>
    <mergeCell ref="D4199:D4202"/>
    <mergeCell ref="D4195:D4198"/>
    <mergeCell ref="C4243:C4246"/>
    <mergeCell ref="B4259:B4262"/>
    <mergeCell ref="F5047:F5050"/>
    <mergeCell ref="A4943:A4946"/>
    <mergeCell ref="D4991:D4994"/>
    <mergeCell ref="A4983:A4986"/>
    <mergeCell ref="B4983:B4986"/>
    <mergeCell ref="B3859:B3862"/>
    <mergeCell ref="A4495:A4498"/>
    <mergeCell ref="D4167:D4170"/>
    <mergeCell ref="B4495:B4498"/>
    <mergeCell ref="C4495:C4498"/>
    <mergeCell ref="A4963:A4966"/>
    <mergeCell ref="B4963:B4966"/>
    <mergeCell ref="C4963:C4966"/>
    <mergeCell ref="D4963:D4966"/>
    <mergeCell ref="A4215:A4218"/>
    <mergeCell ref="A4967:A4970"/>
    <mergeCell ref="A4955:A4958"/>
    <mergeCell ref="B4955:B4958"/>
    <mergeCell ref="C4955:C4958"/>
    <mergeCell ref="D4955:D4958"/>
    <mergeCell ref="F4963:F4966"/>
    <mergeCell ref="A4227:A4230"/>
    <mergeCell ref="C4571:C4574"/>
    <mergeCell ref="D4571:D4574"/>
    <mergeCell ref="B4247:B4250"/>
    <mergeCell ref="B4559:B4562"/>
    <mergeCell ref="D4295:D4298"/>
    <mergeCell ref="C4279:C4282"/>
    <mergeCell ref="B4543:B4546"/>
    <mergeCell ref="D4431:D4434"/>
    <mergeCell ref="D4403:D4406"/>
    <mergeCell ref="A4535:A4538"/>
    <mergeCell ref="A4527:A4530"/>
    <mergeCell ref="A4123:A4126"/>
    <mergeCell ref="A4159:A4162"/>
    <mergeCell ref="A3687:A3690"/>
    <mergeCell ref="A4063:A4066"/>
    <mergeCell ref="A4067:A4070"/>
    <mergeCell ref="E4883:E4886"/>
    <mergeCell ref="E4887:E4890"/>
    <mergeCell ref="D4671:D4674"/>
    <mergeCell ref="A4071:A4074"/>
    <mergeCell ref="A4075:A4078"/>
    <mergeCell ref="A3919:A3922"/>
    <mergeCell ref="A4115:A4118"/>
    <mergeCell ref="A3799:A3802"/>
    <mergeCell ref="A4391:A4394"/>
    <mergeCell ref="A4375:A4378"/>
    <mergeCell ref="A4395:A4398"/>
    <mergeCell ref="B4331:B4334"/>
    <mergeCell ref="D4347:D4350"/>
    <mergeCell ref="B4319:B4322"/>
    <mergeCell ref="D4339:D4342"/>
    <mergeCell ref="A4611:A4614"/>
    <mergeCell ref="B4611:B4614"/>
    <mergeCell ref="C4611:C4614"/>
    <mergeCell ref="D4611:D4614"/>
    <mergeCell ref="B4279:B4282"/>
    <mergeCell ref="A4599:A4602"/>
    <mergeCell ref="B4599:B4602"/>
    <mergeCell ref="C4599:C4602"/>
    <mergeCell ref="B4595:B4598"/>
    <mergeCell ref="C4595:C4598"/>
    <mergeCell ref="D4519:D4522"/>
    <mergeCell ref="C5015:C5018"/>
    <mergeCell ref="D5015:D5018"/>
    <mergeCell ref="A4959:A4962"/>
    <mergeCell ref="B4959:B4962"/>
    <mergeCell ref="C4959:C4962"/>
    <mergeCell ref="D4959:D4962"/>
    <mergeCell ref="B4903:B4906"/>
    <mergeCell ref="C4935:C4938"/>
    <mergeCell ref="A4927:A4930"/>
    <mergeCell ref="A4931:A4934"/>
    <mergeCell ref="A4935:A4938"/>
    <mergeCell ref="E4963:E4966"/>
    <mergeCell ref="C4967:C4970"/>
    <mergeCell ref="D4967:D4970"/>
    <mergeCell ref="C4623:C4626"/>
    <mergeCell ref="D4623:D4626"/>
    <mergeCell ref="B5003:B5006"/>
    <mergeCell ref="E4967:E4970"/>
    <mergeCell ref="C4983:C4986"/>
    <mergeCell ref="D4983:D4986"/>
    <mergeCell ref="A4707:A4710"/>
    <mergeCell ref="C4783:C4786"/>
    <mergeCell ref="C4715:C4718"/>
    <mergeCell ref="C4723:C4726"/>
    <mergeCell ref="D4723:D4726"/>
    <mergeCell ref="E4711:E4714"/>
    <mergeCell ref="B4699:B4702"/>
    <mergeCell ref="C4651:C4654"/>
    <mergeCell ref="D4659:D4662"/>
    <mergeCell ref="A4703:A4706"/>
    <mergeCell ref="B4687:B4690"/>
    <mergeCell ref="A4627:A4630"/>
    <mergeCell ref="E4623:E4626"/>
    <mergeCell ref="D4815:D4818"/>
    <mergeCell ref="A3891:A3894"/>
    <mergeCell ref="A3903:A3906"/>
    <mergeCell ref="A3875:A3878"/>
    <mergeCell ref="A5055:A5058"/>
    <mergeCell ref="A4231:A4234"/>
    <mergeCell ref="B4231:B4234"/>
    <mergeCell ref="C4231:C4234"/>
    <mergeCell ref="D4231:D4234"/>
    <mergeCell ref="A4127:A4130"/>
    <mergeCell ref="A4207:A4210"/>
    <mergeCell ref="B4207:B4210"/>
    <mergeCell ref="A4219:A4222"/>
    <mergeCell ref="B4219:B4222"/>
    <mergeCell ref="C4219:C4222"/>
    <mergeCell ref="D4219:D4222"/>
    <mergeCell ref="A5051:A5054"/>
    <mergeCell ref="B5051:B5054"/>
    <mergeCell ref="C5051:C5054"/>
    <mergeCell ref="D5051:D5054"/>
    <mergeCell ref="D5055:D5058"/>
    <mergeCell ref="B4855:B4858"/>
    <mergeCell ref="A5047:A5050"/>
    <mergeCell ref="B5047:B5050"/>
    <mergeCell ref="C5047:C5050"/>
    <mergeCell ref="D5047:D5050"/>
    <mergeCell ref="A4523:A4526"/>
    <mergeCell ref="A4499:A4502"/>
    <mergeCell ref="A4483:A4486"/>
    <mergeCell ref="D4407:D4410"/>
    <mergeCell ref="D5023:D5026"/>
    <mergeCell ref="C5139:C5142"/>
    <mergeCell ref="C5127:C5130"/>
    <mergeCell ref="C5123:C5126"/>
    <mergeCell ref="C5147:C5150"/>
    <mergeCell ref="A5043:A5046"/>
    <mergeCell ref="B5043:B5046"/>
    <mergeCell ref="C5043:C5046"/>
    <mergeCell ref="D3267:D3270"/>
    <mergeCell ref="D3275:D3278"/>
    <mergeCell ref="B4615:B4618"/>
    <mergeCell ref="C4615:C4618"/>
    <mergeCell ref="D4615:D4618"/>
    <mergeCell ref="C4759:C4762"/>
    <mergeCell ref="D4827:D4830"/>
    <mergeCell ref="C4587:C4590"/>
    <mergeCell ref="C4415:C4418"/>
    <mergeCell ref="C4459:C4462"/>
    <mergeCell ref="B4547:B4550"/>
    <mergeCell ref="B4463:B4466"/>
    <mergeCell ref="B3899:B3902"/>
    <mergeCell ref="C3899:C3902"/>
    <mergeCell ref="D5059:D5062"/>
    <mergeCell ref="A4187:A4190"/>
    <mergeCell ref="A3711:A3714"/>
    <mergeCell ref="A3883:A3886"/>
    <mergeCell ref="A3867:A3870"/>
    <mergeCell ref="A3871:A3874"/>
    <mergeCell ref="A3895:A3898"/>
    <mergeCell ref="A4079:A4082"/>
    <mergeCell ref="A4083:A4086"/>
    <mergeCell ref="D4583:D4586"/>
    <mergeCell ref="D5019:D5022"/>
    <mergeCell ref="A199:A202"/>
    <mergeCell ref="A135:A138"/>
    <mergeCell ref="A395:A398"/>
    <mergeCell ref="A391:A394"/>
    <mergeCell ref="A375:A378"/>
    <mergeCell ref="A359:A362"/>
    <mergeCell ref="A355:A358"/>
    <mergeCell ref="A351:A354"/>
    <mergeCell ref="A343:A346"/>
    <mergeCell ref="A327:A330"/>
    <mergeCell ref="A319:A322"/>
    <mergeCell ref="A315:A318"/>
    <mergeCell ref="A271:A274"/>
    <mergeCell ref="A259:A262"/>
    <mergeCell ref="A243:A246"/>
    <mergeCell ref="A239:A242"/>
    <mergeCell ref="A203:A206"/>
    <mergeCell ref="A283:A286"/>
    <mergeCell ref="A279:A282"/>
    <mergeCell ref="A219:A222"/>
    <mergeCell ref="A207:A210"/>
    <mergeCell ref="A303:A306"/>
    <mergeCell ref="A311:A314"/>
    <mergeCell ref="A371:A374"/>
    <mergeCell ref="A247:A250"/>
    <mergeCell ref="A155:A158"/>
    <mergeCell ref="A159:A162"/>
    <mergeCell ref="A163:A166"/>
    <mergeCell ref="A167:A170"/>
    <mergeCell ref="A171:A174"/>
    <mergeCell ref="A175:A178"/>
    <mergeCell ref="A143:A146"/>
    <mergeCell ref="A999:A1002"/>
    <mergeCell ref="A1147:A1150"/>
    <mergeCell ref="A1179:A1182"/>
    <mergeCell ref="A1183:A1186"/>
    <mergeCell ref="A1187:A1190"/>
    <mergeCell ref="A1191:A1194"/>
    <mergeCell ref="A1195:A1198"/>
    <mergeCell ref="A1031:A1034"/>
    <mergeCell ref="A1019:A1022"/>
    <mergeCell ref="A3707:A3710"/>
    <mergeCell ref="A3775:A3778"/>
    <mergeCell ref="A3235:A3238"/>
    <mergeCell ref="A3239:A3242"/>
    <mergeCell ref="A3243:A3246"/>
    <mergeCell ref="A3407:A3410"/>
    <mergeCell ref="A3247:A3250"/>
    <mergeCell ref="A1459:A1462"/>
    <mergeCell ref="A2307:A2310"/>
    <mergeCell ref="A1467:A1470"/>
    <mergeCell ref="A1799:A1802"/>
    <mergeCell ref="A1667:A1670"/>
    <mergeCell ref="A1339:A1342"/>
    <mergeCell ref="A2275:A2278"/>
    <mergeCell ref="A1807:A1810"/>
    <mergeCell ref="A2311:A2314"/>
    <mergeCell ref="A1335:A1338"/>
    <mergeCell ref="A2027:A2030"/>
    <mergeCell ref="A2031:A2034"/>
    <mergeCell ref="A3703:A3706"/>
    <mergeCell ref="A3751:A3754"/>
    <mergeCell ref="A3755:A3758"/>
    <mergeCell ref="A1991:A1994"/>
    <mergeCell ref="A1:F2"/>
    <mergeCell ref="A3:F3"/>
    <mergeCell ref="A963:A966"/>
    <mergeCell ref="A967:A970"/>
    <mergeCell ref="A1015:A1018"/>
    <mergeCell ref="A851:A854"/>
    <mergeCell ref="A831:A834"/>
    <mergeCell ref="A835:A838"/>
    <mergeCell ref="A5131:A5134"/>
    <mergeCell ref="A2327:A2330"/>
    <mergeCell ref="A2331:A2334"/>
    <mergeCell ref="A4579:A4582"/>
    <mergeCell ref="A4595:A4598"/>
    <mergeCell ref="A4615:A4618"/>
    <mergeCell ref="A4619:A4622"/>
    <mergeCell ref="A4623:A4626"/>
    <mergeCell ref="A131:A134"/>
    <mergeCell ref="A127:A130"/>
    <mergeCell ref="A123:A126"/>
    <mergeCell ref="A119:A122"/>
    <mergeCell ref="A115:A118"/>
    <mergeCell ref="A107:A110"/>
    <mergeCell ref="A87:A90"/>
    <mergeCell ref="A71:A74"/>
    <mergeCell ref="A67:A70"/>
    <mergeCell ref="A63:A66"/>
    <mergeCell ref="A971:A974"/>
    <mergeCell ref="A731:A734"/>
    <mergeCell ref="A703:A706"/>
    <mergeCell ref="A671:A674"/>
    <mergeCell ref="A615:A618"/>
    <mergeCell ref="A551:A554"/>
    <mergeCell ref="A5135:A5138"/>
    <mergeCell ref="A1231:A1234"/>
    <mergeCell ref="A1235:A1238"/>
    <mergeCell ref="A791:A794"/>
    <mergeCell ref="A543:A546"/>
    <mergeCell ref="A519:A522"/>
    <mergeCell ref="A535:A538"/>
    <mergeCell ref="A547:A550"/>
    <mergeCell ref="A523:A526"/>
    <mergeCell ref="A527:A530"/>
    <mergeCell ref="A55:A58"/>
    <mergeCell ref="A19:A22"/>
    <mergeCell ref="A495:A498"/>
    <mergeCell ref="A459:A462"/>
    <mergeCell ref="A447:A450"/>
    <mergeCell ref="A443:A446"/>
    <mergeCell ref="A275:A278"/>
    <mergeCell ref="A291:A294"/>
    <mergeCell ref="A539:A542"/>
    <mergeCell ref="A503:A506"/>
    <mergeCell ref="A787:A790"/>
    <mergeCell ref="A779:A782"/>
    <mergeCell ref="A767:A770"/>
    <mergeCell ref="A631:A634"/>
    <mergeCell ref="A567:A570"/>
    <mergeCell ref="A563:A566"/>
    <mergeCell ref="A559:A562"/>
    <mergeCell ref="A555:A558"/>
    <mergeCell ref="A507:A510"/>
    <mergeCell ref="A511:A514"/>
    <mergeCell ref="A295:A298"/>
    <mergeCell ref="A223:A226"/>
  </mergeCells>
  <phoneticPr fontId="7" type="noConversion"/>
  <printOptions horizontalCentered="1"/>
  <pageMargins left="3.937007874015748E-2" right="3.937007874015748E-2" top="0.55118110236220474" bottom="0.35433070866141736" header="0.19685039370078741" footer="0.19685039370078741"/>
  <pageSetup paperSize="9" fitToHeight="1000" orientation="portrait" r:id="rId24"/>
  <headerFooter alignWithMargins="0">
    <oddHeader>&amp;LPRO.DPA.0320.1.1.2022</oddHeader>
    <oddFooter>Strona &amp;P z &amp;N</oddFooter>
  </headerFooter>
  <rowBreaks count="91" manualBreakCount="91">
    <brk id="38" max="5" man="1"/>
    <brk id="82" max="5" man="1"/>
    <brk id="114" max="5" man="1"/>
    <brk id="158" max="5" man="1"/>
    <brk id="202" max="5" man="1"/>
    <brk id="242" max="5" man="1"/>
    <brk id="282" max="5" man="1"/>
    <brk id="326" max="5" man="1"/>
    <brk id="370" max="5" man="1"/>
    <brk id="410" max="5" man="1"/>
    <brk id="446" max="5" man="1"/>
    <brk id="566" max="5" man="1"/>
    <brk id="610" max="5" man="1"/>
    <brk id="654" max="5" man="1"/>
    <brk id="766" max="5" man="1"/>
    <brk id="790" max="5" man="1"/>
    <brk id="822" max="5" man="1"/>
    <brk id="894" max="5" man="1"/>
    <brk id="938" max="5" man="1"/>
    <brk id="1018" max="5" man="1"/>
    <brk id="1058" max="5" man="1"/>
    <brk id="1142" max="5" man="1"/>
    <brk id="1226" max="5" man="1"/>
    <brk id="1266" max="5" man="1"/>
    <brk id="1298" max="5" man="1"/>
    <brk id="1334" max="5" man="1"/>
    <brk id="1422" max="5" man="1"/>
    <brk id="1458" max="5" man="1"/>
    <brk id="1526" max="5" man="1"/>
    <brk id="1546" max="5" man="1"/>
    <brk id="1578" max="5" man="1"/>
    <brk id="1610" max="5" man="1"/>
    <brk id="1682" max="5" man="1"/>
    <brk id="1718" max="5" man="1"/>
    <brk id="1750" max="5" man="1"/>
    <brk id="1814" max="5" man="1"/>
    <brk id="1878" max="5" man="1"/>
    <brk id="1918" max="5" man="1"/>
    <brk id="1958" max="5" man="1"/>
    <brk id="1998" max="5" man="1"/>
    <brk id="2026" max="5" man="1"/>
    <brk id="2050" max="5" man="1"/>
    <brk id="2170" max="5" man="1"/>
    <brk id="2198" max="5" man="1"/>
    <brk id="2226" max="5" man="1"/>
    <brk id="2370" max="5" man="1"/>
    <brk id="2450" max="5" man="1"/>
    <brk id="2538" max="5" man="1"/>
    <brk id="2646" max="5" man="1"/>
    <brk id="2666" max="5" man="1"/>
    <brk id="2790" max="5" man="1"/>
    <brk id="2826" max="5" man="1"/>
    <brk id="2870" max="5" man="1"/>
    <brk id="2914" max="5" man="1"/>
    <brk id="3002" max="5" man="1"/>
    <brk id="3046" max="5" man="1"/>
    <brk id="3134" max="5" man="1"/>
    <brk id="3178" max="5" man="1"/>
    <brk id="3266" max="5" man="1"/>
    <brk id="3310" max="5" man="1"/>
    <brk id="3354" max="5" man="1"/>
    <brk id="3398" max="5" man="1"/>
    <brk id="3442" max="5" man="1"/>
    <brk id="3530" max="5" man="1"/>
    <brk id="3574" max="5" man="1"/>
    <brk id="3618" max="5" man="1"/>
    <brk id="3662" max="5" man="1"/>
    <brk id="3750" max="5" man="1"/>
    <brk id="3790" max="5" man="1"/>
    <brk id="3826" max="5" man="1"/>
    <brk id="3914" max="5" man="1"/>
    <brk id="3958" max="5" man="1"/>
    <brk id="4002" max="5" man="1"/>
    <brk id="4046" max="5" man="1"/>
    <brk id="4090" max="5" man="1"/>
    <brk id="4130" max="5" man="1"/>
    <brk id="4170" max="5" man="1"/>
    <brk id="4258" max="5" man="1"/>
    <brk id="4290" max="5" man="1"/>
    <brk id="4362" max="5" man="1"/>
    <brk id="4406" max="5" man="1"/>
    <brk id="4606" max="5" man="1"/>
    <brk id="4650" max="5" man="1"/>
    <brk id="4686" max="5" man="1"/>
    <brk id="4730" max="5" man="1"/>
    <brk id="4818" max="5" man="1"/>
    <brk id="4862" max="5" man="1"/>
    <brk id="4906" max="5" man="1"/>
    <brk id="4950" max="5" man="1"/>
    <brk id="5086" max="5" man="1"/>
    <brk id="5130" max="5" man="1"/>
  </rowBreaks>
  <legacy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338"/>
  <sheetViews>
    <sheetView showRuler="0" view="pageBreakPreview" topLeftCell="A4309" zoomScaleNormal="100" zoomScaleSheetLayoutView="100" workbookViewId="0">
      <selection activeCell="E3171" sqref="E3171:E3174"/>
    </sheetView>
  </sheetViews>
  <sheetFormatPr defaultColWidth="9.140625" defaultRowHeight="15"/>
  <cols>
    <col min="1" max="1" width="4.85546875" style="63" customWidth="1"/>
    <col min="2" max="2" width="10.7109375" style="63" customWidth="1"/>
    <col min="3" max="3" width="6.28515625" style="65" customWidth="1"/>
    <col min="4" max="4" width="5.5703125" style="65" customWidth="1"/>
    <col min="5" max="5" width="46.7109375" style="62" customWidth="1"/>
    <col min="6" max="7" width="9.140625" style="65" customWidth="1"/>
    <col min="8" max="16384" width="9.140625" style="14"/>
  </cols>
  <sheetData>
    <row r="1" spans="1:7" s="3" customFormat="1" ht="21" customHeight="1">
      <c r="A1" s="188" t="s">
        <v>58</v>
      </c>
      <c r="B1" s="188"/>
      <c r="C1" s="188"/>
      <c r="D1" s="188"/>
      <c r="E1" s="188"/>
      <c r="F1" s="188"/>
      <c r="G1" s="188"/>
    </row>
    <row r="2" spans="1:7" s="3" customFormat="1" ht="17.25" customHeight="1">
      <c r="A2" s="188"/>
      <c r="B2" s="188"/>
      <c r="C2" s="188"/>
      <c r="D2" s="188"/>
      <c r="E2" s="188"/>
      <c r="F2" s="188"/>
      <c r="G2" s="188"/>
    </row>
    <row r="3" spans="1:7" s="3" customFormat="1" ht="77.25" customHeight="1">
      <c r="A3" s="188" t="s">
        <v>2878</v>
      </c>
      <c r="B3" s="188"/>
      <c r="C3" s="188"/>
      <c r="D3" s="188"/>
      <c r="E3" s="188"/>
      <c r="F3" s="188"/>
      <c r="G3" s="188"/>
    </row>
    <row r="4" spans="1:7" ht="21.75" customHeight="1">
      <c r="A4" s="185" t="s">
        <v>2869</v>
      </c>
      <c r="B4" s="185" t="s">
        <v>2877</v>
      </c>
      <c r="C4" s="184" t="s">
        <v>45</v>
      </c>
      <c r="D4" s="184" t="s">
        <v>2875</v>
      </c>
      <c r="E4" s="185" t="s">
        <v>46</v>
      </c>
      <c r="F4" s="185" t="s">
        <v>47</v>
      </c>
      <c r="G4" s="185"/>
    </row>
    <row r="5" spans="1:7" ht="26.25" customHeight="1">
      <c r="A5" s="185"/>
      <c r="B5" s="185"/>
      <c r="C5" s="184"/>
      <c r="D5" s="184"/>
      <c r="E5" s="185"/>
      <c r="F5" s="60" t="s">
        <v>49</v>
      </c>
      <c r="G5" s="60" t="s">
        <v>50</v>
      </c>
    </row>
    <row r="6" spans="1:7" s="21" customFormat="1" ht="12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</row>
    <row r="7" spans="1:7" ht="17.100000000000001" customHeight="1">
      <c r="A7" s="159">
        <v>1</v>
      </c>
      <c r="B7" s="156" t="s">
        <v>1326</v>
      </c>
      <c r="C7" s="124" t="s">
        <v>33</v>
      </c>
      <c r="D7" s="124" t="s">
        <v>2871</v>
      </c>
      <c r="E7" s="183" t="s">
        <v>4018</v>
      </c>
      <c r="F7" s="143">
        <v>2021</v>
      </c>
      <c r="G7" s="199" t="s">
        <v>2291</v>
      </c>
    </row>
    <row r="8" spans="1:7" ht="17.100000000000001" customHeight="1">
      <c r="A8" s="159"/>
      <c r="B8" s="156"/>
      <c r="C8" s="124"/>
      <c r="D8" s="124"/>
      <c r="E8" s="183"/>
      <c r="F8" s="143"/>
      <c r="G8" s="199"/>
    </row>
    <row r="9" spans="1:7" ht="17.100000000000001" customHeight="1">
      <c r="A9" s="159"/>
      <c r="B9" s="156"/>
      <c r="C9" s="124"/>
      <c r="D9" s="124"/>
      <c r="E9" s="183"/>
      <c r="F9" s="143"/>
      <c r="G9" s="199"/>
    </row>
    <row r="10" spans="1:7" ht="17.100000000000001" customHeight="1">
      <c r="A10" s="159"/>
      <c r="B10" s="156"/>
      <c r="C10" s="124"/>
      <c r="D10" s="124"/>
      <c r="E10" s="183"/>
      <c r="F10" s="143"/>
      <c r="G10" s="199"/>
    </row>
    <row r="11" spans="1:7" ht="19.5" customHeight="1">
      <c r="A11" s="159">
        <v>2</v>
      </c>
      <c r="B11" s="156" t="s">
        <v>165</v>
      </c>
      <c r="C11" s="124" t="s">
        <v>33</v>
      </c>
      <c r="D11" s="124" t="s">
        <v>2871</v>
      </c>
      <c r="E11" s="158" t="s">
        <v>4019</v>
      </c>
      <c r="F11" s="143">
        <v>2021</v>
      </c>
      <c r="G11" s="143" t="s">
        <v>2290</v>
      </c>
    </row>
    <row r="12" spans="1:7" ht="19.5" customHeight="1">
      <c r="A12" s="159"/>
      <c r="B12" s="156"/>
      <c r="C12" s="124"/>
      <c r="D12" s="124"/>
      <c r="E12" s="158"/>
      <c r="F12" s="143"/>
      <c r="G12" s="143"/>
    </row>
    <row r="13" spans="1:7" ht="19.5" customHeight="1">
      <c r="A13" s="159"/>
      <c r="B13" s="156"/>
      <c r="C13" s="124"/>
      <c r="D13" s="124"/>
      <c r="E13" s="158"/>
      <c r="F13" s="143"/>
      <c r="G13" s="143"/>
    </row>
    <row r="14" spans="1:7" ht="19.5" customHeight="1">
      <c r="A14" s="159"/>
      <c r="B14" s="156"/>
      <c r="C14" s="124"/>
      <c r="D14" s="124"/>
      <c r="E14" s="158"/>
      <c r="F14" s="143"/>
      <c r="G14" s="143"/>
    </row>
    <row r="15" spans="1:7" ht="17.100000000000001" customHeight="1">
      <c r="A15" s="159">
        <v>3</v>
      </c>
      <c r="B15" s="156" t="s">
        <v>1325</v>
      </c>
      <c r="C15" s="124" t="s">
        <v>33</v>
      </c>
      <c r="D15" s="124" t="s">
        <v>2871</v>
      </c>
      <c r="E15" s="183" t="s">
        <v>4020</v>
      </c>
      <c r="F15" s="143">
        <v>2021</v>
      </c>
      <c r="G15" s="143" t="s">
        <v>1376</v>
      </c>
    </row>
    <row r="16" spans="1:7" ht="17.100000000000001" customHeight="1">
      <c r="A16" s="159"/>
      <c r="B16" s="156"/>
      <c r="C16" s="124"/>
      <c r="D16" s="124"/>
      <c r="E16" s="183"/>
      <c r="F16" s="143"/>
      <c r="G16" s="143"/>
    </row>
    <row r="17" spans="1:7" ht="17.100000000000001" customHeight="1">
      <c r="A17" s="159"/>
      <c r="B17" s="156"/>
      <c r="C17" s="124"/>
      <c r="D17" s="124"/>
      <c r="E17" s="183"/>
      <c r="F17" s="143"/>
      <c r="G17" s="143"/>
    </row>
    <row r="18" spans="1:7" ht="17.100000000000001" customHeight="1">
      <c r="A18" s="159"/>
      <c r="B18" s="156"/>
      <c r="C18" s="124"/>
      <c r="D18" s="124"/>
      <c r="E18" s="183"/>
      <c r="F18" s="143"/>
      <c r="G18" s="143"/>
    </row>
    <row r="19" spans="1:7" ht="17.100000000000001" customHeight="1">
      <c r="A19" s="159">
        <v>4</v>
      </c>
      <c r="B19" s="156" t="s">
        <v>1741</v>
      </c>
      <c r="C19" s="124" t="s">
        <v>33</v>
      </c>
      <c r="D19" s="124" t="s">
        <v>2871</v>
      </c>
      <c r="E19" s="183" t="s">
        <v>4021</v>
      </c>
      <c r="F19" s="143">
        <v>2021</v>
      </c>
      <c r="G19" s="143" t="s">
        <v>1376</v>
      </c>
    </row>
    <row r="20" spans="1:7" ht="17.100000000000001" customHeight="1">
      <c r="A20" s="159"/>
      <c r="B20" s="156"/>
      <c r="C20" s="124"/>
      <c r="D20" s="124"/>
      <c r="E20" s="183"/>
      <c r="F20" s="143"/>
      <c r="G20" s="143"/>
    </row>
    <row r="21" spans="1:7" ht="17.100000000000001" customHeight="1">
      <c r="A21" s="159"/>
      <c r="B21" s="156"/>
      <c r="C21" s="124"/>
      <c r="D21" s="124"/>
      <c r="E21" s="183"/>
      <c r="F21" s="143"/>
      <c r="G21" s="143"/>
    </row>
    <row r="22" spans="1:7" ht="17.100000000000001" customHeight="1">
      <c r="A22" s="159"/>
      <c r="B22" s="156"/>
      <c r="C22" s="124"/>
      <c r="D22" s="124"/>
      <c r="E22" s="183"/>
      <c r="F22" s="143"/>
      <c r="G22" s="143"/>
    </row>
    <row r="23" spans="1:7" ht="15.75" customHeight="1">
      <c r="A23" s="159">
        <v>5</v>
      </c>
      <c r="B23" s="156" t="s">
        <v>2292</v>
      </c>
      <c r="C23" s="124" t="s">
        <v>33</v>
      </c>
      <c r="D23" s="124"/>
      <c r="E23" s="158" t="s">
        <v>2293</v>
      </c>
      <c r="F23" s="143">
        <v>2022</v>
      </c>
      <c r="G23" s="143">
        <v>2023</v>
      </c>
    </row>
    <row r="24" spans="1:7" ht="15.75" customHeight="1">
      <c r="A24" s="159"/>
      <c r="B24" s="156"/>
      <c r="C24" s="124"/>
      <c r="D24" s="124"/>
      <c r="E24" s="158"/>
      <c r="F24" s="143"/>
      <c r="G24" s="143"/>
    </row>
    <row r="25" spans="1:7" ht="15.75" customHeight="1">
      <c r="A25" s="159"/>
      <c r="B25" s="156"/>
      <c r="C25" s="124"/>
      <c r="D25" s="124"/>
      <c r="E25" s="158"/>
      <c r="F25" s="143"/>
      <c r="G25" s="143"/>
    </row>
    <row r="26" spans="1:7" ht="15.75" customHeight="1">
      <c r="A26" s="159"/>
      <c r="B26" s="156"/>
      <c r="C26" s="124"/>
      <c r="D26" s="124"/>
      <c r="E26" s="158"/>
      <c r="F26" s="143"/>
      <c r="G26" s="143"/>
    </row>
    <row r="27" spans="1:7" ht="17.100000000000001" customHeight="1">
      <c r="A27" s="159">
        <v>6</v>
      </c>
      <c r="B27" s="159" t="s">
        <v>2268</v>
      </c>
      <c r="C27" s="124" t="s">
        <v>33</v>
      </c>
      <c r="D27" s="124" t="s">
        <v>2871</v>
      </c>
      <c r="E27" s="158" t="s">
        <v>4022</v>
      </c>
      <c r="F27" s="143">
        <v>2024</v>
      </c>
      <c r="G27" s="143">
        <v>2024</v>
      </c>
    </row>
    <row r="28" spans="1:7" ht="17.100000000000001" customHeight="1">
      <c r="A28" s="159"/>
      <c r="B28" s="159"/>
      <c r="C28" s="124"/>
      <c r="D28" s="124"/>
      <c r="E28" s="158"/>
      <c r="F28" s="143"/>
      <c r="G28" s="143"/>
    </row>
    <row r="29" spans="1:7" ht="17.100000000000001" customHeight="1">
      <c r="A29" s="159"/>
      <c r="B29" s="159"/>
      <c r="C29" s="124"/>
      <c r="D29" s="124"/>
      <c r="E29" s="158"/>
      <c r="F29" s="143"/>
      <c r="G29" s="143"/>
    </row>
    <row r="30" spans="1:7" ht="17.100000000000001" customHeight="1">
      <c r="A30" s="159"/>
      <c r="B30" s="159"/>
      <c r="C30" s="124"/>
      <c r="D30" s="124"/>
      <c r="E30" s="158"/>
      <c r="F30" s="143"/>
      <c r="G30" s="143"/>
    </row>
    <row r="31" spans="1:7" ht="17.100000000000001" customHeight="1">
      <c r="A31" s="159">
        <v>7</v>
      </c>
      <c r="B31" s="156" t="s">
        <v>167</v>
      </c>
      <c r="C31" s="124" t="s">
        <v>33</v>
      </c>
      <c r="D31" s="124" t="s">
        <v>2871</v>
      </c>
      <c r="E31" s="183" t="s">
        <v>4023</v>
      </c>
      <c r="F31" s="143">
        <v>2024</v>
      </c>
      <c r="G31" s="143">
        <v>2024</v>
      </c>
    </row>
    <row r="32" spans="1:7" ht="17.100000000000001" customHeight="1">
      <c r="A32" s="159"/>
      <c r="B32" s="156"/>
      <c r="C32" s="124"/>
      <c r="D32" s="124"/>
      <c r="E32" s="183"/>
      <c r="F32" s="143"/>
      <c r="G32" s="143"/>
    </row>
    <row r="33" spans="1:7" ht="17.100000000000001" customHeight="1">
      <c r="A33" s="159"/>
      <c r="B33" s="156"/>
      <c r="C33" s="124"/>
      <c r="D33" s="124"/>
      <c r="E33" s="183"/>
      <c r="F33" s="143"/>
      <c r="G33" s="143"/>
    </row>
    <row r="34" spans="1:7" s="44" customFormat="1" ht="17.100000000000001" customHeight="1">
      <c r="A34" s="159"/>
      <c r="B34" s="156"/>
      <c r="C34" s="124"/>
      <c r="D34" s="124"/>
      <c r="E34" s="183"/>
      <c r="F34" s="143"/>
      <c r="G34" s="143"/>
    </row>
    <row r="35" spans="1:7" ht="17.100000000000001" customHeight="1">
      <c r="A35" s="159">
        <v>8</v>
      </c>
      <c r="B35" s="156" t="s">
        <v>166</v>
      </c>
      <c r="C35" s="124" t="s">
        <v>33</v>
      </c>
      <c r="D35" s="124" t="s">
        <v>2871</v>
      </c>
      <c r="E35" s="158" t="s">
        <v>4024</v>
      </c>
      <c r="F35" s="143">
        <v>2025</v>
      </c>
      <c r="G35" s="143">
        <v>2025</v>
      </c>
    </row>
    <row r="36" spans="1:7" ht="17.100000000000001" customHeight="1">
      <c r="A36" s="159"/>
      <c r="B36" s="156"/>
      <c r="C36" s="124"/>
      <c r="D36" s="124"/>
      <c r="E36" s="158"/>
      <c r="F36" s="143"/>
      <c r="G36" s="143"/>
    </row>
    <row r="37" spans="1:7" ht="17.100000000000001" customHeight="1">
      <c r="A37" s="159"/>
      <c r="B37" s="156"/>
      <c r="C37" s="124"/>
      <c r="D37" s="124"/>
      <c r="E37" s="158"/>
      <c r="F37" s="143"/>
      <c r="G37" s="143"/>
    </row>
    <row r="38" spans="1:7" ht="17.100000000000001" customHeight="1">
      <c r="A38" s="159"/>
      <c r="B38" s="156"/>
      <c r="C38" s="124"/>
      <c r="D38" s="124"/>
      <c r="E38" s="158"/>
      <c r="F38" s="143"/>
      <c r="G38" s="143"/>
    </row>
    <row r="39" spans="1:7" ht="17.100000000000001" customHeight="1">
      <c r="A39" s="159">
        <v>9</v>
      </c>
      <c r="B39" s="156" t="s">
        <v>1102</v>
      </c>
      <c r="C39" s="124" t="s">
        <v>33</v>
      </c>
      <c r="D39" s="124" t="s">
        <v>2871</v>
      </c>
      <c r="E39" s="158" t="s">
        <v>4025</v>
      </c>
      <c r="F39" s="143">
        <v>2025</v>
      </c>
      <c r="G39" s="143">
        <v>2026</v>
      </c>
    </row>
    <row r="40" spans="1:7" ht="17.100000000000001" customHeight="1">
      <c r="A40" s="159"/>
      <c r="B40" s="156"/>
      <c r="C40" s="124"/>
      <c r="D40" s="124"/>
      <c r="E40" s="158"/>
      <c r="F40" s="143"/>
      <c r="G40" s="143"/>
    </row>
    <row r="41" spans="1:7" ht="17.100000000000001" customHeight="1">
      <c r="A41" s="159"/>
      <c r="B41" s="156"/>
      <c r="C41" s="124"/>
      <c r="D41" s="124"/>
      <c r="E41" s="158"/>
      <c r="F41" s="143"/>
      <c r="G41" s="143"/>
    </row>
    <row r="42" spans="1:7" ht="17.100000000000001" customHeight="1">
      <c r="A42" s="159"/>
      <c r="B42" s="156"/>
      <c r="C42" s="124"/>
      <c r="D42" s="124"/>
      <c r="E42" s="158"/>
      <c r="F42" s="143"/>
      <c r="G42" s="143"/>
    </row>
    <row r="43" spans="1:7" s="22" customFormat="1" ht="17.100000000000001" customHeight="1">
      <c r="A43" s="159">
        <v>10</v>
      </c>
      <c r="B43" s="156" t="s">
        <v>1742</v>
      </c>
      <c r="C43" s="124" t="s">
        <v>33</v>
      </c>
      <c r="D43" s="124" t="s">
        <v>2871</v>
      </c>
      <c r="E43" s="183" t="s">
        <v>4026</v>
      </c>
      <c r="F43" s="143">
        <v>2026</v>
      </c>
      <c r="G43" s="143">
        <v>2026</v>
      </c>
    </row>
    <row r="44" spans="1:7" s="22" customFormat="1" ht="17.100000000000001" customHeight="1">
      <c r="A44" s="159"/>
      <c r="B44" s="156"/>
      <c r="C44" s="124"/>
      <c r="D44" s="124"/>
      <c r="E44" s="183"/>
      <c r="F44" s="143"/>
      <c r="G44" s="143"/>
    </row>
    <row r="45" spans="1:7" s="22" customFormat="1" ht="17.100000000000001" customHeight="1">
      <c r="A45" s="159"/>
      <c r="B45" s="156"/>
      <c r="C45" s="124"/>
      <c r="D45" s="124"/>
      <c r="E45" s="183"/>
      <c r="F45" s="143"/>
      <c r="G45" s="143"/>
    </row>
    <row r="46" spans="1:7" s="22" customFormat="1" ht="17.100000000000001" customHeight="1">
      <c r="A46" s="159"/>
      <c r="B46" s="156"/>
      <c r="C46" s="124"/>
      <c r="D46" s="124"/>
      <c r="E46" s="183"/>
      <c r="F46" s="143"/>
      <c r="G46" s="143"/>
    </row>
    <row r="47" spans="1:7" ht="31.5" customHeight="1">
      <c r="A47" s="159">
        <v>11</v>
      </c>
      <c r="B47" s="159" t="s">
        <v>2294</v>
      </c>
      <c r="C47" s="124" t="s">
        <v>33</v>
      </c>
      <c r="D47" s="124"/>
      <c r="E47" s="183" t="s">
        <v>4027</v>
      </c>
      <c r="F47" s="143">
        <v>2026</v>
      </c>
      <c r="G47" s="143">
        <v>2027</v>
      </c>
    </row>
    <row r="48" spans="1:7" ht="31.5" customHeight="1">
      <c r="A48" s="159"/>
      <c r="B48" s="159"/>
      <c r="C48" s="124"/>
      <c r="D48" s="124"/>
      <c r="E48" s="183"/>
      <c r="F48" s="143"/>
      <c r="G48" s="143"/>
    </row>
    <row r="49" spans="1:7" ht="31.5" customHeight="1">
      <c r="A49" s="159"/>
      <c r="B49" s="159"/>
      <c r="C49" s="124"/>
      <c r="D49" s="124"/>
      <c r="E49" s="183"/>
      <c r="F49" s="143"/>
      <c r="G49" s="143"/>
    </row>
    <row r="50" spans="1:7" ht="31.5" customHeight="1">
      <c r="A50" s="159"/>
      <c r="B50" s="159"/>
      <c r="C50" s="124"/>
      <c r="D50" s="124"/>
      <c r="E50" s="183"/>
      <c r="F50" s="143"/>
      <c r="G50" s="143"/>
    </row>
    <row r="51" spans="1:7" s="22" customFormat="1" ht="15.75" customHeight="1">
      <c r="A51" s="159">
        <v>12</v>
      </c>
      <c r="B51" s="159" t="s">
        <v>2574</v>
      </c>
      <c r="C51" s="124" t="s">
        <v>33</v>
      </c>
      <c r="D51" s="124"/>
      <c r="E51" s="183" t="s">
        <v>2295</v>
      </c>
      <c r="F51" s="143">
        <v>2027</v>
      </c>
      <c r="G51" s="143">
        <v>2027</v>
      </c>
    </row>
    <row r="52" spans="1:7" s="22" customFormat="1" ht="15.75" customHeight="1">
      <c r="A52" s="159"/>
      <c r="B52" s="159"/>
      <c r="C52" s="124"/>
      <c r="D52" s="124"/>
      <c r="E52" s="183"/>
      <c r="F52" s="143"/>
      <c r="G52" s="143"/>
    </row>
    <row r="53" spans="1:7" s="22" customFormat="1" ht="15.75" customHeight="1">
      <c r="A53" s="159"/>
      <c r="B53" s="159"/>
      <c r="C53" s="124"/>
      <c r="D53" s="124"/>
      <c r="E53" s="183"/>
      <c r="F53" s="143"/>
      <c r="G53" s="143"/>
    </row>
    <row r="54" spans="1:7" s="22" customFormat="1" ht="15.75" customHeight="1">
      <c r="A54" s="159"/>
      <c r="B54" s="159"/>
      <c r="C54" s="124"/>
      <c r="D54" s="124"/>
      <c r="E54" s="183"/>
      <c r="F54" s="143"/>
      <c r="G54" s="143"/>
    </row>
    <row r="55" spans="1:7" ht="19.5" customHeight="1">
      <c r="A55" s="159">
        <v>13</v>
      </c>
      <c r="B55" s="156" t="s">
        <v>1615</v>
      </c>
      <c r="C55" s="124" t="s">
        <v>33</v>
      </c>
      <c r="D55" s="124"/>
      <c r="E55" s="183" t="s">
        <v>4028</v>
      </c>
      <c r="F55" s="143">
        <v>2028</v>
      </c>
      <c r="G55" s="143">
        <v>2028</v>
      </c>
    </row>
    <row r="56" spans="1:7" ht="19.5" customHeight="1">
      <c r="A56" s="159"/>
      <c r="B56" s="156"/>
      <c r="C56" s="124"/>
      <c r="D56" s="124"/>
      <c r="E56" s="183"/>
      <c r="F56" s="143"/>
      <c r="G56" s="143"/>
    </row>
    <row r="57" spans="1:7" ht="19.5" customHeight="1">
      <c r="A57" s="159"/>
      <c r="B57" s="156"/>
      <c r="C57" s="124"/>
      <c r="D57" s="124"/>
      <c r="E57" s="183"/>
      <c r="F57" s="143"/>
      <c r="G57" s="143"/>
    </row>
    <row r="58" spans="1:7" ht="19.5" customHeight="1">
      <c r="A58" s="159"/>
      <c r="B58" s="156"/>
      <c r="C58" s="124"/>
      <c r="D58" s="124"/>
      <c r="E58" s="183"/>
      <c r="F58" s="143"/>
      <c r="G58" s="143"/>
    </row>
    <row r="59" spans="1:7" s="22" customFormat="1" ht="15.75" customHeight="1">
      <c r="A59" s="159">
        <v>14</v>
      </c>
      <c r="B59" s="156" t="s">
        <v>168</v>
      </c>
      <c r="C59" s="124" t="s">
        <v>33</v>
      </c>
      <c r="D59" s="124"/>
      <c r="E59" s="183" t="s">
        <v>4029</v>
      </c>
      <c r="F59" s="143">
        <v>2029</v>
      </c>
      <c r="G59" s="143">
        <v>2029</v>
      </c>
    </row>
    <row r="60" spans="1:7" s="22" customFormat="1" ht="15.75" customHeight="1">
      <c r="A60" s="159"/>
      <c r="B60" s="156"/>
      <c r="C60" s="124"/>
      <c r="D60" s="124"/>
      <c r="E60" s="183"/>
      <c r="F60" s="143"/>
      <c r="G60" s="143"/>
    </row>
    <row r="61" spans="1:7" s="22" customFormat="1" ht="15.75" customHeight="1">
      <c r="A61" s="159"/>
      <c r="B61" s="156"/>
      <c r="C61" s="124"/>
      <c r="D61" s="124"/>
      <c r="E61" s="183"/>
      <c r="F61" s="143"/>
      <c r="G61" s="143"/>
    </row>
    <row r="62" spans="1:7" s="22" customFormat="1" ht="15.75" customHeight="1">
      <c r="A62" s="159"/>
      <c r="B62" s="156"/>
      <c r="C62" s="124"/>
      <c r="D62" s="124"/>
      <c r="E62" s="183"/>
      <c r="F62" s="143"/>
      <c r="G62" s="143"/>
    </row>
    <row r="63" spans="1:7" ht="33.75" customHeight="1">
      <c r="A63" s="159">
        <v>15</v>
      </c>
      <c r="B63" s="159" t="s">
        <v>123</v>
      </c>
      <c r="C63" s="137" t="s">
        <v>34</v>
      </c>
      <c r="D63" s="137" t="s">
        <v>2871</v>
      </c>
      <c r="E63" s="183" t="s">
        <v>4030</v>
      </c>
      <c r="F63" s="199">
        <v>2008</v>
      </c>
      <c r="G63" s="199" t="s">
        <v>2291</v>
      </c>
    </row>
    <row r="64" spans="1:7" ht="33.75" customHeight="1">
      <c r="A64" s="159"/>
      <c r="B64" s="159"/>
      <c r="C64" s="137"/>
      <c r="D64" s="137"/>
      <c r="E64" s="183"/>
      <c r="F64" s="199"/>
      <c r="G64" s="199"/>
    </row>
    <row r="65" spans="1:7" ht="33.75" customHeight="1">
      <c r="A65" s="159"/>
      <c r="B65" s="159"/>
      <c r="C65" s="137"/>
      <c r="D65" s="137"/>
      <c r="E65" s="183"/>
      <c r="F65" s="199"/>
      <c r="G65" s="199"/>
    </row>
    <row r="66" spans="1:7" ht="33.75" customHeight="1">
      <c r="A66" s="159"/>
      <c r="B66" s="159"/>
      <c r="C66" s="137"/>
      <c r="D66" s="137"/>
      <c r="E66" s="183"/>
      <c r="F66" s="199"/>
      <c r="G66" s="199"/>
    </row>
    <row r="67" spans="1:7" ht="17.100000000000001" customHeight="1">
      <c r="A67" s="159">
        <v>16</v>
      </c>
      <c r="B67" s="159" t="s">
        <v>1976</v>
      </c>
      <c r="C67" s="137" t="s">
        <v>34</v>
      </c>
      <c r="D67" s="137" t="s">
        <v>2871</v>
      </c>
      <c r="E67" s="183" t="s">
        <v>4031</v>
      </c>
      <c r="F67" s="199">
        <v>2021</v>
      </c>
      <c r="G67" s="199" t="s">
        <v>2296</v>
      </c>
    </row>
    <row r="68" spans="1:7" ht="17.100000000000001" customHeight="1">
      <c r="A68" s="159"/>
      <c r="B68" s="159"/>
      <c r="C68" s="137"/>
      <c r="D68" s="137"/>
      <c r="E68" s="183"/>
      <c r="F68" s="199"/>
      <c r="G68" s="199"/>
    </row>
    <row r="69" spans="1:7" ht="17.100000000000001" customHeight="1">
      <c r="A69" s="159"/>
      <c r="B69" s="159"/>
      <c r="C69" s="137"/>
      <c r="D69" s="137"/>
      <c r="E69" s="183"/>
      <c r="F69" s="199"/>
      <c r="G69" s="199"/>
    </row>
    <row r="70" spans="1:7" ht="17.100000000000001" customHeight="1">
      <c r="A70" s="159"/>
      <c r="B70" s="159"/>
      <c r="C70" s="137"/>
      <c r="D70" s="137"/>
      <c r="E70" s="183"/>
      <c r="F70" s="199"/>
      <c r="G70" s="199"/>
    </row>
    <row r="71" spans="1:7" ht="17.100000000000001" customHeight="1">
      <c r="A71" s="159">
        <v>17</v>
      </c>
      <c r="B71" s="159" t="s">
        <v>2055</v>
      </c>
      <c r="C71" s="137" t="s">
        <v>34</v>
      </c>
      <c r="D71" s="137" t="s">
        <v>2871</v>
      </c>
      <c r="E71" s="183" t="s">
        <v>4032</v>
      </c>
      <c r="F71" s="199">
        <v>2021</v>
      </c>
      <c r="G71" s="199" t="s">
        <v>1732</v>
      </c>
    </row>
    <row r="72" spans="1:7" ht="17.100000000000001" customHeight="1">
      <c r="A72" s="159"/>
      <c r="B72" s="159"/>
      <c r="C72" s="137"/>
      <c r="D72" s="137"/>
      <c r="E72" s="183"/>
      <c r="F72" s="199"/>
      <c r="G72" s="199"/>
    </row>
    <row r="73" spans="1:7" ht="17.100000000000001" customHeight="1">
      <c r="A73" s="159"/>
      <c r="B73" s="159"/>
      <c r="C73" s="137"/>
      <c r="D73" s="137"/>
      <c r="E73" s="183"/>
      <c r="F73" s="199"/>
      <c r="G73" s="199"/>
    </row>
    <row r="74" spans="1:7" ht="17.100000000000001" customHeight="1">
      <c r="A74" s="159"/>
      <c r="B74" s="159"/>
      <c r="C74" s="137"/>
      <c r="D74" s="137"/>
      <c r="E74" s="183"/>
      <c r="F74" s="199"/>
      <c r="G74" s="199"/>
    </row>
    <row r="75" spans="1:7" ht="17.100000000000001" customHeight="1">
      <c r="A75" s="159">
        <v>18</v>
      </c>
      <c r="B75" s="159" t="s">
        <v>178</v>
      </c>
      <c r="C75" s="137" t="s">
        <v>34</v>
      </c>
      <c r="D75" s="137" t="s">
        <v>2871</v>
      </c>
      <c r="E75" s="183" t="s">
        <v>4033</v>
      </c>
      <c r="F75" s="199">
        <v>2020</v>
      </c>
      <c r="G75" s="199" t="s">
        <v>2299</v>
      </c>
    </row>
    <row r="76" spans="1:7" ht="17.100000000000001" customHeight="1">
      <c r="A76" s="159"/>
      <c r="B76" s="159"/>
      <c r="C76" s="137"/>
      <c r="D76" s="137"/>
      <c r="E76" s="183"/>
      <c r="F76" s="199"/>
      <c r="G76" s="199"/>
    </row>
    <row r="77" spans="1:7" ht="17.100000000000001" customHeight="1">
      <c r="A77" s="159"/>
      <c r="B77" s="159"/>
      <c r="C77" s="137"/>
      <c r="D77" s="137"/>
      <c r="E77" s="183"/>
      <c r="F77" s="199"/>
      <c r="G77" s="199"/>
    </row>
    <row r="78" spans="1:7" ht="17.100000000000001" customHeight="1">
      <c r="A78" s="159"/>
      <c r="B78" s="159"/>
      <c r="C78" s="137"/>
      <c r="D78" s="137"/>
      <c r="E78" s="183"/>
      <c r="F78" s="199"/>
      <c r="G78" s="199"/>
    </row>
    <row r="79" spans="1:7" ht="17.100000000000001" customHeight="1">
      <c r="A79" s="159">
        <v>19</v>
      </c>
      <c r="B79" s="156" t="s">
        <v>175</v>
      </c>
      <c r="C79" s="124" t="s">
        <v>34</v>
      </c>
      <c r="D79" s="124" t="s">
        <v>2871</v>
      </c>
      <c r="E79" s="158" t="s">
        <v>4034</v>
      </c>
      <c r="F79" s="143">
        <v>2021</v>
      </c>
      <c r="G79" s="143" t="s">
        <v>1376</v>
      </c>
    </row>
    <row r="80" spans="1:7" ht="17.100000000000001" customHeight="1">
      <c r="A80" s="159"/>
      <c r="B80" s="156"/>
      <c r="C80" s="124"/>
      <c r="D80" s="124"/>
      <c r="E80" s="158"/>
      <c r="F80" s="143"/>
      <c r="G80" s="143"/>
    </row>
    <row r="81" spans="1:7" ht="17.100000000000001" customHeight="1">
      <c r="A81" s="159"/>
      <c r="B81" s="156"/>
      <c r="C81" s="124"/>
      <c r="D81" s="124"/>
      <c r="E81" s="158"/>
      <c r="F81" s="143"/>
      <c r="G81" s="143"/>
    </row>
    <row r="82" spans="1:7" ht="17.100000000000001" customHeight="1">
      <c r="A82" s="159"/>
      <c r="B82" s="156"/>
      <c r="C82" s="124"/>
      <c r="D82" s="124"/>
      <c r="E82" s="158"/>
      <c r="F82" s="143"/>
      <c r="G82" s="143"/>
    </row>
    <row r="83" spans="1:7" ht="17.100000000000001" customHeight="1">
      <c r="A83" s="159">
        <v>20</v>
      </c>
      <c r="B83" s="156" t="s">
        <v>196</v>
      </c>
      <c r="C83" s="124" t="s">
        <v>34</v>
      </c>
      <c r="D83" s="124" t="s">
        <v>2871</v>
      </c>
      <c r="E83" s="183" t="s">
        <v>4035</v>
      </c>
      <c r="F83" s="199">
        <v>2021</v>
      </c>
      <c r="G83" s="199">
        <v>2023</v>
      </c>
    </row>
    <row r="84" spans="1:7" ht="17.100000000000001" customHeight="1">
      <c r="A84" s="159"/>
      <c r="B84" s="156"/>
      <c r="C84" s="124"/>
      <c r="D84" s="124"/>
      <c r="E84" s="183"/>
      <c r="F84" s="199"/>
      <c r="G84" s="199"/>
    </row>
    <row r="85" spans="1:7" ht="17.100000000000001" customHeight="1">
      <c r="A85" s="159"/>
      <c r="B85" s="156"/>
      <c r="C85" s="124"/>
      <c r="D85" s="124"/>
      <c r="E85" s="183"/>
      <c r="F85" s="199"/>
      <c r="G85" s="199"/>
    </row>
    <row r="86" spans="1:7" ht="17.100000000000001" customHeight="1">
      <c r="A86" s="159"/>
      <c r="B86" s="156"/>
      <c r="C86" s="124"/>
      <c r="D86" s="124"/>
      <c r="E86" s="183"/>
      <c r="F86" s="199"/>
      <c r="G86" s="199"/>
    </row>
    <row r="87" spans="1:7" ht="17.100000000000001" customHeight="1">
      <c r="A87" s="159">
        <v>21</v>
      </c>
      <c r="B87" s="159" t="s">
        <v>169</v>
      </c>
      <c r="C87" s="137" t="s">
        <v>34</v>
      </c>
      <c r="D87" s="137" t="s">
        <v>2871</v>
      </c>
      <c r="E87" s="183" t="s">
        <v>4036</v>
      </c>
      <c r="F87" s="199">
        <v>2020</v>
      </c>
      <c r="G87" s="199">
        <v>2023</v>
      </c>
    </row>
    <row r="88" spans="1:7" ht="17.100000000000001" customHeight="1">
      <c r="A88" s="159"/>
      <c r="B88" s="159"/>
      <c r="C88" s="137"/>
      <c r="D88" s="137"/>
      <c r="E88" s="183"/>
      <c r="F88" s="199"/>
      <c r="G88" s="199"/>
    </row>
    <row r="89" spans="1:7" ht="17.100000000000001" customHeight="1">
      <c r="A89" s="159"/>
      <c r="B89" s="159"/>
      <c r="C89" s="137"/>
      <c r="D89" s="137"/>
      <c r="E89" s="183"/>
      <c r="F89" s="199"/>
      <c r="G89" s="199"/>
    </row>
    <row r="90" spans="1:7" ht="17.100000000000001" customHeight="1">
      <c r="A90" s="159"/>
      <c r="B90" s="159"/>
      <c r="C90" s="137"/>
      <c r="D90" s="137"/>
      <c r="E90" s="183"/>
      <c r="F90" s="199"/>
      <c r="G90" s="199"/>
    </row>
    <row r="91" spans="1:7" s="22" customFormat="1" ht="17.100000000000001" customHeight="1">
      <c r="A91" s="159">
        <v>22</v>
      </c>
      <c r="B91" s="159" t="s">
        <v>171</v>
      </c>
      <c r="C91" s="137" t="s">
        <v>34</v>
      </c>
      <c r="D91" s="137" t="s">
        <v>2871</v>
      </c>
      <c r="E91" s="183" t="s">
        <v>4037</v>
      </c>
      <c r="F91" s="199">
        <v>2021</v>
      </c>
      <c r="G91" s="199">
        <v>2023</v>
      </c>
    </row>
    <row r="92" spans="1:7" s="22" customFormat="1" ht="17.100000000000001" customHeight="1">
      <c r="A92" s="159"/>
      <c r="B92" s="159"/>
      <c r="C92" s="137"/>
      <c r="D92" s="137"/>
      <c r="E92" s="183"/>
      <c r="F92" s="199"/>
      <c r="G92" s="199"/>
    </row>
    <row r="93" spans="1:7" s="22" customFormat="1" ht="17.100000000000001" customHeight="1">
      <c r="A93" s="159"/>
      <c r="B93" s="159"/>
      <c r="C93" s="137"/>
      <c r="D93" s="137"/>
      <c r="E93" s="183"/>
      <c r="F93" s="199"/>
      <c r="G93" s="199"/>
    </row>
    <row r="94" spans="1:7" s="22" customFormat="1" ht="17.100000000000001" customHeight="1">
      <c r="A94" s="159"/>
      <c r="B94" s="159"/>
      <c r="C94" s="137"/>
      <c r="D94" s="137"/>
      <c r="E94" s="183"/>
      <c r="F94" s="199"/>
      <c r="G94" s="199"/>
    </row>
    <row r="95" spans="1:7" ht="24" customHeight="1">
      <c r="A95" s="159">
        <v>23</v>
      </c>
      <c r="B95" s="156" t="s">
        <v>202</v>
      </c>
      <c r="C95" s="124" t="s">
        <v>34</v>
      </c>
      <c r="D95" s="124" t="s">
        <v>2871</v>
      </c>
      <c r="E95" s="183" t="s">
        <v>4038</v>
      </c>
      <c r="F95" s="143">
        <v>2021</v>
      </c>
      <c r="G95" s="143">
        <v>2023</v>
      </c>
    </row>
    <row r="96" spans="1:7" ht="24" customHeight="1">
      <c r="A96" s="159"/>
      <c r="B96" s="156"/>
      <c r="C96" s="124"/>
      <c r="D96" s="124"/>
      <c r="E96" s="183"/>
      <c r="F96" s="143"/>
      <c r="G96" s="143"/>
    </row>
    <row r="97" spans="1:7" ht="24" customHeight="1">
      <c r="A97" s="159"/>
      <c r="B97" s="156"/>
      <c r="C97" s="124"/>
      <c r="D97" s="124"/>
      <c r="E97" s="183"/>
      <c r="F97" s="143"/>
      <c r="G97" s="143"/>
    </row>
    <row r="98" spans="1:7" ht="24" customHeight="1">
      <c r="A98" s="159"/>
      <c r="B98" s="156"/>
      <c r="C98" s="124"/>
      <c r="D98" s="124"/>
      <c r="E98" s="183"/>
      <c r="F98" s="143"/>
      <c r="G98" s="143"/>
    </row>
    <row r="99" spans="1:7" ht="17.100000000000001" customHeight="1">
      <c r="A99" s="159">
        <v>24</v>
      </c>
      <c r="B99" s="159" t="s">
        <v>125</v>
      </c>
      <c r="C99" s="137" t="s">
        <v>34</v>
      </c>
      <c r="D99" s="137" t="s">
        <v>2871</v>
      </c>
      <c r="E99" s="183" t="s">
        <v>4039</v>
      </c>
      <c r="F99" s="199">
        <v>2020</v>
      </c>
      <c r="G99" s="199">
        <v>2023</v>
      </c>
    </row>
    <row r="100" spans="1:7" ht="17.100000000000001" customHeight="1">
      <c r="A100" s="159"/>
      <c r="B100" s="159"/>
      <c r="C100" s="137"/>
      <c r="D100" s="137"/>
      <c r="E100" s="183"/>
      <c r="F100" s="199"/>
      <c r="G100" s="199"/>
    </row>
    <row r="101" spans="1:7" ht="17.100000000000001" customHeight="1">
      <c r="A101" s="159"/>
      <c r="B101" s="159"/>
      <c r="C101" s="137"/>
      <c r="D101" s="137"/>
      <c r="E101" s="183"/>
      <c r="F101" s="199"/>
      <c r="G101" s="199"/>
    </row>
    <row r="102" spans="1:7" ht="17.100000000000001" customHeight="1">
      <c r="A102" s="159"/>
      <c r="B102" s="159"/>
      <c r="C102" s="137"/>
      <c r="D102" s="137"/>
      <c r="E102" s="183"/>
      <c r="F102" s="199"/>
      <c r="G102" s="199"/>
    </row>
    <row r="103" spans="1:7" ht="18.75" customHeight="1">
      <c r="A103" s="159">
        <v>25</v>
      </c>
      <c r="B103" s="159" t="s">
        <v>2310</v>
      </c>
      <c r="C103" s="124" t="s">
        <v>34</v>
      </c>
      <c r="D103" s="124" t="s">
        <v>2871</v>
      </c>
      <c r="E103" s="183" t="s">
        <v>4040</v>
      </c>
      <c r="F103" s="199">
        <v>2021</v>
      </c>
      <c r="G103" s="199">
        <v>2023</v>
      </c>
    </row>
    <row r="104" spans="1:7" ht="18.75" customHeight="1">
      <c r="A104" s="159"/>
      <c r="B104" s="159"/>
      <c r="C104" s="124"/>
      <c r="D104" s="124"/>
      <c r="E104" s="183"/>
      <c r="F104" s="199"/>
      <c r="G104" s="199"/>
    </row>
    <row r="105" spans="1:7" ht="18.75" customHeight="1">
      <c r="A105" s="159"/>
      <c r="B105" s="159"/>
      <c r="C105" s="124"/>
      <c r="D105" s="124"/>
      <c r="E105" s="183"/>
      <c r="F105" s="199"/>
      <c r="G105" s="199"/>
    </row>
    <row r="106" spans="1:7" ht="18.75" customHeight="1">
      <c r="A106" s="159"/>
      <c r="B106" s="159"/>
      <c r="C106" s="124"/>
      <c r="D106" s="124"/>
      <c r="E106" s="183"/>
      <c r="F106" s="199"/>
      <c r="G106" s="199"/>
    </row>
    <row r="107" spans="1:7" ht="17.100000000000001" customHeight="1">
      <c r="A107" s="159">
        <v>26</v>
      </c>
      <c r="B107" s="159" t="s">
        <v>1342</v>
      </c>
      <c r="C107" s="124" t="s">
        <v>34</v>
      </c>
      <c r="D107" s="124" t="s">
        <v>2871</v>
      </c>
      <c r="E107" s="183" t="s">
        <v>4041</v>
      </c>
      <c r="F107" s="143">
        <v>2021</v>
      </c>
      <c r="G107" s="143">
        <v>2023</v>
      </c>
    </row>
    <row r="108" spans="1:7" ht="17.100000000000001" customHeight="1">
      <c r="A108" s="159"/>
      <c r="B108" s="159"/>
      <c r="C108" s="124"/>
      <c r="D108" s="124"/>
      <c r="E108" s="183"/>
      <c r="F108" s="143"/>
      <c r="G108" s="143"/>
    </row>
    <row r="109" spans="1:7" ht="17.100000000000001" customHeight="1">
      <c r="A109" s="159"/>
      <c r="B109" s="159"/>
      <c r="C109" s="124"/>
      <c r="D109" s="124"/>
      <c r="E109" s="183"/>
      <c r="F109" s="143"/>
      <c r="G109" s="143"/>
    </row>
    <row r="110" spans="1:7" ht="17.100000000000001" customHeight="1">
      <c r="A110" s="159"/>
      <c r="B110" s="159"/>
      <c r="C110" s="124"/>
      <c r="D110" s="124"/>
      <c r="E110" s="183"/>
      <c r="F110" s="143"/>
      <c r="G110" s="143"/>
    </row>
    <row r="111" spans="1:7" ht="31.5" customHeight="1">
      <c r="A111" s="159">
        <v>27</v>
      </c>
      <c r="B111" s="159" t="s">
        <v>179</v>
      </c>
      <c r="C111" s="124" t="s">
        <v>34</v>
      </c>
      <c r="D111" s="124" t="s">
        <v>2871</v>
      </c>
      <c r="E111" s="183" t="s">
        <v>4042</v>
      </c>
      <c r="F111" s="143">
        <v>2021</v>
      </c>
      <c r="G111" s="143">
        <v>2023</v>
      </c>
    </row>
    <row r="112" spans="1:7" ht="31.5" customHeight="1">
      <c r="A112" s="159"/>
      <c r="B112" s="159"/>
      <c r="C112" s="124"/>
      <c r="D112" s="124"/>
      <c r="E112" s="183"/>
      <c r="F112" s="143"/>
      <c r="G112" s="143"/>
    </row>
    <row r="113" spans="1:7" ht="31.5" customHeight="1">
      <c r="A113" s="159"/>
      <c r="B113" s="159"/>
      <c r="C113" s="124"/>
      <c r="D113" s="124"/>
      <c r="E113" s="183"/>
      <c r="F113" s="143"/>
      <c r="G113" s="143"/>
    </row>
    <row r="114" spans="1:7" ht="31.5" customHeight="1">
      <c r="A114" s="159"/>
      <c r="B114" s="159"/>
      <c r="C114" s="124"/>
      <c r="D114" s="124"/>
      <c r="E114" s="183"/>
      <c r="F114" s="143"/>
      <c r="G114" s="143"/>
    </row>
    <row r="115" spans="1:7" ht="18.75" customHeight="1">
      <c r="A115" s="159">
        <v>28</v>
      </c>
      <c r="B115" s="156" t="s">
        <v>192</v>
      </c>
      <c r="C115" s="124" t="s">
        <v>34</v>
      </c>
      <c r="D115" s="124" t="s">
        <v>2871</v>
      </c>
      <c r="E115" s="158" t="s">
        <v>4043</v>
      </c>
      <c r="F115" s="166">
        <v>2021</v>
      </c>
      <c r="G115" s="166">
        <v>2024</v>
      </c>
    </row>
    <row r="116" spans="1:7" ht="18.75" customHeight="1">
      <c r="A116" s="159"/>
      <c r="B116" s="156"/>
      <c r="C116" s="124"/>
      <c r="D116" s="124"/>
      <c r="E116" s="158"/>
      <c r="F116" s="166"/>
      <c r="G116" s="166"/>
    </row>
    <row r="117" spans="1:7" ht="18.75" customHeight="1">
      <c r="A117" s="159"/>
      <c r="B117" s="156"/>
      <c r="C117" s="124"/>
      <c r="D117" s="124"/>
      <c r="E117" s="158"/>
      <c r="F117" s="166"/>
      <c r="G117" s="166"/>
    </row>
    <row r="118" spans="1:7" ht="18.75" customHeight="1">
      <c r="A118" s="159"/>
      <c r="B118" s="156"/>
      <c r="C118" s="124"/>
      <c r="D118" s="124"/>
      <c r="E118" s="158"/>
      <c r="F118" s="166"/>
      <c r="G118" s="166"/>
    </row>
    <row r="119" spans="1:7" ht="27" customHeight="1">
      <c r="A119" s="159">
        <v>29</v>
      </c>
      <c r="B119" s="159" t="s">
        <v>193</v>
      </c>
      <c r="C119" s="137" t="s">
        <v>34</v>
      </c>
      <c r="D119" s="137" t="s">
        <v>2871</v>
      </c>
      <c r="E119" s="183" t="s">
        <v>4044</v>
      </c>
      <c r="F119" s="199">
        <v>2020</v>
      </c>
      <c r="G119" s="199">
        <v>2024</v>
      </c>
    </row>
    <row r="120" spans="1:7" ht="27" customHeight="1">
      <c r="A120" s="159"/>
      <c r="B120" s="159"/>
      <c r="C120" s="137"/>
      <c r="D120" s="137"/>
      <c r="E120" s="183"/>
      <c r="F120" s="199"/>
      <c r="G120" s="199"/>
    </row>
    <row r="121" spans="1:7" ht="27" customHeight="1">
      <c r="A121" s="159"/>
      <c r="B121" s="159"/>
      <c r="C121" s="137"/>
      <c r="D121" s="137"/>
      <c r="E121" s="183"/>
      <c r="F121" s="199"/>
      <c r="G121" s="199"/>
    </row>
    <row r="122" spans="1:7" ht="27" customHeight="1">
      <c r="A122" s="159"/>
      <c r="B122" s="159"/>
      <c r="C122" s="137"/>
      <c r="D122" s="137"/>
      <c r="E122" s="183"/>
      <c r="F122" s="199"/>
      <c r="G122" s="199"/>
    </row>
    <row r="123" spans="1:7" ht="17.100000000000001" customHeight="1">
      <c r="A123" s="159">
        <v>30</v>
      </c>
      <c r="B123" s="156" t="s">
        <v>174</v>
      </c>
      <c r="C123" s="124" t="s">
        <v>34</v>
      </c>
      <c r="D123" s="124" t="s">
        <v>2871</v>
      </c>
      <c r="E123" s="183" t="s">
        <v>4045</v>
      </c>
      <c r="F123" s="143">
        <v>2024</v>
      </c>
      <c r="G123" s="143">
        <v>2024</v>
      </c>
    </row>
    <row r="124" spans="1:7" ht="17.100000000000001" customHeight="1">
      <c r="A124" s="159"/>
      <c r="B124" s="156"/>
      <c r="C124" s="124"/>
      <c r="D124" s="124"/>
      <c r="E124" s="183"/>
      <c r="F124" s="143"/>
      <c r="G124" s="143"/>
    </row>
    <row r="125" spans="1:7" ht="17.100000000000001" customHeight="1">
      <c r="A125" s="159"/>
      <c r="B125" s="156"/>
      <c r="C125" s="124"/>
      <c r="D125" s="124"/>
      <c r="E125" s="183"/>
      <c r="F125" s="143"/>
      <c r="G125" s="143"/>
    </row>
    <row r="126" spans="1:7" ht="17.100000000000001" customHeight="1">
      <c r="A126" s="159"/>
      <c r="B126" s="156"/>
      <c r="C126" s="124"/>
      <c r="D126" s="124"/>
      <c r="E126" s="183"/>
      <c r="F126" s="143"/>
      <c r="G126" s="143"/>
    </row>
    <row r="127" spans="1:7" ht="17.100000000000001" customHeight="1">
      <c r="A127" s="159">
        <v>31</v>
      </c>
      <c r="B127" s="156" t="s">
        <v>182</v>
      </c>
      <c r="C127" s="124" t="s">
        <v>34</v>
      </c>
      <c r="D127" s="124" t="s">
        <v>2871</v>
      </c>
      <c r="E127" s="158" t="s">
        <v>4046</v>
      </c>
      <c r="F127" s="143">
        <v>2024</v>
      </c>
      <c r="G127" s="143">
        <v>2024</v>
      </c>
    </row>
    <row r="128" spans="1:7" ht="17.100000000000001" customHeight="1">
      <c r="A128" s="159"/>
      <c r="B128" s="156"/>
      <c r="C128" s="124"/>
      <c r="D128" s="124"/>
      <c r="E128" s="158"/>
      <c r="F128" s="143"/>
      <c r="G128" s="143"/>
    </row>
    <row r="129" spans="1:7" ht="17.100000000000001" customHeight="1">
      <c r="A129" s="159"/>
      <c r="B129" s="156"/>
      <c r="C129" s="124"/>
      <c r="D129" s="124"/>
      <c r="E129" s="158"/>
      <c r="F129" s="143"/>
      <c r="G129" s="143"/>
    </row>
    <row r="130" spans="1:7" ht="17.100000000000001" customHeight="1">
      <c r="A130" s="159"/>
      <c r="B130" s="156"/>
      <c r="C130" s="124"/>
      <c r="D130" s="124"/>
      <c r="E130" s="158"/>
      <c r="F130" s="143"/>
      <c r="G130" s="143"/>
    </row>
    <row r="131" spans="1:7" ht="17.100000000000001" customHeight="1">
      <c r="A131" s="159">
        <v>32</v>
      </c>
      <c r="B131" s="156" t="s">
        <v>218</v>
      </c>
      <c r="C131" s="124" t="s">
        <v>34</v>
      </c>
      <c r="D131" s="124" t="s">
        <v>2871</v>
      </c>
      <c r="E131" s="183" t="s">
        <v>4047</v>
      </c>
      <c r="F131" s="143">
        <v>2024</v>
      </c>
      <c r="G131" s="143">
        <v>2024</v>
      </c>
    </row>
    <row r="132" spans="1:7" ht="17.100000000000001" customHeight="1">
      <c r="A132" s="159"/>
      <c r="B132" s="156"/>
      <c r="C132" s="124"/>
      <c r="D132" s="124"/>
      <c r="E132" s="183"/>
      <c r="F132" s="143"/>
      <c r="G132" s="143"/>
    </row>
    <row r="133" spans="1:7" ht="17.100000000000001" customHeight="1">
      <c r="A133" s="159"/>
      <c r="B133" s="156"/>
      <c r="C133" s="124"/>
      <c r="D133" s="124"/>
      <c r="E133" s="183"/>
      <c r="F133" s="143"/>
      <c r="G133" s="143"/>
    </row>
    <row r="134" spans="1:7" ht="17.100000000000001" customHeight="1">
      <c r="A134" s="159"/>
      <c r="B134" s="156"/>
      <c r="C134" s="124"/>
      <c r="D134" s="124"/>
      <c r="E134" s="183"/>
      <c r="F134" s="143"/>
      <c r="G134" s="143"/>
    </row>
    <row r="135" spans="1:7" ht="17.100000000000001" customHeight="1">
      <c r="A135" s="159">
        <v>33</v>
      </c>
      <c r="B135" s="156" t="s">
        <v>170</v>
      </c>
      <c r="C135" s="124" t="s">
        <v>34</v>
      </c>
      <c r="D135" s="124" t="s">
        <v>2871</v>
      </c>
      <c r="E135" s="183" t="s">
        <v>4048</v>
      </c>
      <c r="F135" s="143">
        <v>2024</v>
      </c>
      <c r="G135" s="143">
        <v>2024</v>
      </c>
    </row>
    <row r="136" spans="1:7" ht="17.100000000000001" customHeight="1">
      <c r="A136" s="159"/>
      <c r="B136" s="156"/>
      <c r="C136" s="124"/>
      <c r="D136" s="124"/>
      <c r="E136" s="183"/>
      <c r="F136" s="143"/>
      <c r="G136" s="143"/>
    </row>
    <row r="137" spans="1:7" ht="17.100000000000001" customHeight="1">
      <c r="A137" s="159"/>
      <c r="B137" s="156"/>
      <c r="C137" s="124"/>
      <c r="D137" s="124"/>
      <c r="E137" s="183"/>
      <c r="F137" s="143"/>
      <c r="G137" s="143"/>
    </row>
    <row r="138" spans="1:7" ht="17.100000000000001" customHeight="1">
      <c r="A138" s="159"/>
      <c r="B138" s="156"/>
      <c r="C138" s="124"/>
      <c r="D138" s="124"/>
      <c r="E138" s="183"/>
      <c r="F138" s="143"/>
      <c r="G138" s="143"/>
    </row>
    <row r="139" spans="1:7" ht="17.100000000000001" customHeight="1">
      <c r="A139" s="159">
        <v>34</v>
      </c>
      <c r="B139" s="156" t="s">
        <v>172</v>
      </c>
      <c r="C139" s="124" t="s">
        <v>34</v>
      </c>
      <c r="D139" s="124" t="s">
        <v>2871</v>
      </c>
      <c r="E139" s="183" t="s">
        <v>4049</v>
      </c>
      <c r="F139" s="143">
        <v>2024</v>
      </c>
      <c r="G139" s="143">
        <v>2024</v>
      </c>
    </row>
    <row r="140" spans="1:7" ht="17.100000000000001" customHeight="1">
      <c r="A140" s="159"/>
      <c r="B140" s="156"/>
      <c r="C140" s="124"/>
      <c r="D140" s="124"/>
      <c r="E140" s="183"/>
      <c r="F140" s="143"/>
      <c r="G140" s="143"/>
    </row>
    <row r="141" spans="1:7" ht="17.100000000000001" customHeight="1">
      <c r="A141" s="159"/>
      <c r="B141" s="156"/>
      <c r="C141" s="124"/>
      <c r="D141" s="124"/>
      <c r="E141" s="183"/>
      <c r="F141" s="143"/>
      <c r="G141" s="143"/>
    </row>
    <row r="142" spans="1:7" ht="17.100000000000001" customHeight="1">
      <c r="A142" s="159"/>
      <c r="B142" s="156"/>
      <c r="C142" s="124"/>
      <c r="D142" s="124"/>
      <c r="E142" s="183"/>
      <c r="F142" s="143"/>
      <c r="G142" s="143"/>
    </row>
    <row r="143" spans="1:7" ht="17.100000000000001" customHeight="1">
      <c r="A143" s="159">
        <v>35</v>
      </c>
      <c r="B143" s="156" t="s">
        <v>209</v>
      </c>
      <c r="C143" s="124" t="s">
        <v>34</v>
      </c>
      <c r="D143" s="124" t="s">
        <v>2871</v>
      </c>
      <c r="E143" s="183" t="s">
        <v>4050</v>
      </c>
      <c r="F143" s="143">
        <v>2024</v>
      </c>
      <c r="G143" s="143">
        <v>2024</v>
      </c>
    </row>
    <row r="144" spans="1:7" ht="17.100000000000001" customHeight="1">
      <c r="A144" s="159"/>
      <c r="B144" s="156"/>
      <c r="C144" s="124"/>
      <c r="D144" s="124"/>
      <c r="E144" s="183"/>
      <c r="F144" s="143"/>
      <c r="G144" s="143"/>
    </row>
    <row r="145" spans="1:7" ht="17.100000000000001" customHeight="1">
      <c r="A145" s="159"/>
      <c r="B145" s="156"/>
      <c r="C145" s="124"/>
      <c r="D145" s="124"/>
      <c r="E145" s="183"/>
      <c r="F145" s="143"/>
      <c r="G145" s="143"/>
    </row>
    <row r="146" spans="1:7" ht="17.100000000000001" customHeight="1">
      <c r="A146" s="159"/>
      <c r="B146" s="156"/>
      <c r="C146" s="124"/>
      <c r="D146" s="124"/>
      <c r="E146" s="183"/>
      <c r="F146" s="143"/>
      <c r="G146" s="143"/>
    </row>
    <row r="147" spans="1:7" ht="26.25" customHeight="1">
      <c r="A147" s="159">
        <v>36</v>
      </c>
      <c r="B147" s="156" t="s">
        <v>186</v>
      </c>
      <c r="C147" s="124" t="s">
        <v>34</v>
      </c>
      <c r="D147" s="124" t="s">
        <v>2871</v>
      </c>
      <c r="E147" s="183" t="s">
        <v>4051</v>
      </c>
      <c r="F147" s="143">
        <v>2024</v>
      </c>
      <c r="G147" s="143">
        <v>2024</v>
      </c>
    </row>
    <row r="148" spans="1:7" ht="26.25" customHeight="1">
      <c r="A148" s="159"/>
      <c r="B148" s="156"/>
      <c r="C148" s="124"/>
      <c r="D148" s="124"/>
      <c r="E148" s="183"/>
      <c r="F148" s="143"/>
      <c r="G148" s="143"/>
    </row>
    <row r="149" spans="1:7" ht="26.25" customHeight="1">
      <c r="A149" s="159"/>
      <c r="B149" s="156"/>
      <c r="C149" s="124"/>
      <c r="D149" s="124"/>
      <c r="E149" s="183"/>
      <c r="F149" s="143"/>
      <c r="G149" s="143"/>
    </row>
    <row r="150" spans="1:7" ht="26.25" customHeight="1">
      <c r="A150" s="159"/>
      <c r="B150" s="156"/>
      <c r="C150" s="124"/>
      <c r="D150" s="124"/>
      <c r="E150" s="183"/>
      <c r="F150" s="143"/>
      <c r="G150" s="143"/>
    </row>
    <row r="151" spans="1:7" ht="17.100000000000001" customHeight="1">
      <c r="A151" s="159">
        <v>37</v>
      </c>
      <c r="B151" s="156" t="s">
        <v>1617</v>
      </c>
      <c r="C151" s="124" t="s">
        <v>34</v>
      </c>
      <c r="D151" s="124" t="s">
        <v>2871</v>
      </c>
      <c r="E151" s="183" t="s">
        <v>4052</v>
      </c>
      <c r="F151" s="143">
        <v>2024</v>
      </c>
      <c r="G151" s="143">
        <v>2024</v>
      </c>
    </row>
    <row r="152" spans="1:7" ht="17.100000000000001" customHeight="1">
      <c r="A152" s="159"/>
      <c r="B152" s="156"/>
      <c r="C152" s="124"/>
      <c r="D152" s="124"/>
      <c r="E152" s="183"/>
      <c r="F152" s="143"/>
      <c r="G152" s="143"/>
    </row>
    <row r="153" spans="1:7" ht="17.100000000000001" customHeight="1">
      <c r="A153" s="159"/>
      <c r="B153" s="156"/>
      <c r="C153" s="124"/>
      <c r="D153" s="124"/>
      <c r="E153" s="183"/>
      <c r="F153" s="143"/>
      <c r="G153" s="143"/>
    </row>
    <row r="154" spans="1:7" ht="17.100000000000001" customHeight="1">
      <c r="A154" s="159"/>
      <c r="B154" s="156"/>
      <c r="C154" s="124"/>
      <c r="D154" s="124"/>
      <c r="E154" s="183"/>
      <c r="F154" s="143"/>
      <c r="G154" s="143"/>
    </row>
    <row r="155" spans="1:7" ht="17.100000000000001" customHeight="1">
      <c r="A155" s="159">
        <v>38</v>
      </c>
      <c r="B155" s="156" t="s">
        <v>2421</v>
      </c>
      <c r="C155" s="124" t="s">
        <v>34</v>
      </c>
      <c r="D155" s="124" t="s">
        <v>2871</v>
      </c>
      <c r="E155" s="158" t="s">
        <v>2422</v>
      </c>
      <c r="F155" s="143">
        <v>2024</v>
      </c>
      <c r="G155" s="143">
        <v>2024</v>
      </c>
    </row>
    <row r="156" spans="1:7" ht="17.100000000000001" customHeight="1">
      <c r="A156" s="159"/>
      <c r="B156" s="156"/>
      <c r="C156" s="124"/>
      <c r="D156" s="124"/>
      <c r="E156" s="158"/>
      <c r="F156" s="143"/>
      <c r="G156" s="143"/>
    </row>
    <row r="157" spans="1:7" ht="17.100000000000001" customHeight="1">
      <c r="A157" s="159"/>
      <c r="B157" s="156"/>
      <c r="C157" s="124"/>
      <c r="D157" s="124"/>
      <c r="E157" s="158"/>
      <c r="F157" s="143"/>
      <c r="G157" s="143"/>
    </row>
    <row r="158" spans="1:7" ht="17.100000000000001" customHeight="1">
      <c r="A158" s="159"/>
      <c r="B158" s="156"/>
      <c r="C158" s="124"/>
      <c r="D158" s="124"/>
      <c r="E158" s="158"/>
      <c r="F158" s="143"/>
      <c r="G158" s="143"/>
    </row>
    <row r="159" spans="1:7" ht="17.100000000000001" customHeight="1">
      <c r="A159" s="159">
        <v>39</v>
      </c>
      <c r="B159" s="156" t="s">
        <v>203</v>
      </c>
      <c r="C159" s="124" t="s">
        <v>34</v>
      </c>
      <c r="D159" s="124" t="s">
        <v>2871</v>
      </c>
      <c r="E159" s="183" t="s">
        <v>4053</v>
      </c>
      <c r="F159" s="143">
        <v>2024</v>
      </c>
      <c r="G159" s="143">
        <v>2025</v>
      </c>
    </row>
    <row r="160" spans="1:7" ht="17.100000000000001" customHeight="1">
      <c r="A160" s="159"/>
      <c r="B160" s="156"/>
      <c r="C160" s="124"/>
      <c r="D160" s="124"/>
      <c r="E160" s="183"/>
      <c r="F160" s="143"/>
      <c r="G160" s="143"/>
    </row>
    <row r="161" spans="1:7" ht="17.100000000000001" customHeight="1">
      <c r="A161" s="159"/>
      <c r="B161" s="156"/>
      <c r="C161" s="124"/>
      <c r="D161" s="124"/>
      <c r="E161" s="183"/>
      <c r="F161" s="143"/>
      <c r="G161" s="143"/>
    </row>
    <row r="162" spans="1:7" ht="17.100000000000001" customHeight="1">
      <c r="A162" s="159"/>
      <c r="B162" s="156"/>
      <c r="C162" s="124"/>
      <c r="D162" s="124"/>
      <c r="E162" s="183"/>
      <c r="F162" s="143"/>
      <c r="G162" s="143"/>
    </row>
    <row r="163" spans="1:7" ht="17.100000000000001" customHeight="1">
      <c r="A163" s="159">
        <v>40</v>
      </c>
      <c r="B163" s="156" t="s">
        <v>180</v>
      </c>
      <c r="C163" s="124" t="s">
        <v>34</v>
      </c>
      <c r="D163" s="124" t="s">
        <v>2871</v>
      </c>
      <c r="E163" s="183" t="s">
        <v>4054</v>
      </c>
      <c r="F163" s="143">
        <v>2025</v>
      </c>
      <c r="G163" s="143">
        <v>2025</v>
      </c>
    </row>
    <row r="164" spans="1:7" ht="17.100000000000001" customHeight="1">
      <c r="A164" s="159"/>
      <c r="B164" s="156"/>
      <c r="C164" s="124"/>
      <c r="D164" s="124"/>
      <c r="E164" s="183"/>
      <c r="F164" s="143"/>
      <c r="G164" s="143"/>
    </row>
    <row r="165" spans="1:7" ht="17.100000000000001" customHeight="1">
      <c r="A165" s="159"/>
      <c r="B165" s="156"/>
      <c r="C165" s="124"/>
      <c r="D165" s="124"/>
      <c r="E165" s="183"/>
      <c r="F165" s="143"/>
      <c r="G165" s="143"/>
    </row>
    <row r="166" spans="1:7" ht="17.100000000000001" customHeight="1">
      <c r="A166" s="159"/>
      <c r="B166" s="156"/>
      <c r="C166" s="124"/>
      <c r="D166" s="124"/>
      <c r="E166" s="183"/>
      <c r="F166" s="143"/>
      <c r="G166" s="143"/>
    </row>
    <row r="167" spans="1:7" ht="17.100000000000001" customHeight="1">
      <c r="A167" s="159">
        <v>41</v>
      </c>
      <c r="B167" s="156" t="s">
        <v>173</v>
      </c>
      <c r="C167" s="124" t="s">
        <v>34</v>
      </c>
      <c r="D167" s="124" t="s">
        <v>2871</v>
      </c>
      <c r="E167" s="183" t="s">
        <v>4055</v>
      </c>
      <c r="F167" s="143">
        <v>2025</v>
      </c>
      <c r="G167" s="143">
        <v>2025</v>
      </c>
    </row>
    <row r="168" spans="1:7" ht="17.100000000000001" customHeight="1">
      <c r="A168" s="159"/>
      <c r="B168" s="156"/>
      <c r="C168" s="124"/>
      <c r="D168" s="124"/>
      <c r="E168" s="183"/>
      <c r="F168" s="143"/>
      <c r="G168" s="143"/>
    </row>
    <row r="169" spans="1:7" ht="17.100000000000001" customHeight="1">
      <c r="A169" s="159"/>
      <c r="B169" s="156"/>
      <c r="C169" s="124"/>
      <c r="D169" s="124"/>
      <c r="E169" s="183"/>
      <c r="F169" s="143"/>
      <c r="G169" s="143"/>
    </row>
    <row r="170" spans="1:7" ht="17.100000000000001" customHeight="1">
      <c r="A170" s="159"/>
      <c r="B170" s="156"/>
      <c r="C170" s="124"/>
      <c r="D170" s="124"/>
      <c r="E170" s="183"/>
      <c r="F170" s="143"/>
      <c r="G170" s="143"/>
    </row>
    <row r="171" spans="1:7" ht="17.100000000000001" customHeight="1">
      <c r="A171" s="159">
        <v>42</v>
      </c>
      <c r="B171" s="156" t="s">
        <v>195</v>
      </c>
      <c r="C171" s="124" t="s">
        <v>34</v>
      </c>
      <c r="D171" s="124" t="s">
        <v>2871</v>
      </c>
      <c r="E171" s="183" t="s">
        <v>4056</v>
      </c>
      <c r="F171" s="143">
        <v>2025</v>
      </c>
      <c r="G171" s="143">
        <v>2025</v>
      </c>
    </row>
    <row r="172" spans="1:7" ht="17.100000000000001" customHeight="1">
      <c r="A172" s="159"/>
      <c r="B172" s="156"/>
      <c r="C172" s="124"/>
      <c r="D172" s="124"/>
      <c r="E172" s="183"/>
      <c r="F172" s="143"/>
      <c r="G172" s="143"/>
    </row>
    <row r="173" spans="1:7" ht="17.100000000000001" customHeight="1">
      <c r="A173" s="159"/>
      <c r="B173" s="156"/>
      <c r="C173" s="124"/>
      <c r="D173" s="124"/>
      <c r="E173" s="183"/>
      <c r="F173" s="143"/>
      <c r="G173" s="143"/>
    </row>
    <row r="174" spans="1:7" ht="17.100000000000001" customHeight="1">
      <c r="A174" s="159"/>
      <c r="B174" s="156"/>
      <c r="C174" s="124"/>
      <c r="D174" s="124"/>
      <c r="E174" s="183"/>
      <c r="F174" s="143"/>
      <c r="G174" s="143"/>
    </row>
    <row r="175" spans="1:7" ht="17.100000000000001" customHeight="1">
      <c r="A175" s="159">
        <v>43</v>
      </c>
      <c r="B175" s="156" t="s">
        <v>1926</v>
      </c>
      <c r="C175" s="124" t="s">
        <v>34</v>
      </c>
      <c r="D175" s="124" t="s">
        <v>2871</v>
      </c>
      <c r="E175" s="183" t="s">
        <v>1618</v>
      </c>
      <c r="F175" s="143">
        <v>2025</v>
      </c>
      <c r="G175" s="143">
        <v>2025</v>
      </c>
    </row>
    <row r="176" spans="1:7" ht="17.100000000000001" customHeight="1">
      <c r="A176" s="159"/>
      <c r="B176" s="156"/>
      <c r="C176" s="124"/>
      <c r="D176" s="124"/>
      <c r="E176" s="183"/>
      <c r="F176" s="143"/>
      <c r="G176" s="143"/>
    </row>
    <row r="177" spans="1:7" ht="17.100000000000001" customHeight="1">
      <c r="A177" s="159"/>
      <c r="B177" s="156"/>
      <c r="C177" s="124"/>
      <c r="D177" s="124"/>
      <c r="E177" s="183"/>
      <c r="F177" s="143"/>
      <c r="G177" s="143"/>
    </row>
    <row r="178" spans="1:7" ht="17.100000000000001" customHeight="1">
      <c r="A178" s="159"/>
      <c r="B178" s="156"/>
      <c r="C178" s="124"/>
      <c r="D178" s="124"/>
      <c r="E178" s="183"/>
      <c r="F178" s="143"/>
      <c r="G178" s="143"/>
    </row>
    <row r="179" spans="1:7" ht="17.100000000000001" customHeight="1">
      <c r="A179" s="159">
        <v>44</v>
      </c>
      <c r="B179" s="156" t="s">
        <v>233</v>
      </c>
      <c r="C179" s="124" t="s">
        <v>34</v>
      </c>
      <c r="D179" s="124" t="s">
        <v>2871</v>
      </c>
      <c r="E179" s="183" t="s">
        <v>4057</v>
      </c>
      <c r="F179" s="143">
        <v>2025</v>
      </c>
      <c r="G179" s="143">
        <v>2025</v>
      </c>
    </row>
    <row r="180" spans="1:7" ht="17.100000000000001" customHeight="1">
      <c r="A180" s="159"/>
      <c r="B180" s="156"/>
      <c r="C180" s="124"/>
      <c r="D180" s="124"/>
      <c r="E180" s="183"/>
      <c r="F180" s="143"/>
      <c r="G180" s="143"/>
    </row>
    <row r="181" spans="1:7" ht="17.100000000000001" customHeight="1">
      <c r="A181" s="159"/>
      <c r="B181" s="156"/>
      <c r="C181" s="124"/>
      <c r="D181" s="124"/>
      <c r="E181" s="183"/>
      <c r="F181" s="143"/>
      <c r="G181" s="143"/>
    </row>
    <row r="182" spans="1:7" ht="17.100000000000001" customHeight="1">
      <c r="A182" s="159"/>
      <c r="B182" s="156"/>
      <c r="C182" s="124"/>
      <c r="D182" s="124"/>
      <c r="E182" s="183"/>
      <c r="F182" s="143"/>
      <c r="G182" s="143"/>
    </row>
    <row r="183" spans="1:7" ht="17.100000000000001" customHeight="1">
      <c r="A183" s="159">
        <v>45</v>
      </c>
      <c r="B183" s="156" t="s">
        <v>181</v>
      </c>
      <c r="C183" s="124" t="s">
        <v>34</v>
      </c>
      <c r="D183" s="124" t="s">
        <v>2871</v>
      </c>
      <c r="E183" s="183" t="s">
        <v>4058</v>
      </c>
      <c r="F183" s="143">
        <v>2025</v>
      </c>
      <c r="G183" s="143">
        <v>2025</v>
      </c>
    </row>
    <row r="184" spans="1:7" ht="17.100000000000001" customHeight="1">
      <c r="A184" s="159"/>
      <c r="B184" s="156"/>
      <c r="C184" s="124"/>
      <c r="D184" s="124"/>
      <c r="E184" s="183"/>
      <c r="F184" s="143"/>
      <c r="G184" s="143"/>
    </row>
    <row r="185" spans="1:7" ht="17.100000000000001" customHeight="1">
      <c r="A185" s="159"/>
      <c r="B185" s="156"/>
      <c r="C185" s="124"/>
      <c r="D185" s="124"/>
      <c r="E185" s="183"/>
      <c r="F185" s="143"/>
      <c r="G185" s="143"/>
    </row>
    <row r="186" spans="1:7" ht="17.100000000000001" customHeight="1">
      <c r="A186" s="159"/>
      <c r="B186" s="156"/>
      <c r="C186" s="124"/>
      <c r="D186" s="124"/>
      <c r="E186" s="183"/>
      <c r="F186" s="143"/>
      <c r="G186" s="143"/>
    </row>
    <row r="187" spans="1:7" ht="17.100000000000001" customHeight="1">
      <c r="A187" s="159">
        <v>46</v>
      </c>
      <c r="B187" s="156" t="s">
        <v>124</v>
      </c>
      <c r="C187" s="124" t="s">
        <v>34</v>
      </c>
      <c r="D187" s="124" t="s">
        <v>2871</v>
      </c>
      <c r="E187" s="158" t="s">
        <v>4059</v>
      </c>
      <c r="F187" s="143">
        <v>2025</v>
      </c>
      <c r="G187" s="143">
        <v>2025</v>
      </c>
    </row>
    <row r="188" spans="1:7" ht="17.100000000000001" customHeight="1">
      <c r="A188" s="159"/>
      <c r="B188" s="156"/>
      <c r="C188" s="124"/>
      <c r="D188" s="124"/>
      <c r="E188" s="158"/>
      <c r="F188" s="143"/>
      <c r="G188" s="143"/>
    </row>
    <row r="189" spans="1:7" ht="17.100000000000001" customHeight="1">
      <c r="A189" s="159"/>
      <c r="B189" s="156"/>
      <c r="C189" s="124"/>
      <c r="D189" s="124"/>
      <c r="E189" s="158"/>
      <c r="F189" s="143"/>
      <c r="G189" s="143"/>
    </row>
    <row r="190" spans="1:7" ht="17.100000000000001" customHeight="1">
      <c r="A190" s="159"/>
      <c r="B190" s="156"/>
      <c r="C190" s="124"/>
      <c r="D190" s="124"/>
      <c r="E190" s="158"/>
      <c r="F190" s="143"/>
      <c r="G190" s="143"/>
    </row>
    <row r="191" spans="1:7" ht="17.100000000000001" customHeight="1">
      <c r="A191" s="159">
        <v>47</v>
      </c>
      <c r="B191" s="156" t="s">
        <v>183</v>
      </c>
      <c r="C191" s="124" t="s">
        <v>34</v>
      </c>
      <c r="D191" s="124" t="s">
        <v>2871</v>
      </c>
      <c r="E191" s="158" t="s">
        <v>4060</v>
      </c>
      <c r="F191" s="143">
        <v>2025</v>
      </c>
      <c r="G191" s="143">
        <v>2025</v>
      </c>
    </row>
    <row r="192" spans="1:7" ht="17.100000000000001" customHeight="1">
      <c r="A192" s="159"/>
      <c r="B192" s="156"/>
      <c r="C192" s="124"/>
      <c r="D192" s="124"/>
      <c r="E192" s="158"/>
      <c r="F192" s="143"/>
      <c r="G192" s="143"/>
    </row>
    <row r="193" spans="1:7" ht="17.100000000000001" customHeight="1">
      <c r="A193" s="159"/>
      <c r="B193" s="156"/>
      <c r="C193" s="124"/>
      <c r="D193" s="124"/>
      <c r="E193" s="158"/>
      <c r="F193" s="143"/>
      <c r="G193" s="143"/>
    </row>
    <row r="194" spans="1:7" ht="17.100000000000001" customHeight="1">
      <c r="A194" s="159"/>
      <c r="B194" s="156"/>
      <c r="C194" s="124"/>
      <c r="D194" s="124"/>
      <c r="E194" s="158"/>
      <c r="F194" s="143"/>
      <c r="G194" s="143"/>
    </row>
    <row r="195" spans="1:7" ht="17.100000000000001" customHeight="1">
      <c r="A195" s="159">
        <v>48</v>
      </c>
      <c r="B195" s="156" t="s">
        <v>199</v>
      </c>
      <c r="C195" s="124" t="s">
        <v>34</v>
      </c>
      <c r="D195" s="124" t="s">
        <v>2871</v>
      </c>
      <c r="E195" s="158" t="s">
        <v>4061</v>
      </c>
      <c r="F195" s="143">
        <v>2025</v>
      </c>
      <c r="G195" s="143">
        <v>2025</v>
      </c>
    </row>
    <row r="196" spans="1:7" ht="17.100000000000001" customHeight="1">
      <c r="A196" s="159"/>
      <c r="B196" s="156"/>
      <c r="C196" s="124"/>
      <c r="D196" s="124"/>
      <c r="E196" s="158"/>
      <c r="F196" s="143"/>
      <c r="G196" s="143"/>
    </row>
    <row r="197" spans="1:7" ht="17.100000000000001" customHeight="1">
      <c r="A197" s="159"/>
      <c r="B197" s="156"/>
      <c r="C197" s="124"/>
      <c r="D197" s="124"/>
      <c r="E197" s="158"/>
      <c r="F197" s="143"/>
      <c r="G197" s="143"/>
    </row>
    <row r="198" spans="1:7" ht="17.100000000000001" customHeight="1">
      <c r="A198" s="159"/>
      <c r="B198" s="156"/>
      <c r="C198" s="124"/>
      <c r="D198" s="124"/>
      <c r="E198" s="158"/>
      <c r="F198" s="143"/>
      <c r="G198" s="143"/>
    </row>
    <row r="199" spans="1:7" ht="17.100000000000001" customHeight="1">
      <c r="A199" s="159">
        <v>49</v>
      </c>
      <c r="B199" s="156" t="s">
        <v>200</v>
      </c>
      <c r="C199" s="124" t="s">
        <v>34</v>
      </c>
      <c r="D199" s="124" t="s">
        <v>2871</v>
      </c>
      <c r="E199" s="183" t="s">
        <v>4062</v>
      </c>
      <c r="F199" s="143">
        <v>2025</v>
      </c>
      <c r="G199" s="143">
        <v>2025</v>
      </c>
    </row>
    <row r="200" spans="1:7" ht="17.100000000000001" customHeight="1">
      <c r="A200" s="159"/>
      <c r="B200" s="156"/>
      <c r="C200" s="124"/>
      <c r="D200" s="124"/>
      <c r="E200" s="183"/>
      <c r="F200" s="143"/>
      <c r="G200" s="143"/>
    </row>
    <row r="201" spans="1:7" ht="17.100000000000001" customHeight="1">
      <c r="A201" s="159"/>
      <c r="B201" s="156"/>
      <c r="C201" s="124"/>
      <c r="D201" s="124"/>
      <c r="E201" s="183"/>
      <c r="F201" s="143"/>
      <c r="G201" s="143"/>
    </row>
    <row r="202" spans="1:7" ht="17.100000000000001" customHeight="1">
      <c r="A202" s="159"/>
      <c r="B202" s="156"/>
      <c r="C202" s="124"/>
      <c r="D202" s="124"/>
      <c r="E202" s="183"/>
      <c r="F202" s="143"/>
      <c r="G202" s="143"/>
    </row>
    <row r="203" spans="1:7" ht="17.100000000000001" customHeight="1">
      <c r="A203" s="159">
        <v>50</v>
      </c>
      <c r="B203" s="156" t="s">
        <v>232</v>
      </c>
      <c r="C203" s="124" t="s">
        <v>34</v>
      </c>
      <c r="D203" s="124" t="s">
        <v>2871</v>
      </c>
      <c r="E203" s="183" t="s">
        <v>4063</v>
      </c>
      <c r="F203" s="143">
        <v>2025</v>
      </c>
      <c r="G203" s="143">
        <v>2025</v>
      </c>
    </row>
    <row r="204" spans="1:7" ht="17.100000000000001" customHeight="1">
      <c r="A204" s="159"/>
      <c r="B204" s="156"/>
      <c r="C204" s="124"/>
      <c r="D204" s="124"/>
      <c r="E204" s="183"/>
      <c r="F204" s="143"/>
      <c r="G204" s="143"/>
    </row>
    <row r="205" spans="1:7" ht="17.100000000000001" customHeight="1">
      <c r="A205" s="159"/>
      <c r="B205" s="156"/>
      <c r="C205" s="124"/>
      <c r="D205" s="124"/>
      <c r="E205" s="183"/>
      <c r="F205" s="143"/>
      <c r="G205" s="143"/>
    </row>
    <row r="206" spans="1:7" ht="17.100000000000001" customHeight="1">
      <c r="A206" s="159"/>
      <c r="B206" s="156"/>
      <c r="C206" s="124"/>
      <c r="D206" s="124"/>
      <c r="E206" s="183"/>
      <c r="F206" s="143"/>
      <c r="G206" s="143"/>
    </row>
    <row r="207" spans="1:7" ht="18.75" customHeight="1">
      <c r="A207" s="159">
        <v>51</v>
      </c>
      <c r="B207" s="156" t="s">
        <v>243</v>
      </c>
      <c r="C207" s="124" t="s">
        <v>34</v>
      </c>
      <c r="D207" s="124" t="s">
        <v>2871</v>
      </c>
      <c r="E207" s="183" t="s">
        <v>4064</v>
      </c>
      <c r="F207" s="143">
        <v>2025</v>
      </c>
      <c r="G207" s="143">
        <v>2025</v>
      </c>
    </row>
    <row r="208" spans="1:7" ht="18.75" customHeight="1">
      <c r="A208" s="159"/>
      <c r="B208" s="156"/>
      <c r="C208" s="124"/>
      <c r="D208" s="124"/>
      <c r="E208" s="183"/>
      <c r="F208" s="143"/>
      <c r="G208" s="143"/>
    </row>
    <row r="209" spans="1:7" ht="18.75" customHeight="1">
      <c r="A209" s="159"/>
      <c r="B209" s="156"/>
      <c r="C209" s="124"/>
      <c r="D209" s="124"/>
      <c r="E209" s="183"/>
      <c r="F209" s="143"/>
      <c r="G209" s="143"/>
    </row>
    <row r="210" spans="1:7" ht="18.75" customHeight="1">
      <c r="A210" s="159"/>
      <c r="B210" s="156"/>
      <c r="C210" s="124"/>
      <c r="D210" s="124"/>
      <c r="E210" s="183"/>
      <c r="F210" s="143"/>
      <c r="G210" s="143"/>
    </row>
    <row r="211" spans="1:7" ht="17.100000000000001" customHeight="1">
      <c r="A211" s="159">
        <v>52</v>
      </c>
      <c r="B211" s="159" t="s">
        <v>2587</v>
      </c>
      <c r="C211" s="124" t="s">
        <v>34</v>
      </c>
      <c r="D211" s="124" t="s">
        <v>2871</v>
      </c>
      <c r="E211" s="183" t="s">
        <v>4065</v>
      </c>
      <c r="F211" s="143">
        <v>2025</v>
      </c>
      <c r="G211" s="143">
        <v>2025</v>
      </c>
    </row>
    <row r="212" spans="1:7" ht="17.100000000000001" customHeight="1">
      <c r="A212" s="159"/>
      <c r="B212" s="159"/>
      <c r="C212" s="124"/>
      <c r="D212" s="124"/>
      <c r="E212" s="183"/>
      <c r="F212" s="143"/>
      <c r="G212" s="143"/>
    </row>
    <row r="213" spans="1:7" ht="17.100000000000001" customHeight="1">
      <c r="A213" s="159"/>
      <c r="B213" s="159"/>
      <c r="C213" s="124"/>
      <c r="D213" s="124"/>
      <c r="E213" s="183"/>
      <c r="F213" s="143"/>
      <c r="G213" s="143"/>
    </row>
    <row r="214" spans="1:7" ht="17.100000000000001" customHeight="1">
      <c r="A214" s="159"/>
      <c r="B214" s="159"/>
      <c r="C214" s="124"/>
      <c r="D214" s="124"/>
      <c r="E214" s="183"/>
      <c r="F214" s="143"/>
      <c r="G214" s="143"/>
    </row>
    <row r="215" spans="1:7" ht="17.100000000000001" customHeight="1">
      <c r="A215" s="159">
        <v>53</v>
      </c>
      <c r="B215" s="156" t="s">
        <v>185</v>
      </c>
      <c r="C215" s="124" t="s">
        <v>34</v>
      </c>
      <c r="D215" s="124" t="s">
        <v>2871</v>
      </c>
      <c r="E215" s="183" t="s">
        <v>4066</v>
      </c>
      <c r="F215" s="143">
        <v>2025</v>
      </c>
      <c r="G215" s="143">
        <v>2025</v>
      </c>
    </row>
    <row r="216" spans="1:7" ht="17.100000000000001" customHeight="1">
      <c r="A216" s="159"/>
      <c r="B216" s="156"/>
      <c r="C216" s="124"/>
      <c r="D216" s="124"/>
      <c r="E216" s="183"/>
      <c r="F216" s="143"/>
      <c r="G216" s="143"/>
    </row>
    <row r="217" spans="1:7" ht="17.100000000000001" customHeight="1">
      <c r="A217" s="159"/>
      <c r="B217" s="156"/>
      <c r="C217" s="124"/>
      <c r="D217" s="124"/>
      <c r="E217" s="183"/>
      <c r="F217" s="143"/>
      <c r="G217" s="143"/>
    </row>
    <row r="218" spans="1:7" ht="17.100000000000001" customHeight="1">
      <c r="A218" s="159"/>
      <c r="B218" s="156"/>
      <c r="C218" s="124"/>
      <c r="D218" s="124"/>
      <c r="E218" s="183"/>
      <c r="F218" s="143"/>
      <c r="G218" s="143"/>
    </row>
    <row r="219" spans="1:7" ht="17.100000000000001" customHeight="1">
      <c r="A219" s="159">
        <v>54</v>
      </c>
      <c r="B219" s="156" t="s">
        <v>1620</v>
      </c>
      <c r="C219" s="124" t="s">
        <v>34</v>
      </c>
      <c r="D219" s="124" t="s">
        <v>2871</v>
      </c>
      <c r="E219" s="183" t="s">
        <v>4067</v>
      </c>
      <c r="F219" s="143">
        <v>2025</v>
      </c>
      <c r="G219" s="143">
        <v>2025</v>
      </c>
    </row>
    <row r="220" spans="1:7" ht="17.100000000000001" customHeight="1">
      <c r="A220" s="159"/>
      <c r="B220" s="156"/>
      <c r="C220" s="124"/>
      <c r="D220" s="124"/>
      <c r="E220" s="183"/>
      <c r="F220" s="143"/>
      <c r="G220" s="143"/>
    </row>
    <row r="221" spans="1:7" ht="17.100000000000001" customHeight="1">
      <c r="A221" s="159"/>
      <c r="B221" s="156"/>
      <c r="C221" s="124"/>
      <c r="D221" s="124"/>
      <c r="E221" s="183"/>
      <c r="F221" s="143"/>
      <c r="G221" s="143"/>
    </row>
    <row r="222" spans="1:7" ht="17.100000000000001" customHeight="1">
      <c r="A222" s="159"/>
      <c r="B222" s="156"/>
      <c r="C222" s="124"/>
      <c r="D222" s="124"/>
      <c r="E222" s="183"/>
      <c r="F222" s="143"/>
      <c r="G222" s="143"/>
    </row>
    <row r="223" spans="1:7" ht="17.100000000000001" customHeight="1">
      <c r="A223" s="159">
        <v>55</v>
      </c>
      <c r="B223" s="156" t="s">
        <v>1973</v>
      </c>
      <c r="C223" s="124" t="s">
        <v>34</v>
      </c>
      <c r="D223" s="124" t="s">
        <v>2871</v>
      </c>
      <c r="E223" s="158" t="s">
        <v>4068</v>
      </c>
      <c r="F223" s="143">
        <v>2025</v>
      </c>
      <c r="G223" s="143">
        <v>2025</v>
      </c>
    </row>
    <row r="224" spans="1:7" ht="17.100000000000001" customHeight="1">
      <c r="A224" s="159"/>
      <c r="B224" s="156"/>
      <c r="C224" s="124"/>
      <c r="D224" s="124"/>
      <c r="E224" s="158"/>
      <c r="F224" s="143"/>
      <c r="G224" s="143"/>
    </row>
    <row r="225" spans="1:7" ht="17.100000000000001" customHeight="1">
      <c r="A225" s="159"/>
      <c r="B225" s="156"/>
      <c r="C225" s="124"/>
      <c r="D225" s="124"/>
      <c r="E225" s="158"/>
      <c r="F225" s="143"/>
      <c r="G225" s="143"/>
    </row>
    <row r="226" spans="1:7" ht="17.100000000000001" customHeight="1">
      <c r="A226" s="159"/>
      <c r="B226" s="156"/>
      <c r="C226" s="124"/>
      <c r="D226" s="124"/>
      <c r="E226" s="158"/>
      <c r="F226" s="143"/>
      <c r="G226" s="143"/>
    </row>
    <row r="227" spans="1:7" ht="17.100000000000001" customHeight="1">
      <c r="A227" s="159">
        <v>56</v>
      </c>
      <c r="B227" s="156" t="s">
        <v>1974</v>
      </c>
      <c r="C227" s="124" t="s">
        <v>34</v>
      </c>
      <c r="D227" s="124" t="s">
        <v>2871</v>
      </c>
      <c r="E227" s="183" t="s">
        <v>4069</v>
      </c>
      <c r="F227" s="143">
        <v>2025</v>
      </c>
      <c r="G227" s="143">
        <v>2025</v>
      </c>
    </row>
    <row r="228" spans="1:7" ht="17.100000000000001" customHeight="1">
      <c r="A228" s="159"/>
      <c r="B228" s="156"/>
      <c r="C228" s="124"/>
      <c r="D228" s="124"/>
      <c r="E228" s="183"/>
      <c r="F228" s="143"/>
      <c r="G228" s="143"/>
    </row>
    <row r="229" spans="1:7" ht="17.100000000000001" customHeight="1">
      <c r="A229" s="159"/>
      <c r="B229" s="156"/>
      <c r="C229" s="124"/>
      <c r="D229" s="124"/>
      <c r="E229" s="183"/>
      <c r="F229" s="143"/>
      <c r="G229" s="143"/>
    </row>
    <row r="230" spans="1:7" ht="17.100000000000001" customHeight="1">
      <c r="A230" s="159"/>
      <c r="B230" s="156"/>
      <c r="C230" s="124"/>
      <c r="D230" s="124"/>
      <c r="E230" s="183"/>
      <c r="F230" s="143"/>
      <c r="G230" s="143"/>
    </row>
    <row r="231" spans="1:7" ht="17.100000000000001" customHeight="1">
      <c r="A231" s="159">
        <v>57</v>
      </c>
      <c r="B231" s="156" t="s">
        <v>1967</v>
      </c>
      <c r="C231" s="124" t="s">
        <v>34</v>
      </c>
      <c r="D231" s="124" t="s">
        <v>2871</v>
      </c>
      <c r="E231" s="183" t="s">
        <v>4070</v>
      </c>
      <c r="F231" s="143">
        <v>2025</v>
      </c>
      <c r="G231" s="143">
        <v>2025</v>
      </c>
    </row>
    <row r="232" spans="1:7" ht="17.100000000000001" customHeight="1">
      <c r="A232" s="159"/>
      <c r="B232" s="156"/>
      <c r="C232" s="124"/>
      <c r="D232" s="124"/>
      <c r="E232" s="183"/>
      <c r="F232" s="143"/>
      <c r="G232" s="143"/>
    </row>
    <row r="233" spans="1:7" ht="17.100000000000001" customHeight="1">
      <c r="A233" s="159"/>
      <c r="B233" s="156"/>
      <c r="C233" s="124"/>
      <c r="D233" s="124"/>
      <c r="E233" s="183"/>
      <c r="F233" s="143"/>
      <c r="G233" s="143"/>
    </row>
    <row r="234" spans="1:7" ht="17.100000000000001" customHeight="1">
      <c r="A234" s="159"/>
      <c r="B234" s="156"/>
      <c r="C234" s="124"/>
      <c r="D234" s="124"/>
      <c r="E234" s="183"/>
      <c r="F234" s="143"/>
      <c r="G234" s="143"/>
    </row>
    <row r="235" spans="1:7" ht="17.100000000000001" customHeight="1">
      <c r="A235" s="159">
        <v>58</v>
      </c>
      <c r="B235" s="159" t="s">
        <v>2311</v>
      </c>
      <c r="C235" s="124" t="s">
        <v>34</v>
      </c>
      <c r="D235" s="124" t="s">
        <v>2871</v>
      </c>
      <c r="E235" s="183" t="s">
        <v>2588</v>
      </c>
      <c r="F235" s="143">
        <v>2025</v>
      </c>
      <c r="G235" s="143">
        <v>2025</v>
      </c>
    </row>
    <row r="236" spans="1:7" ht="17.100000000000001" customHeight="1">
      <c r="A236" s="159"/>
      <c r="B236" s="159"/>
      <c r="C236" s="124"/>
      <c r="D236" s="124"/>
      <c r="E236" s="183"/>
      <c r="F236" s="143"/>
      <c r="G236" s="143"/>
    </row>
    <row r="237" spans="1:7" ht="17.100000000000001" customHeight="1">
      <c r="A237" s="159"/>
      <c r="B237" s="159"/>
      <c r="C237" s="124"/>
      <c r="D237" s="124"/>
      <c r="E237" s="183"/>
      <c r="F237" s="143"/>
      <c r="G237" s="143"/>
    </row>
    <row r="238" spans="1:7" ht="17.100000000000001" customHeight="1">
      <c r="A238" s="159"/>
      <c r="B238" s="159"/>
      <c r="C238" s="124"/>
      <c r="D238" s="124"/>
      <c r="E238" s="183"/>
      <c r="F238" s="143"/>
      <c r="G238" s="143"/>
    </row>
    <row r="239" spans="1:7" ht="17.100000000000001" customHeight="1">
      <c r="A239" s="159">
        <v>59</v>
      </c>
      <c r="B239" s="156" t="s">
        <v>249</v>
      </c>
      <c r="C239" s="124" t="s">
        <v>34</v>
      </c>
      <c r="D239" s="124" t="s">
        <v>2871</v>
      </c>
      <c r="E239" s="158" t="s">
        <v>4071</v>
      </c>
      <c r="F239" s="143">
        <v>2025</v>
      </c>
      <c r="G239" s="143">
        <v>2025</v>
      </c>
    </row>
    <row r="240" spans="1:7" ht="17.100000000000001" customHeight="1">
      <c r="A240" s="159"/>
      <c r="B240" s="156"/>
      <c r="C240" s="124"/>
      <c r="D240" s="124"/>
      <c r="E240" s="158"/>
      <c r="F240" s="143"/>
      <c r="G240" s="143"/>
    </row>
    <row r="241" spans="1:7" ht="17.100000000000001" customHeight="1">
      <c r="A241" s="159"/>
      <c r="B241" s="156"/>
      <c r="C241" s="124"/>
      <c r="D241" s="124"/>
      <c r="E241" s="158"/>
      <c r="F241" s="143"/>
      <c r="G241" s="143"/>
    </row>
    <row r="242" spans="1:7" ht="17.100000000000001" customHeight="1">
      <c r="A242" s="159"/>
      <c r="B242" s="156"/>
      <c r="C242" s="124"/>
      <c r="D242" s="124"/>
      <c r="E242" s="158"/>
      <c r="F242" s="143"/>
      <c r="G242" s="143"/>
    </row>
    <row r="243" spans="1:7" ht="17.100000000000001" customHeight="1">
      <c r="A243" s="159">
        <v>60</v>
      </c>
      <c r="B243" s="156" t="s">
        <v>190</v>
      </c>
      <c r="C243" s="124" t="s">
        <v>34</v>
      </c>
      <c r="D243" s="124" t="s">
        <v>2871</v>
      </c>
      <c r="E243" s="183" t="s">
        <v>4072</v>
      </c>
      <c r="F243" s="143">
        <v>2025</v>
      </c>
      <c r="G243" s="143">
        <v>2026</v>
      </c>
    </row>
    <row r="244" spans="1:7" ht="17.100000000000001" customHeight="1">
      <c r="A244" s="159"/>
      <c r="B244" s="156"/>
      <c r="C244" s="124"/>
      <c r="D244" s="124"/>
      <c r="E244" s="183"/>
      <c r="F244" s="143"/>
      <c r="G244" s="143"/>
    </row>
    <row r="245" spans="1:7" ht="17.100000000000001" customHeight="1">
      <c r="A245" s="159"/>
      <c r="B245" s="156"/>
      <c r="C245" s="124"/>
      <c r="D245" s="124"/>
      <c r="E245" s="183"/>
      <c r="F245" s="143"/>
      <c r="G245" s="143"/>
    </row>
    <row r="246" spans="1:7" ht="17.100000000000001" customHeight="1">
      <c r="A246" s="159"/>
      <c r="B246" s="156"/>
      <c r="C246" s="124"/>
      <c r="D246" s="124"/>
      <c r="E246" s="183"/>
      <c r="F246" s="143"/>
      <c r="G246" s="143"/>
    </row>
    <row r="247" spans="1:7" ht="17.100000000000001" customHeight="1">
      <c r="A247" s="159">
        <v>61</v>
      </c>
      <c r="B247" s="156" t="s">
        <v>194</v>
      </c>
      <c r="C247" s="124" t="s">
        <v>34</v>
      </c>
      <c r="D247" s="124" t="s">
        <v>2871</v>
      </c>
      <c r="E247" s="183" t="s">
        <v>4073</v>
      </c>
      <c r="F247" s="143">
        <v>2025</v>
      </c>
      <c r="G247" s="143">
        <v>2026</v>
      </c>
    </row>
    <row r="248" spans="1:7" ht="17.100000000000001" customHeight="1">
      <c r="A248" s="159"/>
      <c r="B248" s="156"/>
      <c r="C248" s="124"/>
      <c r="D248" s="124"/>
      <c r="E248" s="183"/>
      <c r="F248" s="143"/>
      <c r="G248" s="143"/>
    </row>
    <row r="249" spans="1:7" ht="17.100000000000001" customHeight="1">
      <c r="A249" s="159"/>
      <c r="B249" s="156"/>
      <c r="C249" s="124"/>
      <c r="D249" s="124"/>
      <c r="E249" s="183"/>
      <c r="F249" s="143"/>
      <c r="G249" s="143"/>
    </row>
    <row r="250" spans="1:7" ht="17.100000000000001" customHeight="1">
      <c r="A250" s="159"/>
      <c r="B250" s="156"/>
      <c r="C250" s="124"/>
      <c r="D250" s="124"/>
      <c r="E250" s="183"/>
      <c r="F250" s="143"/>
      <c r="G250" s="143"/>
    </row>
    <row r="251" spans="1:7" ht="34.5" customHeight="1">
      <c r="A251" s="159">
        <v>62</v>
      </c>
      <c r="B251" s="156" t="s">
        <v>250</v>
      </c>
      <c r="C251" s="124" t="s">
        <v>34</v>
      </c>
      <c r="D251" s="124" t="s">
        <v>2871</v>
      </c>
      <c r="E251" s="158" t="s">
        <v>4074</v>
      </c>
      <c r="F251" s="143">
        <v>2025</v>
      </c>
      <c r="G251" s="143">
        <v>2026</v>
      </c>
    </row>
    <row r="252" spans="1:7" ht="34.5" customHeight="1">
      <c r="A252" s="159"/>
      <c r="B252" s="156"/>
      <c r="C252" s="124"/>
      <c r="D252" s="124"/>
      <c r="E252" s="158"/>
      <c r="F252" s="143"/>
      <c r="G252" s="143"/>
    </row>
    <row r="253" spans="1:7" ht="34.5" customHeight="1">
      <c r="A253" s="159"/>
      <c r="B253" s="156"/>
      <c r="C253" s="124"/>
      <c r="D253" s="124"/>
      <c r="E253" s="158"/>
      <c r="F253" s="143"/>
      <c r="G253" s="143"/>
    </row>
    <row r="254" spans="1:7" ht="34.5" customHeight="1">
      <c r="A254" s="159"/>
      <c r="B254" s="156"/>
      <c r="C254" s="124"/>
      <c r="D254" s="124"/>
      <c r="E254" s="158"/>
      <c r="F254" s="143"/>
      <c r="G254" s="143"/>
    </row>
    <row r="255" spans="1:7" ht="29.25" customHeight="1">
      <c r="A255" s="159">
        <v>63</v>
      </c>
      <c r="B255" s="156" t="s">
        <v>177</v>
      </c>
      <c r="C255" s="124" t="s">
        <v>34</v>
      </c>
      <c r="D255" s="124" t="s">
        <v>2871</v>
      </c>
      <c r="E255" s="183" t="s">
        <v>4075</v>
      </c>
      <c r="F255" s="143">
        <v>2025</v>
      </c>
      <c r="G255" s="143">
        <v>2026</v>
      </c>
    </row>
    <row r="256" spans="1:7" ht="29.25" customHeight="1">
      <c r="A256" s="159"/>
      <c r="B256" s="156"/>
      <c r="C256" s="124"/>
      <c r="D256" s="124"/>
      <c r="E256" s="183"/>
      <c r="F256" s="143"/>
      <c r="G256" s="143"/>
    </row>
    <row r="257" spans="1:7" ht="29.25" customHeight="1">
      <c r="A257" s="159"/>
      <c r="B257" s="156"/>
      <c r="C257" s="124"/>
      <c r="D257" s="124"/>
      <c r="E257" s="183"/>
      <c r="F257" s="143"/>
      <c r="G257" s="143"/>
    </row>
    <row r="258" spans="1:7" ht="29.25" customHeight="1">
      <c r="A258" s="159"/>
      <c r="B258" s="156"/>
      <c r="C258" s="124"/>
      <c r="D258" s="124"/>
      <c r="E258" s="183"/>
      <c r="F258" s="143"/>
      <c r="G258" s="143"/>
    </row>
    <row r="259" spans="1:7" ht="29.25" customHeight="1">
      <c r="A259" s="159">
        <v>64</v>
      </c>
      <c r="B259" s="156" t="s">
        <v>213</v>
      </c>
      <c r="C259" s="124" t="s">
        <v>34</v>
      </c>
      <c r="D259" s="124" t="s">
        <v>2871</v>
      </c>
      <c r="E259" s="183" t="s">
        <v>4076</v>
      </c>
      <c r="F259" s="143">
        <v>2025</v>
      </c>
      <c r="G259" s="143">
        <v>2026</v>
      </c>
    </row>
    <row r="260" spans="1:7" ht="29.25" customHeight="1">
      <c r="A260" s="159"/>
      <c r="B260" s="156"/>
      <c r="C260" s="124"/>
      <c r="D260" s="124"/>
      <c r="E260" s="183"/>
      <c r="F260" s="143"/>
      <c r="G260" s="143"/>
    </row>
    <row r="261" spans="1:7" ht="29.25" customHeight="1">
      <c r="A261" s="159"/>
      <c r="B261" s="156"/>
      <c r="C261" s="124"/>
      <c r="D261" s="124"/>
      <c r="E261" s="183"/>
      <c r="F261" s="143"/>
      <c r="G261" s="143"/>
    </row>
    <row r="262" spans="1:7" ht="29.25" customHeight="1">
      <c r="A262" s="159"/>
      <c r="B262" s="156"/>
      <c r="C262" s="124"/>
      <c r="D262" s="124"/>
      <c r="E262" s="183"/>
      <c r="F262" s="143"/>
      <c r="G262" s="143"/>
    </row>
    <row r="263" spans="1:7" ht="29.25" customHeight="1">
      <c r="A263" s="159">
        <v>65</v>
      </c>
      <c r="B263" s="156" t="s">
        <v>223</v>
      </c>
      <c r="C263" s="124" t="s">
        <v>34</v>
      </c>
      <c r="D263" s="124" t="s">
        <v>2871</v>
      </c>
      <c r="E263" s="183" t="s">
        <v>4077</v>
      </c>
      <c r="F263" s="143">
        <v>2025</v>
      </c>
      <c r="G263" s="143">
        <v>2026</v>
      </c>
    </row>
    <row r="264" spans="1:7" ht="29.25" customHeight="1">
      <c r="A264" s="159"/>
      <c r="B264" s="156"/>
      <c r="C264" s="124"/>
      <c r="D264" s="124"/>
      <c r="E264" s="183"/>
      <c r="F264" s="143"/>
      <c r="G264" s="143"/>
    </row>
    <row r="265" spans="1:7" ht="29.25" customHeight="1">
      <c r="A265" s="159"/>
      <c r="B265" s="156"/>
      <c r="C265" s="124"/>
      <c r="D265" s="124"/>
      <c r="E265" s="183"/>
      <c r="F265" s="143"/>
      <c r="G265" s="143"/>
    </row>
    <row r="266" spans="1:7" ht="29.25" customHeight="1">
      <c r="A266" s="159"/>
      <c r="B266" s="156"/>
      <c r="C266" s="124"/>
      <c r="D266" s="124"/>
      <c r="E266" s="183"/>
      <c r="F266" s="143"/>
      <c r="G266" s="143"/>
    </row>
    <row r="267" spans="1:7" ht="29.25" customHeight="1">
      <c r="A267" s="159">
        <v>66</v>
      </c>
      <c r="B267" s="156" t="s">
        <v>217</v>
      </c>
      <c r="C267" s="124" t="s">
        <v>34</v>
      </c>
      <c r="D267" s="124" t="s">
        <v>2871</v>
      </c>
      <c r="E267" s="183" t="s">
        <v>4078</v>
      </c>
      <c r="F267" s="143">
        <v>2026</v>
      </c>
      <c r="G267" s="143">
        <v>2026</v>
      </c>
    </row>
    <row r="268" spans="1:7" ht="29.25" customHeight="1">
      <c r="A268" s="159"/>
      <c r="B268" s="156"/>
      <c r="C268" s="124"/>
      <c r="D268" s="124"/>
      <c r="E268" s="183"/>
      <c r="F268" s="143"/>
      <c r="G268" s="143"/>
    </row>
    <row r="269" spans="1:7" ht="29.25" customHeight="1">
      <c r="A269" s="159"/>
      <c r="B269" s="156"/>
      <c r="C269" s="124"/>
      <c r="D269" s="124"/>
      <c r="E269" s="183"/>
      <c r="F269" s="143"/>
      <c r="G269" s="143"/>
    </row>
    <row r="270" spans="1:7" ht="29.25" customHeight="1">
      <c r="A270" s="159"/>
      <c r="B270" s="156"/>
      <c r="C270" s="124"/>
      <c r="D270" s="124"/>
      <c r="E270" s="183"/>
      <c r="F270" s="143"/>
      <c r="G270" s="143"/>
    </row>
    <row r="271" spans="1:7" ht="17.100000000000001" customHeight="1">
      <c r="A271" s="159">
        <v>67</v>
      </c>
      <c r="B271" s="156" t="s">
        <v>1970</v>
      </c>
      <c r="C271" s="124" t="s">
        <v>34</v>
      </c>
      <c r="D271" s="124" t="s">
        <v>2871</v>
      </c>
      <c r="E271" s="183" t="s">
        <v>4079</v>
      </c>
      <c r="F271" s="143">
        <v>2026</v>
      </c>
      <c r="G271" s="143">
        <v>2026</v>
      </c>
    </row>
    <row r="272" spans="1:7" ht="17.100000000000001" customHeight="1">
      <c r="A272" s="159"/>
      <c r="B272" s="156"/>
      <c r="C272" s="124"/>
      <c r="D272" s="124"/>
      <c r="E272" s="183"/>
      <c r="F272" s="143"/>
      <c r="G272" s="143"/>
    </row>
    <row r="273" spans="1:7" ht="17.100000000000001" customHeight="1">
      <c r="A273" s="159"/>
      <c r="B273" s="156"/>
      <c r="C273" s="124"/>
      <c r="D273" s="124"/>
      <c r="E273" s="183"/>
      <c r="F273" s="143"/>
      <c r="G273" s="143"/>
    </row>
    <row r="274" spans="1:7" ht="17.100000000000001" customHeight="1">
      <c r="A274" s="159"/>
      <c r="B274" s="156"/>
      <c r="C274" s="124"/>
      <c r="D274" s="124"/>
      <c r="E274" s="183"/>
      <c r="F274" s="143"/>
      <c r="G274" s="143"/>
    </row>
    <row r="275" spans="1:7" ht="17.100000000000001" customHeight="1">
      <c r="A275" s="159">
        <v>68</v>
      </c>
      <c r="B275" s="156" t="s">
        <v>1616</v>
      </c>
      <c r="C275" s="124" t="s">
        <v>34</v>
      </c>
      <c r="D275" s="124" t="s">
        <v>2871</v>
      </c>
      <c r="E275" s="183" t="s">
        <v>4080</v>
      </c>
      <c r="F275" s="143">
        <v>2026</v>
      </c>
      <c r="G275" s="143">
        <v>2026</v>
      </c>
    </row>
    <row r="276" spans="1:7" ht="17.100000000000001" customHeight="1">
      <c r="A276" s="159"/>
      <c r="B276" s="156"/>
      <c r="C276" s="124"/>
      <c r="D276" s="124"/>
      <c r="E276" s="183"/>
      <c r="F276" s="143"/>
      <c r="G276" s="143"/>
    </row>
    <row r="277" spans="1:7" ht="17.100000000000001" customHeight="1">
      <c r="A277" s="159"/>
      <c r="B277" s="156"/>
      <c r="C277" s="124"/>
      <c r="D277" s="124"/>
      <c r="E277" s="183"/>
      <c r="F277" s="143"/>
      <c r="G277" s="143"/>
    </row>
    <row r="278" spans="1:7" ht="17.100000000000001" customHeight="1">
      <c r="A278" s="159"/>
      <c r="B278" s="156"/>
      <c r="C278" s="124"/>
      <c r="D278" s="124"/>
      <c r="E278" s="183"/>
      <c r="F278" s="143"/>
      <c r="G278" s="143"/>
    </row>
    <row r="279" spans="1:7" ht="18" customHeight="1">
      <c r="A279" s="159">
        <v>69</v>
      </c>
      <c r="B279" s="156" t="s">
        <v>215</v>
      </c>
      <c r="C279" s="124" t="s">
        <v>34</v>
      </c>
      <c r="D279" s="124" t="s">
        <v>2871</v>
      </c>
      <c r="E279" s="183" t="s">
        <v>4081</v>
      </c>
      <c r="F279" s="143">
        <v>2026</v>
      </c>
      <c r="G279" s="143">
        <v>2026</v>
      </c>
    </row>
    <row r="280" spans="1:7" ht="18" customHeight="1">
      <c r="A280" s="159"/>
      <c r="B280" s="156"/>
      <c r="C280" s="124"/>
      <c r="D280" s="124"/>
      <c r="E280" s="183"/>
      <c r="F280" s="143"/>
      <c r="G280" s="143"/>
    </row>
    <row r="281" spans="1:7" ht="18" customHeight="1">
      <c r="A281" s="159"/>
      <c r="B281" s="156"/>
      <c r="C281" s="124"/>
      <c r="D281" s="124"/>
      <c r="E281" s="183"/>
      <c r="F281" s="143"/>
      <c r="G281" s="143"/>
    </row>
    <row r="282" spans="1:7" ht="18" customHeight="1">
      <c r="A282" s="159"/>
      <c r="B282" s="156"/>
      <c r="C282" s="124"/>
      <c r="D282" s="124"/>
      <c r="E282" s="183"/>
      <c r="F282" s="143"/>
      <c r="G282" s="143"/>
    </row>
    <row r="283" spans="1:7" ht="17.100000000000001" customHeight="1">
      <c r="A283" s="159">
        <v>70</v>
      </c>
      <c r="B283" s="156" t="s">
        <v>1330</v>
      </c>
      <c r="C283" s="124" t="s">
        <v>34</v>
      </c>
      <c r="D283" s="124" t="s">
        <v>2871</v>
      </c>
      <c r="E283" s="183" t="s">
        <v>4082</v>
      </c>
      <c r="F283" s="143">
        <v>2026</v>
      </c>
      <c r="G283" s="143">
        <v>2026</v>
      </c>
    </row>
    <row r="284" spans="1:7" ht="17.100000000000001" customHeight="1">
      <c r="A284" s="159"/>
      <c r="B284" s="156"/>
      <c r="C284" s="124"/>
      <c r="D284" s="124"/>
      <c r="E284" s="183"/>
      <c r="F284" s="143"/>
      <c r="G284" s="143"/>
    </row>
    <row r="285" spans="1:7" ht="17.100000000000001" customHeight="1">
      <c r="A285" s="159"/>
      <c r="B285" s="156"/>
      <c r="C285" s="124"/>
      <c r="D285" s="124"/>
      <c r="E285" s="183"/>
      <c r="F285" s="143"/>
      <c r="G285" s="143"/>
    </row>
    <row r="286" spans="1:7" ht="17.100000000000001" customHeight="1">
      <c r="A286" s="159"/>
      <c r="B286" s="156"/>
      <c r="C286" s="124"/>
      <c r="D286" s="124"/>
      <c r="E286" s="183"/>
      <c r="F286" s="143"/>
      <c r="G286" s="143"/>
    </row>
    <row r="287" spans="1:7" ht="17.100000000000001" customHeight="1">
      <c r="A287" s="159">
        <v>71</v>
      </c>
      <c r="B287" s="156" t="s">
        <v>1345</v>
      </c>
      <c r="C287" s="124" t="s">
        <v>34</v>
      </c>
      <c r="D287" s="124" t="s">
        <v>2871</v>
      </c>
      <c r="E287" s="158" t="s">
        <v>4083</v>
      </c>
      <c r="F287" s="143">
        <v>2026</v>
      </c>
      <c r="G287" s="143">
        <v>2026</v>
      </c>
    </row>
    <row r="288" spans="1:7" ht="17.100000000000001" customHeight="1">
      <c r="A288" s="159"/>
      <c r="B288" s="156"/>
      <c r="C288" s="124"/>
      <c r="D288" s="124"/>
      <c r="E288" s="158"/>
      <c r="F288" s="143"/>
      <c r="G288" s="143"/>
    </row>
    <row r="289" spans="1:7" ht="17.100000000000001" customHeight="1">
      <c r="A289" s="159"/>
      <c r="B289" s="156"/>
      <c r="C289" s="124"/>
      <c r="D289" s="124"/>
      <c r="E289" s="158"/>
      <c r="F289" s="143"/>
      <c r="G289" s="143"/>
    </row>
    <row r="290" spans="1:7" ht="17.100000000000001" customHeight="1">
      <c r="A290" s="159"/>
      <c r="B290" s="156"/>
      <c r="C290" s="124"/>
      <c r="D290" s="124"/>
      <c r="E290" s="158"/>
      <c r="F290" s="143"/>
      <c r="G290" s="143"/>
    </row>
    <row r="291" spans="1:7" ht="17.100000000000001" customHeight="1">
      <c r="A291" s="159">
        <v>72</v>
      </c>
      <c r="B291" s="159" t="s">
        <v>1338</v>
      </c>
      <c r="C291" s="124" t="s">
        <v>34</v>
      </c>
      <c r="D291" s="124" t="s">
        <v>2871</v>
      </c>
      <c r="E291" s="158" t="s">
        <v>4084</v>
      </c>
      <c r="F291" s="143">
        <v>2026</v>
      </c>
      <c r="G291" s="143">
        <v>2026</v>
      </c>
    </row>
    <row r="292" spans="1:7" ht="17.100000000000001" customHeight="1">
      <c r="A292" s="159"/>
      <c r="B292" s="159"/>
      <c r="C292" s="124"/>
      <c r="D292" s="124"/>
      <c r="E292" s="158"/>
      <c r="F292" s="143"/>
      <c r="G292" s="143"/>
    </row>
    <row r="293" spans="1:7" ht="17.100000000000001" customHeight="1">
      <c r="A293" s="159"/>
      <c r="B293" s="159"/>
      <c r="C293" s="124"/>
      <c r="D293" s="124"/>
      <c r="E293" s="158"/>
      <c r="F293" s="143"/>
      <c r="G293" s="143"/>
    </row>
    <row r="294" spans="1:7" ht="17.100000000000001" customHeight="1">
      <c r="A294" s="159"/>
      <c r="B294" s="159"/>
      <c r="C294" s="124"/>
      <c r="D294" s="124"/>
      <c r="E294" s="158"/>
      <c r="F294" s="143"/>
      <c r="G294" s="143"/>
    </row>
    <row r="295" spans="1:7" ht="17.100000000000001" customHeight="1">
      <c r="A295" s="159">
        <v>73</v>
      </c>
      <c r="B295" s="159" t="s">
        <v>1975</v>
      </c>
      <c r="C295" s="124" t="s">
        <v>34</v>
      </c>
      <c r="D295" s="124" t="s">
        <v>2871</v>
      </c>
      <c r="E295" s="158" t="s">
        <v>4085</v>
      </c>
      <c r="F295" s="143">
        <v>2026</v>
      </c>
      <c r="G295" s="143">
        <v>2026</v>
      </c>
    </row>
    <row r="296" spans="1:7" ht="17.100000000000001" customHeight="1">
      <c r="A296" s="159"/>
      <c r="B296" s="159"/>
      <c r="C296" s="124"/>
      <c r="D296" s="124"/>
      <c r="E296" s="158"/>
      <c r="F296" s="143"/>
      <c r="G296" s="143"/>
    </row>
    <row r="297" spans="1:7" ht="17.100000000000001" customHeight="1">
      <c r="A297" s="159"/>
      <c r="B297" s="159"/>
      <c r="C297" s="124"/>
      <c r="D297" s="124"/>
      <c r="E297" s="158"/>
      <c r="F297" s="143"/>
      <c r="G297" s="143"/>
    </row>
    <row r="298" spans="1:7" ht="17.100000000000001" customHeight="1">
      <c r="A298" s="159"/>
      <c r="B298" s="159"/>
      <c r="C298" s="124"/>
      <c r="D298" s="124"/>
      <c r="E298" s="158"/>
      <c r="F298" s="143"/>
      <c r="G298" s="143"/>
    </row>
    <row r="299" spans="1:7" ht="31.5" customHeight="1">
      <c r="A299" s="159">
        <v>74</v>
      </c>
      <c r="B299" s="156" t="s">
        <v>197</v>
      </c>
      <c r="C299" s="124" t="s">
        <v>34</v>
      </c>
      <c r="D299" s="124" t="s">
        <v>2871</v>
      </c>
      <c r="E299" s="183" t="s">
        <v>4086</v>
      </c>
      <c r="F299" s="143">
        <v>2026</v>
      </c>
      <c r="G299" s="143">
        <v>2026</v>
      </c>
    </row>
    <row r="300" spans="1:7" ht="31.5" customHeight="1">
      <c r="A300" s="159"/>
      <c r="B300" s="156"/>
      <c r="C300" s="124"/>
      <c r="D300" s="124"/>
      <c r="E300" s="183"/>
      <c r="F300" s="143"/>
      <c r="G300" s="143"/>
    </row>
    <row r="301" spans="1:7" ht="31.5" customHeight="1">
      <c r="A301" s="159"/>
      <c r="B301" s="156"/>
      <c r="C301" s="124"/>
      <c r="D301" s="124"/>
      <c r="E301" s="183"/>
      <c r="F301" s="143"/>
      <c r="G301" s="143"/>
    </row>
    <row r="302" spans="1:7" ht="31.5" customHeight="1">
      <c r="A302" s="159"/>
      <c r="B302" s="156"/>
      <c r="C302" s="124"/>
      <c r="D302" s="124"/>
      <c r="E302" s="183"/>
      <c r="F302" s="143"/>
      <c r="G302" s="143"/>
    </row>
    <row r="303" spans="1:7" ht="17.100000000000001" customHeight="1">
      <c r="A303" s="159">
        <v>75</v>
      </c>
      <c r="B303" s="156" t="s">
        <v>189</v>
      </c>
      <c r="C303" s="124" t="s">
        <v>34</v>
      </c>
      <c r="D303" s="124" t="s">
        <v>2871</v>
      </c>
      <c r="E303" s="158" t="s">
        <v>4087</v>
      </c>
      <c r="F303" s="143">
        <v>2026</v>
      </c>
      <c r="G303" s="143">
        <v>2026</v>
      </c>
    </row>
    <row r="304" spans="1:7" ht="17.100000000000001" customHeight="1">
      <c r="A304" s="159"/>
      <c r="B304" s="156"/>
      <c r="C304" s="124"/>
      <c r="D304" s="124"/>
      <c r="E304" s="158"/>
      <c r="F304" s="143"/>
      <c r="G304" s="143"/>
    </row>
    <row r="305" spans="1:7" ht="17.100000000000001" customHeight="1">
      <c r="A305" s="159"/>
      <c r="B305" s="156"/>
      <c r="C305" s="124"/>
      <c r="D305" s="124"/>
      <c r="E305" s="158"/>
      <c r="F305" s="143"/>
      <c r="G305" s="143"/>
    </row>
    <row r="306" spans="1:7" ht="17.100000000000001" customHeight="1">
      <c r="A306" s="159"/>
      <c r="B306" s="156"/>
      <c r="C306" s="124"/>
      <c r="D306" s="124"/>
      <c r="E306" s="158"/>
      <c r="F306" s="143"/>
      <c r="G306" s="143"/>
    </row>
    <row r="307" spans="1:7" ht="17.100000000000001" customHeight="1">
      <c r="A307" s="159">
        <v>76</v>
      </c>
      <c r="B307" s="156" t="s">
        <v>191</v>
      </c>
      <c r="C307" s="124" t="s">
        <v>34</v>
      </c>
      <c r="D307" s="124" t="s">
        <v>2871</v>
      </c>
      <c r="E307" s="158" t="s">
        <v>4088</v>
      </c>
      <c r="F307" s="143">
        <v>2026</v>
      </c>
      <c r="G307" s="143">
        <v>2026</v>
      </c>
    </row>
    <row r="308" spans="1:7" ht="17.100000000000001" customHeight="1">
      <c r="A308" s="159"/>
      <c r="B308" s="156"/>
      <c r="C308" s="124"/>
      <c r="D308" s="124"/>
      <c r="E308" s="158"/>
      <c r="F308" s="143"/>
      <c r="G308" s="143"/>
    </row>
    <row r="309" spans="1:7" ht="17.100000000000001" customHeight="1">
      <c r="A309" s="159"/>
      <c r="B309" s="156"/>
      <c r="C309" s="124"/>
      <c r="D309" s="124"/>
      <c r="E309" s="158"/>
      <c r="F309" s="143"/>
      <c r="G309" s="143"/>
    </row>
    <row r="310" spans="1:7" ht="17.100000000000001" customHeight="1">
      <c r="A310" s="159"/>
      <c r="B310" s="156"/>
      <c r="C310" s="124"/>
      <c r="D310" s="124"/>
      <c r="E310" s="158"/>
      <c r="F310" s="143"/>
      <c r="G310" s="143"/>
    </row>
    <row r="311" spans="1:7" ht="21.75" customHeight="1">
      <c r="A311" s="159">
        <v>77</v>
      </c>
      <c r="B311" s="156" t="s">
        <v>127</v>
      </c>
      <c r="C311" s="124" t="s">
        <v>34</v>
      </c>
      <c r="D311" s="124"/>
      <c r="E311" s="158" t="s">
        <v>4089</v>
      </c>
      <c r="F311" s="143">
        <v>2024</v>
      </c>
      <c r="G311" s="143">
        <v>2027</v>
      </c>
    </row>
    <row r="312" spans="1:7" ht="21.75" customHeight="1">
      <c r="A312" s="159"/>
      <c r="B312" s="156"/>
      <c r="C312" s="124"/>
      <c r="D312" s="124"/>
      <c r="E312" s="158"/>
      <c r="F312" s="143"/>
      <c r="G312" s="143"/>
    </row>
    <row r="313" spans="1:7" ht="21.75" customHeight="1">
      <c r="A313" s="159"/>
      <c r="B313" s="156"/>
      <c r="C313" s="124"/>
      <c r="D313" s="124"/>
      <c r="E313" s="158"/>
      <c r="F313" s="143"/>
      <c r="G313" s="143"/>
    </row>
    <row r="314" spans="1:7" ht="21.75" customHeight="1">
      <c r="A314" s="159"/>
      <c r="B314" s="156"/>
      <c r="C314" s="124"/>
      <c r="D314" s="124"/>
      <c r="E314" s="158"/>
      <c r="F314" s="143"/>
      <c r="G314" s="143"/>
    </row>
    <row r="315" spans="1:7" ht="28.5" customHeight="1">
      <c r="A315" s="159">
        <v>78</v>
      </c>
      <c r="B315" s="156" t="s">
        <v>221</v>
      </c>
      <c r="C315" s="124" t="s">
        <v>34</v>
      </c>
      <c r="D315" s="124"/>
      <c r="E315" s="158" t="s">
        <v>4090</v>
      </c>
      <c r="F315" s="143">
        <v>2025</v>
      </c>
      <c r="G315" s="143">
        <v>2027</v>
      </c>
    </row>
    <row r="316" spans="1:7" ht="28.5" customHeight="1">
      <c r="A316" s="159"/>
      <c r="B316" s="156"/>
      <c r="C316" s="124"/>
      <c r="D316" s="124"/>
      <c r="E316" s="158"/>
      <c r="F316" s="143"/>
      <c r="G316" s="143"/>
    </row>
    <row r="317" spans="1:7" ht="28.5" customHeight="1">
      <c r="A317" s="159"/>
      <c r="B317" s="156"/>
      <c r="C317" s="124"/>
      <c r="D317" s="124"/>
      <c r="E317" s="158"/>
      <c r="F317" s="143"/>
      <c r="G317" s="143"/>
    </row>
    <row r="318" spans="1:7" ht="28.5" customHeight="1">
      <c r="A318" s="159"/>
      <c r="B318" s="156"/>
      <c r="C318" s="124"/>
      <c r="D318" s="124"/>
      <c r="E318" s="158"/>
      <c r="F318" s="143"/>
      <c r="G318" s="143"/>
    </row>
    <row r="319" spans="1:7" ht="24.75" customHeight="1">
      <c r="A319" s="159">
        <v>79</v>
      </c>
      <c r="B319" s="156" t="s">
        <v>212</v>
      </c>
      <c r="C319" s="124" t="s">
        <v>34</v>
      </c>
      <c r="D319" s="124"/>
      <c r="E319" s="158" t="s">
        <v>4091</v>
      </c>
      <c r="F319" s="143">
        <v>2026</v>
      </c>
      <c r="G319" s="143">
        <v>2027</v>
      </c>
    </row>
    <row r="320" spans="1:7" ht="24.75" customHeight="1">
      <c r="A320" s="159"/>
      <c r="B320" s="156"/>
      <c r="C320" s="124"/>
      <c r="D320" s="124"/>
      <c r="E320" s="158"/>
      <c r="F320" s="143"/>
      <c r="G320" s="143"/>
    </row>
    <row r="321" spans="1:7" ht="24.75" customHeight="1">
      <c r="A321" s="159"/>
      <c r="B321" s="156"/>
      <c r="C321" s="124"/>
      <c r="D321" s="124"/>
      <c r="E321" s="158"/>
      <c r="F321" s="143"/>
      <c r="G321" s="143"/>
    </row>
    <row r="322" spans="1:7" ht="24.75" customHeight="1">
      <c r="A322" s="159"/>
      <c r="B322" s="156"/>
      <c r="C322" s="124"/>
      <c r="D322" s="124"/>
      <c r="E322" s="158"/>
      <c r="F322" s="143"/>
      <c r="G322" s="143"/>
    </row>
    <row r="323" spans="1:7" ht="18.75" customHeight="1">
      <c r="A323" s="159">
        <v>80</v>
      </c>
      <c r="B323" s="159" t="s">
        <v>204</v>
      </c>
      <c r="C323" s="124" t="s">
        <v>34</v>
      </c>
      <c r="D323" s="124"/>
      <c r="E323" s="183" t="s">
        <v>4940</v>
      </c>
      <c r="F323" s="143">
        <v>2026</v>
      </c>
      <c r="G323" s="143">
        <v>2027</v>
      </c>
    </row>
    <row r="324" spans="1:7" ht="18.75" customHeight="1">
      <c r="A324" s="159"/>
      <c r="B324" s="159"/>
      <c r="C324" s="124"/>
      <c r="D324" s="124"/>
      <c r="E324" s="183"/>
      <c r="F324" s="143"/>
      <c r="G324" s="143"/>
    </row>
    <row r="325" spans="1:7" ht="18.75" customHeight="1">
      <c r="A325" s="159"/>
      <c r="B325" s="159"/>
      <c r="C325" s="124"/>
      <c r="D325" s="124"/>
      <c r="E325" s="183"/>
      <c r="F325" s="143"/>
      <c r="G325" s="143"/>
    </row>
    <row r="326" spans="1:7" ht="18.75" customHeight="1">
      <c r="A326" s="159"/>
      <c r="B326" s="159"/>
      <c r="C326" s="124"/>
      <c r="D326" s="124"/>
      <c r="E326" s="183"/>
      <c r="F326" s="143"/>
      <c r="G326" s="143"/>
    </row>
    <row r="327" spans="1:7" ht="15.75" customHeight="1">
      <c r="A327" s="159">
        <v>81</v>
      </c>
      <c r="B327" s="159" t="s">
        <v>1623</v>
      </c>
      <c r="C327" s="124" t="s">
        <v>34</v>
      </c>
      <c r="D327" s="124"/>
      <c r="E327" s="183" t="s">
        <v>4092</v>
      </c>
      <c r="F327" s="143">
        <v>2026</v>
      </c>
      <c r="G327" s="143">
        <v>2027</v>
      </c>
    </row>
    <row r="328" spans="1:7" ht="15.75" customHeight="1">
      <c r="A328" s="159"/>
      <c r="B328" s="159"/>
      <c r="C328" s="124"/>
      <c r="D328" s="124"/>
      <c r="E328" s="183"/>
      <c r="F328" s="143"/>
      <c r="G328" s="143"/>
    </row>
    <row r="329" spans="1:7" ht="15.75" customHeight="1">
      <c r="A329" s="159"/>
      <c r="B329" s="159"/>
      <c r="C329" s="124"/>
      <c r="D329" s="124"/>
      <c r="E329" s="183"/>
      <c r="F329" s="143"/>
      <c r="G329" s="143"/>
    </row>
    <row r="330" spans="1:7" ht="15.75" customHeight="1">
      <c r="A330" s="159"/>
      <c r="B330" s="159"/>
      <c r="C330" s="124"/>
      <c r="D330" s="124"/>
      <c r="E330" s="183"/>
      <c r="F330" s="143"/>
      <c r="G330" s="143"/>
    </row>
    <row r="331" spans="1:7" ht="19.5" customHeight="1">
      <c r="A331" s="159">
        <v>82</v>
      </c>
      <c r="B331" s="159" t="s">
        <v>224</v>
      </c>
      <c r="C331" s="124" t="s">
        <v>34</v>
      </c>
      <c r="D331" s="124"/>
      <c r="E331" s="183" t="s">
        <v>4093</v>
      </c>
      <c r="F331" s="143">
        <v>2026</v>
      </c>
      <c r="G331" s="143">
        <v>2027</v>
      </c>
    </row>
    <row r="332" spans="1:7" ht="19.5" customHeight="1">
      <c r="A332" s="159"/>
      <c r="B332" s="159"/>
      <c r="C332" s="124"/>
      <c r="D332" s="124"/>
      <c r="E332" s="183"/>
      <c r="F332" s="143"/>
      <c r="G332" s="143"/>
    </row>
    <row r="333" spans="1:7" ht="19.5" customHeight="1">
      <c r="A333" s="159"/>
      <c r="B333" s="159"/>
      <c r="C333" s="124"/>
      <c r="D333" s="124"/>
      <c r="E333" s="183"/>
      <c r="F333" s="143"/>
      <c r="G333" s="143"/>
    </row>
    <row r="334" spans="1:7" ht="19.5" customHeight="1">
      <c r="A334" s="159"/>
      <c r="B334" s="159"/>
      <c r="C334" s="124"/>
      <c r="D334" s="124"/>
      <c r="E334" s="183"/>
      <c r="F334" s="143"/>
      <c r="G334" s="143"/>
    </row>
    <row r="335" spans="1:7" ht="19.5" customHeight="1">
      <c r="A335" s="159">
        <v>83</v>
      </c>
      <c r="B335" s="159" t="s">
        <v>201</v>
      </c>
      <c r="C335" s="124" t="s">
        <v>34</v>
      </c>
      <c r="D335" s="124"/>
      <c r="E335" s="183" t="s">
        <v>4094</v>
      </c>
      <c r="F335" s="143">
        <v>2027</v>
      </c>
      <c r="G335" s="143">
        <v>2027</v>
      </c>
    </row>
    <row r="336" spans="1:7" ht="19.5" customHeight="1">
      <c r="A336" s="159"/>
      <c r="B336" s="159"/>
      <c r="C336" s="124"/>
      <c r="D336" s="124"/>
      <c r="E336" s="183"/>
      <c r="F336" s="143"/>
      <c r="G336" s="143"/>
    </row>
    <row r="337" spans="1:7" ht="19.5" customHeight="1">
      <c r="A337" s="159"/>
      <c r="B337" s="159"/>
      <c r="C337" s="124"/>
      <c r="D337" s="124"/>
      <c r="E337" s="183"/>
      <c r="F337" s="143"/>
      <c r="G337" s="143"/>
    </row>
    <row r="338" spans="1:7" ht="19.5" customHeight="1">
      <c r="A338" s="159"/>
      <c r="B338" s="159"/>
      <c r="C338" s="124"/>
      <c r="D338" s="124"/>
      <c r="E338" s="183"/>
      <c r="F338" s="143"/>
      <c r="G338" s="143"/>
    </row>
    <row r="339" spans="1:7" ht="15.75" customHeight="1">
      <c r="A339" s="159">
        <v>84</v>
      </c>
      <c r="B339" s="156" t="s">
        <v>231</v>
      </c>
      <c r="C339" s="124" t="s">
        <v>34</v>
      </c>
      <c r="D339" s="124"/>
      <c r="E339" s="183" t="s">
        <v>4095</v>
      </c>
      <c r="F339" s="143">
        <v>2027</v>
      </c>
      <c r="G339" s="143">
        <v>2027</v>
      </c>
    </row>
    <row r="340" spans="1:7" ht="15.75" customHeight="1">
      <c r="A340" s="159"/>
      <c r="B340" s="156"/>
      <c r="C340" s="124"/>
      <c r="D340" s="124"/>
      <c r="E340" s="183"/>
      <c r="F340" s="143"/>
      <c r="G340" s="143"/>
    </row>
    <row r="341" spans="1:7" ht="15.75" customHeight="1">
      <c r="A341" s="159"/>
      <c r="B341" s="156"/>
      <c r="C341" s="124"/>
      <c r="D341" s="124"/>
      <c r="E341" s="183"/>
      <c r="F341" s="143"/>
      <c r="G341" s="143"/>
    </row>
    <row r="342" spans="1:7" ht="15.75" customHeight="1">
      <c r="A342" s="159"/>
      <c r="B342" s="156"/>
      <c r="C342" s="124"/>
      <c r="D342" s="124"/>
      <c r="E342" s="183"/>
      <c r="F342" s="143"/>
      <c r="G342" s="143"/>
    </row>
    <row r="343" spans="1:7" ht="16.5" customHeight="1">
      <c r="A343" s="159">
        <v>85</v>
      </c>
      <c r="B343" s="156" t="s">
        <v>248</v>
      </c>
      <c r="C343" s="124" t="s">
        <v>34</v>
      </c>
      <c r="D343" s="124"/>
      <c r="E343" s="183" t="s">
        <v>4096</v>
      </c>
      <c r="F343" s="143">
        <v>2027</v>
      </c>
      <c r="G343" s="143">
        <v>2027</v>
      </c>
    </row>
    <row r="344" spans="1:7" ht="16.5" customHeight="1">
      <c r="A344" s="159"/>
      <c r="B344" s="156"/>
      <c r="C344" s="124"/>
      <c r="D344" s="124"/>
      <c r="E344" s="183"/>
      <c r="F344" s="143"/>
      <c r="G344" s="143"/>
    </row>
    <row r="345" spans="1:7" ht="16.5" customHeight="1">
      <c r="A345" s="159"/>
      <c r="B345" s="156"/>
      <c r="C345" s="124"/>
      <c r="D345" s="124"/>
      <c r="E345" s="183"/>
      <c r="F345" s="143"/>
      <c r="G345" s="143"/>
    </row>
    <row r="346" spans="1:7" ht="16.5" customHeight="1">
      <c r="A346" s="159"/>
      <c r="B346" s="156"/>
      <c r="C346" s="124"/>
      <c r="D346" s="124"/>
      <c r="E346" s="183"/>
      <c r="F346" s="143"/>
      <c r="G346" s="143"/>
    </row>
    <row r="347" spans="1:7" ht="15.75" customHeight="1">
      <c r="A347" s="159">
        <v>86</v>
      </c>
      <c r="B347" s="156" t="s">
        <v>1331</v>
      </c>
      <c r="C347" s="124" t="s">
        <v>34</v>
      </c>
      <c r="D347" s="124"/>
      <c r="E347" s="183" t="s">
        <v>4097</v>
      </c>
      <c r="F347" s="143">
        <v>2027</v>
      </c>
      <c r="G347" s="143">
        <v>2027</v>
      </c>
    </row>
    <row r="348" spans="1:7" ht="15.75" customHeight="1">
      <c r="A348" s="159"/>
      <c r="B348" s="156"/>
      <c r="C348" s="124"/>
      <c r="D348" s="124"/>
      <c r="E348" s="183"/>
      <c r="F348" s="143"/>
      <c r="G348" s="143"/>
    </row>
    <row r="349" spans="1:7" ht="15.75" customHeight="1">
      <c r="A349" s="159"/>
      <c r="B349" s="156"/>
      <c r="C349" s="124"/>
      <c r="D349" s="124"/>
      <c r="E349" s="183"/>
      <c r="F349" s="143"/>
      <c r="G349" s="143"/>
    </row>
    <row r="350" spans="1:7" ht="15.75" customHeight="1">
      <c r="A350" s="159"/>
      <c r="B350" s="156"/>
      <c r="C350" s="124"/>
      <c r="D350" s="124"/>
      <c r="E350" s="183"/>
      <c r="F350" s="143"/>
      <c r="G350" s="143"/>
    </row>
    <row r="351" spans="1:7" ht="15.75" customHeight="1">
      <c r="A351" s="159">
        <v>87</v>
      </c>
      <c r="B351" s="159" t="s">
        <v>1980</v>
      </c>
      <c r="C351" s="124" t="s">
        <v>34</v>
      </c>
      <c r="D351" s="124"/>
      <c r="E351" s="183" t="s">
        <v>4098</v>
      </c>
      <c r="F351" s="143">
        <v>2027</v>
      </c>
      <c r="G351" s="143">
        <v>2027</v>
      </c>
    </row>
    <row r="352" spans="1:7" ht="15.75" customHeight="1">
      <c r="A352" s="159"/>
      <c r="B352" s="159"/>
      <c r="C352" s="124"/>
      <c r="D352" s="124"/>
      <c r="E352" s="183"/>
      <c r="F352" s="143"/>
      <c r="G352" s="143"/>
    </row>
    <row r="353" spans="1:7" ht="15.75" customHeight="1">
      <c r="A353" s="159"/>
      <c r="B353" s="159"/>
      <c r="C353" s="124"/>
      <c r="D353" s="124"/>
      <c r="E353" s="183"/>
      <c r="F353" s="143"/>
      <c r="G353" s="143"/>
    </row>
    <row r="354" spans="1:7" ht="15.75" customHeight="1">
      <c r="A354" s="159"/>
      <c r="B354" s="159"/>
      <c r="C354" s="124"/>
      <c r="D354" s="124"/>
      <c r="E354" s="183"/>
      <c r="F354" s="143"/>
      <c r="G354" s="143"/>
    </row>
    <row r="355" spans="1:7" ht="20.25" customHeight="1">
      <c r="A355" s="159">
        <v>88</v>
      </c>
      <c r="B355" s="159" t="s">
        <v>1966</v>
      </c>
      <c r="C355" s="124" t="s">
        <v>34</v>
      </c>
      <c r="D355" s="124"/>
      <c r="E355" s="183" t="s">
        <v>4099</v>
      </c>
      <c r="F355" s="143">
        <v>2027</v>
      </c>
      <c r="G355" s="143">
        <v>2027</v>
      </c>
    </row>
    <row r="356" spans="1:7" ht="20.25" customHeight="1">
      <c r="A356" s="159"/>
      <c r="B356" s="159"/>
      <c r="C356" s="124"/>
      <c r="D356" s="124"/>
      <c r="E356" s="183"/>
      <c r="F356" s="143"/>
      <c r="G356" s="143"/>
    </row>
    <row r="357" spans="1:7" ht="20.25" customHeight="1">
      <c r="A357" s="159"/>
      <c r="B357" s="159"/>
      <c r="C357" s="124"/>
      <c r="D357" s="124"/>
      <c r="E357" s="183"/>
      <c r="F357" s="143"/>
      <c r="G357" s="143"/>
    </row>
    <row r="358" spans="1:7" ht="20.25" customHeight="1">
      <c r="A358" s="159"/>
      <c r="B358" s="159"/>
      <c r="C358" s="124"/>
      <c r="D358" s="124"/>
      <c r="E358" s="183"/>
      <c r="F358" s="143"/>
      <c r="G358" s="143"/>
    </row>
    <row r="359" spans="1:7" ht="15.75" customHeight="1">
      <c r="A359" s="159">
        <v>89</v>
      </c>
      <c r="B359" s="159" t="s">
        <v>126</v>
      </c>
      <c r="C359" s="124" t="s">
        <v>34</v>
      </c>
      <c r="D359" s="124"/>
      <c r="E359" s="183" t="s">
        <v>4100</v>
      </c>
      <c r="F359" s="143">
        <v>2027</v>
      </c>
      <c r="G359" s="143">
        <v>2027</v>
      </c>
    </row>
    <row r="360" spans="1:7" ht="15.75" customHeight="1">
      <c r="A360" s="159"/>
      <c r="B360" s="159"/>
      <c r="C360" s="124"/>
      <c r="D360" s="124"/>
      <c r="E360" s="183"/>
      <c r="F360" s="143"/>
      <c r="G360" s="143"/>
    </row>
    <row r="361" spans="1:7" ht="15.75" customHeight="1">
      <c r="A361" s="159"/>
      <c r="B361" s="159"/>
      <c r="C361" s="124"/>
      <c r="D361" s="124"/>
      <c r="E361" s="183"/>
      <c r="F361" s="143"/>
      <c r="G361" s="143"/>
    </row>
    <row r="362" spans="1:7" ht="15.75" customHeight="1">
      <c r="A362" s="159"/>
      <c r="B362" s="159"/>
      <c r="C362" s="124"/>
      <c r="D362" s="124"/>
      <c r="E362" s="183"/>
      <c r="F362" s="143"/>
      <c r="G362" s="143"/>
    </row>
    <row r="363" spans="1:7" ht="15.75" customHeight="1">
      <c r="A363" s="159">
        <v>90</v>
      </c>
      <c r="B363" s="159" t="s">
        <v>2271</v>
      </c>
      <c r="C363" s="124" t="s">
        <v>34</v>
      </c>
      <c r="D363" s="124"/>
      <c r="E363" s="183" t="s">
        <v>4101</v>
      </c>
      <c r="F363" s="143">
        <v>2027</v>
      </c>
      <c r="G363" s="143">
        <v>2027</v>
      </c>
    </row>
    <row r="364" spans="1:7" ht="15.75" customHeight="1">
      <c r="A364" s="159"/>
      <c r="B364" s="159"/>
      <c r="C364" s="124"/>
      <c r="D364" s="124"/>
      <c r="E364" s="183"/>
      <c r="F364" s="143"/>
      <c r="G364" s="143"/>
    </row>
    <row r="365" spans="1:7" ht="15.75" customHeight="1">
      <c r="A365" s="159"/>
      <c r="B365" s="159"/>
      <c r="C365" s="124"/>
      <c r="D365" s="124"/>
      <c r="E365" s="183"/>
      <c r="F365" s="143"/>
      <c r="G365" s="143"/>
    </row>
    <row r="366" spans="1:7" ht="15.75" customHeight="1">
      <c r="A366" s="159"/>
      <c r="B366" s="159"/>
      <c r="C366" s="124"/>
      <c r="D366" s="124"/>
      <c r="E366" s="183"/>
      <c r="F366" s="143"/>
      <c r="G366" s="143"/>
    </row>
    <row r="367" spans="1:7" ht="15.75" customHeight="1">
      <c r="A367" s="159">
        <v>91</v>
      </c>
      <c r="B367" s="159" t="s">
        <v>2272</v>
      </c>
      <c r="C367" s="124" t="s">
        <v>34</v>
      </c>
      <c r="D367" s="124"/>
      <c r="E367" s="183" t="s">
        <v>4102</v>
      </c>
      <c r="F367" s="143">
        <v>2027</v>
      </c>
      <c r="G367" s="143">
        <v>2027</v>
      </c>
    </row>
    <row r="368" spans="1:7" ht="15.75" customHeight="1">
      <c r="A368" s="159"/>
      <c r="B368" s="159"/>
      <c r="C368" s="124"/>
      <c r="D368" s="124"/>
      <c r="E368" s="183"/>
      <c r="F368" s="143"/>
      <c r="G368" s="143"/>
    </row>
    <row r="369" spans="1:7" ht="15.75" customHeight="1">
      <c r="A369" s="159"/>
      <c r="B369" s="159"/>
      <c r="C369" s="124"/>
      <c r="D369" s="124"/>
      <c r="E369" s="183"/>
      <c r="F369" s="143"/>
      <c r="G369" s="143"/>
    </row>
    <row r="370" spans="1:7" ht="15.75" customHeight="1">
      <c r="A370" s="159"/>
      <c r="B370" s="159"/>
      <c r="C370" s="124"/>
      <c r="D370" s="124"/>
      <c r="E370" s="183"/>
      <c r="F370" s="143"/>
      <c r="G370" s="143"/>
    </row>
    <row r="371" spans="1:7" ht="15.75" customHeight="1">
      <c r="A371" s="159">
        <v>92</v>
      </c>
      <c r="B371" s="156" t="s">
        <v>1619</v>
      </c>
      <c r="C371" s="124" t="s">
        <v>34</v>
      </c>
      <c r="D371" s="124"/>
      <c r="E371" s="183" t="s">
        <v>4103</v>
      </c>
      <c r="F371" s="143">
        <v>2027</v>
      </c>
      <c r="G371" s="143">
        <v>2027</v>
      </c>
    </row>
    <row r="372" spans="1:7" ht="15.75" customHeight="1">
      <c r="A372" s="159"/>
      <c r="B372" s="156"/>
      <c r="C372" s="124"/>
      <c r="D372" s="124"/>
      <c r="E372" s="183"/>
      <c r="F372" s="143"/>
      <c r="G372" s="143"/>
    </row>
    <row r="373" spans="1:7" ht="15.75" customHeight="1">
      <c r="A373" s="159"/>
      <c r="B373" s="156"/>
      <c r="C373" s="124"/>
      <c r="D373" s="124"/>
      <c r="E373" s="183"/>
      <c r="F373" s="143"/>
      <c r="G373" s="143"/>
    </row>
    <row r="374" spans="1:7" ht="15.75" customHeight="1">
      <c r="A374" s="159"/>
      <c r="B374" s="156"/>
      <c r="C374" s="124"/>
      <c r="D374" s="124"/>
      <c r="E374" s="183"/>
      <c r="F374" s="143"/>
      <c r="G374" s="143"/>
    </row>
    <row r="375" spans="1:7" ht="33" customHeight="1">
      <c r="A375" s="159">
        <v>93</v>
      </c>
      <c r="B375" s="156" t="s">
        <v>1339</v>
      </c>
      <c r="C375" s="124" t="s">
        <v>34</v>
      </c>
      <c r="D375" s="124"/>
      <c r="E375" s="183" t="s">
        <v>4104</v>
      </c>
      <c r="F375" s="143">
        <v>2027</v>
      </c>
      <c r="G375" s="143">
        <v>2028</v>
      </c>
    </row>
    <row r="376" spans="1:7" ht="33" customHeight="1">
      <c r="A376" s="159"/>
      <c r="B376" s="156"/>
      <c r="C376" s="124"/>
      <c r="D376" s="124"/>
      <c r="E376" s="183"/>
      <c r="F376" s="143"/>
      <c r="G376" s="143"/>
    </row>
    <row r="377" spans="1:7" ht="33" customHeight="1">
      <c r="A377" s="159"/>
      <c r="B377" s="156"/>
      <c r="C377" s="124"/>
      <c r="D377" s="124"/>
      <c r="E377" s="183"/>
      <c r="F377" s="143"/>
      <c r="G377" s="143"/>
    </row>
    <row r="378" spans="1:7" ht="33" customHeight="1">
      <c r="A378" s="159"/>
      <c r="B378" s="156"/>
      <c r="C378" s="124"/>
      <c r="D378" s="124"/>
      <c r="E378" s="183"/>
      <c r="F378" s="143"/>
      <c r="G378" s="143"/>
    </row>
    <row r="379" spans="1:7" ht="24" customHeight="1">
      <c r="A379" s="159">
        <v>94</v>
      </c>
      <c r="B379" s="156" t="s">
        <v>206</v>
      </c>
      <c r="C379" s="124" t="s">
        <v>34</v>
      </c>
      <c r="D379" s="124"/>
      <c r="E379" s="158" t="s">
        <v>4105</v>
      </c>
      <c r="F379" s="143">
        <v>2027</v>
      </c>
      <c r="G379" s="143">
        <v>2028</v>
      </c>
    </row>
    <row r="380" spans="1:7" ht="24" customHeight="1">
      <c r="A380" s="159"/>
      <c r="B380" s="156"/>
      <c r="C380" s="124"/>
      <c r="D380" s="124"/>
      <c r="E380" s="158"/>
      <c r="F380" s="143"/>
      <c r="G380" s="143"/>
    </row>
    <row r="381" spans="1:7" ht="24" customHeight="1">
      <c r="A381" s="159"/>
      <c r="B381" s="156"/>
      <c r="C381" s="124"/>
      <c r="D381" s="124"/>
      <c r="E381" s="158"/>
      <c r="F381" s="143"/>
      <c r="G381" s="143"/>
    </row>
    <row r="382" spans="1:7" ht="24" customHeight="1">
      <c r="A382" s="159"/>
      <c r="B382" s="156"/>
      <c r="C382" s="124"/>
      <c r="D382" s="124"/>
      <c r="E382" s="158"/>
      <c r="F382" s="143"/>
      <c r="G382" s="143"/>
    </row>
    <row r="383" spans="1:7" ht="18" customHeight="1">
      <c r="A383" s="159">
        <v>95</v>
      </c>
      <c r="B383" s="156" t="s">
        <v>210</v>
      </c>
      <c r="C383" s="124" t="s">
        <v>34</v>
      </c>
      <c r="D383" s="124"/>
      <c r="E383" s="183" t="s">
        <v>4894</v>
      </c>
      <c r="F383" s="143">
        <v>2027</v>
      </c>
      <c r="G383" s="143">
        <v>2028</v>
      </c>
    </row>
    <row r="384" spans="1:7" ht="18" customHeight="1">
      <c r="A384" s="159"/>
      <c r="B384" s="156"/>
      <c r="C384" s="124"/>
      <c r="D384" s="124"/>
      <c r="E384" s="183"/>
      <c r="F384" s="143"/>
      <c r="G384" s="143"/>
    </row>
    <row r="385" spans="1:7" ht="18" customHeight="1">
      <c r="A385" s="159"/>
      <c r="B385" s="156"/>
      <c r="C385" s="124"/>
      <c r="D385" s="124"/>
      <c r="E385" s="183"/>
      <c r="F385" s="143"/>
      <c r="G385" s="143"/>
    </row>
    <row r="386" spans="1:7" ht="18" customHeight="1">
      <c r="A386" s="159"/>
      <c r="B386" s="156"/>
      <c r="C386" s="124"/>
      <c r="D386" s="124"/>
      <c r="E386" s="183"/>
      <c r="F386" s="143"/>
      <c r="G386" s="143"/>
    </row>
    <row r="387" spans="1:7" ht="39" customHeight="1">
      <c r="A387" s="159">
        <v>96</v>
      </c>
      <c r="B387" s="156" t="s">
        <v>226</v>
      </c>
      <c r="C387" s="124" t="s">
        <v>34</v>
      </c>
      <c r="D387" s="124"/>
      <c r="E387" s="158" t="s">
        <v>4106</v>
      </c>
      <c r="F387" s="143">
        <v>2027</v>
      </c>
      <c r="G387" s="143">
        <v>2028</v>
      </c>
    </row>
    <row r="388" spans="1:7" ht="39" customHeight="1">
      <c r="A388" s="159"/>
      <c r="B388" s="156"/>
      <c r="C388" s="124"/>
      <c r="D388" s="124"/>
      <c r="E388" s="158"/>
      <c r="F388" s="143"/>
      <c r="G388" s="143"/>
    </row>
    <row r="389" spans="1:7" ht="39" customHeight="1">
      <c r="A389" s="159"/>
      <c r="B389" s="156"/>
      <c r="C389" s="124"/>
      <c r="D389" s="124"/>
      <c r="E389" s="158"/>
      <c r="F389" s="143"/>
      <c r="G389" s="143"/>
    </row>
    <row r="390" spans="1:7" ht="39" customHeight="1">
      <c r="A390" s="159"/>
      <c r="B390" s="156"/>
      <c r="C390" s="124"/>
      <c r="D390" s="124"/>
      <c r="E390" s="158"/>
      <c r="F390" s="143"/>
      <c r="G390" s="143"/>
    </row>
    <row r="391" spans="1:7" ht="37.5" customHeight="1">
      <c r="A391" s="159">
        <v>97</v>
      </c>
      <c r="B391" s="156" t="s">
        <v>219</v>
      </c>
      <c r="C391" s="124" t="s">
        <v>34</v>
      </c>
      <c r="D391" s="124"/>
      <c r="E391" s="183" t="s">
        <v>4895</v>
      </c>
      <c r="F391" s="143">
        <v>2027</v>
      </c>
      <c r="G391" s="143">
        <v>2028</v>
      </c>
    </row>
    <row r="392" spans="1:7" ht="37.5" customHeight="1">
      <c r="A392" s="159"/>
      <c r="B392" s="156"/>
      <c r="C392" s="124"/>
      <c r="D392" s="124"/>
      <c r="E392" s="183"/>
      <c r="F392" s="143"/>
      <c r="G392" s="143"/>
    </row>
    <row r="393" spans="1:7" ht="37.5" customHeight="1">
      <c r="A393" s="159"/>
      <c r="B393" s="156"/>
      <c r="C393" s="124"/>
      <c r="D393" s="124"/>
      <c r="E393" s="183"/>
      <c r="F393" s="143"/>
      <c r="G393" s="143"/>
    </row>
    <row r="394" spans="1:7" ht="37.5" customHeight="1">
      <c r="A394" s="159"/>
      <c r="B394" s="156"/>
      <c r="C394" s="124"/>
      <c r="D394" s="124"/>
      <c r="E394" s="183"/>
      <c r="F394" s="143"/>
      <c r="G394" s="143"/>
    </row>
    <row r="395" spans="1:7" ht="38.25" customHeight="1">
      <c r="A395" s="159">
        <v>98</v>
      </c>
      <c r="B395" s="156" t="s">
        <v>211</v>
      </c>
      <c r="C395" s="124" t="s">
        <v>34</v>
      </c>
      <c r="D395" s="124"/>
      <c r="E395" s="183" t="s">
        <v>4107</v>
      </c>
      <c r="F395" s="143">
        <v>2027</v>
      </c>
      <c r="G395" s="143">
        <v>2028</v>
      </c>
    </row>
    <row r="396" spans="1:7" ht="38.25" customHeight="1">
      <c r="A396" s="159"/>
      <c r="B396" s="156"/>
      <c r="C396" s="124"/>
      <c r="D396" s="124"/>
      <c r="E396" s="183"/>
      <c r="F396" s="143"/>
      <c r="G396" s="143"/>
    </row>
    <row r="397" spans="1:7" ht="38.25" customHeight="1">
      <c r="A397" s="159"/>
      <c r="B397" s="156"/>
      <c r="C397" s="124"/>
      <c r="D397" s="124"/>
      <c r="E397" s="183"/>
      <c r="F397" s="143"/>
      <c r="G397" s="143"/>
    </row>
    <row r="398" spans="1:7" ht="38.25" customHeight="1">
      <c r="A398" s="159"/>
      <c r="B398" s="156"/>
      <c r="C398" s="124"/>
      <c r="D398" s="124"/>
      <c r="E398" s="183"/>
      <c r="F398" s="143"/>
      <c r="G398" s="143"/>
    </row>
    <row r="399" spans="1:7" ht="48" customHeight="1">
      <c r="A399" s="159">
        <v>99</v>
      </c>
      <c r="B399" s="156" t="s">
        <v>238</v>
      </c>
      <c r="C399" s="124" t="s">
        <v>34</v>
      </c>
      <c r="D399" s="124"/>
      <c r="E399" s="183" t="s">
        <v>4108</v>
      </c>
      <c r="F399" s="143">
        <v>2027</v>
      </c>
      <c r="G399" s="143">
        <v>2028</v>
      </c>
    </row>
    <row r="400" spans="1:7" ht="48" customHeight="1">
      <c r="A400" s="159"/>
      <c r="B400" s="156"/>
      <c r="C400" s="124"/>
      <c r="D400" s="124"/>
      <c r="E400" s="183"/>
      <c r="F400" s="143"/>
      <c r="G400" s="143"/>
    </row>
    <row r="401" spans="1:7" ht="48" customHeight="1">
      <c r="A401" s="159"/>
      <c r="B401" s="156"/>
      <c r="C401" s="124"/>
      <c r="D401" s="124"/>
      <c r="E401" s="183"/>
      <c r="F401" s="143"/>
      <c r="G401" s="143"/>
    </row>
    <row r="402" spans="1:7" ht="42.75" customHeight="1">
      <c r="A402" s="159"/>
      <c r="B402" s="156"/>
      <c r="C402" s="124"/>
      <c r="D402" s="124"/>
      <c r="E402" s="183"/>
      <c r="F402" s="143"/>
      <c r="G402" s="143"/>
    </row>
    <row r="403" spans="1:7" ht="15.75" customHeight="1">
      <c r="A403" s="159">
        <v>100</v>
      </c>
      <c r="B403" s="156" t="s">
        <v>184</v>
      </c>
      <c r="C403" s="124" t="s">
        <v>34</v>
      </c>
      <c r="D403" s="124"/>
      <c r="E403" s="183" t="s">
        <v>4109</v>
      </c>
      <c r="F403" s="143">
        <v>2028</v>
      </c>
      <c r="G403" s="143">
        <v>2028</v>
      </c>
    </row>
    <row r="404" spans="1:7" ht="15.75" customHeight="1">
      <c r="A404" s="159"/>
      <c r="B404" s="156"/>
      <c r="C404" s="124"/>
      <c r="D404" s="124"/>
      <c r="E404" s="183"/>
      <c r="F404" s="143"/>
      <c r="G404" s="143"/>
    </row>
    <row r="405" spans="1:7" ht="15.75" customHeight="1">
      <c r="A405" s="159"/>
      <c r="B405" s="156"/>
      <c r="C405" s="124"/>
      <c r="D405" s="124"/>
      <c r="E405" s="183"/>
      <c r="F405" s="143"/>
      <c r="G405" s="143"/>
    </row>
    <row r="406" spans="1:7" ht="15.75" customHeight="1">
      <c r="A406" s="159"/>
      <c r="B406" s="156"/>
      <c r="C406" s="124"/>
      <c r="D406" s="124"/>
      <c r="E406" s="183"/>
      <c r="F406" s="143"/>
      <c r="G406" s="143"/>
    </row>
    <row r="407" spans="1:7" ht="15.75" customHeight="1">
      <c r="A407" s="159">
        <v>101</v>
      </c>
      <c r="B407" s="159" t="s">
        <v>1327</v>
      </c>
      <c r="C407" s="124" t="s">
        <v>34</v>
      </c>
      <c r="D407" s="124"/>
      <c r="E407" s="183" t="s">
        <v>4110</v>
      </c>
      <c r="F407" s="143">
        <v>2028</v>
      </c>
      <c r="G407" s="143">
        <v>2028</v>
      </c>
    </row>
    <row r="408" spans="1:7" ht="15.75" customHeight="1">
      <c r="A408" s="159"/>
      <c r="B408" s="159"/>
      <c r="C408" s="124"/>
      <c r="D408" s="124"/>
      <c r="E408" s="183"/>
      <c r="F408" s="143"/>
      <c r="G408" s="143"/>
    </row>
    <row r="409" spans="1:7" ht="15.75" customHeight="1">
      <c r="A409" s="159"/>
      <c r="B409" s="159"/>
      <c r="C409" s="124"/>
      <c r="D409" s="124"/>
      <c r="E409" s="183"/>
      <c r="F409" s="143"/>
      <c r="G409" s="143"/>
    </row>
    <row r="410" spans="1:7" ht="15.75" customHeight="1">
      <c r="A410" s="159"/>
      <c r="B410" s="159"/>
      <c r="C410" s="124"/>
      <c r="D410" s="124"/>
      <c r="E410" s="183"/>
      <c r="F410" s="143"/>
      <c r="G410" s="143"/>
    </row>
    <row r="411" spans="1:7" ht="22.5" customHeight="1">
      <c r="A411" s="159">
        <v>102</v>
      </c>
      <c r="B411" s="156" t="s">
        <v>1972</v>
      </c>
      <c r="C411" s="124" t="s">
        <v>34</v>
      </c>
      <c r="D411" s="124"/>
      <c r="E411" s="158" t="s">
        <v>4111</v>
      </c>
      <c r="F411" s="143">
        <v>2028</v>
      </c>
      <c r="G411" s="143">
        <v>2028</v>
      </c>
    </row>
    <row r="412" spans="1:7" ht="22.5" customHeight="1">
      <c r="A412" s="159"/>
      <c r="B412" s="156"/>
      <c r="C412" s="124"/>
      <c r="D412" s="124"/>
      <c r="E412" s="158"/>
      <c r="F412" s="143"/>
      <c r="G412" s="143"/>
    </row>
    <row r="413" spans="1:7" ht="22.5" customHeight="1">
      <c r="A413" s="159"/>
      <c r="B413" s="156"/>
      <c r="C413" s="124"/>
      <c r="D413" s="124"/>
      <c r="E413" s="158"/>
      <c r="F413" s="143"/>
      <c r="G413" s="143"/>
    </row>
    <row r="414" spans="1:7" ht="22.5" customHeight="1">
      <c r="A414" s="159"/>
      <c r="B414" s="156"/>
      <c r="C414" s="124"/>
      <c r="D414" s="124"/>
      <c r="E414" s="158"/>
      <c r="F414" s="143"/>
      <c r="G414" s="143"/>
    </row>
    <row r="415" spans="1:7" ht="15.75" customHeight="1">
      <c r="A415" s="159">
        <v>103</v>
      </c>
      <c r="B415" s="156" t="s">
        <v>1336</v>
      </c>
      <c r="C415" s="124" t="s">
        <v>34</v>
      </c>
      <c r="D415" s="124"/>
      <c r="E415" s="158" t="s">
        <v>4112</v>
      </c>
      <c r="F415" s="143">
        <v>2028</v>
      </c>
      <c r="G415" s="143">
        <v>2028</v>
      </c>
    </row>
    <row r="416" spans="1:7" ht="15.75" customHeight="1">
      <c r="A416" s="159"/>
      <c r="B416" s="156"/>
      <c r="C416" s="124"/>
      <c r="D416" s="124"/>
      <c r="E416" s="158"/>
      <c r="F416" s="143"/>
      <c r="G416" s="143"/>
    </row>
    <row r="417" spans="1:7" ht="15.75" customHeight="1">
      <c r="A417" s="159"/>
      <c r="B417" s="156"/>
      <c r="C417" s="124"/>
      <c r="D417" s="124"/>
      <c r="E417" s="158"/>
      <c r="F417" s="143"/>
      <c r="G417" s="143"/>
    </row>
    <row r="418" spans="1:7" ht="15.75" customHeight="1">
      <c r="A418" s="159"/>
      <c r="B418" s="156"/>
      <c r="C418" s="124"/>
      <c r="D418" s="124"/>
      <c r="E418" s="158"/>
      <c r="F418" s="143"/>
      <c r="G418" s="143"/>
    </row>
    <row r="419" spans="1:7" ht="15.75" customHeight="1">
      <c r="A419" s="159">
        <v>104</v>
      </c>
      <c r="B419" s="156" t="s">
        <v>1341</v>
      </c>
      <c r="C419" s="124" t="s">
        <v>34</v>
      </c>
      <c r="D419" s="124"/>
      <c r="E419" s="158" t="s">
        <v>4113</v>
      </c>
      <c r="F419" s="143">
        <v>2028</v>
      </c>
      <c r="G419" s="143">
        <v>2028</v>
      </c>
    </row>
    <row r="420" spans="1:7" ht="15.75" customHeight="1">
      <c r="A420" s="159"/>
      <c r="B420" s="156"/>
      <c r="C420" s="124"/>
      <c r="D420" s="124"/>
      <c r="E420" s="158"/>
      <c r="F420" s="143"/>
      <c r="G420" s="143"/>
    </row>
    <row r="421" spans="1:7" ht="15.75" customHeight="1">
      <c r="A421" s="159"/>
      <c r="B421" s="156"/>
      <c r="C421" s="124"/>
      <c r="D421" s="124"/>
      <c r="E421" s="158"/>
      <c r="F421" s="143"/>
      <c r="G421" s="143"/>
    </row>
    <row r="422" spans="1:7" ht="15.75" customHeight="1">
      <c r="A422" s="159"/>
      <c r="B422" s="156"/>
      <c r="C422" s="124"/>
      <c r="D422" s="124"/>
      <c r="E422" s="158"/>
      <c r="F422" s="143"/>
      <c r="G422" s="143"/>
    </row>
    <row r="423" spans="1:7" ht="15.75" customHeight="1">
      <c r="A423" s="159">
        <v>105</v>
      </c>
      <c r="B423" s="156" t="s">
        <v>2273</v>
      </c>
      <c r="C423" s="124" t="s">
        <v>34</v>
      </c>
      <c r="D423" s="124"/>
      <c r="E423" s="158" t="s">
        <v>4114</v>
      </c>
      <c r="F423" s="143">
        <v>2028</v>
      </c>
      <c r="G423" s="143">
        <v>2028</v>
      </c>
    </row>
    <row r="424" spans="1:7" ht="15.75" customHeight="1">
      <c r="A424" s="159"/>
      <c r="B424" s="156"/>
      <c r="C424" s="124"/>
      <c r="D424" s="124"/>
      <c r="E424" s="158"/>
      <c r="F424" s="143"/>
      <c r="G424" s="143"/>
    </row>
    <row r="425" spans="1:7" ht="15.75" customHeight="1">
      <c r="A425" s="159"/>
      <c r="B425" s="156"/>
      <c r="C425" s="124"/>
      <c r="D425" s="124"/>
      <c r="E425" s="158"/>
      <c r="F425" s="143"/>
      <c r="G425" s="143"/>
    </row>
    <row r="426" spans="1:7" ht="15.75" customHeight="1">
      <c r="A426" s="159"/>
      <c r="B426" s="156"/>
      <c r="C426" s="124"/>
      <c r="D426" s="124"/>
      <c r="E426" s="158"/>
      <c r="F426" s="143"/>
      <c r="G426" s="143"/>
    </row>
    <row r="427" spans="1:7" ht="15.75" customHeight="1">
      <c r="A427" s="159">
        <v>106</v>
      </c>
      <c r="B427" s="156" t="s">
        <v>2274</v>
      </c>
      <c r="C427" s="124" t="s">
        <v>34</v>
      </c>
      <c r="D427" s="124"/>
      <c r="E427" s="158" t="s">
        <v>4115</v>
      </c>
      <c r="F427" s="143">
        <v>2028</v>
      </c>
      <c r="G427" s="143">
        <v>2028</v>
      </c>
    </row>
    <row r="428" spans="1:7" ht="15.75" customHeight="1">
      <c r="A428" s="159"/>
      <c r="B428" s="156"/>
      <c r="C428" s="124"/>
      <c r="D428" s="124"/>
      <c r="E428" s="158"/>
      <c r="F428" s="143"/>
      <c r="G428" s="143"/>
    </row>
    <row r="429" spans="1:7" ht="15.75" customHeight="1">
      <c r="A429" s="159"/>
      <c r="B429" s="156"/>
      <c r="C429" s="124"/>
      <c r="D429" s="124"/>
      <c r="E429" s="158"/>
      <c r="F429" s="143"/>
      <c r="G429" s="143"/>
    </row>
    <row r="430" spans="1:7" ht="15.75" customHeight="1">
      <c r="A430" s="159"/>
      <c r="B430" s="156"/>
      <c r="C430" s="124"/>
      <c r="D430" s="124"/>
      <c r="E430" s="158"/>
      <c r="F430" s="143"/>
      <c r="G430" s="143"/>
    </row>
    <row r="431" spans="1:7" ht="15.75" customHeight="1">
      <c r="A431" s="159">
        <v>107</v>
      </c>
      <c r="B431" s="156" t="s">
        <v>2275</v>
      </c>
      <c r="C431" s="124" t="s">
        <v>34</v>
      </c>
      <c r="D431" s="124"/>
      <c r="E431" s="158" t="s">
        <v>4116</v>
      </c>
      <c r="F431" s="143">
        <v>2028</v>
      </c>
      <c r="G431" s="143">
        <v>2028</v>
      </c>
    </row>
    <row r="432" spans="1:7" ht="15.75" customHeight="1">
      <c r="A432" s="159"/>
      <c r="B432" s="156"/>
      <c r="C432" s="124"/>
      <c r="D432" s="124"/>
      <c r="E432" s="158"/>
      <c r="F432" s="143"/>
      <c r="G432" s="143"/>
    </row>
    <row r="433" spans="1:7" ht="15.75" customHeight="1">
      <c r="A433" s="159"/>
      <c r="B433" s="156"/>
      <c r="C433" s="124"/>
      <c r="D433" s="124"/>
      <c r="E433" s="158"/>
      <c r="F433" s="143"/>
      <c r="G433" s="143"/>
    </row>
    <row r="434" spans="1:7" ht="15.75" customHeight="1">
      <c r="A434" s="159"/>
      <c r="B434" s="156"/>
      <c r="C434" s="124"/>
      <c r="D434" s="124"/>
      <c r="E434" s="158"/>
      <c r="F434" s="143"/>
      <c r="G434" s="143"/>
    </row>
    <row r="435" spans="1:7" ht="15.75" customHeight="1">
      <c r="A435" s="159">
        <v>108</v>
      </c>
      <c r="B435" s="156" t="s">
        <v>2276</v>
      </c>
      <c r="C435" s="124" t="s">
        <v>34</v>
      </c>
      <c r="D435" s="124"/>
      <c r="E435" s="158" t="s">
        <v>4117</v>
      </c>
      <c r="F435" s="143">
        <v>2028</v>
      </c>
      <c r="G435" s="143">
        <v>2028</v>
      </c>
    </row>
    <row r="436" spans="1:7" ht="15.75" customHeight="1">
      <c r="A436" s="159"/>
      <c r="B436" s="156"/>
      <c r="C436" s="124"/>
      <c r="D436" s="124"/>
      <c r="E436" s="158"/>
      <c r="F436" s="143"/>
      <c r="G436" s="143"/>
    </row>
    <row r="437" spans="1:7" ht="15.75" customHeight="1">
      <c r="A437" s="159"/>
      <c r="B437" s="156"/>
      <c r="C437" s="124"/>
      <c r="D437" s="124"/>
      <c r="E437" s="158"/>
      <c r="F437" s="143"/>
      <c r="G437" s="143"/>
    </row>
    <row r="438" spans="1:7" ht="15.75" customHeight="1">
      <c r="A438" s="159"/>
      <c r="B438" s="156"/>
      <c r="C438" s="124"/>
      <c r="D438" s="124"/>
      <c r="E438" s="158"/>
      <c r="F438" s="143"/>
      <c r="G438" s="143"/>
    </row>
    <row r="439" spans="1:7" ht="15.75" customHeight="1">
      <c r="A439" s="159">
        <v>109</v>
      </c>
      <c r="B439" s="156" t="s">
        <v>2277</v>
      </c>
      <c r="C439" s="124" t="s">
        <v>34</v>
      </c>
      <c r="D439" s="124"/>
      <c r="E439" s="158" t="s">
        <v>4118</v>
      </c>
      <c r="F439" s="143">
        <v>2028</v>
      </c>
      <c r="G439" s="143">
        <v>2028</v>
      </c>
    </row>
    <row r="440" spans="1:7" ht="15.75" customHeight="1">
      <c r="A440" s="159"/>
      <c r="B440" s="156"/>
      <c r="C440" s="124"/>
      <c r="D440" s="124"/>
      <c r="E440" s="158"/>
      <c r="F440" s="143"/>
      <c r="G440" s="143"/>
    </row>
    <row r="441" spans="1:7" ht="15.75" customHeight="1">
      <c r="A441" s="159"/>
      <c r="B441" s="156"/>
      <c r="C441" s="124"/>
      <c r="D441" s="124"/>
      <c r="E441" s="158"/>
      <c r="F441" s="143"/>
      <c r="G441" s="143"/>
    </row>
    <row r="442" spans="1:7" ht="15.75" customHeight="1">
      <c r="A442" s="159"/>
      <c r="B442" s="156"/>
      <c r="C442" s="124"/>
      <c r="D442" s="124"/>
      <c r="E442" s="158"/>
      <c r="F442" s="143"/>
      <c r="G442" s="143"/>
    </row>
    <row r="443" spans="1:7" ht="16.5" customHeight="1">
      <c r="A443" s="159">
        <v>110</v>
      </c>
      <c r="B443" s="159" t="s">
        <v>1337</v>
      </c>
      <c r="C443" s="124" t="s">
        <v>34</v>
      </c>
      <c r="D443" s="124"/>
      <c r="E443" s="183" t="s">
        <v>4119</v>
      </c>
      <c r="F443" s="143">
        <v>2028</v>
      </c>
      <c r="G443" s="143">
        <v>2028</v>
      </c>
    </row>
    <row r="444" spans="1:7" ht="16.5" customHeight="1">
      <c r="A444" s="159"/>
      <c r="B444" s="159"/>
      <c r="C444" s="124"/>
      <c r="D444" s="124"/>
      <c r="E444" s="183"/>
      <c r="F444" s="143"/>
      <c r="G444" s="143"/>
    </row>
    <row r="445" spans="1:7" ht="16.5" customHeight="1">
      <c r="A445" s="159"/>
      <c r="B445" s="159"/>
      <c r="C445" s="124"/>
      <c r="D445" s="124"/>
      <c r="E445" s="183"/>
      <c r="F445" s="143"/>
      <c r="G445" s="143"/>
    </row>
    <row r="446" spans="1:7" ht="16.5" customHeight="1">
      <c r="A446" s="159"/>
      <c r="B446" s="159"/>
      <c r="C446" s="124"/>
      <c r="D446" s="124"/>
      <c r="E446" s="183"/>
      <c r="F446" s="143"/>
      <c r="G446" s="143"/>
    </row>
    <row r="447" spans="1:7" ht="21.75" customHeight="1">
      <c r="A447" s="159">
        <v>111</v>
      </c>
      <c r="B447" s="159" t="s">
        <v>198</v>
      </c>
      <c r="C447" s="124" t="s">
        <v>34</v>
      </c>
      <c r="D447" s="124"/>
      <c r="E447" s="158" t="s">
        <v>2420</v>
      </c>
      <c r="F447" s="143">
        <v>2028</v>
      </c>
      <c r="G447" s="143">
        <v>2029</v>
      </c>
    </row>
    <row r="448" spans="1:7" ht="21.75" customHeight="1">
      <c r="A448" s="159"/>
      <c r="B448" s="159"/>
      <c r="C448" s="124"/>
      <c r="D448" s="124"/>
      <c r="E448" s="158"/>
      <c r="F448" s="143"/>
      <c r="G448" s="143"/>
    </row>
    <row r="449" spans="1:7" ht="21.75" customHeight="1">
      <c r="A449" s="159"/>
      <c r="B449" s="159"/>
      <c r="C449" s="124"/>
      <c r="D449" s="124"/>
      <c r="E449" s="158"/>
      <c r="F449" s="143"/>
      <c r="G449" s="143"/>
    </row>
    <row r="450" spans="1:7" ht="21.75" customHeight="1">
      <c r="A450" s="159"/>
      <c r="B450" s="159"/>
      <c r="C450" s="124"/>
      <c r="D450" s="124"/>
      <c r="E450" s="158"/>
      <c r="F450" s="143"/>
      <c r="G450" s="143"/>
    </row>
    <row r="451" spans="1:7" ht="15.75" customHeight="1">
      <c r="A451" s="159">
        <v>112</v>
      </c>
      <c r="B451" s="159" t="s">
        <v>222</v>
      </c>
      <c r="C451" s="124" t="s">
        <v>34</v>
      </c>
      <c r="D451" s="124"/>
      <c r="E451" s="183" t="s">
        <v>4120</v>
      </c>
      <c r="F451" s="143">
        <v>2028</v>
      </c>
      <c r="G451" s="143">
        <v>2029</v>
      </c>
    </row>
    <row r="452" spans="1:7" ht="21" customHeight="1">
      <c r="A452" s="159"/>
      <c r="B452" s="159"/>
      <c r="C452" s="124"/>
      <c r="D452" s="124"/>
      <c r="E452" s="183"/>
      <c r="F452" s="143"/>
      <c r="G452" s="143"/>
    </row>
    <row r="453" spans="1:7" ht="24" customHeight="1">
      <c r="A453" s="159"/>
      <c r="B453" s="159"/>
      <c r="C453" s="124"/>
      <c r="D453" s="124"/>
      <c r="E453" s="183"/>
      <c r="F453" s="143"/>
      <c r="G453" s="143"/>
    </row>
    <row r="454" spans="1:7" ht="15.75" customHeight="1">
      <c r="A454" s="159"/>
      <c r="B454" s="159"/>
      <c r="C454" s="124"/>
      <c r="D454" s="124"/>
      <c r="E454" s="183"/>
      <c r="F454" s="143"/>
      <c r="G454" s="143"/>
    </row>
    <row r="455" spans="1:7" ht="20.25" customHeight="1">
      <c r="A455" s="159">
        <v>113</v>
      </c>
      <c r="B455" s="159" t="s">
        <v>1968</v>
      </c>
      <c r="C455" s="124" t="s">
        <v>34</v>
      </c>
      <c r="D455" s="124"/>
      <c r="E455" s="183" t="s">
        <v>4121</v>
      </c>
      <c r="F455" s="143">
        <v>2028</v>
      </c>
      <c r="G455" s="143">
        <v>2029</v>
      </c>
    </row>
    <row r="456" spans="1:7" ht="20.25" customHeight="1">
      <c r="A456" s="159"/>
      <c r="B456" s="159"/>
      <c r="C456" s="124"/>
      <c r="D456" s="124"/>
      <c r="E456" s="183"/>
      <c r="F456" s="143"/>
      <c r="G456" s="143"/>
    </row>
    <row r="457" spans="1:7" ht="20.25" customHeight="1">
      <c r="A457" s="159"/>
      <c r="B457" s="159"/>
      <c r="C457" s="124"/>
      <c r="D457" s="124"/>
      <c r="E457" s="183"/>
      <c r="F457" s="143"/>
      <c r="G457" s="143"/>
    </row>
    <row r="458" spans="1:7" ht="20.25" customHeight="1">
      <c r="A458" s="159"/>
      <c r="B458" s="159"/>
      <c r="C458" s="124"/>
      <c r="D458" s="124"/>
      <c r="E458" s="183"/>
      <c r="F458" s="143"/>
      <c r="G458" s="143"/>
    </row>
    <row r="459" spans="1:7" ht="23.25" customHeight="1">
      <c r="A459" s="159">
        <v>114</v>
      </c>
      <c r="B459" s="156" t="s">
        <v>216</v>
      </c>
      <c r="C459" s="124" t="s">
        <v>34</v>
      </c>
      <c r="D459" s="124"/>
      <c r="E459" s="183" t="s">
        <v>4122</v>
      </c>
      <c r="F459" s="143">
        <v>2028</v>
      </c>
      <c r="G459" s="143">
        <v>2029</v>
      </c>
    </row>
    <row r="460" spans="1:7" ht="23.25" customHeight="1">
      <c r="A460" s="159"/>
      <c r="B460" s="156"/>
      <c r="C460" s="124"/>
      <c r="D460" s="124"/>
      <c r="E460" s="198"/>
      <c r="F460" s="143"/>
      <c r="G460" s="143"/>
    </row>
    <row r="461" spans="1:7" ht="23.25" customHeight="1">
      <c r="A461" s="159"/>
      <c r="B461" s="156"/>
      <c r="C461" s="124"/>
      <c r="D461" s="124"/>
      <c r="E461" s="198"/>
      <c r="F461" s="143"/>
      <c r="G461" s="143"/>
    </row>
    <row r="462" spans="1:7" ht="23.25" customHeight="1">
      <c r="A462" s="159"/>
      <c r="B462" s="156"/>
      <c r="C462" s="124"/>
      <c r="D462" s="124"/>
      <c r="E462" s="198"/>
      <c r="F462" s="143"/>
      <c r="G462" s="143"/>
    </row>
    <row r="463" spans="1:7" ht="24" customHeight="1">
      <c r="A463" s="159">
        <v>115</v>
      </c>
      <c r="B463" s="159" t="s">
        <v>234</v>
      </c>
      <c r="C463" s="124" t="s">
        <v>34</v>
      </c>
      <c r="D463" s="124"/>
      <c r="E463" s="183" t="s">
        <v>4123</v>
      </c>
      <c r="F463" s="143">
        <v>2028</v>
      </c>
      <c r="G463" s="143">
        <v>2029</v>
      </c>
    </row>
    <row r="464" spans="1:7" ht="24" customHeight="1">
      <c r="A464" s="159"/>
      <c r="B464" s="159"/>
      <c r="C464" s="124"/>
      <c r="D464" s="124"/>
      <c r="E464" s="183"/>
      <c r="F464" s="143"/>
      <c r="G464" s="143"/>
    </row>
    <row r="465" spans="1:7" ht="24" customHeight="1">
      <c r="A465" s="159"/>
      <c r="B465" s="159"/>
      <c r="C465" s="124"/>
      <c r="D465" s="124"/>
      <c r="E465" s="183"/>
      <c r="F465" s="143"/>
      <c r="G465" s="143"/>
    </row>
    <row r="466" spans="1:7" ht="24" customHeight="1">
      <c r="A466" s="159"/>
      <c r="B466" s="159"/>
      <c r="C466" s="124"/>
      <c r="D466" s="124"/>
      <c r="E466" s="183"/>
      <c r="F466" s="143"/>
      <c r="G466" s="143"/>
    </row>
    <row r="467" spans="1:7" ht="42.75" customHeight="1">
      <c r="A467" s="159">
        <v>116</v>
      </c>
      <c r="B467" s="159" t="s">
        <v>237</v>
      </c>
      <c r="C467" s="124" t="s">
        <v>34</v>
      </c>
      <c r="D467" s="124"/>
      <c r="E467" s="183" t="s">
        <v>4124</v>
      </c>
      <c r="F467" s="143">
        <v>2028</v>
      </c>
      <c r="G467" s="143">
        <v>2029</v>
      </c>
    </row>
    <row r="468" spans="1:7" ht="42.75" customHeight="1">
      <c r="A468" s="159"/>
      <c r="B468" s="159"/>
      <c r="C468" s="124"/>
      <c r="D468" s="124"/>
      <c r="E468" s="183"/>
      <c r="F468" s="143"/>
      <c r="G468" s="143"/>
    </row>
    <row r="469" spans="1:7" ht="42.75" customHeight="1">
      <c r="A469" s="159"/>
      <c r="B469" s="159"/>
      <c r="C469" s="124"/>
      <c r="D469" s="124"/>
      <c r="E469" s="183"/>
      <c r="F469" s="143"/>
      <c r="G469" s="143"/>
    </row>
    <row r="470" spans="1:7" ht="42.75" customHeight="1">
      <c r="A470" s="159"/>
      <c r="B470" s="159"/>
      <c r="C470" s="124"/>
      <c r="D470" s="124"/>
      <c r="E470" s="183"/>
      <c r="F470" s="143"/>
      <c r="G470" s="143"/>
    </row>
    <row r="471" spans="1:7" ht="28.5" customHeight="1">
      <c r="A471" s="159">
        <v>117</v>
      </c>
      <c r="B471" s="156" t="s">
        <v>187</v>
      </c>
      <c r="C471" s="124" t="s">
        <v>34</v>
      </c>
      <c r="D471" s="124"/>
      <c r="E471" s="158" t="s">
        <v>4125</v>
      </c>
      <c r="F471" s="143">
        <v>2028</v>
      </c>
      <c r="G471" s="143">
        <v>2029</v>
      </c>
    </row>
    <row r="472" spans="1:7" ht="28.5" customHeight="1">
      <c r="A472" s="159"/>
      <c r="B472" s="156"/>
      <c r="C472" s="124"/>
      <c r="D472" s="124"/>
      <c r="E472" s="158"/>
      <c r="F472" s="143"/>
      <c r="G472" s="143"/>
    </row>
    <row r="473" spans="1:7" ht="28.5" customHeight="1">
      <c r="A473" s="159"/>
      <c r="B473" s="156"/>
      <c r="C473" s="124"/>
      <c r="D473" s="124"/>
      <c r="E473" s="158"/>
      <c r="F473" s="143"/>
      <c r="G473" s="143"/>
    </row>
    <row r="474" spans="1:7" ht="28.5" customHeight="1">
      <c r="A474" s="159"/>
      <c r="B474" s="156"/>
      <c r="C474" s="124"/>
      <c r="D474" s="124"/>
      <c r="E474" s="158"/>
      <c r="F474" s="143"/>
      <c r="G474" s="143"/>
    </row>
    <row r="475" spans="1:7" ht="15.75" customHeight="1">
      <c r="A475" s="159">
        <v>118</v>
      </c>
      <c r="B475" s="156" t="s">
        <v>235</v>
      </c>
      <c r="C475" s="124" t="s">
        <v>34</v>
      </c>
      <c r="D475" s="124"/>
      <c r="E475" s="158" t="s">
        <v>4126</v>
      </c>
      <c r="F475" s="143">
        <v>2028</v>
      </c>
      <c r="G475" s="143">
        <v>2029</v>
      </c>
    </row>
    <row r="476" spans="1:7" ht="15.75" customHeight="1">
      <c r="A476" s="159"/>
      <c r="B476" s="156"/>
      <c r="C476" s="124"/>
      <c r="D476" s="124"/>
      <c r="E476" s="158"/>
      <c r="F476" s="143"/>
      <c r="G476" s="143"/>
    </row>
    <row r="477" spans="1:7" ht="15.75" customHeight="1">
      <c r="A477" s="159"/>
      <c r="B477" s="156"/>
      <c r="C477" s="124"/>
      <c r="D477" s="124"/>
      <c r="E477" s="158"/>
      <c r="F477" s="143"/>
      <c r="G477" s="143"/>
    </row>
    <row r="478" spans="1:7" ht="15.75" customHeight="1">
      <c r="A478" s="159"/>
      <c r="B478" s="156"/>
      <c r="C478" s="124"/>
      <c r="D478" s="124"/>
      <c r="E478" s="158"/>
      <c r="F478" s="143"/>
      <c r="G478" s="143"/>
    </row>
    <row r="479" spans="1:7" ht="27" customHeight="1">
      <c r="A479" s="159">
        <v>119</v>
      </c>
      <c r="B479" s="156" t="s">
        <v>242</v>
      </c>
      <c r="C479" s="124" t="s">
        <v>34</v>
      </c>
      <c r="D479" s="124"/>
      <c r="E479" s="158" t="s">
        <v>4127</v>
      </c>
      <c r="F479" s="143">
        <v>2028</v>
      </c>
      <c r="G479" s="143">
        <v>2029</v>
      </c>
    </row>
    <row r="480" spans="1:7" ht="27" customHeight="1">
      <c r="A480" s="159"/>
      <c r="B480" s="156"/>
      <c r="C480" s="124"/>
      <c r="D480" s="124"/>
      <c r="E480" s="158"/>
      <c r="F480" s="143"/>
      <c r="G480" s="143"/>
    </row>
    <row r="481" spans="1:7" ht="27" customHeight="1">
      <c r="A481" s="159"/>
      <c r="B481" s="156"/>
      <c r="C481" s="124"/>
      <c r="D481" s="124"/>
      <c r="E481" s="158"/>
      <c r="F481" s="143"/>
      <c r="G481" s="143"/>
    </row>
    <row r="482" spans="1:7" ht="27" customHeight="1">
      <c r="A482" s="159"/>
      <c r="B482" s="156"/>
      <c r="C482" s="124"/>
      <c r="D482" s="124"/>
      <c r="E482" s="158"/>
      <c r="F482" s="143"/>
      <c r="G482" s="143"/>
    </row>
    <row r="483" spans="1:7" ht="40.5" customHeight="1">
      <c r="A483" s="159">
        <v>120</v>
      </c>
      <c r="B483" s="156" t="s">
        <v>1981</v>
      </c>
      <c r="C483" s="124" t="s">
        <v>34</v>
      </c>
      <c r="D483" s="124"/>
      <c r="E483" s="183" t="s">
        <v>4128</v>
      </c>
      <c r="F483" s="143">
        <v>2028</v>
      </c>
      <c r="G483" s="143">
        <v>2029</v>
      </c>
    </row>
    <row r="484" spans="1:7" ht="40.5" customHeight="1">
      <c r="A484" s="159"/>
      <c r="B484" s="156"/>
      <c r="C484" s="124"/>
      <c r="D484" s="124"/>
      <c r="E484" s="183"/>
      <c r="F484" s="143"/>
      <c r="G484" s="143"/>
    </row>
    <row r="485" spans="1:7" ht="40.5" customHeight="1">
      <c r="A485" s="159"/>
      <c r="B485" s="156"/>
      <c r="C485" s="124"/>
      <c r="D485" s="124"/>
      <c r="E485" s="183"/>
      <c r="F485" s="143"/>
      <c r="G485" s="143"/>
    </row>
    <row r="486" spans="1:7" ht="40.5" customHeight="1">
      <c r="A486" s="159"/>
      <c r="B486" s="156"/>
      <c r="C486" s="124"/>
      <c r="D486" s="124"/>
      <c r="E486" s="183"/>
      <c r="F486" s="143"/>
      <c r="G486" s="143"/>
    </row>
    <row r="487" spans="1:7" ht="29.25" customHeight="1">
      <c r="A487" s="159">
        <v>121</v>
      </c>
      <c r="B487" s="156" t="s">
        <v>176</v>
      </c>
      <c r="C487" s="124" t="s">
        <v>34</v>
      </c>
      <c r="D487" s="124"/>
      <c r="E487" s="183" t="s">
        <v>4896</v>
      </c>
      <c r="F487" s="143">
        <v>2028</v>
      </c>
      <c r="G487" s="143">
        <v>2029</v>
      </c>
    </row>
    <row r="488" spans="1:7" ht="29.25" customHeight="1">
      <c r="A488" s="159"/>
      <c r="B488" s="156"/>
      <c r="C488" s="124"/>
      <c r="D488" s="124"/>
      <c r="E488" s="183"/>
      <c r="F488" s="143"/>
      <c r="G488" s="143"/>
    </row>
    <row r="489" spans="1:7" ht="29.25" customHeight="1">
      <c r="A489" s="159"/>
      <c r="B489" s="156"/>
      <c r="C489" s="124"/>
      <c r="D489" s="124"/>
      <c r="E489" s="183"/>
      <c r="F489" s="143"/>
      <c r="G489" s="143"/>
    </row>
    <row r="490" spans="1:7" ht="29.25" customHeight="1">
      <c r="A490" s="159"/>
      <c r="B490" s="156"/>
      <c r="C490" s="124"/>
      <c r="D490" s="124"/>
      <c r="E490" s="183"/>
      <c r="F490" s="143"/>
      <c r="G490" s="143"/>
    </row>
    <row r="491" spans="1:7" ht="34.5" customHeight="1">
      <c r="A491" s="159">
        <v>122</v>
      </c>
      <c r="B491" s="156" t="s">
        <v>227</v>
      </c>
      <c r="C491" s="124" t="s">
        <v>34</v>
      </c>
      <c r="D491" s="124"/>
      <c r="E491" s="158" t="s">
        <v>4129</v>
      </c>
      <c r="F491" s="143">
        <v>2028</v>
      </c>
      <c r="G491" s="143">
        <v>2029</v>
      </c>
    </row>
    <row r="492" spans="1:7" ht="34.5" customHeight="1">
      <c r="A492" s="159"/>
      <c r="B492" s="156"/>
      <c r="C492" s="124"/>
      <c r="D492" s="124"/>
      <c r="E492" s="158"/>
      <c r="F492" s="143"/>
      <c r="G492" s="143"/>
    </row>
    <row r="493" spans="1:7" ht="34.5" customHeight="1">
      <c r="A493" s="159"/>
      <c r="B493" s="156"/>
      <c r="C493" s="124"/>
      <c r="D493" s="124"/>
      <c r="E493" s="158"/>
      <c r="F493" s="143"/>
      <c r="G493" s="143"/>
    </row>
    <row r="494" spans="1:7" ht="34.5" customHeight="1">
      <c r="A494" s="159"/>
      <c r="B494" s="156"/>
      <c r="C494" s="124"/>
      <c r="D494" s="124"/>
      <c r="E494" s="158"/>
      <c r="F494" s="143"/>
      <c r="G494" s="143"/>
    </row>
    <row r="495" spans="1:7" ht="15.75" customHeight="1">
      <c r="A495" s="159">
        <v>123</v>
      </c>
      <c r="B495" s="156" t="s">
        <v>188</v>
      </c>
      <c r="C495" s="124" t="s">
        <v>34</v>
      </c>
      <c r="D495" s="124"/>
      <c r="E495" s="158" t="s">
        <v>4130</v>
      </c>
      <c r="F495" s="143">
        <v>2029</v>
      </c>
      <c r="G495" s="143">
        <v>2029</v>
      </c>
    </row>
    <row r="496" spans="1:7" ht="15.75" customHeight="1">
      <c r="A496" s="159"/>
      <c r="B496" s="156"/>
      <c r="C496" s="124"/>
      <c r="D496" s="124"/>
      <c r="E496" s="158"/>
      <c r="F496" s="143"/>
      <c r="G496" s="143"/>
    </row>
    <row r="497" spans="1:7" ht="15.75" customHeight="1">
      <c r="A497" s="159"/>
      <c r="B497" s="156"/>
      <c r="C497" s="124"/>
      <c r="D497" s="124"/>
      <c r="E497" s="158"/>
      <c r="F497" s="143"/>
      <c r="G497" s="143"/>
    </row>
    <row r="498" spans="1:7" ht="15.75" customHeight="1">
      <c r="A498" s="159"/>
      <c r="B498" s="156"/>
      <c r="C498" s="124"/>
      <c r="D498" s="124"/>
      <c r="E498" s="158"/>
      <c r="F498" s="143"/>
      <c r="G498" s="143"/>
    </row>
    <row r="499" spans="1:7" ht="15.75" customHeight="1">
      <c r="A499" s="159">
        <v>124</v>
      </c>
      <c r="B499" s="159" t="s">
        <v>1971</v>
      </c>
      <c r="C499" s="124" t="s">
        <v>34</v>
      </c>
      <c r="D499" s="124"/>
      <c r="E499" s="183" t="s">
        <v>4131</v>
      </c>
      <c r="F499" s="143">
        <v>2029</v>
      </c>
      <c r="G499" s="143">
        <v>2029</v>
      </c>
    </row>
    <row r="500" spans="1:7" ht="15.75" customHeight="1">
      <c r="A500" s="159"/>
      <c r="B500" s="159"/>
      <c r="C500" s="124"/>
      <c r="D500" s="124"/>
      <c r="E500" s="183"/>
      <c r="F500" s="143"/>
      <c r="G500" s="143"/>
    </row>
    <row r="501" spans="1:7" ht="15.75" customHeight="1">
      <c r="A501" s="159"/>
      <c r="B501" s="159"/>
      <c r="C501" s="124"/>
      <c r="D501" s="124"/>
      <c r="E501" s="183"/>
      <c r="F501" s="143"/>
      <c r="G501" s="143"/>
    </row>
    <row r="502" spans="1:7" ht="15.75" customHeight="1">
      <c r="A502" s="159"/>
      <c r="B502" s="159"/>
      <c r="C502" s="124"/>
      <c r="D502" s="124"/>
      <c r="E502" s="183"/>
      <c r="F502" s="143"/>
      <c r="G502" s="143"/>
    </row>
    <row r="503" spans="1:7" ht="15.75" customHeight="1">
      <c r="A503" s="159">
        <v>125</v>
      </c>
      <c r="B503" s="159" t="s">
        <v>207</v>
      </c>
      <c r="C503" s="124" t="s">
        <v>34</v>
      </c>
      <c r="D503" s="124"/>
      <c r="E503" s="183" t="s">
        <v>4132</v>
      </c>
      <c r="F503" s="143">
        <v>2029</v>
      </c>
      <c r="G503" s="143">
        <v>2029</v>
      </c>
    </row>
    <row r="504" spans="1:7" ht="15.75" customHeight="1">
      <c r="A504" s="159"/>
      <c r="B504" s="159"/>
      <c r="C504" s="124"/>
      <c r="D504" s="124"/>
      <c r="E504" s="183"/>
      <c r="F504" s="143"/>
      <c r="G504" s="143"/>
    </row>
    <row r="505" spans="1:7" ht="15.75" customHeight="1">
      <c r="A505" s="159"/>
      <c r="B505" s="159"/>
      <c r="C505" s="124"/>
      <c r="D505" s="124"/>
      <c r="E505" s="183"/>
      <c r="F505" s="143"/>
      <c r="G505" s="143"/>
    </row>
    <row r="506" spans="1:7" ht="15.75" customHeight="1">
      <c r="A506" s="159"/>
      <c r="B506" s="159"/>
      <c r="C506" s="124"/>
      <c r="D506" s="124"/>
      <c r="E506" s="183"/>
      <c r="F506" s="143"/>
      <c r="G506" s="143"/>
    </row>
    <row r="507" spans="1:7" ht="15.75" customHeight="1">
      <c r="A507" s="159">
        <v>126</v>
      </c>
      <c r="B507" s="159" t="s">
        <v>208</v>
      </c>
      <c r="C507" s="124" t="s">
        <v>34</v>
      </c>
      <c r="D507" s="124"/>
      <c r="E507" s="183" t="s">
        <v>4133</v>
      </c>
      <c r="F507" s="143">
        <v>2029</v>
      </c>
      <c r="G507" s="143">
        <v>2029</v>
      </c>
    </row>
    <row r="508" spans="1:7" ht="15.75" customHeight="1">
      <c r="A508" s="159"/>
      <c r="B508" s="159"/>
      <c r="C508" s="124"/>
      <c r="D508" s="124"/>
      <c r="E508" s="183"/>
      <c r="F508" s="143"/>
      <c r="G508" s="143"/>
    </row>
    <row r="509" spans="1:7" ht="15.75" customHeight="1">
      <c r="A509" s="159"/>
      <c r="B509" s="159"/>
      <c r="C509" s="124"/>
      <c r="D509" s="124"/>
      <c r="E509" s="183"/>
      <c r="F509" s="143"/>
      <c r="G509" s="143"/>
    </row>
    <row r="510" spans="1:7" ht="15.75" customHeight="1">
      <c r="A510" s="159"/>
      <c r="B510" s="159"/>
      <c r="C510" s="124"/>
      <c r="D510" s="124"/>
      <c r="E510" s="183"/>
      <c r="F510" s="143"/>
      <c r="G510" s="143"/>
    </row>
    <row r="511" spans="1:7" ht="15.75" customHeight="1">
      <c r="A511" s="159">
        <v>127</v>
      </c>
      <c r="B511" s="156" t="s">
        <v>1982</v>
      </c>
      <c r="C511" s="124" t="s">
        <v>34</v>
      </c>
      <c r="D511" s="124"/>
      <c r="E511" s="183" t="s">
        <v>4134</v>
      </c>
      <c r="F511" s="143">
        <v>2029</v>
      </c>
      <c r="G511" s="143">
        <v>2029</v>
      </c>
    </row>
    <row r="512" spans="1:7" ht="15.75" customHeight="1">
      <c r="A512" s="159"/>
      <c r="B512" s="156"/>
      <c r="C512" s="124"/>
      <c r="D512" s="124"/>
      <c r="E512" s="183"/>
      <c r="F512" s="143"/>
      <c r="G512" s="143"/>
    </row>
    <row r="513" spans="1:7" ht="15.75" customHeight="1">
      <c r="A513" s="159"/>
      <c r="B513" s="156"/>
      <c r="C513" s="124"/>
      <c r="D513" s="124"/>
      <c r="E513" s="183"/>
      <c r="F513" s="143"/>
      <c r="G513" s="143"/>
    </row>
    <row r="514" spans="1:7" ht="15.75" customHeight="1">
      <c r="A514" s="159"/>
      <c r="B514" s="156"/>
      <c r="C514" s="124"/>
      <c r="D514" s="124"/>
      <c r="E514" s="183"/>
      <c r="F514" s="143"/>
      <c r="G514" s="143"/>
    </row>
    <row r="515" spans="1:7" ht="16.5" customHeight="1">
      <c r="A515" s="159">
        <v>128</v>
      </c>
      <c r="B515" s="156" t="s">
        <v>128</v>
      </c>
      <c r="C515" s="124" t="s">
        <v>34</v>
      </c>
      <c r="D515" s="124"/>
      <c r="E515" s="183" t="s">
        <v>4135</v>
      </c>
      <c r="F515" s="143">
        <v>2029</v>
      </c>
      <c r="G515" s="143">
        <v>2029</v>
      </c>
    </row>
    <row r="516" spans="1:7" ht="16.5" customHeight="1">
      <c r="A516" s="159"/>
      <c r="B516" s="156"/>
      <c r="C516" s="124"/>
      <c r="D516" s="124"/>
      <c r="E516" s="183"/>
      <c r="F516" s="143"/>
      <c r="G516" s="143"/>
    </row>
    <row r="517" spans="1:7" ht="16.5" customHeight="1">
      <c r="A517" s="159"/>
      <c r="B517" s="156"/>
      <c r="C517" s="124"/>
      <c r="D517" s="124"/>
      <c r="E517" s="183"/>
      <c r="F517" s="143"/>
      <c r="G517" s="143"/>
    </row>
    <row r="518" spans="1:7" ht="16.5" customHeight="1">
      <c r="A518" s="159"/>
      <c r="B518" s="156"/>
      <c r="C518" s="124"/>
      <c r="D518" s="124"/>
      <c r="E518" s="183"/>
      <c r="F518" s="143"/>
      <c r="G518" s="143"/>
    </row>
    <row r="519" spans="1:7" ht="15.75" customHeight="1">
      <c r="A519" s="159">
        <v>129</v>
      </c>
      <c r="B519" s="156" t="s">
        <v>230</v>
      </c>
      <c r="C519" s="124" t="s">
        <v>34</v>
      </c>
      <c r="D519" s="124"/>
      <c r="E519" s="158" t="s">
        <v>4136</v>
      </c>
      <c r="F519" s="143">
        <v>2029</v>
      </c>
      <c r="G519" s="143">
        <v>2029</v>
      </c>
    </row>
    <row r="520" spans="1:7" ht="15.75" customHeight="1">
      <c r="A520" s="159"/>
      <c r="B520" s="156"/>
      <c r="C520" s="124"/>
      <c r="D520" s="124"/>
      <c r="E520" s="158"/>
      <c r="F520" s="143"/>
      <c r="G520" s="143"/>
    </row>
    <row r="521" spans="1:7" ht="15.75" customHeight="1">
      <c r="A521" s="159"/>
      <c r="B521" s="156"/>
      <c r="C521" s="124"/>
      <c r="D521" s="124"/>
      <c r="E521" s="158"/>
      <c r="F521" s="143"/>
      <c r="G521" s="143"/>
    </row>
    <row r="522" spans="1:7" ht="15.75" customHeight="1">
      <c r="A522" s="159"/>
      <c r="B522" s="156"/>
      <c r="C522" s="124"/>
      <c r="D522" s="124"/>
      <c r="E522" s="158"/>
      <c r="F522" s="143"/>
      <c r="G522" s="143"/>
    </row>
    <row r="523" spans="1:7" ht="18.75" customHeight="1">
      <c r="A523" s="159">
        <v>130</v>
      </c>
      <c r="B523" s="156" t="s">
        <v>244</v>
      </c>
      <c r="C523" s="124" t="s">
        <v>34</v>
      </c>
      <c r="D523" s="124"/>
      <c r="E523" s="158" t="s">
        <v>4137</v>
      </c>
      <c r="F523" s="143">
        <v>2029</v>
      </c>
      <c r="G523" s="143">
        <v>2029</v>
      </c>
    </row>
    <row r="524" spans="1:7" ht="18.75" customHeight="1">
      <c r="A524" s="159"/>
      <c r="B524" s="156"/>
      <c r="C524" s="124"/>
      <c r="D524" s="124"/>
      <c r="E524" s="158"/>
      <c r="F524" s="143"/>
      <c r="G524" s="143"/>
    </row>
    <row r="525" spans="1:7" ht="18.75" customHeight="1">
      <c r="A525" s="159"/>
      <c r="B525" s="156"/>
      <c r="C525" s="124"/>
      <c r="D525" s="124"/>
      <c r="E525" s="158"/>
      <c r="F525" s="143"/>
      <c r="G525" s="143"/>
    </row>
    <row r="526" spans="1:7" ht="18.75" customHeight="1">
      <c r="A526" s="159"/>
      <c r="B526" s="156"/>
      <c r="C526" s="124"/>
      <c r="D526" s="124"/>
      <c r="E526" s="158"/>
      <c r="F526" s="143"/>
      <c r="G526" s="143"/>
    </row>
    <row r="527" spans="1:7" ht="15.75" customHeight="1">
      <c r="A527" s="159">
        <v>131</v>
      </c>
      <c r="B527" s="156" t="s">
        <v>245</v>
      </c>
      <c r="C527" s="124" t="s">
        <v>34</v>
      </c>
      <c r="D527" s="124"/>
      <c r="E527" s="158" t="s">
        <v>4138</v>
      </c>
      <c r="F527" s="143">
        <v>2029</v>
      </c>
      <c r="G527" s="143">
        <v>2029</v>
      </c>
    </row>
    <row r="528" spans="1:7" ht="15.75" customHeight="1">
      <c r="A528" s="159"/>
      <c r="B528" s="156"/>
      <c r="C528" s="124"/>
      <c r="D528" s="124"/>
      <c r="E528" s="158"/>
      <c r="F528" s="143"/>
      <c r="G528" s="143"/>
    </row>
    <row r="529" spans="1:7" ht="15.75" customHeight="1">
      <c r="A529" s="159"/>
      <c r="B529" s="156"/>
      <c r="C529" s="124"/>
      <c r="D529" s="124"/>
      <c r="E529" s="158"/>
      <c r="F529" s="143"/>
      <c r="G529" s="143"/>
    </row>
    <row r="530" spans="1:7" ht="15.75" customHeight="1">
      <c r="A530" s="159"/>
      <c r="B530" s="156"/>
      <c r="C530" s="124"/>
      <c r="D530" s="124"/>
      <c r="E530" s="158"/>
      <c r="F530" s="143"/>
      <c r="G530" s="143"/>
    </row>
    <row r="531" spans="1:7" ht="15.75" customHeight="1">
      <c r="A531" s="159">
        <v>132</v>
      </c>
      <c r="B531" s="156" t="s">
        <v>1622</v>
      </c>
      <c r="C531" s="124" t="s">
        <v>34</v>
      </c>
      <c r="D531" s="124"/>
      <c r="E531" s="158" t="s">
        <v>4139</v>
      </c>
      <c r="F531" s="143">
        <v>2029</v>
      </c>
      <c r="G531" s="143">
        <v>2029</v>
      </c>
    </row>
    <row r="532" spans="1:7" ht="15.75" customHeight="1">
      <c r="A532" s="159"/>
      <c r="B532" s="156"/>
      <c r="C532" s="124"/>
      <c r="D532" s="124"/>
      <c r="E532" s="158"/>
      <c r="F532" s="143"/>
      <c r="G532" s="143"/>
    </row>
    <row r="533" spans="1:7" ht="15.75" customHeight="1">
      <c r="A533" s="159"/>
      <c r="B533" s="156"/>
      <c r="C533" s="124"/>
      <c r="D533" s="124"/>
      <c r="E533" s="158"/>
      <c r="F533" s="143"/>
      <c r="G533" s="143"/>
    </row>
    <row r="534" spans="1:7" ht="15.75" customHeight="1">
      <c r="A534" s="159"/>
      <c r="B534" s="156"/>
      <c r="C534" s="124"/>
      <c r="D534" s="124"/>
      <c r="E534" s="158"/>
      <c r="F534" s="143"/>
      <c r="G534" s="143"/>
    </row>
    <row r="535" spans="1:7" ht="33.75" customHeight="1">
      <c r="A535" s="159">
        <v>133</v>
      </c>
      <c r="B535" s="156" t="s">
        <v>228</v>
      </c>
      <c r="C535" s="124" t="s">
        <v>34</v>
      </c>
      <c r="D535" s="124"/>
      <c r="E535" s="158" t="s">
        <v>4140</v>
      </c>
      <c r="F535" s="143">
        <v>2029</v>
      </c>
      <c r="G535" s="143">
        <v>2030</v>
      </c>
    </row>
    <row r="536" spans="1:7" ht="33.75" customHeight="1">
      <c r="A536" s="159"/>
      <c r="B536" s="156"/>
      <c r="C536" s="124"/>
      <c r="D536" s="124"/>
      <c r="E536" s="158"/>
      <c r="F536" s="143"/>
      <c r="G536" s="143"/>
    </row>
    <row r="537" spans="1:7" ht="33.75" customHeight="1">
      <c r="A537" s="159"/>
      <c r="B537" s="156"/>
      <c r="C537" s="124"/>
      <c r="D537" s="124"/>
      <c r="E537" s="158"/>
      <c r="F537" s="143"/>
      <c r="G537" s="143"/>
    </row>
    <row r="538" spans="1:7" ht="33.75" customHeight="1">
      <c r="A538" s="159"/>
      <c r="B538" s="156"/>
      <c r="C538" s="124"/>
      <c r="D538" s="124"/>
      <c r="E538" s="158"/>
      <c r="F538" s="143"/>
      <c r="G538" s="143"/>
    </row>
    <row r="539" spans="1:7" ht="25.5" customHeight="1">
      <c r="A539" s="159">
        <v>134</v>
      </c>
      <c r="B539" s="156" t="s">
        <v>1977</v>
      </c>
      <c r="C539" s="124" t="s">
        <v>34</v>
      </c>
      <c r="D539" s="124"/>
      <c r="E539" s="158" t="s">
        <v>4141</v>
      </c>
      <c r="F539" s="143">
        <v>2029</v>
      </c>
      <c r="G539" s="143">
        <v>2030</v>
      </c>
    </row>
    <row r="540" spans="1:7" ht="25.5" customHeight="1">
      <c r="A540" s="159"/>
      <c r="B540" s="156"/>
      <c r="C540" s="124"/>
      <c r="D540" s="124"/>
      <c r="E540" s="158"/>
      <c r="F540" s="143"/>
      <c r="G540" s="143"/>
    </row>
    <row r="541" spans="1:7" ht="25.5" customHeight="1">
      <c r="A541" s="159"/>
      <c r="B541" s="156"/>
      <c r="C541" s="124"/>
      <c r="D541" s="124"/>
      <c r="E541" s="158"/>
      <c r="F541" s="143"/>
      <c r="G541" s="143"/>
    </row>
    <row r="542" spans="1:7" ht="25.5" customHeight="1">
      <c r="A542" s="159"/>
      <c r="B542" s="156"/>
      <c r="C542" s="124"/>
      <c r="D542" s="124"/>
      <c r="E542" s="158"/>
      <c r="F542" s="143"/>
      <c r="G542" s="143"/>
    </row>
    <row r="543" spans="1:7" ht="27" customHeight="1">
      <c r="A543" s="159">
        <v>135</v>
      </c>
      <c r="B543" s="156" t="s">
        <v>205</v>
      </c>
      <c r="C543" s="124" t="s">
        <v>34</v>
      </c>
      <c r="D543" s="124"/>
      <c r="E543" s="158" t="s">
        <v>4142</v>
      </c>
      <c r="F543" s="143">
        <v>2029</v>
      </c>
      <c r="G543" s="143">
        <v>2030</v>
      </c>
    </row>
    <row r="544" spans="1:7" ht="27" customHeight="1">
      <c r="A544" s="159"/>
      <c r="B544" s="156"/>
      <c r="C544" s="124"/>
      <c r="D544" s="124"/>
      <c r="E544" s="158"/>
      <c r="F544" s="143"/>
      <c r="G544" s="143"/>
    </row>
    <row r="545" spans="1:7" ht="27" customHeight="1">
      <c r="A545" s="159"/>
      <c r="B545" s="156"/>
      <c r="C545" s="124"/>
      <c r="D545" s="124"/>
      <c r="E545" s="158"/>
      <c r="F545" s="143"/>
      <c r="G545" s="143"/>
    </row>
    <row r="546" spans="1:7" ht="27" customHeight="1">
      <c r="A546" s="159"/>
      <c r="B546" s="156"/>
      <c r="C546" s="124"/>
      <c r="D546" s="124"/>
      <c r="E546" s="158"/>
      <c r="F546" s="143"/>
      <c r="G546" s="143"/>
    </row>
    <row r="547" spans="1:7" ht="18" customHeight="1">
      <c r="A547" s="159">
        <v>136</v>
      </c>
      <c r="B547" s="156" t="s">
        <v>214</v>
      </c>
      <c r="C547" s="124" t="s">
        <v>34</v>
      </c>
      <c r="D547" s="124"/>
      <c r="E547" s="183" t="s">
        <v>4143</v>
      </c>
      <c r="F547" s="143">
        <v>2029</v>
      </c>
      <c r="G547" s="143">
        <v>2030</v>
      </c>
    </row>
    <row r="548" spans="1:7" ht="18" customHeight="1">
      <c r="A548" s="159"/>
      <c r="B548" s="156"/>
      <c r="C548" s="124"/>
      <c r="D548" s="124"/>
      <c r="E548" s="183"/>
      <c r="F548" s="143"/>
      <c r="G548" s="143"/>
    </row>
    <row r="549" spans="1:7" ht="18" customHeight="1">
      <c r="A549" s="159"/>
      <c r="B549" s="156"/>
      <c r="C549" s="124"/>
      <c r="D549" s="124"/>
      <c r="E549" s="183"/>
      <c r="F549" s="143"/>
      <c r="G549" s="143"/>
    </row>
    <row r="550" spans="1:7" ht="18" customHeight="1">
      <c r="A550" s="159"/>
      <c r="B550" s="156"/>
      <c r="C550" s="124"/>
      <c r="D550" s="124"/>
      <c r="E550" s="183"/>
      <c r="F550" s="143"/>
      <c r="G550" s="143"/>
    </row>
    <row r="551" spans="1:7" ht="17.25" customHeight="1">
      <c r="A551" s="159">
        <v>137</v>
      </c>
      <c r="B551" s="156" t="s">
        <v>220</v>
      </c>
      <c r="C551" s="124" t="s">
        <v>34</v>
      </c>
      <c r="D551" s="124"/>
      <c r="E551" s="183" t="s">
        <v>4144</v>
      </c>
      <c r="F551" s="143">
        <v>2029</v>
      </c>
      <c r="G551" s="143">
        <v>2030</v>
      </c>
    </row>
    <row r="552" spans="1:7" ht="17.25" customHeight="1">
      <c r="A552" s="159"/>
      <c r="B552" s="156"/>
      <c r="C552" s="124"/>
      <c r="D552" s="124"/>
      <c r="E552" s="183"/>
      <c r="F552" s="143"/>
      <c r="G552" s="143"/>
    </row>
    <row r="553" spans="1:7" ht="17.25" customHeight="1">
      <c r="A553" s="159"/>
      <c r="B553" s="156"/>
      <c r="C553" s="124"/>
      <c r="D553" s="124"/>
      <c r="E553" s="183"/>
      <c r="F553" s="143"/>
      <c r="G553" s="143"/>
    </row>
    <row r="554" spans="1:7" ht="17.25" customHeight="1">
      <c r="A554" s="159"/>
      <c r="B554" s="156"/>
      <c r="C554" s="124"/>
      <c r="D554" s="124"/>
      <c r="E554" s="183"/>
      <c r="F554" s="143"/>
      <c r="G554" s="143"/>
    </row>
    <row r="555" spans="1:7" ht="24" customHeight="1">
      <c r="A555" s="159">
        <v>138</v>
      </c>
      <c r="B555" s="156" t="s">
        <v>1187</v>
      </c>
      <c r="C555" s="124" t="s">
        <v>34</v>
      </c>
      <c r="D555" s="124"/>
      <c r="E555" s="183" t="s">
        <v>4145</v>
      </c>
      <c r="F555" s="143">
        <v>2029</v>
      </c>
      <c r="G555" s="143">
        <v>2030</v>
      </c>
    </row>
    <row r="556" spans="1:7" ht="24" customHeight="1">
      <c r="A556" s="159"/>
      <c r="B556" s="156"/>
      <c r="C556" s="124"/>
      <c r="D556" s="124"/>
      <c r="E556" s="183"/>
      <c r="F556" s="143"/>
      <c r="G556" s="143"/>
    </row>
    <row r="557" spans="1:7" ht="24" customHeight="1">
      <c r="A557" s="159"/>
      <c r="B557" s="156"/>
      <c r="C557" s="124"/>
      <c r="D557" s="124"/>
      <c r="E557" s="183"/>
      <c r="F557" s="143"/>
      <c r="G557" s="143"/>
    </row>
    <row r="558" spans="1:7" ht="24" customHeight="1">
      <c r="A558" s="159"/>
      <c r="B558" s="156"/>
      <c r="C558" s="124"/>
      <c r="D558" s="124"/>
      <c r="E558" s="183"/>
      <c r="F558" s="143"/>
      <c r="G558" s="143"/>
    </row>
    <row r="559" spans="1:7" ht="19.149999999999999" customHeight="1">
      <c r="A559" s="159">
        <v>139</v>
      </c>
      <c r="B559" s="156" t="s">
        <v>1188</v>
      </c>
      <c r="C559" s="124" t="s">
        <v>34</v>
      </c>
      <c r="D559" s="124"/>
      <c r="E559" s="183" t="s">
        <v>4146</v>
      </c>
      <c r="F559" s="143">
        <v>2029</v>
      </c>
      <c r="G559" s="143">
        <v>2030</v>
      </c>
    </row>
    <row r="560" spans="1:7" ht="19.149999999999999" customHeight="1">
      <c r="A560" s="159"/>
      <c r="B560" s="156"/>
      <c r="C560" s="124"/>
      <c r="D560" s="124"/>
      <c r="E560" s="183"/>
      <c r="F560" s="143"/>
      <c r="G560" s="143"/>
    </row>
    <row r="561" spans="1:7" ht="19.149999999999999" customHeight="1">
      <c r="A561" s="159"/>
      <c r="B561" s="156"/>
      <c r="C561" s="124"/>
      <c r="D561" s="124"/>
      <c r="E561" s="183"/>
      <c r="F561" s="143"/>
      <c r="G561" s="143"/>
    </row>
    <row r="562" spans="1:7" ht="19.149999999999999" customHeight="1">
      <c r="A562" s="159"/>
      <c r="B562" s="156"/>
      <c r="C562" s="124"/>
      <c r="D562" s="124"/>
      <c r="E562" s="183"/>
      <c r="F562" s="143"/>
      <c r="G562" s="143"/>
    </row>
    <row r="563" spans="1:7" ht="36.75" customHeight="1">
      <c r="A563" s="159">
        <v>140</v>
      </c>
      <c r="B563" s="156" t="s">
        <v>225</v>
      </c>
      <c r="C563" s="124" t="s">
        <v>34</v>
      </c>
      <c r="D563" s="124"/>
      <c r="E563" s="183" t="s">
        <v>4147</v>
      </c>
      <c r="F563" s="143">
        <v>2029</v>
      </c>
      <c r="G563" s="143">
        <v>2030</v>
      </c>
    </row>
    <row r="564" spans="1:7" ht="36.75" customHeight="1">
      <c r="A564" s="159"/>
      <c r="B564" s="156"/>
      <c r="C564" s="124"/>
      <c r="D564" s="124"/>
      <c r="E564" s="183"/>
      <c r="F564" s="143"/>
      <c r="G564" s="143"/>
    </row>
    <row r="565" spans="1:7" ht="36.75" customHeight="1">
      <c r="A565" s="159"/>
      <c r="B565" s="156"/>
      <c r="C565" s="124"/>
      <c r="D565" s="124"/>
      <c r="E565" s="183"/>
      <c r="F565" s="143"/>
      <c r="G565" s="143"/>
    </row>
    <row r="566" spans="1:7" ht="36.75" customHeight="1">
      <c r="A566" s="159"/>
      <c r="B566" s="156"/>
      <c r="C566" s="124"/>
      <c r="D566" s="124"/>
      <c r="E566" s="183"/>
      <c r="F566" s="143"/>
      <c r="G566" s="143"/>
    </row>
    <row r="567" spans="1:7" ht="26.25" customHeight="1">
      <c r="A567" s="159">
        <v>141</v>
      </c>
      <c r="B567" s="156" t="s">
        <v>229</v>
      </c>
      <c r="C567" s="124" t="s">
        <v>34</v>
      </c>
      <c r="D567" s="124"/>
      <c r="E567" s="183" t="s">
        <v>4148</v>
      </c>
      <c r="F567" s="143">
        <v>2029</v>
      </c>
      <c r="G567" s="143">
        <v>2030</v>
      </c>
    </row>
    <row r="568" spans="1:7" ht="26.25" customHeight="1">
      <c r="A568" s="159"/>
      <c r="B568" s="156"/>
      <c r="C568" s="124"/>
      <c r="D568" s="124"/>
      <c r="E568" s="183"/>
      <c r="F568" s="143"/>
      <c r="G568" s="143"/>
    </row>
    <row r="569" spans="1:7" ht="26.25" customHeight="1">
      <c r="A569" s="159"/>
      <c r="B569" s="156"/>
      <c r="C569" s="124"/>
      <c r="D569" s="124"/>
      <c r="E569" s="183"/>
      <c r="F569" s="143"/>
      <c r="G569" s="143"/>
    </row>
    <row r="570" spans="1:7" ht="26.25" customHeight="1">
      <c r="A570" s="159"/>
      <c r="B570" s="156"/>
      <c r="C570" s="124"/>
      <c r="D570" s="124"/>
      <c r="E570" s="183"/>
      <c r="F570" s="143"/>
      <c r="G570" s="143"/>
    </row>
    <row r="571" spans="1:7" ht="16.5" customHeight="1">
      <c r="A571" s="159">
        <v>142</v>
      </c>
      <c r="B571" s="156" t="s">
        <v>236</v>
      </c>
      <c r="C571" s="124" t="s">
        <v>34</v>
      </c>
      <c r="D571" s="124"/>
      <c r="E571" s="158" t="s">
        <v>4149</v>
      </c>
      <c r="F571" s="143">
        <v>2029</v>
      </c>
      <c r="G571" s="143">
        <v>2030</v>
      </c>
    </row>
    <row r="572" spans="1:7" ht="16.5" customHeight="1">
      <c r="A572" s="159"/>
      <c r="B572" s="156"/>
      <c r="C572" s="124"/>
      <c r="D572" s="124"/>
      <c r="E572" s="158"/>
      <c r="F572" s="143"/>
      <c r="G572" s="143"/>
    </row>
    <row r="573" spans="1:7" ht="16.5" customHeight="1">
      <c r="A573" s="159"/>
      <c r="B573" s="156"/>
      <c r="C573" s="124"/>
      <c r="D573" s="124"/>
      <c r="E573" s="158"/>
      <c r="F573" s="143"/>
      <c r="G573" s="143"/>
    </row>
    <row r="574" spans="1:7" ht="16.5" customHeight="1">
      <c r="A574" s="159"/>
      <c r="B574" s="156"/>
      <c r="C574" s="124"/>
      <c r="D574" s="124"/>
      <c r="E574" s="158"/>
      <c r="F574" s="143"/>
      <c r="G574" s="143"/>
    </row>
    <row r="575" spans="1:7" ht="37.5" customHeight="1">
      <c r="A575" s="159">
        <v>143</v>
      </c>
      <c r="B575" s="156" t="s">
        <v>239</v>
      </c>
      <c r="C575" s="124" t="s">
        <v>34</v>
      </c>
      <c r="D575" s="124"/>
      <c r="E575" s="183" t="s">
        <v>4150</v>
      </c>
      <c r="F575" s="143">
        <v>2029</v>
      </c>
      <c r="G575" s="143">
        <v>2030</v>
      </c>
    </row>
    <row r="576" spans="1:7" ht="37.5" customHeight="1">
      <c r="A576" s="159"/>
      <c r="B576" s="156"/>
      <c r="C576" s="124"/>
      <c r="D576" s="124"/>
      <c r="E576" s="183"/>
      <c r="F576" s="143"/>
      <c r="G576" s="143"/>
    </row>
    <row r="577" spans="1:7" ht="37.5" customHeight="1">
      <c r="A577" s="159"/>
      <c r="B577" s="156"/>
      <c r="C577" s="124"/>
      <c r="D577" s="124"/>
      <c r="E577" s="183"/>
      <c r="F577" s="143"/>
      <c r="G577" s="143"/>
    </row>
    <row r="578" spans="1:7" ht="37.5" customHeight="1">
      <c r="A578" s="159"/>
      <c r="B578" s="156"/>
      <c r="C578" s="124"/>
      <c r="D578" s="124"/>
      <c r="E578" s="183"/>
      <c r="F578" s="143"/>
      <c r="G578" s="143"/>
    </row>
    <row r="579" spans="1:7" ht="57.75" customHeight="1">
      <c r="A579" s="159">
        <v>144</v>
      </c>
      <c r="B579" s="156" t="s">
        <v>240</v>
      </c>
      <c r="C579" s="124" t="s">
        <v>34</v>
      </c>
      <c r="D579" s="124"/>
      <c r="E579" s="158" t="s">
        <v>4151</v>
      </c>
      <c r="F579" s="143">
        <v>2029</v>
      </c>
      <c r="G579" s="143">
        <v>2030</v>
      </c>
    </row>
    <row r="580" spans="1:7" ht="57.75" customHeight="1">
      <c r="A580" s="159"/>
      <c r="B580" s="156"/>
      <c r="C580" s="124"/>
      <c r="D580" s="124"/>
      <c r="E580" s="158"/>
      <c r="F580" s="143"/>
      <c r="G580" s="143"/>
    </row>
    <row r="581" spans="1:7" ht="57.75" customHeight="1">
      <c r="A581" s="159"/>
      <c r="B581" s="156"/>
      <c r="C581" s="124"/>
      <c r="D581" s="124"/>
      <c r="E581" s="158"/>
      <c r="F581" s="143"/>
      <c r="G581" s="143"/>
    </row>
    <row r="582" spans="1:7" ht="51" customHeight="1">
      <c r="A582" s="159"/>
      <c r="B582" s="156"/>
      <c r="C582" s="124"/>
      <c r="D582" s="124"/>
      <c r="E582" s="158"/>
      <c r="F582" s="143"/>
      <c r="G582" s="143"/>
    </row>
    <row r="583" spans="1:7" ht="36" customHeight="1">
      <c r="A583" s="159">
        <v>145</v>
      </c>
      <c r="B583" s="156" t="s">
        <v>241</v>
      </c>
      <c r="C583" s="124" t="s">
        <v>34</v>
      </c>
      <c r="D583" s="124"/>
      <c r="E583" s="183" t="s">
        <v>4152</v>
      </c>
      <c r="F583" s="143">
        <v>2029</v>
      </c>
      <c r="G583" s="143">
        <v>2030</v>
      </c>
    </row>
    <row r="584" spans="1:7" ht="36" customHeight="1">
      <c r="A584" s="159"/>
      <c r="B584" s="156"/>
      <c r="C584" s="124"/>
      <c r="D584" s="124"/>
      <c r="E584" s="183"/>
      <c r="F584" s="143"/>
      <c r="G584" s="143"/>
    </row>
    <row r="585" spans="1:7" ht="36" customHeight="1">
      <c r="A585" s="159"/>
      <c r="B585" s="156"/>
      <c r="C585" s="124"/>
      <c r="D585" s="124"/>
      <c r="E585" s="183"/>
      <c r="F585" s="143"/>
      <c r="G585" s="143"/>
    </row>
    <row r="586" spans="1:7" ht="28.5" customHeight="1">
      <c r="A586" s="159"/>
      <c r="B586" s="156"/>
      <c r="C586" s="124"/>
      <c r="D586" s="124"/>
      <c r="E586" s="183"/>
      <c r="F586" s="143"/>
      <c r="G586" s="143"/>
    </row>
    <row r="587" spans="1:7" ht="23.25" customHeight="1">
      <c r="A587" s="159">
        <v>146</v>
      </c>
      <c r="B587" s="156" t="s">
        <v>246</v>
      </c>
      <c r="C587" s="124" t="s">
        <v>34</v>
      </c>
      <c r="D587" s="124"/>
      <c r="E587" s="158" t="s">
        <v>4153</v>
      </c>
      <c r="F587" s="143">
        <v>2029</v>
      </c>
      <c r="G587" s="143">
        <v>2030</v>
      </c>
    </row>
    <row r="588" spans="1:7" ht="23.25" customHeight="1">
      <c r="A588" s="159"/>
      <c r="B588" s="156"/>
      <c r="C588" s="124"/>
      <c r="D588" s="124"/>
      <c r="E588" s="158"/>
      <c r="F588" s="143"/>
      <c r="G588" s="143"/>
    </row>
    <row r="589" spans="1:7" ht="23.25" customHeight="1">
      <c r="A589" s="159"/>
      <c r="B589" s="156"/>
      <c r="C589" s="124"/>
      <c r="D589" s="124"/>
      <c r="E589" s="158"/>
      <c r="F589" s="143"/>
      <c r="G589" s="143"/>
    </row>
    <row r="590" spans="1:7" ht="12" customHeight="1">
      <c r="A590" s="159"/>
      <c r="B590" s="156"/>
      <c r="C590" s="124"/>
      <c r="D590" s="124"/>
      <c r="E590" s="158"/>
      <c r="F590" s="143"/>
      <c r="G590" s="143"/>
    </row>
    <row r="591" spans="1:7" ht="33" customHeight="1">
      <c r="A591" s="159">
        <v>147</v>
      </c>
      <c r="B591" s="156" t="s">
        <v>252</v>
      </c>
      <c r="C591" s="124" t="s">
        <v>34</v>
      </c>
      <c r="D591" s="124"/>
      <c r="E591" s="183" t="s">
        <v>4154</v>
      </c>
      <c r="F591" s="143">
        <v>2029</v>
      </c>
      <c r="G591" s="143">
        <v>2030</v>
      </c>
    </row>
    <row r="592" spans="1:7" ht="33" customHeight="1">
      <c r="A592" s="159"/>
      <c r="B592" s="156"/>
      <c r="C592" s="124"/>
      <c r="D592" s="124"/>
      <c r="E592" s="183"/>
      <c r="F592" s="143"/>
      <c r="G592" s="143"/>
    </row>
    <row r="593" spans="1:7" ht="33" customHeight="1">
      <c r="A593" s="159"/>
      <c r="B593" s="156"/>
      <c r="C593" s="124"/>
      <c r="D593" s="124"/>
      <c r="E593" s="183"/>
      <c r="F593" s="143"/>
      <c r="G593" s="143"/>
    </row>
    <row r="594" spans="1:7" ht="33" customHeight="1">
      <c r="A594" s="159"/>
      <c r="B594" s="156"/>
      <c r="C594" s="124"/>
      <c r="D594" s="124"/>
      <c r="E594" s="183"/>
      <c r="F594" s="143"/>
      <c r="G594" s="143"/>
    </row>
    <row r="595" spans="1:7" ht="15.75" customHeight="1">
      <c r="A595" s="159">
        <v>148</v>
      </c>
      <c r="B595" s="156" t="s">
        <v>253</v>
      </c>
      <c r="C595" s="124" t="s">
        <v>34</v>
      </c>
      <c r="D595" s="124"/>
      <c r="E595" s="158" t="s">
        <v>4155</v>
      </c>
      <c r="F595" s="143">
        <v>2029</v>
      </c>
      <c r="G595" s="143">
        <v>2030</v>
      </c>
    </row>
    <row r="596" spans="1:7" ht="15.75" customHeight="1">
      <c r="A596" s="159"/>
      <c r="B596" s="156"/>
      <c r="C596" s="124"/>
      <c r="D596" s="124"/>
      <c r="E596" s="158"/>
      <c r="F596" s="143"/>
      <c r="G596" s="143"/>
    </row>
    <row r="597" spans="1:7" ht="15.75" customHeight="1">
      <c r="A597" s="159"/>
      <c r="B597" s="156"/>
      <c r="C597" s="124"/>
      <c r="D597" s="124"/>
      <c r="E597" s="158"/>
      <c r="F597" s="143"/>
      <c r="G597" s="143"/>
    </row>
    <row r="598" spans="1:7" ht="15.75" customHeight="1">
      <c r="A598" s="159"/>
      <c r="B598" s="156"/>
      <c r="C598" s="124"/>
      <c r="D598" s="124"/>
      <c r="E598" s="158"/>
      <c r="F598" s="143"/>
      <c r="G598" s="143"/>
    </row>
    <row r="599" spans="1:7" ht="24" customHeight="1">
      <c r="A599" s="159">
        <v>149</v>
      </c>
      <c r="B599" s="156" t="s">
        <v>1328</v>
      </c>
      <c r="C599" s="124" t="s">
        <v>34</v>
      </c>
      <c r="D599" s="124"/>
      <c r="E599" s="183" t="s">
        <v>4156</v>
      </c>
      <c r="F599" s="143">
        <v>2029</v>
      </c>
      <c r="G599" s="143">
        <v>2030</v>
      </c>
    </row>
    <row r="600" spans="1:7" ht="24" customHeight="1">
      <c r="A600" s="159"/>
      <c r="B600" s="156"/>
      <c r="C600" s="124"/>
      <c r="D600" s="124"/>
      <c r="E600" s="183"/>
      <c r="F600" s="143"/>
      <c r="G600" s="143"/>
    </row>
    <row r="601" spans="1:7" ht="24" customHeight="1">
      <c r="A601" s="159"/>
      <c r="B601" s="156"/>
      <c r="C601" s="124"/>
      <c r="D601" s="124"/>
      <c r="E601" s="183"/>
      <c r="F601" s="143"/>
      <c r="G601" s="143"/>
    </row>
    <row r="602" spans="1:7" ht="24" customHeight="1">
      <c r="A602" s="159"/>
      <c r="B602" s="156"/>
      <c r="C602" s="124"/>
      <c r="D602" s="124"/>
      <c r="E602" s="183"/>
      <c r="F602" s="143"/>
      <c r="G602" s="143"/>
    </row>
    <row r="603" spans="1:7" ht="20.25" customHeight="1">
      <c r="A603" s="159">
        <v>150</v>
      </c>
      <c r="B603" s="156" t="s">
        <v>1340</v>
      </c>
      <c r="C603" s="124" t="s">
        <v>34</v>
      </c>
      <c r="D603" s="124"/>
      <c r="E603" s="183" t="s">
        <v>4157</v>
      </c>
      <c r="F603" s="143">
        <v>2029</v>
      </c>
      <c r="G603" s="143">
        <v>2030</v>
      </c>
    </row>
    <row r="604" spans="1:7" ht="20.25" customHeight="1">
      <c r="A604" s="159"/>
      <c r="B604" s="156"/>
      <c r="C604" s="124"/>
      <c r="D604" s="124"/>
      <c r="E604" s="183"/>
      <c r="F604" s="143"/>
      <c r="G604" s="143"/>
    </row>
    <row r="605" spans="1:7" ht="20.25" customHeight="1">
      <c r="A605" s="159"/>
      <c r="B605" s="156"/>
      <c r="C605" s="124"/>
      <c r="D605" s="124"/>
      <c r="E605" s="183"/>
      <c r="F605" s="143"/>
      <c r="G605" s="143"/>
    </row>
    <row r="606" spans="1:7" ht="20.25" customHeight="1">
      <c r="A606" s="159"/>
      <c r="B606" s="156"/>
      <c r="C606" s="124"/>
      <c r="D606" s="124"/>
      <c r="E606" s="183"/>
      <c r="F606" s="143"/>
      <c r="G606" s="143"/>
    </row>
    <row r="607" spans="1:7" ht="23.25" customHeight="1">
      <c r="A607" s="159">
        <v>151</v>
      </c>
      <c r="B607" s="156" t="s">
        <v>1343</v>
      </c>
      <c r="C607" s="124" t="s">
        <v>34</v>
      </c>
      <c r="D607" s="124"/>
      <c r="E607" s="183" t="s">
        <v>4158</v>
      </c>
      <c r="F607" s="143">
        <v>2029</v>
      </c>
      <c r="G607" s="143">
        <v>2030</v>
      </c>
    </row>
    <row r="608" spans="1:7" ht="23.25" customHeight="1">
      <c r="A608" s="159"/>
      <c r="B608" s="156"/>
      <c r="C608" s="124"/>
      <c r="D608" s="124"/>
      <c r="E608" s="183"/>
      <c r="F608" s="143"/>
      <c r="G608" s="143"/>
    </row>
    <row r="609" spans="1:7" ht="23.25" customHeight="1">
      <c r="A609" s="159"/>
      <c r="B609" s="156"/>
      <c r="C609" s="124"/>
      <c r="D609" s="124"/>
      <c r="E609" s="183"/>
      <c r="F609" s="143"/>
      <c r="G609" s="143"/>
    </row>
    <row r="610" spans="1:7" ht="23.25" customHeight="1">
      <c r="A610" s="159"/>
      <c r="B610" s="156"/>
      <c r="C610" s="124"/>
      <c r="D610" s="124"/>
      <c r="E610" s="183"/>
      <c r="F610" s="143"/>
      <c r="G610" s="143"/>
    </row>
    <row r="611" spans="1:7" ht="22.5" customHeight="1">
      <c r="A611" s="159">
        <v>152</v>
      </c>
      <c r="B611" s="156" t="s">
        <v>1332</v>
      </c>
      <c r="C611" s="124" t="s">
        <v>34</v>
      </c>
      <c r="D611" s="124"/>
      <c r="E611" s="158" t="s">
        <v>4159</v>
      </c>
      <c r="F611" s="143">
        <v>2029</v>
      </c>
      <c r="G611" s="143">
        <v>2030</v>
      </c>
    </row>
    <row r="612" spans="1:7" ht="22.5" customHeight="1">
      <c r="A612" s="159"/>
      <c r="B612" s="156"/>
      <c r="C612" s="124"/>
      <c r="D612" s="124"/>
      <c r="E612" s="158"/>
      <c r="F612" s="143"/>
      <c r="G612" s="143"/>
    </row>
    <row r="613" spans="1:7" ht="22.5" customHeight="1">
      <c r="A613" s="159"/>
      <c r="B613" s="156"/>
      <c r="C613" s="124"/>
      <c r="D613" s="124"/>
      <c r="E613" s="158"/>
      <c r="F613" s="143"/>
      <c r="G613" s="143"/>
    </row>
    <row r="614" spans="1:7" ht="22.5" customHeight="1">
      <c r="A614" s="159"/>
      <c r="B614" s="156"/>
      <c r="C614" s="124"/>
      <c r="D614" s="124"/>
      <c r="E614" s="158"/>
      <c r="F614" s="143"/>
      <c r="G614" s="143"/>
    </row>
    <row r="615" spans="1:7" ht="15.75" customHeight="1">
      <c r="A615" s="159">
        <v>153</v>
      </c>
      <c r="B615" s="156" t="s">
        <v>1979</v>
      </c>
      <c r="C615" s="124" t="s">
        <v>34</v>
      </c>
      <c r="D615" s="124"/>
      <c r="E615" s="158" t="s">
        <v>4160</v>
      </c>
      <c r="F615" s="143">
        <v>2030</v>
      </c>
      <c r="G615" s="143">
        <v>2030</v>
      </c>
    </row>
    <row r="616" spans="1:7" ht="15.75" customHeight="1">
      <c r="A616" s="159"/>
      <c r="B616" s="156"/>
      <c r="C616" s="124"/>
      <c r="D616" s="124"/>
      <c r="E616" s="158"/>
      <c r="F616" s="143"/>
      <c r="G616" s="143"/>
    </row>
    <row r="617" spans="1:7" ht="15.75" customHeight="1">
      <c r="A617" s="159"/>
      <c r="B617" s="156"/>
      <c r="C617" s="124"/>
      <c r="D617" s="124"/>
      <c r="E617" s="158"/>
      <c r="F617" s="143"/>
      <c r="G617" s="143"/>
    </row>
    <row r="618" spans="1:7" ht="15.75" customHeight="1">
      <c r="A618" s="159"/>
      <c r="B618" s="156"/>
      <c r="C618" s="124"/>
      <c r="D618" s="124"/>
      <c r="E618" s="158"/>
      <c r="F618" s="143"/>
      <c r="G618" s="143"/>
    </row>
    <row r="619" spans="1:7" ht="15.75" customHeight="1">
      <c r="A619" s="159">
        <v>154</v>
      </c>
      <c r="B619" s="156" t="s">
        <v>247</v>
      </c>
      <c r="C619" s="124" t="s">
        <v>34</v>
      </c>
      <c r="D619" s="124"/>
      <c r="E619" s="183" t="s">
        <v>4161</v>
      </c>
      <c r="F619" s="143">
        <v>2030</v>
      </c>
      <c r="G619" s="143">
        <v>2030</v>
      </c>
    </row>
    <row r="620" spans="1:7" ht="15.75" customHeight="1">
      <c r="A620" s="159"/>
      <c r="B620" s="156"/>
      <c r="C620" s="124"/>
      <c r="D620" s="124"/>
      <c r="E620" s="183"/>
      <c r="F620" s="143"/>
      <c r="G620" s="143"/>
    </row>
    <row r="621" spans="1:7" ht="15.75" customHeight="1">
      <c r="A621" s="159"/>
      <c r="B621" s="156"/>
      <c r="C621" s="124"/>
      <c r="D621" s="124"/>
      <c r="E621" s="183"/>
      <c r="F621" s="143"/>
      <c r="G621" s="143"/>
    </row>
    <row r="622" spans="1:7" ht="15.75" customHeight="1">
      <c r="A622" s="159"/>
      <c r="B622" s="156"/>
      <c r="C622" s="124"/>
      <c r="D622" s="124"/>
      <c r="E622" s="183"/>
      <c r="F622" s="143"/>
      <c r="G622" s="143"/>
    </row>
    <row r="623" spans="1:7" ht="15.75" customHeight="1">
      <c r="A623" s="159">
        <v>155</v>
      </c>
      <c r="B623" s="156" t="s">
        <v>1983</v>
      </c>
      <c r="C623" s="124" t="s">
        <v>34</v>
      </c>
      <c r="D623" s="124"/>
      <c r="E623" s="183" t="s">
        <v>4162</v>
      </c>
      <c r="F623" s="143">
        <v>2030</v>
      </c>
      <c r="G623" s="143">
        <v>2030</v>
      </c>
    </row>
    <row r="624" spans="1:7" ht="15.75" customHeight="1">
      <c r="A624" s="159"/>
      <c r="B624" s="156"/>
      <c r="C624" s="124"/>
      <c r="D624" s="124"/>
      <c r="E624" s="183"/>
      <c r="F624" s="143"/>
      <c r="G624" s="143"/>
    </row>
    <row r="625" spans="1:7" ht="15.75" customHeight="1">
      <c r="A625" s="159"/>
      <c r="B625" s="156"/>
      <c r="C625" s="124"/>
      <c r="D625" s="124"/>
      <c r="E625" s="183"/>
      <c r="F625" s="143"/>
      <c r="G625" s="143"/>
    </row>
    <row r="626" spans="1:7" ht="15.75" customHeight="1">
      <c r="A626" s="159"/>
      <c r="B626" s="156"/>
      <c r="C626" s="124"/>
      <c r="D626" s="124"/>
      <c r="E626" s="183"/>
      <c r="F626" s="143"/>
      <c r="G626" s="143"/>
    </row>
    <row r="627" spans="1:7" ht="15.75" customHeight="1">
      <c r="A627" s="159">
        <v>156</v>
      </c>
      <c r="B627" s="156" t="s">
        <v>1978</v>
      </c>
      <c r="C627" s="124" t="s">
        <v>34</v>
      </c>
      <c r="D627" s="124"/>
      <c r="E627" s="183" t="s">
        <v>4163</v>
      </c>
      <c r="F627" s="143">
        <v>2030</v>
      </c>
      <c r="G627" s="143">
        <v>2030</v>
      </c>
    </row>
    <row r="628" spans="1:7" ht="15.75" customHeight="1">
      <c r="A628" s="159"/>
      <c r="B628" s="156"/>
      <c r="C628" s="124"/>
      <c r="D628" s="124"/>
      <c r="E628" s="183"/>
      <c r="F628" s="143"/>
      <c r="G628" s="143"/>
    </row>
    <row r="629" spans="1:7" ht="15.75" customHeight="1">
      <c r="A629" s="159"/>
      <c r="B629" s="156"/>
      <c r="C629" s="124"/>
      <c r="D629" s="124"/>
      <c r="E629" s="183"/>
      <c r="F629" s="143"/>
      <c r="G629" s="143"/>
    </row>
    <row r="630" spans="1:7" ht="15.75" customHeight="1">
      <c r="A630" s="159"/>
      <c r="B630" s="156"/>
      <c r="C630" s="124"/>
      <c r="D630" s="124"/>
      <c r="E630" s="183"/>
      <c r="F630" s="143"/>
      <c r="G630" s="143"/>
    </row>
    <row r="631" spans="1:7" ht="15.75" customHeight="1">
      <c r="A631" s="159">
        <v>157</v>
      </c>
      <c r="B631" s="159" t="s">
        <v>2278</v>
      </c>
      <c r="C631" s="124" t="s">
        <v>34</v>
      </c>
      <c r="D631" s="124"/>
      <c r="E631" s="183" t="s">
        <v>4164</v>
      </c>
      <c r="F631" s="143">
        <v>2030</v>
      </c>
      <c r="G631" s="143">
        <v>2030</v>
      </c>
    </row>
    <row r="632" spans="1:7" ht="15.75" customHeight="1">
      <c r="A632" s="159"/>
      <c r="B632" s="159"/>
      <c r="C632" s="124"/>
      <c r="D632" s="124"/>
      <c r="E632" s="183"/>
      <c r="F632" s="143"/>
      <c r="G632" s="143"/>
    </row>
    <row r="633" spans="1:7" ht="15.75" customHeight="1">
      <c r="A633" s="159"/>
      <c r="B633" s="159"/>
      <c r="C633" s="124"/>
      <c r="D633" s="124"/>
      <c r="E633" s="183"/>
      <c r="F633" s="143"/>
      <c r="G633" s="143"/>
    </row>
    <row r="634" spans="1:7" ht="15.75" customHeight="1">
      <c r="A634" s="159"/>
      <c r="B634" s="159"/>
      <c r="C634" s="124"/>
      <c r="D634" s="124"/>
      <c r="E634" s="183"/>
      <c r="F634" s="143"/>
      <c r="G634" s="143"/>
    </row>
    <row r="635" spans="1:7" ht="15.75" customHeight="1">
      <c r="A635" s="159">
        <v>158</v>
      </c>
      <c r="B635" s="159" t="s">
        <v>2279</v>
      </c>
      <c r="C635" s="124" t="s">
        <v>34</v>
      </c>
      <c r="D635" s="124"/>
      <c r="E635" s="183" t="s">
        <v>4165</v>
      </c>
      <c r="F635" s="143">
        <v>2030</v>
      </c>
      <c r="G635" s="143">
        <v>2030</v>
      </c>
    </row>
    <row r="636" spans="1:7" ht="15.75" customHeight="1">
      <c r="A636" s="159"/>
      <c r="B636" s="159"/>
      <c r="C636" s="124"/>
      <c r="D636" s="124"/>
      <c r="E636" s="183"/>
      <c r="F636" s="143"/>
      <c r="G636" s="143"/>
    </row>
    <row r="637" spans="1:7" ht="15.75" customHeight="1">
      <c r="A637" s="159"/>
      <c r="B637" s="159"/>
      <c r="C637" s="124"/>
      <c r="D637" s="124"/>
      <c r="E637" s="183"/>
      <c r="F637" s="143"/>
      <c r="G637" s="143"/>
    </row>
    <row r="638" spans="1:7" ht="15.75" customHeight="1">
      <c r="A638" s="159"/>
      <c r="B638" s="159"/>
      <c r="C638" s="124"/>
      <c r="D638" s="124"/>
      <c r="E638" s="183"/>
      <c r="F638" s="143"/>
      <c r="G638" s="143"/>
    </row>
    <row r="639" spans="1:7" ht="15.75" customHeight="1">
      <c r="A639" s="159">
        <v>159</v>
      </c>
      <c r="B639" s="159" t="s">
        <v>2280</v>
      </c>
      <c r="C639" s="124" t="s">
        <v>34</v>
      </c>
      <c r="D639" s="124"/>
      <c r="E639" s="158" t="s">
        <v>4166</v>
      </c>
      <c r="F639" s="143">
        <v>2030</v>
      </c>
      <c r="G639" s="143">
        <v>2030</v>
      </c>
    </row>
    <row r="640" spans="1:7" ht="15.75" customHeight="1">
      <c r="A640" s="159"/>
      <c r="B640" s="159"/>
      <c r="C640" s="124"/>
      <c r="D640" s="124"/>
      <c r="E640" s="158"/>
      <c r="F640" s="143"/>
      <c r="G640" s="143"/>
    </row>
    <row r="641" spans="1:7" ht="15.75" customHeight="1">
      <c r="A641" s="159"/>
      <c r="B641" s="159"/>
      <c r="C641" s="124"/>
      <c r="D641" s="124"/>
      <c r="E641" s="158"/>
      <c r="F641" s="143"/>
      <c r="G641" s="143"/>
    </row>
    <row r="642" spans="1:7" ht="15.75" customHeight="1">
      <c r="A642" s="159"/>
      <c r="B642" s="159"/>
      <c r="C642" s="124"/>
      <c r="D642" s="124"/>
      <c r="E642" s="158"/>
      <c r="F642" s="143"/>
      <c r="G642" s="143"/>
    </row>
    <row r="643" spans="1:7" ht="44.25" customHeight="1">
      <c r="A643" s="159">
        <v>160</v>
      </c>
      <c r="B643" s="156" t="s">
        <v>1344</v>
      </c>
      <c r="C643" s="124" t="s">
        <v>34</v>
      </c>
      <c r="D643" s="124"/>
      <c r="E643" s="183" t="s">
        <v>4167</v>
      </c>
      <c r="F643" s="143">
        <v>2029</v>
      </c>
      <c r="G643" s="143">
        <v>2031</v>
      </c>
    </row>
    <row r="644" spans="1:7" ht="44.25" customHeight="1">
      <c r="A644" s="159"/>
      <c r="B644" s="156"/>
      <c r="C644" s="124"/>
      <c r="D644" s="124"/>
      <c r="E644" s="183"/>
      <c r="F644" s="143"/>
      <c r="G644" s="143"/>
    </row>
    <row r="645" spans="1:7" ht="44.25" customHeight="1">
      <c r="A645" s="159"/>
      <c r="B645" s="156"/>
      <c r="C645" s="124"/>
      <c r="D645" s="124"/>
      <c r="E645" s="183"/>
      <c r="F645" s="143"/>
      <c r="G645" s="143"/>
    </row>
    <row r="646" spans="1:7" ht="39" customHeight="1">
      <c r="A646" s="159"/>
      <c r="B646" s="156"/>
      <c r="C646" s="124"/>
      <c r="D646" s="124"/>
      <c r="E646" s="183"/>
      <c r="F646" s="143"/>
      <c r="G646" s="143"/>
    </row>
    <row r="647" spans="1:7" ht="15.75" customHeight="1">
      <c r="A647" s="159">
        <v>161</v>
      </c>
      <c r="B647" s="156" t="s">
        <v>1333</v>
      </c>
      <c r="C647" s="124" t="s">
        <v>34</v>
      </c>
      <c r="D647" s="124"/>
      <c r="E647" s="158" t="s">
        <v>4168</v>
      </c>
      <c r="F647" s="143">
        <v>2030</v>
      </c>
      <c r="G647" s="143">
        <v>2031</v>
      </c>
    </row>
    <row r="648" spans="1:7" ht="15.75" customHeight="1">
      <c r="A648" s="159"/>
      <c r="B648" s="156"/>
      <c r="C648" s="124"/>
      <c r="D648" s="124"/>
      <c r="E648" s="158"/>
      <c r="F648" s="143"/>
      <c r="G648" s="143"/>
    </row>
    <row r="649" spans="1:7" ht="15.75" customHeight="1">
      <c r="A649" s="159"/>
      <c r="B649" s="156"/>
      <c r="C649" s="124"/>
      <c r="D649" s="124"/>
      <c r="E649" s="158"/>
      <c r="F649" s="143"/>
      <c r="G649" s="143"/>
    </row>
    <row r="650" spans="1:7" ht="15.75" customHeight="1">
      <c r="A650" s="159"/>
      <c r="B650" s="156"/>
      <c r="C650" s="124"/>
      <c r="D650" s="124"/>
      <c r="E650" s="158"/>
      <c r="F650" s="143"/>
      <c r="G650" s="143"/>
    </row>
    <row r="651" spans="1:7" ht="15.75" customHeight="1">
      <c r="A651" s="159">
        <v>162</v>
      </c>
      <c r="B651" s="156" t="s">
        <v>1334</v>
      </c>
      <c r="C651" s="124" t="s">
        <v>34</v>
      </c>
      <c r="D651" s="124"/>
      <c r="E651" s="158" t="s">
        <v>4169</v>
      </c>
      <c r="F651" s="143">
        <v>2030</v>
      </c>
      <c r="G651" s="143">
        <v>2031</v>
      </c>
    </row>
    <row r="652" spans="1:7" ht="12" customHeight="1">
      <c r="A652" s="159"/>
      <c r="B652" s="156"/>
      <c r="C652" s="124"/>
      <c r="D652" s="124"/>
      <c r="E652" s="158"/>
      <c r="F652" s="143"/>
      <c r="G652" s="143"/>
    </row>
    <row r="653" spans="1:7" ht="15.75" customHeight="1">
      <c r="A653" s="159"/>
      <c r="B653" s="156"/>
      <c r="C653" s="124"/>
      <c r="D653" s="124"/>
      <c r="E653" s="158"/>
      <c r="F653" s="143"/>
      <c r="G653" s="143"/>
    </row>
    <row r="654" spans="1:7" ht="6.75" customHeight="1">
      <c r="A654" s="159"/>
      <c r="B654" s="156"/>
      <c r="C654" s="124"/>
      <c r="D654" s="124"/>
      <c r="E654" s="158"/>
      <c r="F654" s="143"/>
      <c r="G654" s="143"/>
    </row>
    <row r="655" spans="1:7" ht="18" customHeight="1">
      <c r="A655" s="159">
        <v>163</v>
      </c>
      <c r="B655" s="156" t="s">
        <v>1335</v>
      </c>
      <c r="C655" s="124" t="s">
        <v>34</v>
      </c>
      <c r="D655" s="124"/>
      <c r="E655" s="158" t="s">
        <v>4170</v>
      </c>
      <c r="F655" s="143">
        <v>2030</v>
      </c>
      <c r="G655" s="143">
        <v>2031</v>
      </c>
    </row>
    <row r="656" spans="1:7" ht="18" customHeight="1">
      <c r="A656" s="159"/>
      <c r="B656" s="156"/>
      <c r="C656" s="124"/>
      <c r="D656" s="124"/>
      <c r="E656" s="158"/>
      <c r="F656" s="143"/>
      <c r="G656" s="143"/>
    </row>
    <row r="657" spans="1:7" ht="18" customHeight="1">
      <c r="A657" s="159"/>
      <c r="B657" s="156"/>
      <c r="C657" s="124"/>
      <c r="D657" s="124"/>
      <c r="E657" s="158"/>
      <c r="F657" s="143"/>
      <c r="G657" s="143"/>
    </row>
    <row r="658" spans="1:7" ht="18" customHeight="1">
      <c r="A658" s="159"/>
      <c r="B658" s="156"/>
      <c r="C658" s="124"/>
      <c r="D658" s="124"/>
      <c r="E658" s="158"/>
      <c r="F658" s="143"/>
      <c r="G658" s="143"/>
    </row>
    <row r="659" spans="1:7" ht="15.75" customHeight="1">
      <c r="A659" s="159">
        <v>164</v>
      </c>
      <c r="B659" s="156" t="s">
        <v>251</v>
      </c>
      <c r="C659" s="124" t="s">
        <v>34</v>
      </c>
      <c r="D659" s="124"/>
      <c r="E659" s="183" t="s">
        <v>4171</v>
      </c>
      <c r="F659" s="143">
        <v>2030</v>
      </c>
      <c r="G659" s="143">
        <v>2031</v>
      </c>
    </row>
    <row r="660" spans="1:7" ht="15.75" customHeight="1">
      <c r="A660" s="159"/>
      <c r="B660" s="156"/>
      <c r="C660" s="124"/>
      <c r="D660" s="124"/>
      <c r="E660" s="183"/>
      <c r="F660" s="143"/>
      <c r="G660" s="143"/>
    </row>
    <row r="661" spans="1:7" ht="15.75" customHeight="1">
      <c r="A661" s="159"/>
      <c r="B661" s="156"/>
      <c r="C661" s="124"/>
      <c r="D661" s="124"/>
      <c r="E661" s="183"/>
      <c r="F661" s="143"/>
      <c r="G661" s="143"/>
    </row>
    <row r="662" spans="1:7" ht="15.75" customHeight="1">
      <c r="A662" s="159"/>
      <c r="B662" s="156"/>
      <c r="C662" s="124"/>
      <c r="D662" s="124"/>
      <c r="E662" s="183"/>
      <c r="F662" s="143"/>
      <c r="G662" s="143"/>
    </row>
    <row r="663" spans="1:7" ht="15.75" customHeight="1">
      <c r="A663" s="159">
        <v>165</v>
      </c>
      <c r="B663" s="156" t="s">
        <v>1621</v>
      </c>
      <c r="C663" s="124" t="s">
        <v>34</v>
      </c>
      <c r="D663" s="124"/>
      <c r="E663" s="158" t="s">
        <v>4172</v>
      </c>
      <c r="F663" s="143">
        <v>2030</v>
      </c>
      <c r="G663" s="143">
        <v>2031</v>
      </c>
    </row>
    <row r="664" spans="1:7" ht="15.75" customHeight="1">
      <c r="A664" s="159"/>
      <c r="B664" s="156"/>
      <c r="C664" s="124"/>
      <c r="D664" s="124"/>
      <c r="E664" s="158"/>
      <c r="F664" s="143"/>
      <c r="G664" s="143"/>
    </row>
    <row r="665" spans="1:7" ht="15.75" customHeight="1">
      <c r="A665" s="159"/>
      <c r="B665" s="156"/>
      <c r="C665" s="124"/>
      <c r="D665" s="124"/>
      <c r="E665" s="158"/>
      <c r="F665" s="143"/>
      <c r="G665" s="143"/>
    </row>
    <row r="666" spans="1:7" ht="15.75" customHeight="1">
      <c r="A666" s="159"/>
      <c r="B666" s="156"/>
      <c r="C666" s="124"/>
      <c r="D666" s="124"/>
      <c r="E666" s="158"/>
      <c r="F666" s="143"/>
      <c r="G666" s="143"/>
    </row>
    <row r="667" spans="1:7" ht="15.75" customHeight="1">
      <c r="A667" s="159">
        <v>166</v>
      </c>
      <c r="B667" s="159" t="s">
        <v>1969</v>
      </c>
      <c r="C667" s="124" t="s">
        <v>34</v>
      </c>
      <c r="D667" s="124"/>
      <c r="E667" s="183" t="s">
        <v>4173</v>
      </c>
      <c r="F667" s="143">
        <v>2030</v>
      </c>
      <c r="G667" s="143">
        <v>2031</v>
      </c>
    </row>
    <row r="668" spans="1:7" ht="15.75" customHeight="1">
      <c r="A668" s="159"/>
      <c r="B668" s="159"/>
      <c r="C668" s="124"/>
      <c r="D668" s="124"/>
      <c r="E668" s="183"/>
      <c r="F668" s="143"/>
      <c r="G668" s="143"/>
    </row>
    <row r="669" spans="1:7" ht="15.75" customHeight="1">
      <c r="A669" s="159"/>
      <c r="B669" s="159"/>
      <c r="C669" s="124"/>
      <c r="D669" s="124"/>
      <c r="E669" s="183"/>
      <c r="F669" s="143"/>
      <c r="G669" s="143"/>
    </row>
    <row r="670" spans="1:7" ht="15.75" customHeight="1">
      <c r="A670" s="159"/>
      <c r="B670" s="159"/>
      <c r="C670" s="124"/>
      <c r="D670" s="124"/>
      <c r="E670" s="183"/>
      <c r="F670" s="143"/>
      <c r="G670" s="143"/>
    </row>
    <row r="671" spans="1:7" ht="15.75" customHeight="1">
      <c r="A671" s="159">
        <v>167</v>
      </c>
      <c r="B671" s="159" t="s">
        <v>2589</v>
      </c>
      <c r="C671" s="124" t="s">
        <v>34</v>
      </c>
      <c r="D671" s="124"/>
      <c r="E671" s="129" t="s">
        <v>4174</v>
      </c>
      <c r="F671" s="166">
        <v>2030</v>
      </c>
      <c r="G671" s="166">
        <v>2031</v>
      </c>
    </row>
    <row r="672" spans="1:7" ht="15.75" customHeight="1">
      <c r="A672" s="159"/>
      <c r="B672" s="156"/>
      <c r="C672" s="124"/>
      <c r="D672" s="124"/>
      <c r="E672" s="130"/>
      <c r="F672" s="166"/>
      <c r="G672" s="166"/>
    </row>
    <row r="673" spans="1:7" ht="15.75" customHeight="1">
      <c r="A673" s="159"/>
      <c r="B673" s="156"/>
      <c r="C673" s="124"/>
      <c r="D673" s="124"/>
      <c r="E673" s="130"/>
      <c r="F673" s="166"/>
      <c r="G673" s="166"/>
    </row>
    <row r="674" spans="1:7" ht="15.75" customHeight="1">
      <c r="A674" s="159"/>
      <c r="B674" s="156"/>
      <c r="C674" s="124"/>
      <c r="D674" s="124"/>
      <c r="E674" s="130"/>
      <c r="F674" s="166"/>
      <c r="G674" s="166"/>
    </row>
    <row r="675" spans="1:7" ht="17.100000000000001" customHeight="1">
      <c r="A675" s="159">
        <v>168</v>
      </c>
      <c r="B675" s="156" t="s">
        <v>257</v>
      </c>
      <c r="C675" s="124" t="s">
        <v>12</v>
      </c>
      <c r="D675" s="124" t="s">
        <v>2871</v>
      </c>
      <c r="E675" s="183" t="s">
        <v>4175</v>
      </c>
      <c r="F675" s="143">
        <v>2021</v>
      </c>
      <c r="G675" s="143" t="s">
        <v>1732</v>
      </c>
    </row>
    <row r="676" spans="1:7" ht="17.100000000000001" customHeight="1">
      <c r="A676" s="159"/>
      <c r="B676" s="156"/>
      <c r="C676" s="124"/>
      <c r="D676" s="124"/>
      <c r="E676" s="183"/>
      <c r="F676" s="143"/>
      <c r="G676" s="143"/>
    </row>
    <row r="677" spans="1:7" ht="17.100000000000001" customHeight="1">
      <c r="A677" s="159"/>
      <c r="B677" s="156"/>
      <c r="C677" s="124"/>
      <c r="D677" s="124"/>
      <c r="E677" s="183"/>
      <c r="F677" s="143"/>
      <c r="G677" s="143"/>
    </row>
    <row r="678" spans="1:7" ht="17.100000000000001" customHeight="1">
      <c r="A678" s="159"/>
      <c r="B678" s="156"/>
      <c r="C678" s="124"/>
      <c r="D678" s="124"/>
      <c r="E678" s="183"/>
      <c r="F678" s="143"/>
      <c r="G678" s="143"/>
    </row>
    <row r="679" spans="1:7" ht="26.25" customHeight="1">
      <c r="A679" s="159">
        <v>169</v>
      </c>
      <c r="B679" s="156" t="s">
        <v>255</v>
      </c>
      <c r="C679" s="124" t="s">
        <v>12</v>
      </c>
      <c r="D679" s="124" t="s">
        <v>2871</v>
      </c>
      <c r="E679" s="183" t="s">
        <v>4176</v>
      </c>
      <c r="F679" s="143">
        <v>2021</v>
      </c>
      <c r="G679" s="143">
        <v>2023</v>
      </c>
    </row>
    <row r="680" spans="1:7" ht="26.25" customHeight="1">
      <c r="A680" s="159"/>
      <c r="B680" s="156"/>
      <c r="C680" s="124"/>
      <c r="D680" s="124"/>
      <c r="E680" s="183"/>
      <c r="F680" s="143"/>
      <c r="G680" s="143"/>
    </row>
    <row r="681" spans="1:7" ht="26.25" customHeight="1">
      <c r="A681" s="159"/>
      <c r="B681" s="156"/>
      <c r="C681" s="124"/>
      <c r="D681" s="124"/>
      <c r="E681" s="183"/>
      <c r="F681" s="143"/>
      <c r="G681" s="143"/>
    </row>
    <row r="682" spans="1:7" ht="26.25" customHeight="1">
      <c r="A682" s="159"/>
      <c r="B682" s="156"/>
      <c r="C682" s="124"/>
      <c r="D682" s="124"/>
      <c r="E682" s="183"/>
      <c r="F682" s="143"/>
      <c r="G682" s="143"/>
    </row>
    <row r="683" spans="1:7" ht="33.75" customHeight="1">
      <c r="A683" s="159">
        <v>170</v>
      </c>
      <c r="B683" s="159" t="s">
        <v>2423</v>
      </c>
      <c r="C683" s="124" t="s">
        <v>12</v>
      </c>
      <c r="D683" s="124" t="s">
        <v>2871</v>
      </c>
      <c r="E683" s="183" t="s">
        <v>4177</v>
      </c>
      <c r="F683" s="143">
        <v>2021</v>
      </c>
      <c r="G683" s="143">
        <v>2026</v>
      </c>
    </row>
    <row r="684" spans="1:7" ht="33.75" customHeight="1">
      <c r="A684" s="159"/>
      <c r="B684" s="159"/>
      <c r="C684" s="124"/>
      <c r="D684" s="124"/>
      <c r="E684" s="183"/>
      <c r="F684" s="143"/>
      <c r="G684" s="143"/>
    </row>
    <row r="685" spans="1:7" ht="33.75" customHeight="1">
      <c r="A685" s="159"/>
      <c r="B685" s="159"/>
      <c r="C685" s="124"/>
      <c r="D685" s="124"/>
      <c r="E685" s="183"/>
      <c r="F685" s="143"/>
      <c r="G685" s="143"/>
    </row>
    <row r="686" spans="1:7" ht="33.75" customHeight="1">
      <c r="A686" s="159"/>
      <c r="B686" s="159"/>
      <c r="C686" s="124"/>
      <c r="D686" s="124"/>
      <c r="E686" s="183"/>
      <c r="F686" s="143"/>
      <c r="G686" s="143"/>
    </row>
    <row r="687" spans="1:7" ht="17.100000000000001" customHeight="1">
      <c r="A687" s="159">
        <v>171</v>
      </c>
      <c r="B687" s="156" t="s">
        <v>256</v>
      </c>
      <c r="C687" s="124" t="s">
        <v>12</v>
      </c>
      <c r="D687" s="124" t="s">
        <v>2871</v>
      </c>
      <c r="E687" s="183" t="s">
        <v>4178</v>
      </c>
      <c r="F687" s="143">
        <v>2024</v>
      </c>
      <c r="G687" s="143">
        <v>2024</v>
      </c>
    </row>
    <row r="688" spans="1:7" ht="17.100000000000001" customHeight="1">
      <c r="A688" s="159"/>
      <c r="B688" s="156"/>
      <c r="C688" s="124"/>
      <c r="D688" s="124"/>
      <c r="E688" s="183"/>
      <c r="F688" s="143"/>
      <c r="G688" s="143"/>
    </row>
    <row r="689" spans="1:7" ht="17.100000000000001" customHeight="1">
      <c r="A689" s="159"/>
      <c r="B689" s="156"/>
      <c r="C689" s="124"/>
      <c r="D689" s="124"/>
      <c r="E689" s="183"/>
      <c r="F689" s="143"/>
      <c r="G689" s="143"/>
    </row>
    <row r="690" spans="1:7" ht="17.100000000000001" customHeight="1">
      <c r="A690" s="159"/>
      <c r="B690" s="156"/>
      <c r="C690" s="124"/>
      <c r="D690" s="124"/>
      <c r="E690" s="183"/>
      <c r="F690" s="143"/>
      <c r="G690" s="143"/>
    </row>
    <row r="691" spans="1:7" ht="17.100000000000001" customHeight="1">
      <c r="A691" s="159">
        <v>172</v>
      </c>
      <c r="B691" s="156" t="s">
        <v>258</v>
      </c>
      <c r="C691" s="124" t="s">
        <v>12</v>
      </c>
      <c r="D691" s="124" t="s">
        <v>2871</v>
      </c>
      <c r="E691" s="158" t="s">
        <v>4179</v>
      </c>
      <c r="F691" s="143">
        <v>2025</v>
      </c>
      <c r="G691" s="143">
        <v>2025</v>
      </c>
    </row>
    <row r="692" spans="1:7" ht="17.100000000000001" customHeight="1">
      <c r="A692" s="159"/>
      <c r="B692" s="156"/>
      <c r="C692" s="124"/>
      <c r="D692" s="124"/>
      <c r="E692" s="158"/>
      <c r="F692" s="143"/>
      <c r="G692" s="143"/>
    </row>
    <row r="693" spans="1:7" ht="17.100000000000001" customHeight="1">
      <c r="A693" s="159"/>
      <c r="B693" s="156"/>
      <c r="C693" s="124"/>
      <c r="D693" s="124"/>
      <c r="E693" s="158"/>
      <c r="F693" s="143"/>
      <c r="G693" s="143"/>
    </row>
    <row r="694" spans="1:7" ht="17.100000000000001" customHeight="1">
      <c r="A694" s="159"/>
      <c r="B694" s="156"/>
      <c r="C694" s="124"/>
      <c r="D694" s="124"/>
      <c r="E694" s="158"/>
      <c r="F694" s="143"/>
      <c r="G694" s="143"/>
    </row>
    <row r="695" spans="1:7" ht="17.100000000000001" customHeight="1">
      <c r="A695" s="159">
        <v>173</v>
      </c>
      <c r="B695" s="156" t="s">
        <v>129</v>
      </c>
      <c r="C695" s="124" t="s">
        <v>12</v>
      </c>
      <c r="D695" s="124" t="s">
        <v>2871</v>
      </c>
      <c r="E695" s="158" t="s">
        <v>4180</v>
      </c>
      <c r="F695" s="143">
        <v>2025</v>
      </c>
      <c r="G695" s="143">
        <v>2026</v>
      </c>
    </row>
    <row r="696" spans="1:7" ht="17.100000000000001" customHeight="1">
      <c r="A696" s="159"/>
      <c r="B696" s="156"/>
      <c r="C696" s="124"/>
      <c r="D696" s="124"/>
      <c r="E696" s="158"/>
      <c r="F696" s="143"/>
      <c r="G696" s="143"/>
    </row>
    <row r="697" spans="1:7" ht="17.100000000000001" customHeight="1">
      <c r="A697" s="159"/>
      <c r="B697" s="156"/>
      <c r="C697" s="124"/>
      <c r="D697" s="124"/>
      <c r="E697" s="158"/>
      <c r="F697" s="143"/>
      <c r="G697" s="143"/>
    </row>
    <row r="698" spans="1:7" ht="17.100000000000001" customHeight="1">
      <c r="A698" s="159"/>
      <c r="B698" s="156"/>
      <c r="C698" s="124"/>
      <c r="D698" s="124"/>
      <c r="E698" s="158"/>
      <c r="F698" s="143"/>
      <c r="G698" s="143"/>
    </row>
    <row r="699" spans="1:7" ht="21.75" customHeight="1">
      <c r="A699" s="159">
        <v>174</v>
      </c>
      <c r="B699" s="156" t="s">
        <v>259</v>
      </c>
      <c r="C699" s="124" t="s">
        <v>12</v>
      </c>
      <c r="D699" s="124" t="s">
        <v>2871</v>
      </c>
      <c r="E699" s="158" t="s">
        <v>4181</v>
      </c>
      <c r="F699" s="143">
        <v>2025</v>
      </c>
      <c r="G699" s="143">
        <v>2026</v>
      </c>
    </row>
    <row r="700" spans="1:7" ht="21.75" customHeight="1">
      <c r="A700" s="159"/>
      <c r="B700" s="156"/>
      <c r="C700" s="124"/>
      <c r="D700" s="124"/>
      <c r="E700" s="158"/>
      <c r="F700" s="143"/>
      <c r="G700" s="143"/>
    </row>
    <row r="701" spans="1:7" ht="21.75" customHeight="1">
      <c r="A701" s="159"/>
      <c r="B701" s="156"/>
      <c r="C701" s="124"/>
      <c r="D701" s="124"/>
      <c r="E701" s="158"/>
      <c r="F701" s="143"/>
      <c r="G701" s="143"/>
    </row>
    <row r="702" spans="1:7" ht="21.75" customHeight="1">
      <c r="A702" s="159"/>
      <c r="B702" s="156"/>
      <c r="C702" s="124"/>
      <c r="D702" s="124"/>
      <c r="E702" s="158"/>
      <c r="F702" s="143"/>
      <c r="G702" s="143"/>
    </row>
    <row r="703" spans="1:7" ht="31.5" customHeight="1">
      <c r="A703" s="159">
        <v>175</v>
      </c>
      <c r="B703" s="156" t="s">
        <v>260</v>
      </c>
      <c r="C703" s="124" t="s">
        <v>12</v>
      </c>
      <c r="D703" s="124"/>
      <c r="E703" s="183" t="s">
        <v>4182</v>
      </c>
      <c r="F703" s="143">
        <v>2026</v>
      </c>
      <c r="G703" s="143">
        <v>2027</v>
      </c>
    </row>
    <row r="704" spans="1:7" ht="31.5" customHeight="1">
      <c r="A704" s="159"/>
      <c r="B704" s="156"/>
      <c r="C704" s="124"/>
      <c r="D704" s="124"/>
      <c r="E704" s="183"/>
      <c r="F704" s="143"/>
      <c r="G704" s="143"/>
    </row>
    <row r="705" spans="1:7" ht="31.5" customHeight="1">
      <c r="A705" s="159"/>
      <c r="B705" s="156"/>
      <c r="C705" s="124"/>
      <c r="D705" s="124"/>
      <c r="E705" s="183"/>
      <c r="F705" s="143"/>
      <c r="G705" s="143"/>
    </row>
    <row r="706" spans="1:7" ht="31.5" customHeight="1">
      <c r="A706" s="159"/>
      <c r="B706" s="156"/>
      <c r="C706" s="124"/>
      <c r="D706" s="124"/>
      <c r="E706" s="183"/>
      <c r="F706" s="143"/>
      <c r="G706" s="143"/>
    </row>
    <row r="707" spans="1:7" ht="19.5" customHeight="1">
      <c r="A707" s="159">
        <v>176</v>
      </c>
      <c r="B707" s="156" t="s">
        <v>1752</v>
      </c>
      <c r="C707" s="124" t="s">
        <v>12</v>
      </c>
      <c r="D707" s="124"/>
      <c r="E707" s="183" t="s">
        <v>2024</v>
      </c>
      <c r="F707" s="143">
        <v>2027</v>
      </c>
      <c r="G707" s="143">
        <v>2027</v>
      </c>
    </row>
    <row r="708" spans="1:7" ht="19.5" customHeight="1">
      <c r="A708" s="159"/>
      <c r="B708" s="156"/>
      <c r="C708" s="124"/>
      <c r="D708" s="124"/>
      <c r="E708" s="183"/>
      <c r="F708" s="143"/>
      <c r="G708" s="143"/>
    </row>
    <row r="709" spans="1:7" ht="19.5" customHeight="1">
      <c r="A709" s="159"/>
      <c r="B709" s="156"/>
      <c r="C709" s="124"/>
      <c r="D709" s="124"/>
      <c r="E709" s="183"/>
      <c r="F709" s="143"/>
      <c r="G709" s="143"/>
    </row>
    <row r="710" spans="1:7" ht="19.5" customHeight="1">
      <c r="A710" s="159"/>
      <c r="B710" s="156"/>
      <c r="C710" s="124"/>
      <c r="D710" s="124"/>
      <c r="E710" s="183"/>
      <c r="F710" s="143"/>
      <c r="G710" s="143"/>
    </row>
    <row r="711" spans="1:7" ht="15.75" customHeight="1">
      <c r="A711" s="159">
        <v>177</v>
      </c>
      <c r="B711" s="156" t="s">
        <v>254</v>
      </c>
      <c r="C711" s="124" t="s">
        <v>12</v>
      </c>
      <c r="D711" s="124"/>
      <c r="E711" s="183" t="s">
        <v>4183</v>
      </c>
      <c r="F711" s="143">
        <v>2027</v>
      </c>
      <c r="G711" s="143">
        <v>2027</v>
      </c>
    </row>
    <row r="712" spans="1:7" ht="15.75" customHeight="1">
      <c r="A712" s="159"/>
      <c r="B712" s="156"/>
      <c r="C712" s="124"/>
      <c r="D712" s="124"/>
      <c r="E712" s="183"/>
      <c r="F712" s="143"/>
      <c r="G712" s="143"/>
    </row>
    <row r="713" spans="1:7" ht="15.75" customHeight="1">
      <c r="A713" s="159"/>
      <c r="B713" s="156"/>
      <c r="C713" s="124"/>
      <c r="D713" s="124"/>
      <c r="E713" s="183"/>
      <c r="F713" s="143"/>
      <c r="G713" s="143"/>
    </row>
    <row r="714" spans="1:7" ht="15.75" customHeight="1">
      <c r="A714" s="159"/>
      <c r="B714" s="156"/>
      <c r="C714" s="124"/>
      <c r="D714" s="124"/>
      <c r="E714" s="183"/>
      <c r="F714" s="143"/>
      <c r="G714" s="143"/>
    </row>
    <row r="715" spans="1:7" ht="15.75" customHeight="1">
      <c r="A715" s="159">
        <v>178</v>
      </c>
      <c r="B715" s="156" t="s">
        <v>1754</v>
      </c>
      <c r="C715" s="124" t="s">
        <v>12</v>
      </c>
      <c r="D715" s="124"/>
      <c r="E715" s="183" t="s">
        <v>4184</v>
      </c>
      <c r="F715" s="143">
        <v>2027</v>
      </c>
      <c r="G715" s="143">
        <v>2027</v>
      </c>
    </row>
    <row r="716" spans="1:7" ht="15.75" customHeight="1">
      <c r="A716" s="159"/>
      <c r="B716" s="156"/>
      <c r="C716" s="124"/>
      <c r="D716" s="124"/>
      <c r="E716" s="183"/>
      <c r="F716" s="143"/>
      <c r="G716" s="143"/>
    </row>
    <row r="717" spans="1:7" ht="15.75" customHeight="1">
      <c r="A717" s="159"/>
      <c r="B717" s="156"/>
      <c r="C717" s="124"/>
      <c r="D717" s="124"/>
      <c r="E717" s="183"/>
      <c r="F717" s="143"/>
      <c r="G717" s="143"/>
    </row>
    <row r="718" spans="1:7" ht="15.75" customHeight="1">
      <c r="A718" s="159"/>
      <c r="B718" s="156"/>
      <c r="C718" s="124"/>
      <c r="D718" s="124"/>
      <c r="E718" s="183"/>
      <c r="F718" s="143"/>
      <c r="G718" s="143"/>
    </row>
    <row r="719" spans="1:7" ht="15.75" customHeight="1">
      <c r="A719" s="159">
        <v>179</v>
      </c>
      <c r="B719" s="159" t="s">
        <v>2281</v>
      </c>
      <c r="C719" s="124" t="s">
        <v>12</v>
      </c>
      <c r="D719" s="124"/>
      <c r="E719" s="183" t="s">
        <v>4185</v>
      </c>
      <c r="F719" s="143">
        <v>2028</v>
      </c>
      <c r="G719" s="143">
        <v>2028</v>
      </c>
    </row>
    <row r="720" spans="1:7" ht="15.75" customHeight="1">
      <c r="A720" s="159"/>
      <c r="B720" s="159"/>
      <c r="C720" s="124"/>
      <c r="D720" s="124"/>
      <c r="E720" s="183"/>
      <c r="F720" s="143"/>
      <c r="G720" s="143"/>
    </row>
    <row r="721" spans="1:7" ht="15.75" customHeight="1">
      <c r="A721" s="159"/>
      <c r="B721" s="159"/>
      <c r="C721" s="124"/>
      <c r="D721" s="124"/>
      <c r="E721" s="183"/>
      <c r="F721" s="143"/>
      <c r="G721" s="143"/>
    </row>
    <row r="722" spans="1:7" ht="15.75" customHeight="1">
      <c r="A722" s="159"/>
      <c r="B722" s="159"/>
      <c r="C722" s="124"/>
      <c r="D722" s="124"/>
      <c r="E722" s="183"/>
      <c r="F722" s="143"/>
      <c r="G722" s="143"/>
    </row>
    <row r="723" spans="1:7" ht="15.75" customHeight="1">
      <c r="A723" s="159">
        <v>180</v>
      </c>
      <c r="B723" s="156" t="s">
        <v>265</v>
      </c>
      <c r="C723" s="124" t="s">
        <v>12</v>
      </c>
      <c r="D723" s="124"/>
      <c r="E723" s="183" t="s">
        <v>4186</v>
      </c>
      <c r="F723" s="143">
        <v>2028</v>
      </c>
      <c r="G723" s="143">
        <v>2028</v>
      </c>
    </row>
    <row r="724" spans="1:7" ht="15.75" customHeight="1">
      <c r="A724" s="159"/>
      <c r="B724" s="156"/>
      <c r="C724" s="124"/>
      <c r="D724" s="124"/>
      <c r="E724" s="183"/>
      <c r="F724" s="143"/>
      <c r="G724" s="143"/>
    </row>
    <row r="725" spans="1:7" ht="15.75" customHeight="1">
      <c r="A725" s="159"/>
      <c r="B725" s="156"/>
      <c r="C725" s="124"/>
      <c r="D725" s="124"/>
      <c r="E725" s="183"/>
      <c r="F725" s="143"/>
      <c r="G725" s="143"/>
    </row>
    <row r="726" spans="1:7" ht="15.75" customHeight="1">
      <c r="A726" s="159"/>
      <c r="B726" s="156"/>
      <c r="C726" s="124"/>
      <c r="D726" s="124"/>
      <c r="E726" s="183"/>
      <c r="F726" s="143"/>
      <c r="G726" s="143"/>
    </row>
    <row r="727" spans="1:7" ht="15.75" customHeight="1">
      <c r="A727" s="159">
        <v>181</v>
      </c>
      <c r="B727" s="156" t="s">
        <v>1753</v>
      </c>
      <c r="C727" s="124" t="s">
        <v>12</v>
      </c>
      <c r="D727" s="124"/>
      <c r="E727" s="183" t="s">
        <v>4187</v>
      </c>
      <c r="F727" s="143">
        <v>2029</v>
      </c>
      <c r="G727" s="143">
        <v>2029</v>
      </c>
    </row>
    <row r="728" spans="1:7" ht="15.75" customHeight="1">
      <c r="A728" s="159"/>
      <c r="B728" s="156"/>
      <c r="C728" s="124"/>
      <c r="D728" s="124"/>
      <c r="E728" s="183"/>
      <c r="F728" s="143"/>
      <c r="G728" s="143"/>
    </row>
    <row r="729" spans="1:7" ht="15.75" customHeight="1">
      <c r="A729" s="159"/>
      <c r="B729" s="156"/>
      <c r="C729" s="124"/>
      <c r="D729" s="124"/>
      <c r="E729" s="183"/>
      <c r="F729" s="143"/>
      <c r="G729" s="143"/>
    </row>
    <row r="730" spans="1:7" ht="15.75" customHeight="1">
      <c r="A730" s="159"/>
      <c r="B730" s="156"/>
      <c r="C730" s="124"/>
      <c r="D730" s="124"/>
      <c r="E730" s="183"/>
      <c r="F730" s="143"/>
      <c r="G730" s="143"/>
    </row>
    <row r="731" spans="1:7" ht="15.75" customHeight="1">
      <c r="A731" s="159">
        <v>182</v>
      </c>
      <c r="B731" s="156" t="s">
        <v>261</v>
      </c>
      <c r="C731" s="124" t="s">
        <v>12</v>
      </c>
      <c r="D731" s="124"/>
      <c r="E731" s="183" t="s">
        <v>4188</v>
      </c>
      <c r="F731" s="143">
        <v>2029</v>
      </c>
      <c r="G731" s="143">
        <v>2029</v>
      </c>
    </row>
    <row r="732" spans="1:7" ht="15.75" customHeight="1">
      <c r="A732" s="159"/>
      <c r="B732" s="156"/>
      <c r="C732" s="124"/>
      <c r="D732" s="124"/>
      <c r="E732" s="183"/>
      <c r="F732" s="143"/>
      <c r="G732" s="143"/>
    </row>
    <row r="733" spans="1:7" ht="15.75" customHeight="1">
      <c r="A733" s="159"/>
      <c r="B733" s="156"/>
      <c r="C733" s="124"/>
      <c r="D733" s="124"/>
      <c r="E733" s="183"/>
      <c r="F733" s="143"/>
      <c r="G733" s="143"/>
    </row>
    <row r="734" spans="1:7" ht="15.75" customHeight="1">
      <c r="A734" s="159"/>
      <c r="B734" s="156"/>
      <c r="C734" s="124"/>
      <c r="D734" s="124"/>
      <c r="E734" s="183"/>
      <c r="F734" s="143"/>
      <c r="G734" s="143"/>
    </row>
    <row r="735" spans="1:7" ht="15.75" customHeight="1">
      <c r="A735" s="159">
        <v>183</v>
      </c>
      <c r="B735" s="156" t="s">
        <v>262</v>
      </c>
      <c r="C735" s="124" t="s">
        <v>12</v>
      </c>
      <c r="D735" s="124"/>
      <c r="E735" s="158" t="s">
        <v>4189</v>
      </c>
      <c r="F735" s="143">
        <v>2029</v>
      </c>
      <c r="G735" s="143">
        <v>2029</v>
      </c>
    </row>
    <row r="736" spans="1:7" ht="15.75" customHeight="1">
      <c r="A736" s="159"/>
      <c r="B736" s="156"/>
      <c r="C736" s="124"/>
      <c r="D736" s="124"/>
      <c r="E736" s="158"/>
      <c r="F736" s="143"/>
      <c r="G736" s="143"/>
    </row>
    <row r="737" spans="1:7" ht="15.75" customHeight="1">
      <c r="A737" s="159"/>
      <c r="B737" s="156"/>
      <c r="C737" s="124"/>
      <c r="D737" s="124"/>
      <c r="E737" s="158"/>
      <c r="F737" s="143"/>
      <c r="G737" s="143"/>
    </row>
    <row r="738" spans="1:7" ht="15.75" customHeight="1">
      <c r="A738" s="159"/>
      <c r="B738" s="156"/>
      <c r="C738" s="124"/>
      <c r="D738" s="124"/>
      <c r="E738" s="158"/>
      <c r="F738" s="143"/>
      <c r="G738" s="143"/>
    </row>
    <row r="739" spans="1:7" ht="15.75" customHeight="1">
      <c r="A739" s="159">
        <v>184</v>
      </c>
      <c r="B739" s="156" t="s">
        <v>263</v>
      </c>
      <c r="C739" s="124" t="s">
        <v>12</v>
      </c>
      <c r="D739" s="124"/>
      <c r="E739" s="183" t="s">
        <v>4190</v>
      </c>
      <c r="F739" s="143">
        <v>2029</v>
      </c>
      <c r="G739" s="143">
        <v>2029</v>
      </c>
    </row>
    <row r="740" spans="1:7" ht="15.75" customHeight="1">
      <c r="A740" s="159"/>
      <c r="B740" s="156"/>
      <c r="C740" s="124"/>
      <c r="D740" s="124"/>
      <c r="E740" s="183"/>
      <c r="F740" s="143"/>
      <c r="G740" s="143"/>
    </row>
    <row r="741" spans="1:7" ht="15.75" customHeight="1">
      <c r="A741" s="159"/>
      <c r="B741" s="156"/>
      <c r="C741" s="124"/>
      <c r="D741" s="124"/>
      <c r="E741" s="183"/>
      <c r="F741" s="143"/>
      <c r="G741" s="143"/>
    </row>
    <row r="742" spans="1:7" ht="15.75" customHeight="1">
      <c r="A742" s="159"/>
      <c r="B742" s="156"/>
      <c r="C742" s="124"/>
      <c r="D742" s="124"/>
      <c r="E742" s="183"/>
      <c r="F742" s="143"/>
      <c r="G742" s="143"/>
    </row>
    <row r="743" spans="1:7" ht="15.75" customHeight="1">
      <c r="A743" s="159">
        <v>185</v>
      </c>
      <c r="B743" s="156" t="s">
        <v>264</v>
      </c>
      <c r="C743" s="124" t="s">
        <v>12</v>
      </c>
      <c r="D743" s="124"/>
      <c r="E743" s="183" t="s">
        <v>4191</v>
      </c>
      <c r="F743" s="143">
        <v>2029</v>
      </c>
      <c r="G743" s="143">
        <v>2029</v>
      </c>
    </row>
    <row r="744" spans="1:7" ht="15.75" customHeight="1">
      <c r="A744" s="159"/>
      <c r="B744" s="156"/>
      <c r="C744" s="124"/>
      <c r="D744" s="124"/>
      <c r="E744" s="183"/>
      <c r="F744" s="143"/>
      <c r="G744" s="143"/>
    </row>
    <row r="745" spans="1:7" ht="15.75" customHeight="1">
      <c r="A745" s="159"/>
      <c r="B745" s="156"/>
      <c r="C745" s="124"/>
      <c r="D745" s="124"/>
      <c r="E745" s="183"/>
      <c r="F745" s="143"/>
      <c r="G745" s="143"/>
    </row>
    <row r="746" spans="1:7" ht="15.75" customHeight="1">
      <c r="A746" s="159"/>
      <c r="B746" s="156"/>
      <c r="C746" s="124"/>
      <c r="D746" s="124"/>
      <c r="E746" s="183"/>
      <c r="F746" s="143"/>
      <c r="G746" s="143"/>
    </row>
    <row r="747" spans="1:7" ht="15.75" customHeight="1">
      <c r="A747" s="159">
        <v>186</v>
      </c>
      <c r="B747" s="159" t="s">
        <v>2601</v>
      </c>
      <c r="C747" s="124" t="s">
        <v>12</v>
      </c>
      <c r="D747" s="124"/>
      <c r="E747" s="129" t="s">
        <v>4192</v>
      </c>
      <c r="F747" s="166">
        <v>2030</v>
      </c>
      <c r="G747" s="166">
        <v>2031</v>
      </c>
    </row>
    <row r="748" spans="1:7" ht="15.75" customHeight="1">
      <c r="A748" s="159"/>
      <c r="B748" s="156"/>
      <c r="C748" s="124"/>
      <c r="D748" s="124"/>
      <c r="E748" s="130"/>
      <c r="F748" s="166"/>
      <c r="G748" s="166"/>
    </row>
    <row r="749" spans="1:7" ht="15.75" customHeight="1">
      <c r="A749" s="159"/>
      <c r="B749" s="156"/>
      <c r="C749" s="124"/>
      <c r="D749" s="124"/>
      <c r="E749" s="130"/>
      <c r="F749" s="166"/>
      <c r="G749" s="166"/>
    </row>
    <row r="750" spans="1:7" ht="15.75" customHeight="1">
      <c r="A750" s="159"/>
      <c r="B750" s="156"/>
      <c r="C750" s="124"/>
      <c r="D750" s="124"/>
      <c r="E750" s="130"/>
      <c r="F750" s="166"/>
      <c r="G750" s="166"/>
    </row>
    <row r="751" spans="1:7" ht="25.5" customHeight="1">
      <c r="A751" s="159">
        <v>187</v>
      </c>
      <c r="B751" s="159" t="s">
        <v>153</v>
      </c>
      <c r="C751" s="139" t="s">
        <v>54</v>
      </c>
      <c r="D751" s="137" t="s">
        <v>2871</v>
      </c>
      <c r="E751" s="183" t="s">
        <v>4193</v>
      </c>
      <c r="F751" s="199">
        <v>2019</v>
      </c>
      <c r="G751" s="199">
        <v>2023</v>
      </c>
    </row>
    <row r="752" spans="1:7" ht="25.5" customHeight="1">
      <c r="A752" s="159"/>
      <c r="B752" s="159"/>
      <c r="C752" s="139"/>
      <c r="D752" s="137"/>
      <c r="E752" s="183"/>
      <c r="F752" s="199"/>
      <c r="G752" s="199"/>
    </row>
    <row r="753" spans="1:7" ht="25.5" customHeight="1">
      <c r="A753" s="159"/>
      <c r="B753" s="159"/>
      <c r="C753" s="139"/>
      <c r="D753" s="137"/>
      <c r="E753" s="183"/>
      <c r="F753" s="199"/>
      <c r="G753" s="199"/>
    </row>
    <row r="754" spans="1:7" ht="25.5" customHeight="1">
      <c r="A754" s="159"/>
      <c r="B754" s="159"/>
      <c r="C754" s="139"/>
      <c r="D754" s="137"/>
      <c r="E754" s="183"/>
      <c r="F754" s="199"/>
      <c r="G754" s="199"/>
    </row>
    <row r="755" spans="1:7" ht="23.25" customHeight="1">
      <c r="A755" s="159">
        <v>188</v>
      </c>
      <c r="B755" s="156" t="s">
        <v>275</v>
      </c>
      <c r="C755" s="139" t="s">
        <v>54</v>
      </c>
      <c r="D755" s="137" t="s">
        <v>2871</v>
      </c>
      <c r="E755" s="129" t="s">
        <v>4194</v>
      </c>
      <c r="F755" s="143">
        <v>2024</v>
      </c>
      <c r="G755" s="143">
        <v>2024</v>
      </c>
    </row>
    <row r="756" spans="1:7" ht="23.25" customHeight="1">
      <c r="A756" s="159"/>
      <c r="B756" s="156"/>
      <c r="C756" s="139"/>
      <c r="D756" s="137"/>
      <c r="E756" s="129"/>
      <c r="F756" s="143"/>
      <c r="G756" s="143"/>
    </row>
    <row r="757" spans="1:7" ht="23.25" customHeight="1">
      <c r="A757" s="159"/>
      <c r="B757" s="156"/>
      <c r="C757" s="139"/>
      <c r="D757" s="137"/>
      <c r="E757" s="129"/>
      <c r="F757" s="143"/>
      <c r="G757" s="143"/>
    </row>
    <row r="758" spans="1:7" ht="23.25" customHeight="1">
      <c r="A758" s="159"/>
      <c r="B758" s="156"/>
      <c r="C758" s="139"/>
      <c r="D758" s="137"/>
      <c r="E758" s="129"/>
      <c r="F758" s="143"/>
      <c r="G758" s="143"/>
    </row>
    <row r="759" spans="1:7" ht="17.100000000000001" customHeight="1">
      <c r="A759" s="159">
        <v>189</v>
      </c>
      <c r="B759" s="156" t="s">
        <v>277</v>
      </c>
      <c r="C759" s="139" t="s">
        <v>54</v>
      </c>
      <c r="D759" s="137" t="s">
        <v>2871</v>
      </c>
      <c r="E759" s="129" t="s">
        <v>4195</v>
      </c>
      <c r="F759" s="143">
        <v>2024</v>
      </c>
      <c r="G759" s="143">
        <v>2024</v>
      </c>
    </row>
    <row r="760" spans="1:7" ht="17.100000000000001" customHeight="1">
      <c r="A760" s="159"/>
      <c r="B760" s="156"/>
      <c r="C760" s="139"/>
      <c r="D760" s="137"/>
      <c r="E760" s="129"/>
      <c r="F760" s="143"/>
      <c r="G760" s="143"/>
    </row>
    <row r="761" spans="1:7" ht="17.100000000000001" customHeight="1">
      <c r="A761" s="159"/>
      <c r="B761" s="156"/>
      <c r="C761" s="139"/>
      <c r="D761" s="137"/>
      <c r="E761" s="129"/>
      <c r="F761" s="143"/>
      <c r="G761" s="143"/>
    </row>
    <row r="762" spans="1:7" ht="17.100000000000001" customHeight="1">
      <c r="A762" s="159"/>
      <c r="B762" s="156"/>
      <c r="C762" s="139"/>
      <c r="D762" s="137"/>
      <c r="E762" s="129"/>
      <c r="F762" s="143"/>
      <c r="G762" s="143"/>
    </row>
    <row r="763" spans="1:7" ht="17.100000000000001" customHeight="1">
      <c r="A763" s="159">
        <v>190</v>
      </c>
      <c r="B763" s="156" t="s">
        <v>271</v>
      </c>
      <c r="C763" s="139" t="s">
        <v>54</v>
      </c>
      <c r="D763" s="137" t="s">
        <v>2871</v>
      </c>
      <c r="E763" s="129" t="s">
        <v>4196</v>
      </c>
      <c r="F763" s="143">
        <v>2024</v>
      </c>
      <c r="G763" s="143">
        <v>2025</v>
      </c>
    </row>
    <row r="764" spans="1:7" ht="17.100000000000001" customHeight="1">
      <c r="A764" s="159"/>
      <c r="B764" s="156"/>
      <c r="C764" s="139"/>
      <c r="D764" s="137"/>
      <c r="E764" s="129"/>
      <c r="F764" s="143"/>
      <c r="G764" s="143"/>
    </row>
    <row r="765" spans="1:7" ht="17.100000000000001" customHeight="1">
      <c r="A765" s="159"/>
      <c r="B765" s="156"/>
      <c r="C765" s="139"/>
      <c r="D765" s="137"/>
      <c r="E765" s="129"/>
      <c r="F765" s="143"/>
      <c r="G765" s="143"/>
    </row>
    <row r="766" spans="1:7" ht="17.100000000000001" customHeight="1">
      <c r="A766" s="159"/>
      <c r="B766" s="156"/>
      <c r="C766" s="139"/>
      <c r="D766" s="137"/>
      <c r="E766" s="129"/>
      <c r="F766" s="143"/>
      <c r="G766" s="143"/>
    </row>
    <row r="767" spans="1:7" ht="17.100000000000001" customHeight="1">
      <c r="A767" s="159">
        <v>191</v>
      </c>
      <c r="B767" s="156" t="s">
        <v>270</v>
      </c>
      <c r="C767" s="139" t="s">
        <v>54</v>
      </c>
      <c r="D767" s="137" t="s">
        <v>2871</v>
      </c>
      <c r="E767" s="129" t="s">
        <v>4197</v>
      </c>
      <c r="F767" s="143">
        <v>2024</v>
      </c>
      <c r="G767" s="143">
        <v>2025</v>
      </c>
    </row>
    <row r="768" spans="1:7" ht="17.100000000000001" customHeight="1">
      <c r="A768" s="159"/>
      <c r="B768" s="156"/>
      <c r="C768" s="139"/>
      <c r="D768" s="137"/>
      <c r="E768" s="129"/>
      <c r="F768" s="143"/>
      <c r="G768" s="143"/>
    </row>
    <row r="769" spans="1:7" ht="17.100000000000001" customHeight="1">
      <c r="A769" s="159"/>
      <c r="B769" s="156"/>
      <c r="C769" s="139"/>
      <c r="D769" s="137"/>
      <c r="E769" s="129"/>
      <c r="F769" s="143"/>
      <c r="G769" s="143"/>
    </row>
    <row r="770" spans="1:7" ht="17.100000000000001" customHeight="1">
      <c r="A770" s="159"/>
      <c r="B770" s="156"/>
      <c r="C770" s="139"/>
      <c r="D770" s="137"/>
      <c r="E770" s="129"/>
      <c r="F770" s="143"/>
      <c r="G770" s="143"/>
    </row>
    <row r="771" spans="1:7" ht="22.5" customHeight="1">
      <c r="A771" s="159">
        <v>192</v>
      </c>
      <c r="B771" s="156" t="s">
        <v>2030</v>
      </c>
      <c r="C771" s="139" t="s">
        <v>54</v>
      </c>
      <c r="D771" s="137" t="s">
        <v>2871</v>
      </c>
      <c r="E771" s="183" t="s">
        <v>4198</v>
      </c>
      <c r="F771" s="143">
        <v>2025</v>
      </c>
      <c r="G771" s="143">
        <v>2025</v>
      </c>
    </row>
    <row r="772" spans="1:7" ht="22.5" customHeight="1">
      <c r="A772" s="159"/>
      <c r="B772" s="156"/>
      <c r="C772" s="139"/>
      <c r="D772" s="137"/>
      <c r="E772" s="183"/>
      <c r="F772" s="143"/>
      <c r="G772" s="143"/>
    </row>
    <row r="773" spans="1:7" ht="22.5" customHeight="1">
      <c r="A773" s="159"/>
      <c r="B773" s="156"/>
      <c r="C773" s="139"/>
      <c r="D773" s="137"/>
      <c r="E773" s="183"/>
      <c r="F773" s="143"/>
      <c r="G773" s="143"/>
    </row>
    <row r="774" spans="1:7" ht="22.5" customHeight="1">
      <c r="A774" s="159"/>
      <c r="B774" s="156"/>
      <c r="C774" s="139"/>
      <c r="D774" s="137"/>
      <c r="E774" s="183"/>
      <c r="F774" s="143"/>
      <c r="G774" s="143"/>
    </row>
    <row r="775" spans="1:7" ht="17.100000000000001" customHeight="1">
      <c r="A775" s="159">
        <v>193</v>
      </c>
      <c r="B775" s="156" t="s">
        <v>1346</v>
      </c>
      <c r="C775" s="139" t="s">
        <v>54</v>
      </c>
      <c r="D775" s="137" t="s">
        <v>2871</v>
      </c>
      <c r="E775" s="129" t="s">
        <v>4199</v>
      </c>
      <c r="F775" s="143">
        <v>2025</v>
      </c>
      <c r="G775" s="143">
        <v>2025</v>
      </c>
    </row>
    <row r="776" spans="1:7" ht="17.100000000000001" customHeight="1">
      <c r="A776" s="159"/>
      <c r="B776" s="156"/>
      <c r="C776" s="139"/>
      <c r="D776" s="137"/>
      <c r="E776" s="129"/>
      <c r="F776" s="143"/>
      <c r="G776" s="143"/>
    </row>
    <row r="777" spans="1:7" ht="17.100000000000001" customHeight="1">
      <c r="A777" s="159"/>
      <c r="B777" s="156"/>
      <c r="C777" s="139"/>
      <c r="D777" s="137"/>
      <c r="E777" s="129"/>
      <c r="F777" s="143"/>
      <c r="G777" s="143"/>
    </row>
    <row r="778" spans="1:7" ht="17.100000000000001" customHeight="1">
      <c r="A778" s="159"/>
      <c r="B778" s="156"/>
      <c r="C778" s="139"/>
      <c r="D778" s="137"/>
      <c r="E778" s="129"/>
      <c r="F778" s="143"/>
      <c r="G778" s="143"/>
    </row>
    <row r="779" spans="1:7" ht="17.100000000000001" customHeight="1">
      <c r="A779" s="159">
        <v>194</v>
      </c>
      <c r="B779" s="156" t="s">
        <v>280</v>
      </c>
      <c r="C779" s="139" t="s">
        <v>54</v>
      </c>
      <c r="D779" s="137" t="s">
        <v>2871</v>
      </c>
      <c r="E779" s="129" t="s">
        <v>4200</v>
      </c>
      <c r="F779" s="143">
        <v>2025</v>
      </c>
      <c r="G779" s="143">
        <v>2025</v>
      </c>
    </row>
    <row r="780" spans="1:7" ht="17.100000000000001" customHeight="1">
      <c r="A780" s="159"/>
      <c r="B780" s="156"/>
      <c r="C780" s="139"/>
      <c r="D780" s="137"/>
      <c r="E780" s="129"/>
      <c r="F780" s="143"/>
      <c r="G780" s="143"/>
    </row>
    <row r="781" spans="1:7" ht="17.100000000000001" customHeight="1">
      <c r="A781" s="159"/>
      <c r="B781" s="156"/>
      <c r="C781" s="139"/>
      <c r="D781" s="137"/>
      <c r="E781" s="129"/>
      <c r="F781" s="143"/>
      <c r="G781" s="143"/>
    </row>
    <row r="782" spans="1:7" ht="17.100000000000001" customHeight="1">
      <c r="A782" s="159"/>
      <c r="B782" s="156"/>
      <c r="C782" s="139"/>
      <c r="D782" s="137"/>
      <c r="E782" s="129"/>
      <c r="F782" s="143"/>
      <c r="G782" s="143"/>
    </row>
    <row r="783" spans="1:7" ht="18.75" customHeight="1">
      <c r="A783" s="159">
        <v>195</v>
      </c>
      <c r="B783" s="156" t="s">
        <v>279</v>
      </c>
      <c r="C783" s="139" t="s">
        <v>54</v>
      </c>
      <c r="D783" s="137" t="s">
        <v>2871</v>
      </c>
      <c r="E783" s="129" t="s">
        <v>4201</v>
      </c>
      <c r="F783" s="143">
        <v>2025</v>
      </c>
      <c r="G783" s="143">
        <v>2025</v>
      </c>
    </row>
    <row r="784" spans="1:7" ht="18.75" customHeight="1">
      <c r="A784" s="159"/>
      <c r="B784" s="156"/>
      <c r="C784" s="139"/>
      <c r="D784" s="137"/>
      <c r="E784" s="129"/>
      <c r="F784" s="143"/>
      <c r="G784" s="143"/>
    </row>
    <row r="785" spans="1:7" ht="18.75" customHeight="1">
      <c r="A785" s="159"/>
      <c r="B785" s="156"/>
      <c r="C785" s="139"/>
      <c r="D785" s="137"/>
      <c r="E785" s="129"/>
      <c r="F785" s="143"/>
      <c r="G785" s="143"/>
    </row>
    <row r="786" spans="1:7" ht="18.75" customHeight="1">
      <c r="A786" s="159"/>
      <c r="B786" s="156"/>
      <c r="C786" s="139"/>
      <c r="D786" s="137"/>
      <c r="E786" s="129"/>
      <c r="F786" s="143"/>
      <c r="G786" s="143"/>
    </row>
    <row r="787" spans="1:7" ht="17.100000000000001" customHeight="1">
      <c r="A787" s="159">
        <v>196</v>
      </c>
      <c r="B787" s="156" t="s">
        <v>272</v>
      </c>
      <c r="C787" s="139" t="s">
        <v>54</v>
      </c>
      <c r="D787" s="137" t="s">
        <v>2871</v>
      </c>
      <c r="E787" s="129" t="s">
        <v>4202</v>
      </c>
      <c r="F787" s="143">
        <v>2025</v>
      </c>
      <c r="G787" s="143">
        <v>2025</v>
      </c>
    </row>
    <row r="788" spans="1:7" ht="17.100000000000001" customHeight="1">
      <c r="A788" s="159"/>
      <c r="B788" s="156"/>
      <c r="C788" s="139"/>
      <c r="D788" s="137"/>
      <c r="E788" s="129"/>
      <c r="F788" s="143"/>
      <c r="G788" s="143"/>
    </row>
    <row r="789" spans="1:7" ht="17.100000000000001" customHeight="1">
      <c r="A789" s="159"/>
      <c r="B789" s="156"/>
      <c r="C789" s="139"/>
      <c r="D789" s="137"/>
      <c r="E789" s="129"/>
      <c r="F789" s="143"/>
      <c r="G789" s="143"/>
    </row>
    <row r="790" spans="1:7" ht="17.100000000000001" customHeight="1">
      <c r="A790" s="159"/>
      <c r="B790" s="156"/>
      <c r="C790" s="139"/>
      <c r="D790" s="137"/>
      <c r="E790" s="129"/>
      <c r="F790" s="143"/>
      <c r="G790" s="143"/>
    </row>
    <row r="791" spans="1:7" ht="15.75" customHeight="1">
      <c r="A791" s="159">
        <v>197</v>
      </c>
      <c r="B791" s="156" t="s">
        <v>1347</v>
      </c>
      <c r="C791" s="139" t="s">
        <v>54</v>
      </c>
      <c r="D791" s="139"/>
      <c r="E791" s="129" t="s">
        <v>4203</v>
      </c>
      <c r="F791" s="143">
        <v>2025</v>
      </c>
      <c r="G791" s="143">
        <v>2025</v>
      </c>
    </row>
    <row r="792" spans="1:7" ht="16.5" customHeight="1">
      <c r="A792" s="159"/>
      <c r="B792" s="156"/>
      <c r="C792" s="139"/>
      <c r="D792" s="139"/>
      <c r="E792" s="129"/>
      <c r="F792" s="143"/>
      <c r="G792" s="143"/>
    </row>
    <row r="793" spans="1:7" ht="15.75" customHeight="1">
      <c r="A793" s="159"/>
      <c r="B793" s="156"/>
      <c r="C793" s="139"/>
      <c r="D793" s="139"/>
      <c r="E793" s="129"/>
      <c r="F793" s="143"/>
      <c r="G793" s="143"/>
    </row>
    <row r="794" spans="1:7" ht="15.75" customHeight="1">
      <c r="A794" s="159"/>
      <c r="B794" s="156"/>
      <c r="C794" s="139"/>
      <c r="D794" s="139"/>
      <c r="E794" s="129"/>
      <c r="F794" s="143"/>
      <c r="G794" s="143"/>
    </row>
    <row r="795" spans="1:7" ht="17.100000000000001" customHeight="1">
      <c r="A795" s="159">
        <v>198</v>
      </c>
      <c r="B795" s="159" t="s">
        <v>1103</v>
      </c>
      <c r="C795" s="139" t="s">
        <v>54</v>
      </c>
      <c r="D795" s="137" t="s">
        <v>2871</v>
      </c>
      <c r="E795" s="183" t="s">
        <v>4204</v>
      </c>
      <c r="F795" s="143">
        <v>2020</v>
      </c>
      <c r="G795" s="143">
        <v>2026</v>
      </c>
    </row>
    <row r="796" spans="1:7" ht="17.100000000000001" customHeight="1">
      <c r="A796" s="159"/>
      <c r="B796" s="159"/>
      <c r="C796" s="139"/>
      <c r="D796" s="137"/>
      <c r="E796" s="183"/>
      <c r="F796" s="143"/>
      <c r="G796" s="143"/>
    </row>
    <row r="797" spans="1:7" ht="17.100000000000001" customHeight="1">
      <c r="A797" s="159"/>
      <c r="B797" s="159"/>
      <c r="C797" s="139"/>
      <c r="D797" s="137"/>
      <c r="E797" s="183"/>
      <c r="F797" s="143"/>
      <c r="G797" s="143"/>
    </row>
    <row r="798" spans="1:7" ht="17.100000000000001" customHeight="1">
      <c r="A798" s="159"/>
      <c r="B798" s="159"/>
      <c r="C798" s="139"/>
      <c r="D798" s="137"/>
      <c r="E798" s="183"/>
      <c r="F798" s="143"/>
      <c r="G798" s="143"/>
    </row>
    <row r="799" spans="1:7" ht="17.100000000000001" customHeight="1">
      <c r="A799" s="159">
        <v>199</v>
      </c>
      <c r="B799" s="156" t="s">
        <v>1909</v>
      </c>
      <c r="C799" s="139" t="s">
        <v>54</v>
      </c>
      <c r="D799" s="137" t="s">
        <v>2871</v>
      </c>
      <c r="E799" s="129" t="s">
        <v>4205</v>
      </c>
      <c r="F799" s="143">
        <v>2025</v>
      </c>
      <c r="G799" s="143">
        <v>2026</v>
      </c>
    </row>
    <row r="800" spans="1:7" ht="17.100000000000001" customHeight="1">
      <c r="A800" s="159"/>
      <c r="B800" s="156"/>
      <c r="C800" s="139"/>
      <c r="D800" s="137"/>
      <c r="E800" s="129"/>
      <c r="F800" s="143"/>
      <c r="G800" s="143"/>
    </row>
    <row r="801" spans="1:7" ht="17.100000000000001" customHeight="1">
      <c r="A801" s="159"/>
      <c r="B801" s="156"/>
      <c r="C801" s="139"/>
      <c r="D801" s="137"/>
      <c r="E801" s="129"/>
      <c r="F801" s="143"/>
      <c r="G801" s="143"/>
    </row>
    <row r="802" spans="1:7" ht="17.100000000000001" customHeight="1">
      <c r="A802" s="159"/>
      <c r="B802" s="156"/>
      <c r="C802" s="139"/>
      <c r="D802" s="137"/>
      <c r="E802" s="129"/>
      <c r="F802" s="143"/>
      <c r="G802" s="143"/>
    </row>
    <row r="803" spans="1:7" ht="35.25" customHeight="1">
      <c r="A803" s="159">
        <v>200</v>
      </c>
      <c r="B803" s="156" t="s">
        <v>2720</v>
      </c>
      <c r="C803" s="139" t="s">
        <v>54</v>
      </c>
      <c r="D803" s="137" t="s">
        <v>2871</v>
      </c>
      <c r="E803" s="129" t="s">
        <v>4206</v>
      </c>
      <c r="F803" s="143">
        <v>2025</v>
      </c>
      <c r="G803" s="143">
        <v>2026</v>
      </c>
    </row>
    <row r="804" spans="1:7" ht="35.25" customHeight="1">
      <c r="A804" s="159"/>
      <c r="B804" s="156"/>
      <c r="C804" s="139"/>
      <c r="D804" s="137"/>
      <c r="E804" s="129"/>
      <c r="F804" s="143"/>
      <c r="G804" s="143"/>
    </row>
    <row r="805" spans="1:7" ht="35.25" customHeight="1">
      <c r="A805" s="159"/>
      <c r="B805" s="156"/>
      <c r="C805" s="139"/>
      <c r="D805" s="137"/>
      <c r="E805" s="129"/>
      <c r="F805" s="143"/>
      <c r="G805" s="143"/>
    </row>
    <row r="806" spans="1:7" ht="35.25" customHeight="1">
      <c r="A806" s="159"/>
      <c r="B806" s="156"/>
      <c r="C806" s="139"/>
      <c r="D806" s="137"/>
      <c r="E806" s="129"/>
      <c r="F806" s="143"/>
      <c r="G806" s="143"/>
    </row>
    <row r="807" spans="1:7" ht="18.75" customHeight="1">
      <c r="A807" s="159">
        <v>201</v>
      </c>
      <c r="B807" s="156" t="s">
        <v>1892</v>
      </c>
      <c r="C807" s="139" t="s">
        <v>54</v>
      </c>
      <c r="D807" s="137" t="s">
        <v>2871</v>
      </c>
      <c r="E807" s="129" t="s">
        <v>4207</v>
      </c>
      <c r="F807" s="143">
        <v>2025</v>
      </c>
      <c r="G807" s="143">
        <v>2026</v>
      </c>
    </row>
    <row r="808" spans="1:7" ht="18.75" customHeight="1">
      <c r="A808" s="159"/>
      <c r="B808" s="156"/>
      <c r="C808" s="139"/>
      <c r="D808" s="137"/>
      <c r="E808" s="129"/>
      <c r="F808" s="143"/>
      <c r="G808" s="143"/>
    </row>
    <row r="809" spans="1:7" ht="18.75" customHeight="1">
      <c r="A809" s="159"/>
      <c r="B809" s="156"/>
      <c r="C809" s="139"/>
      <c r="D809" s="137"/>
      <c r="E809" s="129"/>
      <c r="F809" s="143"/>
      <c r="G809" s="143"/>
    </row>
    <row r="810" spans="1:7" ht="18.75" customHeight="1">
      <c r="A810" s="159"/>
      <c r="B810" s="156"/>
      <c r="C810" s="139"/>
      <c r="D810" s="137"/>
      <c r="E810" s="129"/>
      <c r="F810" s="143"/>
      <c r="G810" s="143"/>
    </row>
    <row r="811" spans="1:7" ht="17.100000000000001" customHeight="1">
      <c r="A811" s="159">
        <v>202</v>
      </c>
      <c r="B811" s="159" t="s">
        <v>2089</v>
      </c>
      <c r="C811" s="139" t="s">
        <v>54</v>
      </c>
      <c r="D811" s="137" t="s">
        <v>2871</v>
      </c>
      <c r="E811" s="129" t="s">
        <v>4208</v>
      </c>
      <c r="F811" s="143">
        <v>2026</v>
      </c>
      <c r="G811" s="143">
        <v>2026</v>
      </c>
    </row>
    <row r="812" spans="1:7" ht="17.100000000000001" customHeight="1">
      <c r="A812" s="159"/>
      <c r="B812" s="159"/>
      <c r="C812" s="139"/>
      <c r="D812" s="137"/>
      <c r="E812" s="129"/>
      <c r="F812" s="143"/>
      <c r="G812" s="143"/>
    </row>
    <row r="813" spans="1:7" ht="17.100000000000001" customHeight="1">
      <c r="A813" s="159"/>
      <c r="B813" s="159"/>
      <c r="C813" s="139"/>
      <c r="D813" s="137"/>
      <c r="E813" s="129"/>
      <c r="F813" s="143"/>
      <c r="G813" s="143"/>
    </row>
    <row r="814" spans="1:7" ht="17.100000000000001" customHeight="1">
      <c r="A814" s="159"/>
      <c r="B814" s="159"/>
      <c r="C814" s="139"/>
      <c r="D814" s="137"/>
      <c r="E814" s="129"/>
      <c r="F814" s="143"/>
      <c r="G814" s="143"/>
    </row>
    <row r="815" spans="1:7" ht="17.100000000000001" customHeight="1">
      <c r="A815" s="159">
        <v>203</v>
      </c>
      <c r="B815" s="189" t="s">
        <v>1889</v>
      </c>
      <c r="C815" s="139" t="s">
        <v>54</v>
      </c>
      <c r="D815" s="137" t="s">
        <v>2871</v>
      </c>
      <c r="E815" s="182" t="s">
        <v>4209</v>
      </c>
      <c r="F815" s="143">
        <v>2026</v>
      </c>
      <c r="G815" s="143">
        <v>2026</v>
      </c>
    </row>
    <row r="816" spans="1:7" ht="17.100000000000001" customHeight="1">
      <c r="A816" s="159"/>
      <c r="B816" s="189"/>
      <c r="C816" s="139"/>
      <c r="D816" s="137"/>
      <c r="E816" s="182"/>
      <c r="F816" s="143"/>
      <c r="G816" s="143"/>
    </row>
    <row r="817" spans="1:7" ht="17.100000000000001" customHeight="1">
      <c r="A817" s="159"/>
      <c r="B817" s="189"/>
      <c r="C817" s="139"/>
      <c r="D817" s="137"/>
      <c r="E817" s="182"/>
      <c r="F817" s="143"/>
      <c r="G817" s="143"/>
    </row>
    <row r="818" spans="1:7" ht="17.100000000000001" customHeight="1">
      <c r="A818" s="159"/>
      <c r="B818" s="189"/>
      <c r="C818" s="139"/>
      <c r="D818" s="137"/>
      <c r="E818" s="182"/>
      <c r="F818" s="143"/>
      <c r="G818" s="143"/>
    </row>
    <row r="819" spans="1:7" ht="17.100000000000001" customHeight="1">
      <c r="A819" s="159">
        <v>204</v>
      </c>
      <c r="B819" s="156" t="s">
        <v>1625</v>
      </c>
      <c r="C819" s="139" t="s">
        <v>54</v>
      </c>
      <c r="D819" s="137" t="s">
        <v>2871</v>
      </c>
      <c r="E819" s="129" t="s">
        <v>4210</v>
      </c>
      <c r="F819" s="143">
        <v>2026</v>
      </c>
      <c r="G819" s="143">
        <v>2026</v>
      </c>
    </row>
    <row r="820" spans="1:7" ht="17.100000000000001" customHeight="1">
      <c r="A820" s="159"/>
      <c r="B820" s="156"/>
      <c r="C820" s="139"/>
      <c r="D820" s="137"/>
      <c r="E820" s="129"/>
      <c r="F820" s="143"/>
      <c r="G820" s="143"/>
    </row>
    <row r="821" spans="1:7" ht="17.100000000000001" customHeight="1">
      <c r="A821" s="159"/>
      <c r="B821" s="156"/>
      <c r="C821" s="139"/>
      <c r="D821" s="137"/>
      <c r="E821" s="129"/>
      <c r="F821" s="143"/>
      <c r="G821" s="143"/>
    </row>
    <row r="822" spans="1:7" ht="17.100000000000001" customHeight="1">
      <c r="A822" s="159"/>
      <c r="B822" s="156"/>
      <c r="C822" s="139"/>
      <c r="D822" s="137"/>
      <c r="E822" s="129"/>
      <c r="F822" s="143"/>
      <c r="G822" s="143"/>
    </row>
    <row r="823" spans="1:7" ht="27" customHeight="1">
      <c r="A823" s="159">
        <v>205</v>
      </c>
      <c r="B823" s="159" t="s">
        <v>266</v>
      </c>
      <c r="C823" s="139" t="s">
        <v>54</v>
      </c>
      <c r="D823" s="139"/>
      <c r="E823" s="183" t="s">
        <v>4211</v>
      </c>
      <c r="F823" s="199">
        <v>2020</v>
      </c>
      <c r="G823" s="143">
        <v>2027</v>
      </c>
    </row>
    <row r="824" spans="1:7" ht="27" customHeight="1">
      <c r="A824" s="159"/>
      <c r="B824" s="159"/>
      <c r="C824" s="139"/>
      <c r="D824" s="139"/>
      <c r="E824" s="183"/>
      <c r="F824" s="199"/>
      <c r="G824" s="143"/>
    </row>
    <row r="825" spans="1:7" ht="27" customHeight="1">
      <c r="A825" s="159"/>
      <c r="B825" s="159"/>
      <c r="C825" s="139"/>
      <c r="D825" s="139"/>
      <c r="E825" s="183"/>
      <c r="F825" s="199"/>
      <c r="G825" s="143"/>
    </row>
    <row r="826" spans="1:7" ht="27" customHeight="1">
      <c r="A826" s="159"/>
      <c r="B826" s="159"/>
      <c r="C826" s="139"/>
      <c r="D826" s="139"/>
      <c r="E826" s="183"/>
      <c r="F826" s="199"/>
      <c r="G826" s="143"/>
    </row>
    <row r="827" spans="1:7" s="2" customFormat="1" ht="15.75" customHeight="1">
      <c r="A827" s="159">
        <v>206</v>
      </c>
      <c r="B827" s="156" t="s">
        <v>2721</v>
      </c>
      <c r="C827" s="139" t="s">
        <v>54</v>
      </c>
      <c r="D827" s="139"/>
      <c r="E827" s="129" t="s">
        <v>4212</v>
      </c>
      <c r="F827" s="143">
        <v>2027</v>
      </c>
      <c r="G827" s="143">
        <v>2027</v>
      </c>
    </row>
    <row r="828" spans="1:7" s="2" customFormat="1" ht="15.75" customHeight="1">
      <c r="A828" s="159"/>
      <c r="B828" s="156"/>
      <c r="C828" s="139"/>
      <c r="D828" s="139"/>
      <c r="E828" s="129"/>
      <c r="F828" s="143"/>
      <c r="G828" s="143"/>
    </row>
    <row r="829" spans="1:7" s="2" customFormat="1" ht="15.75" customHeight="1">
      <c r="A829" s="159"/>
      <c r="B829" s="156"/>
      <c r="C829" s="139"/>
      <c r="D829" s="139"/>
      <c r="E829" s="129"/>
      <c r="F829" s="143"/>
      <c r="G829" s="143"/>
    </row>
    <row r="830" spans="1:7" s="2" customFormat="1" ht="15.75" customHeight="1">
      <c r="A830" s="159"/>
      <c r="B830" s="156"/>
      <c r="C830" s="139"/>
      <c r="D830" s="139"/>
      <c r="E830" s="129"/>
      <c r="F830" s="143"/>
      <c r="G830" s="143"/>
    </row>
    <row r="831" spans="1:7" ht="15.75" customHeight="1">
      <c r="A831" s="159">
        <v>207</v>
      </c>
      <c r="B831" s="189" t="s">
        <v>1888</v>
      </c>
      <c r="C831" s="139" t="s">
        <v>54</v>
      </c>
      <c r="D831" s="139"/>
      <c r="E831" s="183" t="s">
        <v>4213</v>
      </c>
      <c r="F831" s="143">
        <v>2028</v>
      </c>
      <c r="G831" s="143">
        <v>2028</v>
      </c>
    </row>
    <row r="832" spans="1:7" ht="15.75" customHeight="1">
      <c r="A832" s="159"/>
      <c r="B832" s="189"/>
      <c r="C832" s="139"/>
      <c r="D832" s="139"/>
      <c r="E832" s="183"/>
      <c r="F832" s="143"/>
      <c r="G832" s="143"/>
    </row>
    <row r="833" spans="1:7" ht="15.75" customHeight="1">
      <c r="A833" s="159"/>
      <c r="B833" s="189"/>
      <c r="C833" s="139"/>
      <c r="D833" s="139"/>
      <c r="E833" s="183"/>
      <c r="F833" s="143"/>
      <c r="G833" s="143"/>
    </row>
    <row r="834" spans="1:7" ht="15.75" customHeight="1">
      <c r="A834" s="159"/>
      <c r="B834" s="189"/>
      <c r="C834" s="139"/>
      <c r="D834" s="139"/>
      <c r="E834" s="183"/>
      <c r="F834" s="143"/>
      <c r="G834" s="143"/>
    </row>
    <row r="835" spans="1:7" ht="15.75" customHeight="1">
      <c r="A835" s="159">
        <v>208</v>
      </c>
      <c r="B835" s="189" t="s">
        <v>1887</v>
      </c>
      <c r="C835" s="139" t="s">
        <v>54</v>
      </c>
      <c r="D835" s="139"/>
      <c r="E835" s="182" t="s">
        <v>4214</v>
      </c>
      <c r="F835" s="143">
        <v>2028</v>
      </c>
      <c r="G835" s="143">
        <v>2028</v>
      </c>
    </row>
    <row r="836" spans="1:7" ht="15.75" customHeight="1">
      <c r="A836" s="159"/>
      <c r="B836" s="189"/>
      <c r="C836" s="139"/>
      <c r="D836" s="139"/>
      <c r="E836" s="182"/>
      <c r="F836" s="143"/>
      <c r="G836" s="143"/>
    </row>
    <row r="837" spans="1:7" ht="15.75" customHeight="1">
      <c r="A837" s="159"/>
      <c r="B837" s="189"/>
      <c r="C837" s="139"/>
      <c r="D837" s="139"/>
      <c r="E837" s="182"/>
      <c r="F837" s="143"/>
      <c r="G837" s="143"/>
    </row>
    <row r="838" spans="1:7" ht="15.75" customHeight="1">
      <c r="A838" s="159"/>
      <c r="B838" s="189"/>
      <c r="C838" s="139"/>
      <c r="D838" s="139"/>
      <c r="E838" s="182"/>
      <c r="F838" s="143"/>
      <c r="G838" s="143"/>
    </row>
    <row r="839" spans="1:7" ht="15.75" customHeight="1">
      <c r="A839" s="159">
        <v>209</v>
      </c>
      <c r="B839" s="189" t="s">
        <v>1735</v>
      </c>
      <c r="C839" s="139" t="s">
        <v>54</v>
      </c>
      <c r="D839" s="139"/>
      <c r="E839" s="182" t="s">
        <v>4215</v>
      </c>
      <c r="F839" s="143">
        <v>2028</v>
      </c>
      <c r="G839" s="143">
        <v>2028</v>
      </c>
    </row>
    <row r="840" spans="1:7" ht="15.75" customHeight="1">
      <c r="A840" s="159"/>
      <c r="B840" s="189"/>
      <c r="C840" s="139"/>
      <c r="D840" s="139"/>
      <c r="E840" s="182"/>
      <c r="F840" s="143"/>
      <c r="G840" s="143"/>
    </row>
    <row r="841" spans="1:7" ht="15.75" customHeight="1">
      <c r="A841" s="159"/>
      <c r="B841" s="189"/>
      <c r="C841" s="139"/>
      <c r="D841" s="139"/>
      <c r="E841" s="182"/>
      <c r="F841" s="143"/>
      <c r="G841" s="143"/>
    </row>
    <row r="842" spans="1:7" ht="15.75" customHeight="1">
      <c r="A842" s="159"/>
      <c r="B842" s="189"/>
      <c r="C842" s="139"/>
      <c r="D842" s="139"/>
      <c r="E842" s="182"/>
      <c r="F842" s="143"/>
      <c r="G842" s="143"/>
    </row>
    <row r="843" spans="1:7" ht="15.75" customHeight="1">
      <c r="A843" s="159">
        <v>210</v>
      </c>
      <c r="B843" s="156" t="s">
        <v>268</v>
      </c>
      <c r="C843" s="139" t="s">
        <v>54</v>
      </c>
      <c r="D843" s="139"/>
      <c r="E843" s="129" t="s">
        <v>4216</v>
      </c>
      <c r="F843" s="143">
        <v>2028</v>
      </c>
      <c r="G843" s="143">
        <v>2028</v>
      </c>
    </row>
    <row r="844" spans="1:7" ht="15.75" customHeight="1">
      <c r="A844" s="159"/>
      <c r="B844" s="156"/>
      <c r="C844" s="139"/>
      <c r="D844" s="139"/>
      <c r="E844" s="129"/>
      <c r="F844" s="143"/>
      <c r="G844" s="143"/>
    </row>
    <row r="845" spans="1:7" ht="15.75" customHeight="1">
      <c r="A845" s="159"/>
      <c r="B845" s="156"/>
      <c r="C845" s="139"/>
      <c r="D845" s="139"/>
      <c r="E845" s="129"/>
      <c r="F845" s="143"/>
      <c r="G845" s="143"/>
    </row>
    <row r="846" spans="1:7" ht="15.75" customHeight="1">
      <c r="A846" s="159"/>
      <c r="B846" s="156"/>
      <c r="C846" s="139"/>
      <c r="D846" s="139"/>
      <c r="E846" s="129"/>
      <c r="F846" s="143"/>
      <c r="G846" s="143"/>
    </row>
    <row r="847" spans="1:7" ht="15.75" customHeight="1">
      <c r="A847" s="159">
        <v>211</v>
      </c>
      <c r="B847" s="156" t="s">
        <v>274</v>
      </c>
      <c r="C847" s="139" t="s">
        <v>54</v>
      </c>
      <c r="D847" s="139"/>
      <c r="E847" s="129" t="s">
        <v>4217</v>
      </c>
      <c r="F847" s="143">
        <v>2029</v>
      </c>
      <c r="G847" s="143">
        <v>2029</v>
      </c>
    </row>
    <row r="848" spans="1:7" ht="15.75" customHeight="1">
      <c r="A848" s="159"/>
      <c r="B848" s="156"/>
      <c r="C848" s="139"/>
      <c r="D848" s="139"/>
      <c r="E848" s="129"/>
      <c r="F848" s="143"/>
      <c r="G848" s="143"/>
    </row>
    <row r="849" spans="1:7" ht="15.75" customHeight="1">
      <c r="A849" s="159"/>
      <c r="B849" s="156"/>
      <c r="C849" s="139"/>
      <c r="D849" s="139"/>
      <c r="E849" s="129"/>
      <c r="F849" s="143"/>
      <c r="G849" s="143"/>
    </row>
    <row r="850" spans="1:7" ht="15.75" customHeight="1">
      <c r="A850" s="159"/>
      <c r="B850" s="156"/>
      <c r="C850" s="139"/>
      <c r="D850" s="139"/>
      <c r="E850" s="129"/>
      <c r="F850" s="143"/>
      <c r="G850" s="143"/>
    </row>
    <row r="851" spans="1:7" ht="15.75" customHeight="1">
      <c r="A851" s="159">
        <v>212</v>
      </c>
      <c r="B851" s="156" t="s">
        <v>1348</v>
      </c>
      <c r="C851" s="139" t="s">
        <v>54</v>
      </c>
      <c r="D851" s="139"/>
      <c r="E851" s="129" t="s">
        <v>4218</v>
      </c>
      <c r="F851" s="143">
        <v>2029</v>
      </c>
      <c r="G851" s="143">
        <v>2029</v>
      </c>
    </row>
    <row r="852" spans="1:7" ht="16.5" customHeight="1">
      <c r="A852" s="159"/>
      <c r="B852" s="156"/>
      <c r="C852" s="139"/>
      <c r="D852" s="139"/>
      <c r="E852" s="129"/>
      <c r="F852" s="143"/>
      <c r="G852" s="143"/>
    </row>
    <row r="853" spans="1:7" ht="15.75" customHeight="1">
      <c r="A853" s="159"/>
      <c r="B853" s="156"/>
      <c r="C853" s="139"/>
      <c r="D853" s="139"/>
      <c r="E853" s="129"/>
      <c r="F853" s="143"/>
      <c r="G853" s="143"/>
    </row>
    <row r="854" spans="1:7" ht="15.75" customHeight="1">
      <c r="A854" s="159"/>
      <c r="B854" s="156"/>
      <c r="C854" s="139"/>
      <c r="D854" s="139"/>
      <c r="E854" s="129"/>
      <c r="F854" s="143"/>
      <c r="G854" s="143"/>
    </row>
    <row r="855" spans="1:7" ht="15.75" customHeight="1">
      <c r="A855" s="159">
        <v>213</v>
      </c>
      <c r="B855" s="156" t="s">
        <v>1624</v>
      </c>
      <c r="C855" s="139" t="s">
        <v>54</v>
      </c>
      <c r="D855" s="139"/>
      <c r="E855" s="129" t="s">
        <v>4219</v>
      </c>
      <c r="F855" s="143">
        <v>2029</v>
      </c>
      <c r="G855" s="143">
        <v>2029</v>
      </c>
    </row>
    <row r="856" spans="1:7" ht="15.75" customHeight="1">
      <c r="A856" s="159"/>
      <c r="B856" s="156"/>
      <c r="C856" s="139"/>
      <c r="D856" s="139"/>
      <c r="E856" s="129"/>
      <c r="F856" s="143"/>
      <c r="G856" s="143"/>
    </row>
    <row r="857" spans="1:7" ht="15.75" customHeight="1">
      <c r="A857" s="159"/>
      <c r="B857" s="156"/>
      <c r="C857" s="139"/>
      <c r="D857" s="139"/>
      <c r="E857" s="129"/>
      <c r="F857" s="143"/>
      <c r="G857" s="143"/>
    </row>
    <row r="858" spans="1:7" ht="15.75" customHeight="1">
      <c r="A858" s="159"/>
      <c r="B858" s="156"/>
      <c r="C858" s="139"/>
      <c r="D858" s="139"/>
      <c r="E858" s="129"/>
      <c r="F858" s="143"/>
      <c r="G858" s="143"/>
    </row>
    <row r="859" spans="1:7" ht="15.75" customHeight="1">
      <c r="A859" s="159">
        <v>214</v>
      </c>
      <c r="B859" s="156" t="s">
        <v>267</v>
      </c>
      <c r="C859" s="139" t="s">
        <v>54</v>
      </c>
      <c r="D859" s="139"/>
      <c r="E859" s="129" t="s">
        <v>4220</v>
      </c>
      <c r="F859" s="143">
        <v>2029</v>
      </c>
      <c r="G859" s="143">
        <v>2029</v>
      </c>
    </row>
    <row r="860" spans="1:7" ht="15.75" customHeight="1">
      <c r="A860" s="159"/>
      <c r="B860" s="156"/>
      <c r="C860" s="139"/>
      <c r="D860" s="139"/>
      <c r="E860" s="129"/>
      <c r="F860" s="143"/>
      <c r="G860" s="143"/>
    </row>
    <row r="861" spans="1:7" ht="15.75" customHeight="1">
      <c r="A861" s="159"/>
      <c r="B861" s="156"/>
      <c r="C861" s="139"/>
      <c r="D861" s="139"/>
      <c r="E861" s="129"/>
      <c r="F861" s="143"/>
      <c r="G861" s="143"/>
    </row>
    <row r="862" spans="1:7" ht="15.75" customHeight="1">
      <c r="A862" s="159"/>
      <c r="B862" s="156"/>
      <c r="C862" s="139"/>
      <c r="D862" s="139"/>
      <c r="E862" s="129"/>
      <c r="F862" s="143"/>
      <c r="G862" s="143"/>
    </row>
    <row r="863" spans="1:7" ht="15.75" customHeight="1">
      <c r="A863" s="159">
        <v>215</v>
      </c>
      <c r="B863" s="156" t="s">
        <v>269</v>
      </c>
      <c r="C863" s="139" t="s">
        <v>54</v>
      </c>
      <c r="D863" s="139"/>
      <c r="E863" s="129" t="s">
        <v>4221</v>
      </c>
      <c r="F863" s="143">
        <v>2029</v>
      </c>
      <c r="G863" s="143">
        <v>2029</v>
      </c>
    </row>
    <row r="864" spans="1:7" ht="15.75" customHeight="1">
      <c r="A864" s="159"/>
      <c r="B864" s="156"/>
      <c r="C864" s="139"/>
      <c r="D864" s="139"/>
      <c r="E864" s="129"/>
      <c r="F864" s="143"/>
      <c r="G864" s="143"/>
    </row>
    <row r="865" spans="1:7" ht="15.75" customHeight="1">
      <c r="A865" s="159"/>
      <c r="B865" s="156"/>
      <c r="C865" s="139"/>
      <c r="D865" s="139"/>
      <c r="E865" s="129"/>
      <c r="F865" s="143"/>
      <c r="G865" s="143"/>
    </row>
    <row r="866" spans="1:7" ht="15.75" customHeight="1">
      <c r="A866" s="159"/>
      <c r="B866" s="156"/>
      <c r="C866" s="139"/>
      <c r="D866" s="139"/>
      <c r="E866" s="129"/>
      <c r="F866" s="143"/>
      <c r="G866" s="143"/>
    </row>
    <row r="867" spans="1:7" ht="15.75" customHeight="1">
      <c r="A867" s="159">
        <v>216</v>
      </c>
      <c r="B867" s="156" t="s">
        <v>2722</v>
      </c>
      <c r="C867" s="139" t="s">
        <v>54</v>
      </c>
      <c r="D867" s="139"/>
      <c r="E867" s="183" t="s">
        <v>2459</v>
      </c>
      <c r="F867" s="143">
        <v>2029</v>
      </c>
      <c r="G867" s="143">
        <v>2029</v>
      </c>
    </row>
    <row r="868" spans="1:7" ht="15.75" customHeight="1">
      <c r="A868" s="159"/>
      <c r="B868" s="156"/>
      <c r="C868" s="139"/>
      <c r="D868" s="139"/>
      <c r="E868" s="183"/>
      <c r="F868" s="143"/>
      <c r="G868" s="143"/>
    </row>
    <row r="869" spans="1:7" ht="15.75" customHeight="1">
      <c r="A869" s="159"/>
      <c r="B869" s="156"/>
      <c r="C869" s="139"/>
      <c r="D869" s="139"/>
      <c r="E869" s="183"/>
      <c r="F869" s="143"/>
      <c r="G869" s="143"/>
    </row>
    <row r="870" spans="1:7" ht="15.75" customHeight="1">
      <c r="A870" s="159"/>
      <c r="B870" s="156"/>
      <c r="C870" s="139"/>
      <c r="D870" s="139"/>
      <c r="E870" s="183"/>
      <c r="F870" s="143"/>
      <c r="G870" s="143"/>
    </row>
    <row r="871" spans="1:7" ht="15.75" customHeight="1">
      <c r="A871" s="159">
        <v>217</v>
      </c>
      <c r="B871" s="156" t="s">
        <v>278</v>
      </c>
      <c r="C871" s="139" t="s">
        <v>54</v>
      </c>
      <c r="D871" s="139"/>
      <c r="E871" s="129" t="s">
        <v>4222</v>
      </c>
      <c r="F871" s="143">
        <v>2029</v>
      </c>
      <c r="G871" s="143">
        <v>2029</v>
      </c>
    </row>
    <row r="872" spans="1:7" ht="15.75" customHeight="1">
      <c r="A872" s="159"/>
      <c r="B872" s="156"/>
      <c r="C872" s="139"/>
      <c r="D872" s="139"/>
      <c r="E872" s="129"/>
      <c r="F872" s="143"/>
      <c r="G872" s="143"/>
    </row>
    <row r="873" spans="1:7" ht="15.75" customHeight="1">
      <c r="A873" s="159"/>
      <c r="B873" s="156"/>
      <c r="C873" s="139"/>
      <c r="D873" s="139"/>
      <c r="E873" s="129"/>
      <c r="F873" s="143"/>
      <c r="G873" s="143"/>
    </row>
    <row r="874" spans="1:7" ht="19.5" customHeight="1">
      <c r="A874" s="159"/>
      <c r="B874" s="156"/>
      <c r="C874" s="139"/>
      <c r="D874" s="139"/>
      <c r="E874" s="129"/>
      <c r="F874" s="143"/>
      <c r="G874" s="143"/>
    </row>
    <row r="875" spans="1:7" ht="15.75" customHeight="1">
      <c r="A875" s="159">
        <v>218</v>
      </c>
      <c r="B875" s="156" t="s">
        <v>1890</v>
      </c>
      <c r="C875" s="139" t="s">
        <v>54</v>
      </c>
      <c r="D875" s="139"/>
      <c r="E875" s="129" t="s">
        <v>4223</v>
      </c>
      <c r="F875" s="143">
        <v>2029</v>
      </c>
      <c r="G875" s="143">
        <v>2029</v>
      </c>
    </row>
    <row r="876" spans="1:7" ht="15.75" customHeight="1">
      <c r="A876" s="159"/>
      <c r="B876" s="156"/>
      <c r="C876" s="139"/>
      <c r="D876" s="139"/>
      <c r="E876" s="129"/>
      <c r="F876" s="143"/>
      <c r="G876" s="143"/>
    </row>
    <row r="877" spans="1:7" ht="15.75" customHeight="1">
      <c r="A877" s="159"/>
      <c r="B877" s="156"/>
      <c r="C877" s="139"/>
      <c r="D877" s="139"/>
      <c r="E877" s="129"/>
      <c r="F877" s="143"/>
      <c r="G877" s="143"/>
    </row>
    <row r="878" spans="1:7" ht="15.75" customHeight="1">
      <c r="A878" s="159"/>
      <c r="B878" s="156"/>
      <c r="C878" s="139"/>
      <c r="D878" s="139"/>
      <c r="E878" s="129"/>
      <c r="F878" s="143"/>
      <c r="G878" s="143"/>
    </row>
    <row r="879" spans="1:7" ht="15.75" customHeight="1">
      <c r="A879" s="159">
        <v>219</v>
      </c>
      <c r="B879" s="156" t="s">
        <v>1891</v>
      </c>
      <c r="C879" s="139" t="s">
        <v>54</v>
      </c>
      <c r="D879" s="139"/>
      <c r="E879" s="129" t="s">
        <v>4224</v>
      </c>
      <c r="F879" s="143">
        <v>2029</v>
      </c>
      <c r="G879" s="143">
        <v>2029</v>
      </c>
    </row>
    <row r="880" spans="1:7" ht="15.75" customHeight="1">
      <c r="A880" s="159"/>
      <c r="B880" s="156"/>
      <c r="C880" s="139"/>
      <c r="D880" s="139"/>
      <c r="E880" s="129"/>
      <c r="F880" s="143"/>
      <c r="G880" s="143"/>
    </row>
    <row r="881" spans="1:7" ht="15.75" customHeight="1">
      <c r="A881" s="159"/>
      <c r="B881" s="156"/>
      <c r="C881" s="139"/>
      <c r="D881" s="139"/>
      <c r="E881" s="129"/>
      <c r="F881" s="143"/>
      <c r="G881" s="143"/>
    </row>
    <row r="882" spans="1:7" ht="15.75" customHeight="1">
      <c r="A882" s="159"/>
      <c r="B882" s="156"/>
      <c r="C882" s="139"/>
      <c r="D882" s="139"/>
      <c r="E882" s="129"/>
      <c r="F882" s="143"/>
      <c r="G882" s="143"/>
    </row>
    <row r="883" spans="1:7" ht="15.75" customHeight="1">
      <c r="A883" s="159">
        <v>220</v>
      </c>
      <c r="B883" s="189" t="s">
        <v>1893</v>
      </c>
      <c r="C883" s="139" t="s">
        <v>54</v>
      </c>
      <c r="D883" s="139"/>
      <c r="E883" s="129" t="s">
        <v>4225</v>
      </c>
      <c r="F883" s="166">
        <v>2030</v>
      </c>
      <c r="G883" s="166">
        <v>2030</v>
      </c>
    </row>
    <row r="884" spans="1:7" ht="15.75" customHeight="1">
      <c r="A884" s="159"/>
      <c r="B884" s="189"/>
      <c r="C884" s="139"/>
      <c r="D884" s="139"/>
      <c r="E884" s="129"/>
      <c r="F884" s="166"/>
      <c r="G884" s="166"/>
    </row>
    <row r="885" spans="1:7" ht="15.75" customHeight="1">
      <c r="A885" s="159"/>
      <c r="B885" s="189"/>
      <c r="C885" s="139"/>
      <c r="D885" s="139"/>
      <c r="E885" s="129"/>
      <c r="F885" s="166"/>
      <c r="G885" s="166"/>
    </row>
    <row r="886" spans="1:7" ht="15.75" customHeight="1">
      <c r="A886" s="159"/>
      <c r="B886" s="189"/>
      <c r="C886" s="139"/>
      <c r="D886" s="139"/>
      <c r="E886" s="129"/>
      <c r="F886" s="166"/>
      <c r="G886" s="166"/>
    </row>
    <row r="887" spans="1:7" ht="15.75" customHeight="1">
      <c r="A887" s="159">
        <v>221</v>
      </c>
      <c r="B887" s="156" t="s">
        <v>276</v>
      </c>
      <c r="C887" s="139" t="s">
        <v>54</v>
      </c>
      <c r="D887" s="139"/>
      <c r="E887" s="129" t="s">
        <v>4226</v>
      </c>
      <c r="F887" s="143">
        <v>2028</v>
      </c>
      <c r="G887" s="143">
        <v>2031</v>
      </c>
    </row>
    <row r="888" spans="1:7" ht="15.75" customHeight="1">
      <c r="A888" s="159"/>
      <c r="B888" s="156"/>
      <c r="C888" s="139"/>
      <c r="D888" s="139"/>
      <c r="E888" s="129"/>
      <c r="F888" s="143"/>
      <c r="G888" s="143"/>
    </row>
    <row r="889" spans="1:7" ht="15.75" customHeight="1">
      <c r="A889" s="159"/>
      <c r="B889" s="156"/>
      <c r="C889" s="139"/>
      <c r="D889" s="139"/>
      <c r="E889" s="129"/>
      <c r="F889" s="143"/>
      <c r="G889" s="143"/>
    </row>
    <row r="890" spans="1:7" ht="15.75" customHeight="1">
      <c r="A890" s="159"/>
      <c r="B890" s="156"/>
      <c r="C890" s="139"/>
      <c r="D890" s="139"/>
      <c r="E890" s="129"/>
      <c r="F890" s="143"/>
      <c r="G890" s="143"/>
    </row>
    <row r="891" spans="1:7" ht="15.75" customHeight="1">
      <c r="A891" s="159">
        <v>222</v>
      </c>
      <c r="B891" s="156" t="s">
        <v>273</v>
      </c>
      <c r="C891" s="139" t="s">
        <v>54</v>
      </c>
      <c r="D891" s="139"/>
      <c r="E891" s="129" t="s">
        <v>4227</v>
      </c>
      <c r="F891" s="143">
        <v>2030</v>
      </c>
      <c r="G891" s="143">
        <v>2031</v>
      </c>
    </row>
    <row r="892" spans="1:7" ht="15.75" customHeight="1">
      <c r="A892" s="159"/>
      <c r="B892" s="156"/>
      <c r="C892" s="139"/>
      <c r="D892" s="139"/>
      <c r="E892" s="129"/>
      <c r="F892" s="143"/>
      <c r="G892" s="143"/>
    </row>
    <row r="893" spans="1:7" ht="15.75" customHeight="1">
      <c r="A893" s="159"/>
      <c r="B893" s="156"/>
      <c r="C893" s="139"/>
      <c r="D893" s="139"/>
      <c r="E893" s="129"/>
      <c r="F893" s="143"/>
      <c r="G893" s="143"/>
    </row>
    <row r="894" spans="1:7" ht="15.75" customHeight="1">
      <c r="A894" s="159"/>
      <c r="B894" s="156"/>
      <c r="C894" s="139"/>
      <c r="D894" s="139"/>
      <c r="E894" s="129"/>
      <c r="F894" s="143"/>
      <c r="G894" s="143"/>
    </row>
    <row r="895" spans="1:7" ht="15.75" customHeight="1">
      <c r="A895" s="159">
        <v>223</v>
      </c>
      <c r="B895" s="156" t="s">
        <v>1626</v>
      </c>
      <c r="C895" s="139" t="s">
        <v>54</v>
      </c>
      <c r="D895" s="139"/>
      <c r="E895" s="129" t="s">
        <v>4228</v>
      </c>
      <c r="F895" s="143">
        <v>2030</v>
      </c>
      <c r="G895" s="143">
        <v>2031</v>
      </c>
    </row>
    <row r="896" spans="1:7" ht="15.75" customHeight="1">
      <c r="A896" s="159"/>
      <c r="B896" s="156"/>
      <c r="C896" s="139"/>
      <c r="D896" s="139"/>
      <c r="E896" s="129"/>
      <c r="F896" s="143"/>
      <c r="G896" s="143"/>
    </row>
    <row r="897" spans="1:7" ht="15.75" customHeight="1">
      <c r="A897" s="159"/>
      <c r="B897" s="156"/>
      <c r="C897" s="139"/>
      <c r="D897" s="139"/>
      <c r="E897" s="129"/>
      <c r="F897" s="143"/>
      <c r="G897" s="143"/>
    </row>
    <row r="898" spans="1:7" ht="15.75" customHeight="1">
      <c r="A898" s="159"/>
      <c r="B898" s="156"/>
      <c r="C898" s="139"/>
      <c r="D898" s="139"/>
      <c r="E898" s="129"/>
      <c r="F898" s="143"/>
      <c r="G898" s="143"/>
    </row>
    <row r="899" spans="1:7" ht="15.75" customHeight="1">
      <c r="A899" s="159">
        <v>224</v>
      </c>
      <c r="B899" s="159" t="s">
        <v>2723</v>
      </c>
      <c r="C899" s="124" t="s">
        <v>54</v>
      </c>
      <c r="D899" s="124"/>
      <c r="E899" s="129" t="s">
        <v>4897</v>
      </c>
      <c r="F899" s="166">
        <v>2030</v>
      </c>
      <c r="G899" s="166">
        <v>2031</v>
      </c>
    </row>
    <row r="900" spans="1:7" ht="15.75" customHeight="1">
      <c r="A900" s="159"/>
      <c r="B900" s="156"/>
      <c r="C900" s="124"/>
      <c r="D900" s="124"/>
      <c r="E900" s="130"/>
      <c r="F900" s="166"/>
      <c r="G900" s="166"/>
    </row>
    <row r="901" spans="1:7" ht="15.75" customHeight="1">
      <c r="A901" s="159"/>
      <c r="B901" s="156"/>
      <c r="C901" s="124"/>
      <c r="D901" s="124"/>
      <c r="E901" s="130"/>
      <c r="F901" s="166"/>
      <c r="G901" s="166"/>
    </row>
    <row r="902" spans="1:7" ht="15.75" customHeight="1">
      <c r="A902" s="159"/>
      <c r="B902" s="156"/>
      <c r="C902" s="124"/>
      <c r="D902" s="124"/>
      <c r="E902" s="130"/>
      <c r="F902" s="166"/>
      <c r="G902" s="166"/>
    </row>
    <row r="903" spans="1:7" ht="15.75" customHeight="1">
      <c r="A903" s="159">
        <v>225</v>
      </c>
      <c r="B903" s="159" t="s">
        <v>2724</v>
      </c>
      <c r="C903" s="124" t="s">
        <v>54</v>
      </c>
      <c r="D903" s="124"/>
      <c r="E903" s="129" t="s">
        <v>4229</v>
      </c>
      <c r="F903" s="166">
        <v>2030</v>
      </c>
      <c r="G903" s="166">
        <v>2031</v>
      </c>
    </row>
    <row r="904" spans="1:7" ht="15.75" customHeight="1">
      <c r="A904" s="159"/>
      <c r="B904" s="156"/>
      <c r="C904" s="124"/>
      <c r="D904" s="124"/>
      <c r="E904" s="130"/>
      <c r="F904" s="166"/>
      <c r="G904" s="166"/>
    </row>
    <row r="905" spans="1:7" ht="15.75" customHeight="1">
      <c r="A905" s="159"/>
      <c r="B905" s="156"/>
      <c r="C905" s="124"/>
      <c r="D905" s="124"/>
      <c r="E905" s="130"/>
      <c r="F905" s="166"/>
      <c r="G905" s="166"/>
    </row>
    <row r="906" spans="1:7" ht="15.75" customHeight="1">
      <c r="A906" s="159"/>
      <c r="B906" s="156"/>
      <c r="C906" s="124"/>
      <c r="D906" s="124"/>
      <c r="E906" s="130"/>
      <c r="F906" s="166"/>
      <c r="G906" s="166"/>
    </row>
    <row r="907" spans="1:7" ht="15.75" customHeight="1">
      <c r="A907" s="159">
        <v>226</v>
      </c>
      <c r="B907" s="159" t="s">
        <v>2725</v>
      </c>
      <c r="C907" s="124" t="s">
        <v>54</v>
      </c>
      <c r="D907" s="124"/>
      <c r="E907" s="129" t="s">
        <v>4230</v>
      </c>
      <c r="F907" s="166">
        <v>2030</v>
      </c>
      <c r="G907" s="166">
        <v>2032</v>
      </c>
    </row>
    <row r="908" spans="1:7" ht="15.75" customHeight="1">
      <c r="A908" s="159"/>
      <c r="B908" s="156"/>
      <c r="C908" s="124"/>
      <c r="D908" s="124"/>
      <c r="E908" s="130"/>
      <c r="F908" s="166"/>
      <c r="G908" s="166"/>
    </row>
    <row r="909" spans="1:7" ht="15.75" customHeight="1">
      <c r="A909" s="159"/>
      <c r="B909" s="156"/>
      <c r="C909" s="124"/>
      <c r="D909" s="124"/>
      <c r="E909" s="130"/>
      <c r="F909" s="166"/>
      <c r="G909" s="166"/>
    </row>
    <row r="910" spans="1:7" ht="15.75" customHeight="1">
      <c r="A910" s="159"/>
      <c r="B910" s="156"/>
      <c r="C910" s="124"/>
      <c r="D910" s="124"/>
      <c r="E910" s="130"/>
      <c r="F910" s="166"/>
      <c r="G910" s="166"/>
    </row>
    <row r="911" spans="1:7" ht="15.75" customHeight="1">
      <c r="A911" s="159">
        <v>227</v>
      </c>
      <c r="B911" s="159" t="s">
        <v>1139</v>
      </c>
      <c r="C911" s="124" t="s">
        <v>18</v>
      </c>
      <c r="D911" s="124"/>
      <c r="E911" s="129" t="s">
        <v>4231</v>
      </c>
      <c r="F911" s="143">
        <v>2027</v>
      </c>
      <c r="G911" s="143">
        <v>2027</v>
      </c>
    </row>
    <row r="912" spans="1:7" ht="15.75" customHeight="1">
      <c r="A912" s="159"/>
      <c r="B912" s="159"/>
      <c r="C912" s="124"/>
      <c r="D912" s="124"/>
      <c r="E912" s="130"/>
      <c r="F912" s="143"/>
      <c r="G912" s="143"/>
    </row>
    <row r="913" spans="1:7" ht="15.75" customHeight="1">
      <c r="A913" s="159"/>
      <c r="B913" s="159"/>
      <c r="C913" s="124"/>
      <c r="D913" s="124"/>
      <c r="E913" s="130"/>
      <c r="F913" s="143"/>
      <c r="G913" s="143"/>
    </row>
    <row r="914" spans="1:7" ht="15.75" customHeight="1">
      <c r="A914" s="159"/>
      <c r="B914" s="159"/>
      <c r="C914" s="124"/>
      <c r="D914" s="124"/>
      <c r="E914" s="130"/>
      <c r="F914" s="143"/>
      <c r="G914" s="143"/>
    </row>
    <row r="915" spans="1:7" ht="15.75" customHeight="1">
      <c r="A915" s="159">
        <v>228</v>
      </c>
      <c r="B915" s="159" t="s">
        <v>2727</v>
      </c>
      <c r="C915" s="124" t="s">
        <v>18</v>
      </c>
      <c r="D915" s="124"/>
      <c r="E915" s="129" t="s">
        <v>4232</v>
      </c>
      <c r="F915" s="143">
        <v>2028</v>
      </c>
      <c r="G915" s="143">
        <v>2028</v>
      </c>
    </row>
    <row r="916" spans="1:7" ht="15.75" customHeight="1">
      <c r="A916" s="159"/>
      <c r="B916" s="159"/>
      <c r="C916" s="124"/>
      <c r="D916" s="124"/>
      <c r="E916" s="130"/>
      <c r="F916" s="143"/>
      <c r="G916" s="143"/>
    </row>
    <row r="917" spans="1:7" ht="15.75" customHeight="1">
      <c r="A917" s="159"/>
      <c r="B917" s="159"/>
      <c r="C917" s="124"/>
      <c r="D917" s="124"/>
      <c r="E917" s="130"/>
      <c r="F917" s="143"/>
      <c r="G917" s="143"/>
    </row>
    <row r="918" spans="1:7" ht="15.75" customHeight="1">
      <c r="A918" s="159"/>
      <c r="B918" s="159"/>
      <c r="C918" s="124"/>
      <c r="D918" s="124"/>
      <c r="E918" s="130"/>
      <c r="F918" s="143"/>
      <c r="G918" s="143"/>
    </row>
    <row r="919" spans="1:7" ht="33" customHeight="1">
      <c r="A919" s="159">
        <v>229</v>
      </c>
      <c r="B919" s="159" t="s">
        <v>2726</v>
      </c>
      <c r="C919" s="124" t="s">
        <v>18</v>
      </c>
      <c r="D919" s="124"/>
      <c r="E919" s="129" t="s">
        <v>4233</v>
      </c>
      <c r="F919" s="166">
        <v>2030</v>
      </c>
      <c r="G919" s="166">
        <v>2032</v>
      </c>
    </row>
    <row r="920" spans="1:7" ht="33" customHeight="1">
      <c r="A920" s="159"/>
      <c r="B920" s="156"/>
      <c r="C920" s="124"/>
      <c r="D920" s="124"/>
      <c r="E920" s="129"/>
      <c r="F920" s="166"/>
      <c r="G920" s="166"/>
    </row>
    <row r="921" spans="1:7" ht="33" customHeight="1">
      <c r="A921" s="159"/>
      <c r="B921" s="156"/>
      <c r="C921" s="124"/>
      <c r="D921" s="124"/>
      <c r="E921" s="129"/>
      <c r="F921" s="166"/>
      <c r="G921" s="166"/>
    </row>
    <row r="922" spans="1:7" ht="33" customHeight="1">
      <c r="A922" s="159"/>
      <c r="B922" s="156"/>
      <c r="C922" s="124"/>
      <c r="D922" s="124"/>
      <c r="E922" s="129"/>
      <c r="F922" s="166"/>
      <c r="G922" s="166"/>
    </row>
    <row r="923" spans="1:7" ht="22.5" customHeight="1">
      <c r="A923" s="159">
        <v>230</v>
      </c>
      <c r="B923" s="159" t="s">
        <v>282</v>
      </c>
      <c r="C923" s="124" t="s">
        <v>40</v>
      </c>
      <c r="D923" s="124" t="s">
        <v>2871</v>
      </c>
      <c r="E923" s="158" t="s">
        <v>4234</v>
      </c>
      <c r="F923" s="166">
        <v>2025</v>
      </c>
      <c r="G923" s="166">
        <v>2025</v>
      </c>
    </row>
    <row r="924" spans="1:7" ht="22.5" customHeight="1">
      <c r="A924" s="159"/>
      <c r="B924" s="159"/>
      <c r="C924" s="124"/>
      <c r="D924" s="124"/>
      <c r="E924" s="130"/>
      <c r="F924" s="166"/>
      <c r="G924" s="166"/>
    </row>
    <row r="925" spans="1:7" ht="22.5" customHeight="1">
      <c r="A925" s="159"/>
      <c r="B925" s="159"/>
      <c r="C925" s="124"/>
      <c r="D925" s="124"/>
      <c r="E925" s="130"/>
      <c r="F925" s="166"/>
      <c r="G925" s="166"/>
    </row>
    <row r="926" spans="1:7" ht="22.5" customHeight="1">
      <c r="A926" s="159"/>
      <c r="B926" s="159"/>
      <c r="C926" s="124"/>
      <c r="D926" s="124"/>
      <c r="E926" s="130"/>
      <c r="F926" s="166"/>
      <c r="G926" s="166"/>
    </row>
    <row r="927" spans="1:7" ht="17.100000000000001" customHeight="1">
      <c r="A927" s="159">
        <v>231</v>
      </c>
      <c r="B927" s="159" t="s">
        <v>1627</v>
      </c>
      <c r="C927" s="124" t="s">
        <v>40</v>
      </c>
      <c r="D927" s="124" t="s">
        <v>2871</v>
      </c>
      <c r="E927" s="129" t="s">
        <v>4235</v>
      </c>
      <c r="F927" s="166">
        <v>2025</v>
      </c>
      <c r="G927" s="166">
        <v>2025</v>
      </c>
    </row>
    <row r="928" spans="1:7" ht="17.100000000000001" customHeight="1">
      <c r="A928" s="159"/>
      <c r="B928" s="159"/>
      <c r="C928" s="124"/>
      <c r="D928" s="124"/>
      <c r="E928" s="130"/>
      <c r="F928" s="166"/>
      <c r="G928" s="166"/>
    </row>
    <row r="929" spans="1:7" ht="17.100000000000001" customHeight="1">
      <c r="A929" s="159"/>
      <c r="B929" s="159"/>
      <c r="C929" s="124"/>
      <c r="D929" s="124"/>
      <c r="E929" s="130"/>
      <c r="F929" s="166"/>
      <c r="G929" s="166"/>
    </row>
    <row r="930" spans="1:7" ht="17.100000000000001" customHeight="1">
      <c r="A930" s="159"/>
      <c r="B930" s="159"/>
      <c r="C930" s="124"/>
      <c r="D930" s="124"/>
      <c r="E930" s="130"/>
      <c r="F930" s="166"/>
      <c r="G930" s="166"/>
    </row>
    <row r="931" spans="1:7" ht="15.75" customHeight="1">
      <c r="A931" s="159">
        <v>232</v>
      </c>
      <c r="B931" s="159" t="s">
        <v>284</v>
      </c>
      <c r="C931" s="124" t="s">
        <v>40</v>
      </c>
      <c r="D931" s="124"/>
      <c r="E931" s="195" t="s">
        <v>4236</v>
      </c>
      <c r="F931" s="166">
        <v>2028</v>
      </c>
      <c r="G931" s="166">
        <v>2028</v>
      </c>
    </row>
    <row r="932" spans="1:7" ht="15.75" customHeight="1">
      <c r="A932" s="159"/>
      <c r="B932" s="159"/>
      <c r="C932" s="124"/>
      <c r="D932" s="124"/>
      <c r="E932" s="196"/>
      <c r="F932" s="166"/>
      <c r="G932" s="166"/>
    </row>
    <row r="933" spans="1:7" ht="15.75" customHeight="1">
      <c r="A933" s="159"/>
      <c r="B933" s="159"/>
      <c r="C933" s="124"/>
      <c r="D933" s="124"/>
      <c r="E933" s="196"/>
      <c r="F933" s="166"/>
      <c r="G933" s="166"/>
    </row>
    <row r="934" spans="1:7" ht="15.75" customHeight="1">
      <c r="A934" s="159"/>
      <c r="B934" s="159"/>
      <c r="C934" s="124"/>
      <c r="D934" s="124"/>
      <c r="E934" s="196"/>
      <c r="F934" s="166"/>
      <c r="G934" s="166"/>
    </row>
    <row r="935" spans="1:7" ht="15.75" customHeight="1">
      <c r="A935" s="159">
        <v>233</v>
      </c>
      <c r="B935" s="159" t="s">
        <v>2762</v>
      </c>
      <c r="C935" s="124" t="s">
        <v>40</v>
      </c>
      <c r="D935" s="124"/>
      <c r="E935" s="158" t="s">
        <v>4237</v>
      </c>
      <c r="F935" s="166">
        <v>2028</v>
      </c>
      <c r="G935" s="166">
        <v>2028</v>
      </c>
    </row>
    <row r="936" spans="1:7" ht="15.75" customHeight="1">
      <c r="A936" s="159"/>
      <c r="B936" s="159"/>
      <c r="C936" s="124"/>
      <c r="D936" s="124"/>
      <c r="E936" s="130"/>
      <c r="F936" s="166"/>
      <c r="G936" s="166"/>
    </row>
    <row r="937" spans="1:7" ht="15.75" customHeight="1">
      <c r="A937" s="159"/>
      <c r="B937" s="159"/>
      <c r="C937" s="124"/>
      <c r="D937" s="124"/>
      <c r="E937" s="130"/>
      <c r="F937" s="166"/>
      <c r="G937" s="166"/>
    </row>
    <row r="938" spans="1:7" ht="15.75" customHeight="1">
      <c r="A938" s="159"/>
      <c r="B938" s="159"/>
      <c r="C938" s="124"/>
      <c r="D938" s="124"/>
      <c r="E938" s="130"/>
      <c r="F938" s="166"/>
      <c r="G938" s="166"/>
    </row>
    <row r="939" spans="1:7" ht="15.75" customHeight="1">
      <c r="A939" s="159">
        <v>234</v>
      </c>
      <c r="B939" s="159" t="s">
        <v>1894</v>
      </c>
      <c r="C939" s="124" t="s">
        <v>40</v>
      </c>
      <c r="D939" s="124"/>
      <c r="E939" s="129" t="s">
        <v>4238</v>
      </c>
      <c r="F939" s="166">
        <v>2029</v>
      </c>
      <c r="G939" s="166">
        <v>2029</v>
      </c>
    </row>
    <row r="940" spans="1:7" ht="15.75" customHeight="1">
      <c r="A940" s="159"/>
      <c r="B940" s="159"/>
      <c r="C940" s="124"/>
      <c r="D940" s="124"/>
      <c r="E940" s="130"/>
      <c r="F940" s="166"/>
      <c r="G940" s="166"/>
    </row>
    <row r="941" spans="1:7" ht="15.75" customHeight="1">
      <c r="A941" s="159"/>
      <c r="B941" s="159"/>
      <c r="C941" s="124"/>
      <c r="D941" s="124"/>
      <c r="E941" s="130"/>
      <c r="F941" s="166"/>
      <c r="G941" s="166"/>
    </row>
    <row r="942" spans="1:7" ht="15.75" customHeight="1">
      <c r="A942" s="159"/>
      <c r="B942" s="159"/>
      <c r="C942" s="124"/>
      <c r="D942" s="124"/>
      <c r="E942" s="130"/>
      <c r="F942" s="166"/>
      <c r="G942" s="166"/>
    </row>
    <row r="943" spans="1:7" ht="15.75" customHeight="1">
      <c r="A943" s="159">
        <v>235</v>
      </c>
      <c r="B943" s="159" t="s">
        <v>283</v>
      </c>
      <c r="C943" s="124" t="s">
        <v>40</v>
      </c>
      <c r="D943" s="124"/>
      <c r="E943" s="158" t="s">
        <v>4239</v>
      </c>
      <c r="F943" s="166">
        <v>2029</v>
      </c>
      <c r="G943" s="166">
        <v>2029</v>
      </c>
    </row>
    <row r="944" spans="1:7" ht="15.75" customHeight="1">
      <c r="A944" s="159"/>
      <c r="B944" s="159"/>
      <c r="C944" s="124"/>
      <c r="D944" s="124"/>
      <c r="E944" s="158"/>
      <c r="F944" s="166"/>
      <c r="G944" s="166"/>
    </row>
    <row r="945" spans="1:7" ht="15.75" customHeight="1">
      <c r="A945" s="159"/>
      <c r="B945" s="159"/>
      <c r="C945" s="124"/>
      <c r="D945" s="124"/>
      <c r="E945" s="158"/>
      <c r="F945" s="166"/>
      <c r="G945" s="166"/>
    </row>
    <row r="946" spans="1:7" ht="15.75" customHeight="1">
      <c r="A946" s="159"/>
      <c r="B946" s="159"/>
      <c r="C946" s="124"/>
      <c r="D946" s="124"/>
      <c r="E946" s="158"/>
      <c r="F946" s="166"/>
      <c r="G946" s="166"/>
    </row>
    <row r="947" spans="1:7" ht="15.75" customHeight="1">
      <c r="A947" s="159">
        <v>236</v>
      </c>
      <c r="B947" s="159" t="s">
        <v>1628</v>
      </c>
      <c r="C947" s="124" t="s">
        <v>40</v>
      </c>
      <c r="D947" s="124"/>
      <c r="E947" s="195" t="s">
        <v>4240</v>
      </c>
      <c r="F947" s="166">
        <v>2030</v>
      </c>
      <c r="G947" s="166">
        <v>2031</v>
      </c>
    </row>
    <row r="948" spans="1:7" ht="15.75" customHeight="1">
      <c r="A948" s="159"/>
      <c r="B948" s="159"/>
      <c r="C948" s="124"/>
      <c r="D948" s="124"/>
      <c r="E948" s="196"/>
      <c r="F948" s="166"/>
      <c r="G948" s="166"/>
    </row>
    <row r="949" spans="1:7" ht="15.75" customHeight="1">
      <c r="A949" s="159"/>
      <c r="B949" s="159"/>
      <c r="C949" s="124"/>
      <c r="D949" s="124"/>
      <c r="E949" s="196"/>
      <c r="F949" s="166"/>
      <c r="G949" s="166"/>
    </row>
    <row r="950" spans="1:7" ht="12.75">
      <c r="A950" s="159"/>
      <c r="B950" s="159"/>
      <c r="C950" s="124"/>
      <c r="D950" s="124"/>
      <c r="E950" s="196"/>
      <c r="F950" s="166"/>
      <c r="G950" s="166"/>
    </row>
    <row r="951" spans="1:7" ht="15.75" customHeight="1">
      <c r="A951" s="159">
        <v>237</v>
      </c>
      <c r="B951" s="159" t="s">
        <v>1632</v>
      </c>
      <c r="C951" s="157" t="s">
        <v>10</v>
      </c>
      <c r="D951" s="157"/>
      <c r="E951" s="197" t="s">
        <v>4241</v>
      </c>
      <c r="F951" s="143">
        <v>2029</v>
      </c>
      <c r="G951" s="143">
        <v>2029</v>
      </c>
    </row>
    <row r="952" spans="1:7" ht="15.75" customHeight="1">
      <c r="A952" s="159"/>
      <c r="B952" s="159"/>
      <c r="C952" s="157"/>
      <c r="D952" s="157"/>
      <c r="E952" s="196"/>
      <c r="F952" s="143"/>
      <c r="G952" s="143"/>
    </row>
    <row r="953" spans="1:7" ht="15.75" customHeight="1">
      <c r="A953" s="159"/>
      <c r="B953" s="159"/>
      <c r="C953" s="157"/>
      <c r="D953" s="157"/>
      <c r="E953" s="196"/>
      <c r="F953" s="143"/>
      <c r="G953" s="143"/>
    </row>
    <row r="954" spans="1:7" ht="15.75" customHeight="1">
      <c r="A954" s="159"/>
      <c r="B954" s="159"/>
      <c r="C954" s="157"/>
      <c r="D954" s="157"/>
      <c r="E954" s="196"/>
      <c r="F954" s="143"/>
      <c r="G954" s="143"/>
    </row>
    <row r="955" spans="1:7" ht="15.75" customHeight="1">
      <c r="A955" s="159">
        <v>238</v>
      </c>
      <c r="B955" s="159" t="s">
        <v>2090</v>
      </c>
      <c r="C955" s="157" t="s">
        <v>10</v>
      </c>
      <c r="D955" s="157"/>
      <c r="E955" s="129" t="s">
        <v>4242</v>
      </c>
      <c r="F955" s="143">
        <v>2029</v>
      </c>
      <c r="G955" s="143">
        <v>2029</v>
      </c>
    </row>
    <row r="956" spans="1:7" ht="15.75" customHeight="1">
      <c r="A956" s="159"/>
      <c r="B956" s="159"/>
      <c r="C956" s="157"/>
      <c r="D956" s="157"/>
      <c r="E956" s="130"/>
      <c r="F956" s="143"/>
      <c r="G956" s="143"/>
    </row>
    <row r="957" spans="1:7" ht="15.75" customHeight="1">
      <c r="A957" s="159"/>
      <c r="B957" s="159"/>
      <c r="C957" s="157"/>
      <c r="D957" s="157"/>
      <c r="E957" s="130"/>
      <c r="F957" s="143"/>
      <c r="G957" s="143"/>
    </row>
    <row r="958" spans="1:7" ht="15.75" customHeight="1">
      <c r="A958" s="159"/>
      <c r="B958" s="159"/>
      <c r="C958" s="157"/>
      <c r="D958" s="157"/>
      <c r="E958" s="130"/>
      <c r="F958" s="143"/>
      <c r="G958" s="143"/>
    </row>
    <row r="959" spans="1:7" ht="15.75" customHeight="1">
      <c r="A959" s="159">
        <v>239</v>
      </c>
      <c r="B959" s="159" t="s">
        <v>2763</v>
      </c>
      <c r="C959" s="124" t="s">
        <v>10</v>
      </c>
      <c r="D959" s="124"/>
      <c r="E959" s="129" t="s">
        <v>4912</v>
      </c>
      <c r="F959" s="166">
        <v>2030</v>
      </c>
      <c r="G959" s="166">
        <v>2032</v>
      </c>
    </row>
    <row r="960" spans="1:7" ht="15.75" customHeight="1">
      <c r="A960" s="159"/>
      <c r="B960" s="159"/>
      <c r="C960" s="124"/>
      <c r="D960" s="124"/>
      <c r="E960" s="129"/>
      <c r="F960" s="166"/>
      <c r="G960" s="166"/>
    </row>
    <row r="961" spans="1:7" ht="15.75" customHeight="1">
      <c r="A961" s="159"/>
      <c r="B961" s="159"/>
      <c r="C961" s="124"/>
      <c r="D961" s="124"/>
      <c r="E961" s="129"/>
      <c r="F961" s="166"/>
      <c r="G961" s="166"/>
    </row>
    <row r="962" spans="1:7" ht="15.75" customHeight="1">
      <c r="A962" s="159"/>
      <c r="B962" s="159"/>
      <c r="C962" s="124"/>
      <c r="D962" s="124"/>
      <c r="E962" s="129"/>
      <c r="F962" s="166"/>
      <c r="G962" s="166"/>
    </row>
    <row r="963" spans="1:7" ht="15.75" customHeight="1">
      <c r="A963" s="159">
        <v>240</v>
      </c>
      <c r="B963" s="159" t="s">
        <v>2764</v>
      </c>
      <c r="C963" s="124" t="s">
        <v>40</v>
      </c>
      <c r="D963" s="124"/>
      <c r="E963" s="129" t="s">
        <v>4913</v>
      </c>
      <c r="F963" s="166">
        <v>2030</v>
      </c>
      <c r="G963" s="166">
        <v>2032</v>
      </c>
    </row>
    <row r="964" spans="1:7" ht="15.75" customHeight="1">
      <c r="A964" s="159"/>
      <c r="B964" s="156"/>
      <c r="C964" s="124"/>
      <c r="D964" s="124"/>
      <c r="E964" s="130"/>
      <c r="F964" s="166"/>
      <c r="G964" s="166"/>
    </row>
    <row r="965" spans="1:7" ht="15.75" customHeight="1">
      <c r="A965" s="159"/>
      <c r="B965" s="156"/>
      <c r="C965" s="124"/>
      <c r="D965" s="124"/>
      <c r="E965" s="130"/>
      <c r="F965" s="166"/>
      <c r="G965" s="166"/>
    </row>
    <row r="966" spans="1:7" ht="15.75" customHeight="1">
      <c r="A966" s="159"/>
      <c r="B966" s="156"/>
      <c r="C966" s="124"/>
      <c r="D966" s="124"/>
      <c r="E966" s="130"/>
      <c r="F966" s="166"/>
      <c r="G966" s="166"/>
    </row>
    <row r="967" spans="1:7" ht="17.100000000000001" customHeight="1">
      <c r="A967" s="159">
        <v>241</v>
      </c>
      <c r="B967" s="156" t="s">
        <v>285</v>
      </c>
      <c r="C967" s="124" t="s">
        <v>20</v>
      </c>
      <c r="D967" s="124" t="s">
        <v>2871</v>
      </c>
      <c r="E967" s="183" t="s">
        <v>4243</v>
      </c>
      <c r="F967" s="166">
        <v>2020</v>
      </c>
      <c r="G967" s="166" t="s">
        <v>2303</v>
      </c>
    </row>
    <row r="968" spans="1:7" ht="17.100000000000001" customHeight="1">
      <c r="A968" s="159"/>
      <c r="B968" s="156"/>
      <c r="C968" s="124"/>
      <c r="D968" s="124"/>
      <c r="E968" s="183"/>
      <c r="F968" s="166"/>
      <c r="G968" s="166"/>
    </row>
    <row r="969" spans="1:7" ht="17.100000000000001" customHeight="1">
      <c r="A969" s="159"/>
      <c r="B969" s="156"/>
      <c r="C969" s="124"/>
      <c r="D969" s="124"/>
      <c r="E969" s="183"/>
      <c r="F969" s="166"/>
      <c r="G969" s="166"/>
    </row>
    <row r="970" spans="1:7" ht="17.100000000000001" customHeight="1">
      <c r="A970" s="159"/>
      <c r="B970" s="156"/>
      <c r="C970" s="124"/>
      <c r="D970" s="124"/>
      <c r="E970" s="183"/>
      <c r="F970" s="166"/>
      <c r="G970" s="166"/>
    </row>
    <row r="971" spans="1:7" ht="17.100000000000001" customHeight="1">
      <c r="A971" s="159">
        <v>242</v>
      </c>
      <c r="B971" s="156" t="s">
        <v>295</v>
      </c>
      <c r="C971" s="124" t="s">
        <v>20</v>
      </c>
      <c r="D971" s="124" t="s">
        <v>2871</v>
      </c>
      <c r="E971" s="183" t="s">
        <v>4244</v>
      </c>
      <c r="F971" s="143">
        <v>2020</v>
      </c>
      <c r="G971" s="143" t="s">
        <v>2291</v>
      </c>
    </row>
    <row r="972" spans="1:7" ht="17.100000000000001" customHeight="1">
      <c r="A972" s="159"/>
      <c r="B972" s="156"/>
      <c r="C972" s="124"/>
      <c r="D972" s="124"/>
      <c r="E972" s="183"/>
      <c r="F972" s="143"/>
      <c r="G972" s="143"/>
    </row>
    <row r="973" spans="1:7" ht="17.100000000000001" customHeight="1">
      <c r="A973" s="159"/>
      <c r="B973" s="156"/>
      <c r="C973" s="124"/>
      <c r="D973" s="124"/>
      <c r="E973" s="183"/>
      <c r="F973" s="143"/>
      <c r="G973" s="143"/>
    </row>
    <row r="974" spans="1:7" ht="17.100000000000001" customHeight="1">
      <c r="A974" s="159"/>
      <c r="B974" s="156"/>
      <c r="C974" s="124"/>
      <c r="D974" s="124"/>
      <c r="E974" s="183"/>
      <c r="F974" s="143"/>
      <c r="G974" s="143"/>
    </row>
    <row r="975" spans="1:7" ht="17.100000000000001" customHeight="1">
      <c r="A975" s="159">
        <v>243</v>
      </c>
      <c r="B975" s="156" t="s">
        <v>291</v>
      </c>
      <c r="C975" s="124" t="s">
        <v>20</v>
      </c>
      <c r="D975" s="124" t="s">
        <v>2871</v>
      </c>
      <c r="E975" s="183" t="s">
        <v>4245</v>
      </c>
      <c r="F975" s="166">
        <v>2020</v>
      </c>
      <c r="G975" s="166" t="s">
        <v>1732</v>
      </c>
    </row>
    <row r="976" spans="1:7" ht="17.100000000000001" customHeight="1">
      <c r="A976" s="159"/>
      <c r="B976" s="156"/>
      <c r="C976" s="124"/>
      <c r="D976" s="124"/>
      <c r="E976" s="183"/>
      <c r="F976" s="166"/>
      <c r="G976" s="166"/>
    </row>
    <row r="977" spans="1:7" ht="17.100000000000001" customHeight="1">
      <c r="A977" s="159"/>
      <c r="B977" s="156"/>
      <c r="C977" s="124"/>
      <c r="D977" s="124"/>
      <c r="E977" s="183"/>
      <c r="F977" s="166"/>
      <c r="G977" s="166"/>
    </row>
    <row r="978" spans="1:7" ht="17.100000000000001" customHeight="1">
      <c r="A978" s="159"/>
      <c r="B978" s="156"/>
      <c r="C978" s="124"/>
      <c r="D978" s="124"/>
      <c r="E978" s="183"/>
      <c r="F978" s="166"/>
      <c r="G978" s="166"/>
    </row>
    <row r="979" spans="1:7" ht="17.100000000000001" customHeight="1">
      <c r="A979" s="159">
        <v>244</v>
      </c>
      <c r="B979" s="159" t="s">
        <v>130</v>
      </c>
      <c r="C979" s="137" t="s">
        <v>20</v>
      </c>
      <c r="D979" s="137" t="s">
        <v>2871</v>
      </c>
      <c r="E979" s="183" t="s">
        <v>4246</v>
      </c>
      <c r="F979" s="199">
        <v>2017</v>
      </c>
      <c r="G979" s="199">
        <v>2024</v>
      </c>
    </row>
    <row r="980" spans="1:7" ht="17.100000000000001" customHeight="1">
      <c r="A980" s="159"/>
      <c r="B980" s="159"/>
      <c r="C980" s="137"/>
      <c r="D980" s="137"/>
      <c r="E980" s="183"/>
      <c r="F980" s="199"/>
      <c r="G980" s="199"/>
    </row>
    <row r="981" spans="1:7" ht="17.100000000000001" customHeight="1">
      <c r="A981" s="159"/>
      <c r="B981" s="159"/>
      <c r="C981" s="137"/>
      <c r="D981" s="137"/>
      <c r="E981" s="183"/>
      <c r="F981" s="199"/>
      <c r="G981" s="199"/>
    </row>
    <row r="982" spans="1:7" ht="17.100000000000001" customHeight="1">
      <c r="A982" s="159"/>
      <c r="B982" s="159"/>
      <c r="C982" s="137"/>
      <c r="D982" s="137"/>
      <c r="E982" s="183"/>
      <c r="F982" s="199"/>
      <c r="G982" s="199"/>
    </row>
    <row r="983" spans="1:7" ht="17.100000000000001" customHeight="1">
      <c r="A983" s="159">
        <v>245</v>
      </c>
      <c r="B983" s="156" t="s">
        <v>288</v>
      </c>
      <c r="C983" s="124" t="s">
        <v>20</v>
      </c>
      <c r="D983" s="124" t="s">
        <v>2871</v>
      </c>
      <c r="E983" s="183" t="s">
        <v>4247</v>
      </c>
      <c r="F983" s="143">
        <v>2024</v>
      </c>
      <c r="G983" s="143">
        <v>2024</v>
      </c>
    </row>
    <row r="984" spans="1:7" ht="17.100000000000001" customHeight="1">
      <c r="A984" s="159"/>
      <c r="B984" s="156"/>
      <c r="C984" s="124"/>
      <c r="D984" s="124"/>
      <c r="E984" s="183"/>
      <c r="F984" s="143"/>
      <c r="G984" s="143"/>
    </row>
    <row r="985" spans="1:7" ht="17.100000000000001" customHeight="1">
      <c r="A985" s="159"/>
      <c r="B985" s="156"/>
      <c r="C985" s="124"/>
      <c r="D985" s="124"/>
      <c r="E985" s="183"/>
      <c r="F985" s="143"/>
      <c r="G985" s="143"/>
    </row>
    <row r="986" spans="1:7" ht="17.100000000000001" customHeight="1">
      <c r="A986" s="159"/>
      <c r="B986" s="156"/>
      <c r="C986" s="124"/>
      <c r="D986" s="124"/>
      <c r="E986" s="183"/>
      <c r="F986" s="143"/>
      <c r="G986" s="143"/>
    </row>
    <row r="987" spans="1:7" ht="17.100000000000001" customHeight="1">
      <c r="A987" s="159">
        <v>246</v>
      </c>
      <c r="B987" s="159" t="s">
        <v>2605</v>
      </c>
      <c r="C987" s="124" t="s">
        <v>20</v>
      </c>
      <c r="D987" s="124" t="s">
        <v>2871</v>
      </c>
      <c r="E987" s="183" t="s">
        <v>4248</v>
      </c>
      <c r="F987" s="143">
        <v>2025</v>
      </c>
      <c r="G987" s="143">
        <v>2025</v>
      </c>
    </row>
    <row r="988" spans="1:7" ht="17.100000000000001" customHeight="1">
      <c r="A988" s="159"/>
      <c r="B988" s="159"/>
      <c r="C988" s="124"/>
      <c r="D988" s="124"/>
      <c r="E988" s="183"/>
      <c r="F988" s="143"/>
      <c r="G988" s="143"/>
    </row>
    <row r="989" spans="1:7" ht="17.100000000000001" customHeight="1">
      <c r="A989" s="159"/>
      <c r="B989" s="159"/>
      <c r="C989" s="124"/>
      <c r="D989" s="124"/>
      <c r="E989" s="183"/>
      <c r="F989" s="143"/>
      <c r="G989" s="143"/>
    </row>
    <row r="990" spans="1:7" ht="17.100000000000001" customHeight="1">
      <c r="A990" s="159"/>
      <c r="B990" s="159"/>
      <c r="C990" s="124"/>
      <c r="D990" s="124"/>
      <c r="E990" s="183"/>
      <c r="F990" s="143"/>
      <c r="G990" s="143"/>
    </row>
    <row r="991" spans="1:7" ht="17.100000000000001" customHeight="1">
      <c r="A991" s="159">
        <v>247</v>
      </c>
      <c r="B991" s="156" t="s">
        <v>1629</v>
      </c>
      <c r="C991" s="124" t="s">
        <v>20</v>
      </c>
      <c r="D991" s="124" t="s">
        <v>2871</v>
      </c>
      <c r="E991" s="183" t="s">
        <v>4249</v>
      </c>
      <c r="F991" s="143">
        <v>2025</v>
      </c>
      <c r="G991" s="143">
        <v>2026</v>
      </c>
    </row>
    <row r="992" spans="1:7" ht="17.100000000000001" customHeight="1">
      <c r="A992" s="159"/>
      <c r="B992" s="156"/>
      <c r="C992" s="124"/>
      <c r="D992" s="124"/>
      <c r="E992" s="183"/>
      <c r="F992" s="143"/>
      <c r="G992" s="143"/>
    </row>
    <row r="993" spans="1:7" ht="17.100000000000001" customHeight="1">
      <c r="A993" s="159"/>
      <c r="B993" s="156"/>
      <c r="C993" s="124"/>
      <c r="D993" s="124"/>
      <c r="E993" s="183"/>
      <c r="F993" s="143"/>
      <c r="G993" s="143"/>
    </row>
    <row r="994" spans="1:7" ht="17.100000000000001" customHeight="1">
      <c r="A994" s="159"/>
      <c r="B994" s="156"/>
      <c r="C994" s="124"/>
      <c r="D994" s="124"/>
      <c r="E994" s="183"/>
      <c r="F994" s="143"/>
      <c r="G994" s="143"/>
    </row>
    <row r="995" spans="1:7" ht="17.100000000000001" customHeight="1">
      <c r="A995" s="159">
        <v>248</v>
      </c>
      <c r="B995" s="156" t="s">
        <v>287</v>
      </c>
      <c r="C995" s="124" t="s">
        <v>20</v>
      </c>
      <c r="D995" s="124" t="s">
        <v>2871</v>
      </c>
      <c r="E995" s="183" t="s">
        <v>1630</v>
      </c>
      <c r="F995" s="143">
        <v>2025</v>
      </c>
      <c r="G995" s="143">
        <v>2026</v>
      </c>
    </row>
    <row r="996" spans="1:7" ht="17.100000000000001" customHeight="1">
      <c r="A996" s="159"/>
      <c r="B996" s="156"/>
      <c r="C996" s="124"/>
      <c r="D996" s="124"/>
      <c r="E996" s="183"/>
      <c r="F996" s="143"/>
      <c r="G996" s="143"/>
    </row>
    <row r="997" spans="1:7" ht="17.100000000000001" customHeight="1">
      <c r="A997" s="159"/>
      <c r="B997" s="156"/>
      <c r="C997" s="124"/>
      <c r="D997" s="124"/>
      <c r="E997" s="183"/>
      <c r="F997" s="143"/>
      <c r="G997" s="143"/>
    </row>
    <row r="998" spans="1:7" ht="17.100000000000001" customHeight="1">
      <c r="A998" s="159"/>
      <c r="B998" s="156"/>
      <c r="C998" s="124"/>
      <c r="D998" s="124"/>
      <c r="E998" s="183"/>
      <c r="F998" s="143"/>
      <c r="G998" s="143"/>
    </row>
    <row r="999" spans="1:7" ht="28.5" customHeight="1">
      <c r="A999" s="159">
        <v>249</v>
      </c>
      <c r="B999" s="156" t="s">
        <v>292</v>
      </c>
      <c r="C999" s="124" t="s">
        <v>20</v>
      </c>
      <c r="D999" s="124" t="s">
        <v>2871</v>
      </c>
      <c r="E999" s="183" t="s">
        <v>4250</v>
      </c>
      <c r="F999" s="199">
        <v>2026</v>
      </c>
      <c r="G999" s="143">
        <v>2026</v>
      </c>
    </row>
    <row r="1000" spans="1:7" ht="28.5" customHeight="1">
      <c r="A1000" s="159"/>
      <c r="B1000" s="156"/>
      <c r="C1000" s="124"/>
      <c r="D1000" s="124"/>
      <c r="E1000" s="183"/>
      <c r="F1000" s="199"/>
      <c r="G1000" s="143"/>
    </row>
    <row r="1001" spans="1:7" ht="28.5" customHeight="1">
      <c r="A1001" s="159"/>
      <c r="B1001" s="156"/>
      <c r="C1001" s="124"/>
      <c r="D1001" s="124"/>
      <c r="E1001" s="183"/>
      <c r="F1001" s="199"/>
      <c r="G1001" s="143"/>
    </row>
    <row r="1002" spans="1:7" ht="28.5" customHeight="1">
      <c r="A1002" s="159"/>
      <c r="B1002" s="156"/>
      <c r="C1002" s="124"/>
      <c r="D1002" s="124"/>
      <c r="E1002" s="183"/>
      <c r="F1002" s="199"/>
      <c r="G1002" s="143"/>
    </row>
    <row r="1003" spans="1:7" ht="38.25" customHeight="1">
      <c r="A1003" s="159">
        <v>250</v>
      </c>
      <c r="B1003" s="156" t="s">
        <v>289</v>
      </c>
      <c r="C1003" s="124" t="s">
        <v>20</v>
      </c>
      <c r="D1003" s="124"/>
      <c r="E1003" s="183" t="s">
        <v>4251</v>
      </c>
      <c r="F1003" s="199">
        <v>2026</v>
      </c>
      <c r="G1003" s="199">
        <v>2027</v>
      </c>
    </row>
    <row r="1004" spans="1:7" ht="38.25" customHeight="1">
      <c r="A1004" s="159"/>
      <c r="B1004" s="156"/>
      <c r="C1004" s="124"/>
      <c r="D1004" s="124"/>
      <c r="E1004" s="183"/>
      <c r="F1004" s="199"/>
      <c r="G1004" s="199"/>
    </row>
    <row r="1005" spans="1:7" ht="38.25" customHeight="1">
      <c r="A1005" s="159"/>
      <c r="B1005" s="156"/>
      <c r="C1005" s="124"/>
      <c r="D1005" s="124"/>
      <c r="E1005" s="183"/>
      <c r="F1005" s="199"/>
      <c r="G1005" s="199"/>
    </row>
    <row r="1006" spans="1:7" ht="38.25" customHeight="1">
      <c r="A1006" s="159"/>
      <c r="B1006" s="156"/>
      <c r="C1006" s="124"/>
      <c r="D1006" s="124"/>
      <c r="E1006" s="183"/>
      <c r="F1006" s="199"/>
      <c r="G1006" s="199"/>
    </row>
    <row r="1007" spans="1:7" ht="23.25" customHeight="1">
      <c r="A1007" s="159">
        <v>251</v>
      </c>
      <c r="B1007" s="156" t="s">
        <v>290</v>
      </c>
      <c r="C1007" s="124" t="s">
        <v>20</v>
      </c>
      <c r="D1007" s="124"/>
      <c r="E1007" s="183" t="s">
        <v>4252</v>
      </c>
      <c r="F1007" s="166">
        <v>2027</v>
      </c>
      <c r="G1007" s="166">
        <v>2028</v>
      </c>
    </row>
    <row r="1008" spans="1:7" ht="23.25" customHeight="1">
      <c r="A1008" s="159"/>
      <c r="B1008" s="156"/>
      <c r="C1008" s="124"/>
      <c r="D1008" s="124"/>
      <c r="E1008" s="183"/>
      <c r="F1008" s="166"/>
      <c r="G1008" s="166"/>
    </row>
    <row r="1009" spans="1:7" ht="23.25" customHeight="1">
      <c r="A1009" s="159"/>
      <c r="B1009" s="156"/>
      <c r="C1009" s="124"/>
      <c r="D1009" s="124"/>
      <c r="E1009" s="183"/>
      <c r="F1009" s="166"/>
      <c r="G1009" s="166"/>
    </row>
    <row r="1010" spans="1:7" ht="23.25" customHeight="1">
      <c r="A1010" s="159"/>
      <c r="B1010" s="156"/>
      <c r="C1010" s="124"/>
      <c r="D1010" s="124"/>
      <c r="E1010" s="183"/>
      <c r="F1010" s="166"/>
      <c r="G1010" s="166"/>
    </row>
    <row r="1011" spans="1:7" ht="15.75" customHeight="1">
      <c r="A1011" s="159">
        <v>252</v>
      </c>
      <c r="B1011" s="156" t="s">
        <v>1349</v>
      </c>
      <c r="C1011" s="124" t="s">
        <v>20</v>
      </c>
      <c r="D1011" s="124"/>
      <c r="E1011" s="183" t="s">
        <v>4253</v>
      </c>
      <c r="F1011" s="143">
        <v>2028</v>
      </c>
      <c r="G1011" s="143">
        <v>2028</v>
      </c>
    </row>
    <row r="1012" spans="1:7" ht="15.75" customHeight="1">
      <c r="A1012" s="159"/>
      <c r="B1012" s="156"/>
      <c r="C1012" s="124"/>
      <c r="D1012" s="124"/>
      <c r="E1012" s="183"/>
      <c r="F1012" s="143"/>
      <c r="G1012" s="143"/>
    </row>
    <row r="1013" spans="1:7" ht="15.75" customHeight="1">
      <c r="A1013" s="159"/>
      <c r="B1013" s="156"/>
      <c r="C1013" s="124"/>
      <c r="D1013" s="124"/>
      <c r="E1013" s="183"/>
      <c r="F1013" s="143"/>
      <c r="G1013" s="143"/>
    </row>
    <row r="1014" spans="1:7" ht="15.75" customHeight="1">
      <c r="A1014" s="159"/>
      <c r="B1014" s="156"/>
      <c r="C1014" s="124"/>
      <c r="D1014" s="124"/>
      <c r="E1014" s="183"/>
      <c r="F1014" s="143"/>
      <c r="G1014" s="143"/>
    </row>
    <row r="1015" spans="1:7" ht="40.5" customHeight="1">
      <c r="A1015" s="159">
        <v>253</v>
      </c>
      <c r="B1015" s="156" t="s">
        <v>1631</v>
      </c>
      <c r="C1015" s="124" t="s">
        <v>20</v>
      </c>
      <c r="D1015" s="124"/>
      <c r="E1015" s="183" t="s">
        <v>4254</v>
      </c>
      <c r="F1015" s="143">
        <v>2028</v>
      </c>
      <c r="G1015" s="143">
        <v>2029</v>
      </c>
    </row>
    <row r="1016" spans="1:7" ht="40.5" customHeight="1">
      <c r="A1016" s="159"/>
      <c r="B1016" s="156"/>
      <c r="C1016" s="124"/>
      <c r="D1016" s="124"/>
      <c r="E1016" s="183"/>
      <c r="F1016" s="143"/>
      <c r="G1016" s="143"/>
    </row>
    <row r="1017" spans="1:7" ht="40.5" customHeight="1">
      <c r="A1017" s="159"/>
      <c r="B1017" s="156"/>
      <c r="C1017" s="124"/>
      <c r="D1017" s="124"/>
      <c r="E1017" s="183"/>
      <c r="F1017" s="143"/>
      <c r="G1017" s="143"/>
    </row>
    <row r="1018" spans="1:7" ht="40.5" customHeight="1">
      <c r="A1018" s="159"/>
      <c r="B1018" s="156"/>
      <c r="C1018" s="124"/>
      <c r="D1018" s="124"/>
      <c r="E1018" s="183"/>
      <c r="F1018" s="143"/>
      <c r="G1018" s="143"/>
    </row>
    <row r="1019" spans="1:7" ht="15" customHeight="1">
      <c r="A1019" s="159">
        <v>254</v>
      </c>
      <c r="B1019" s="156" t="s">
        <v>131</v>
      </c>
      <c r="C1019" s="124" t="s">
        <v>20</v>
      </c>
      <c r="D1019" s="124"/>
      <c r="E1019" s="183" t="s">
        <v>4255</v>
      </c>
      <c r="F1019" s="166">
        <v>2029</v>
      </c>
      <c r="G1019" s="166">
        <v>2029</v>
      </c>
    </row>
    <row r="1020" spans="1:7" ht="15" customHeight="1">
      <c r="A1020" s="159"/>
      <c r="B1020" s="156"/>
      <c r="C1020" s="124"/>
      <c r="D1020" s="124"/>
      <c r="E1020" s="183"/>
      <c r="F1020" s="166"/>
      <c r="G1020" s="166"/>
    </row>
    <row r="1021" spans="1:7" ht="15" customHeight="1">
      <c r="A1021" s="159"/>
      <c r="B1021" s="156"/>
      <c r="C1021" s="124"/>
      <c r="D1021" s="124"/>
      <c r="E1021" s="183"/>
      <c r="F1021" s="166"/>
      <c r="G1021" s="166"/>
    </row>
    <row r="1022" spans="1:7" ht="15" customHeight="1">
      <c r="A1022" s="159"/>
      <c r="B1022" s="156"/>
      <c r="C1022" s="124"/>
      <c r="D1022" s="124"/>
      <c r="E1022" s="183"/>
      <c r="F1022" s="166"/>
      <c r="G1022" s="166"/>
    </row>
    <row r="1023" spans="1:7" ht="15" customHeight="1">
      <c r="A1023" s="159">
        <v>255</v>
      </c>
      <c r="B1023" s="156" t="s">
        <v>286</v>
      </c>
      <c r="C1023" s="124" t="s">
        <v>20</v>
      </c>
      <c r="D1023" s="124"/>
      <c r="E1023" s="183" t="s">
        <v>4256</v>
      </c>
      <c r="F1023" s="166">
        <v>2029</v>
      </c>
      <c r="G1023" s="166">
        <v>2029</v>
      </c>
    </row>
    <row r="1024" spans="1:7" ht="15" customHeight="1">
      <c r="A1024" s="159"/>
      <c r="B1024" s="156"/>
      <c r="C1024" s="124"/>
      <c r="D1024" s="124"/>
      <c r="E1024" s="183"/>
      <c r="F1024" s="166"/>
      <c r="G1024" s="166"/>
    </row>
    <row r="1025" spans="1:7" ht="15" customHeight="1">
      <c r="A1025" s="159"/>
      <c r="B1025" s="156"/>
      <c r="C1025" s="124"/>
      <c r="D1025" s="124"/>
      <c r="E1025" s="183"/>
      <c r="F1025" s="166"/>
      <c r="G1025" s="166"/>
    </row>
    <row r="1026" spans="1:7" ht="15" customHeight="1">
      <c r="A1026" s="159"/>
      <c r="B1026" s="156"/>
      <c r="C1026" s="124"/>
      <c r="D1026" s="124"/>
      <c r="E1026" s="183"/>
      <c r="F1026" s="166"/>
      <c r="G1026" s="166"/>
    </row>
    <row r="1027" spans="1:7" ht="23.25" customHeight="1">
      <c r="A1027" s="159">
        <v>256</v>
      </c>
      <c r="B1027" s="156" t="s">
        <v>293</v>
      </c>
      <c r="C1027" s="124" t="s">
        <v>20</v>
      </c>
      <c r="D1027" s="124"/>
      <c r="E1027" s="183" t="s">
        <v>4257</v>
      </c>
      <c r="F1027" s="199">
        <v>2029</v>
      </c>
      <c r="G1027" s="143">
        <v>2030</v>
      </c>
    </row>
    <row r="1028" spans="1:7" ht="23.25" customHeight="1">
      <c r="A1028" s="159"/>
      <c r="B1028" s="156"/>
      <c r="C1028" s="124"/>
      <c r="D1028" s="124"/>
      <c r="E1028" s="183"/>
      <c r="F1028" s="199"/>
      <c r="G1028" s="143"/>
    </row>
    <row r="1029" spans="1:7" ht="23.25" customHeight="1">
      <c r="A1029" s="159"/>
      <c r="B1029" s="156"/>
      <c r="C1029" s="124"/>
      <c r="D1029" s="124"/>
      <c r="E1029" s="183"/>
      <c r="F1029" s="199"/>
      <c r="G1029" s="143"/>
    </row>
    <row r="1030" spans="1:7" ht="23.25" customHeight="1">
      <c r="A1030" s="159"/>
      <c r="B1030" s="156"/>
      <c r="C1030" s="124"/>
      <c r="D1030" s="124"/>
      <c r="E1030" s="183"/>
      <c r="F1030" s="199"/>
      <c r="G1030" s="143"/>
    </row>
    <row r="1031" spans="1:7" ht="15" customHeight="1">
      <c r="A1031" s="159">
        <v>257</v>
      </c>
      <c r="B1031" s="156" t="s">
        <v>294</v>
      </c>
      <c r="C1031" s="124" t="s">
        <v>20</v>
      </c>
      <c r="D1031" s="124"/>
      <c r="E1031" s="183" t="s">
        <v>4258</v>
      </c>
      <c r="F1031" s="166">
        <v>2030</v>
      </c>
      <c r="G1031" s="166">
        <v>2031</v>
      </c>
    </row>
    <row r="1032" spans="1:7" ht="15" customHeight="1">
      <c r="A1032" s="159"/>
      <c r="B1032" s="156"/>
      <c r="C1032" s="124"/>
      <c r="D1032" s="124"/>
      <c r="E1032" s="183"/>
      <c r="F1032" s="166"/>
      <c r="G1032" s="166"/>
    </row>
    <row r="1033" spans="1:7" ht="15" customHeight="1">
      <c r="A1033" s="159"/>
      <c r="B1033" s="156"/>
      <c r="C1033" s="124"/>
      <c r="D1033" s="124"/>
      <c r="E1033" s="183"/>
      <c r="F1033" s="166"/>
      <c r="G1033" s="166"/>
    </row>
    <row r="1034" spans="1:7" ht="15" customHeight="1">
      <c r="A1034" s="159"/>
      <c r="B1034" s="156"/>
      <c r="C1034" s="124"/>
      <c r="D1034" s="124"/>
      <c r="E1034" s="183"/>
      <c r="F1034" s="166"/>
      <c r="G1034" s="166"/>
    </row>
    <row r="1035" spans="1:7" ht="15.75" customHeight="1">
      <c r="A1035" s="159">
        <v>258</v>
      </c>
      <c r="B1035" s="159" t="s">
        <v>296</v>
      </c>
      <c r="C1035" s="124" t="s">
        <v>31</v>
      </c>
      <c r="D1035" s="124"/>
      <c r="E1035" s="129" t="s">
        <v>4259</v>
      </c>
      <c r="F1035" s="166">
        <v>2022</v>
      </c>
      <c r="G1035" s="166">
        <v>2023</v>
      </c>
    </row>
    <row r="1036" spans="1:7" ht="15.75" customHeight="1">
      <c r="A1036" s="159"/>
      <c r="B1036" s="159"/>
      <c r="C1036" s="124"/>
      <c r="D1036" s="124"/>
      <c r="E1036" s="130"/>
      <c r="F1036" s="166"/>
      <c r="G1036" s="166"/>
    </row>
    <row r="1037" spans="1:7" ht="15.75" customHeight="1">
      <c r="A1037" s="159"/>
      <c r="B1037" s="159"/>
      <c r="C1037" s="124"/>
      <c r="D1037" s="124"/>
      <c r="E1037" s="130"/>
      <c r="F1037" s="166"/>
      <c r="G1037" s="166"/>
    </row>
    <row r="1038" spans="1:7" ht="15.75" customHeight="1">
      <c r="A1038" s="159"/>
      <c r="B1038" s="159"/>
      <c r="C1038" s="124"/>
      <c r="D1038" s="124"/>
      <c r="E1038" s="130"/>
      <c r="F1038" s="166"/>
      <c r="G1038" s="166"/>
    </row>
    <row r="1039" spans="1:7" ht="17.100000000000001" customHeight="1">
      <c r="A1039" s="159">
        <v>259</v>
      </c>
      <c r="B1039" s="159" t="s">
        <v>1350</v>
      </c>
      <c r="C1039" s="124" t="s">
        <v>31</v>
      </c>
      <c r="D1039" s="124" t="s">
        <v>2871</v>
      </c>
      <c r="E1039" s="183" t="s">
        <v>4260</v>
      </c>
      <c r="F1039" s="166">
        <v>2026</v>
      </c>
      <c r="G1039" s="166">
        <v>2026</v>
      </c>
    </row>
    <row r="1040" spans="1:7" ht="17.100000000000001" customHeight="1">
      <c r="A1040" s="159"/>
      <c r="B1040" s="159"/>
      <c r="C1040" s="124"/>
      <c r="D1040" s="124"/>
      <c r="E1040" s="183"/>
      <c r="F1040" s="166"/>
      <c r="G1040" s="166"/>
    </row>
    <row r="1041" spans="1:7" ht="17.100000000000001" customHeight="1">
      <c r="A1041" s="159"/>
      <c r="B1041" s="159"/>
      <c r="C1041" s="124"/>
      <c r="D1041" s="124"/>
      <c r="E1041" s="183"/>
      <c r="F1041" s="166"/>
      <c r="G1041" s="166"/>
    </row>
    <row r="1042" spans="1:7" ht="17.100000000000001" customHeight="1">
      <c r="A1042" s="159"/>
      <c r="B1042" s="159"/>
      <c r="C1042" s="124"/>
      <c r="D1042" s="124"/>
      <c r="E1042" s="183"/>
      <c r="F1042" s="166"/>
      <c r="G1042" s="166"/>
    </row>
    <row r="1043" spans="1:7" ht="17.100000000000001" customHeight="1">
      <c r="A1043" s="159">
        <v>260</v>
      </c>
      <c r="B1043" s="159" t="s">
        <v>2092</v>
      </c>
      <c r="C1043" s="124" t="s">
        <v>31</v>
      </c>
      <c r="D1043" s="124" t="s">
        <v>2871</v>
      </c>
      <c r="E1043" s="183" t="s">
        <v>4261</v>
      </c>
      <c r="F1043" s="166">
        <v>2026</v>
      </c>
      <c r="G1043" s="166">
        <v>2026</v>
      </c>
    </row>
    <row r="1044" spans="1:7" ht="17.100000000000001" customHeight="1">
      <c r="A1044" s="159"/>
      <c r="B1044" s="159"/>
      <c r="C1044" s="124"/>
      <c r="D1044" s="124"/>
      <c r="E1044" s="183"/>
      <c r="F1044" s="166"/>
      <c r="G1044" s="166"/>
    </row>
    <row r="1045" spans="1:7" ht="17.100000000000001" customHeight="1">
      <c r="A1045" s="159"/>
      <c r="B1045" s="159"/>
      <c r="C1045" s="124"/>
      <c r="D1045" s="124"/>
      <c r="E1045" s="183"/>
      <c r="F1045" s="166"/>
      <c r="G1045" s="166"/>
    </row>
    <row r="1046" spans="1:7" ht="17.100000000000001" customHeight="1">
      <c r="A1046" s="159"/>
      <c r="B1046" s="159"/>
      <c r="C1046" s="124"/>
      <c r="D1046" s="124"/>
      <c r="E1046" s="183"/>
      <c r="F1046" s="166"/>
      <c r="G1046" s="166"/>
    </row>
    <row r="1047" spans="1:7" ht="21" customHeight="1">
      <c r="A1047" s="159">
        <v>261</v>
      </c>
      <c r="B1047" s="159" t="s">
        <v>2731</v>
      </c>
      <c r="C1047" s="124" t="s">
        <v>31</v>
      </c>
      <c r="D1047" s="124"/>
      <c r="E1047" s="183" t="s">
        <v>4262</v>
      </c>
      <c r="F1047" s="143">
        <v>2027</v>
      </c>
      <c r="G1047" s="143">
        <v>2027</v>
      </c>
    </row>
    <row r="1048" spans="1:7" ht="21" customHeight="1">
      <c r="A1048" s="159"/>
      <c r="B1048" s="159"/>
      <c r="C1048" s="124"/>
      <c r="D1048" s="124"/>
      <c r="E1048" s="183"/>
      <c r="F1048" s="143"/>
      <c r="G1048" s="143"/>
    </row>
    <row r="1049" spans="1:7" ht="21" customHeight="1">
      <c r="A1049" s="159"/>
      <c r="B1049" s="159"/>
      <c r="C1049" s="124"/>
      <c r="D1049" s="124"/>
      <c r="E1049" s="183"/>
      <c r="F1049" s="143"/>
      <c r="G1049" s="143"/>
    </row>
    <row r="1050" spans="1:7" ht="21" customHeight="1">
      <c r="A1050" s="159"/>
      <c r="B1050" s="159"/>
      <c r="C1050" s="124"/>
      <c r="D1050" s="124"/>
      <c r="E1050" s="183"/>
      <c r="F1050" s="143"/>
      <c r="G1050" s="143"/>
    </row>
    <row r="1051" spans="1:7" ht="15.75" customHeight="1">
      <c r="A1051" s="159">
        <v>262</v>
      </c>
      <c r="B1051" s="159" t="s">
        <v>2091</v>
      </c>
      <c r="C1051" s="124" t="s">
        <v>31</v>
      </c>
      <c r="D1051" s="124"/>
      <c r="E1051" s="183" t="s">
        <v>4263</v>
      </c>
      <c r="F1051" s="199">
        <v>2030</v>
      </c>
      <c r="G1051" s="199">
        <v>2030</v>
      </c>
    </row>
    <row r="1052" spans="1:7" ht="15.75" customHeight="1">
      <c r="A1052" s="159"/>
      <c r="B1052" s="159"/>
      <c r="C1052" s="124"/>
      <c r="D1052" s="124"/>
      <c r="E1052" s="183"/>
      <c r="F1052" s="199"/>
      <c r="G1052" s="199"/>
    </row>
    <row r="1053" spans="1:7" ht="15.75" customHeight="1">
      <c r="A1053" s="159"/>
      <c r="B1053" s="159"/>
      <c r="C1053" s="124"/>
      <c r="D1053" s="124"/>
      <c r="E1053" s="183"/>
      <c r="F1053" s="199"/>
      <c r="G1053" s="199"/>
    </row>
    <row r="1054" spans="1:7" ht="15.75" customHeight="1">
      <c r="A1054" s="159"/>
      <c r="B1054" s="159"/>
      <c r="C1054" s="124"/>
      <c r="D1054" s="124"/>
      <c r="E1054" s="183"/>
      <c r="F1054" s="199"/>
      <c r="G1054" s="199"/>
    </row>
    <row r="1055" spans="1:7" ht="15.75" customHeight="1">
      <c r="A1055" s="159">
        <v>263</v>
      </c>
      <c r="B1055" s="159" t="s">
        <v>2730</v>
      </c>
      <c r="C1055" s="124" t="s">
        <v>31</v>
      </c>
      <c r="D1055" s="124"/>
      <c r="E1055" s="129" t="s">
        <v>4264</v>
      </c>
      <c r="F1055" s="166">
        <v>2030</v>
      </c>
      <c r="G1055" s="166">
        <v>2032</v>
      </c>
    </row>
    <row r="1056" spans="1:7" ht="15.75" customHeight="1">
      <c r="A1056" s="159"/>
      <c r="B1056" s="156"/>
      <c r="C1056" s="124"/>
      <c r="D1056" s="124"/>
      <c r="E1056" s="130"/>
      <c r="F1056" s="166"/>
      <c r="G1056" s="166"/>
    </row>
    <row r="1057" spans="1:7" ht="15.75" customHeight="1">
      <c r="A1057" s="159"/>
      <c r="B1057" s="156"/>
      <c r="C1057" s="124"/>
      <c r="D1057" s="124"/>
      <c r="E1057" s="130"/>
      <c r="F1057" s="166"/>
      <c r="G1057" s="166"/>
    </row>
    <row r="1058" spans="1:7" ht="15.75" customHeight="1">
      <c r="A1058" s="159"/>
      <c r="B1058" s="156"/>
      <c r="C1058" s="124"/>
      <c r="D1058" s="124"/>
      <c r="E1058" s="130"/>
      <c r="F1058" s="166"/>
      <c r="G1058" s="166"/>
    </row>
    <row r="1059" spans="1:7" ht="15.75" customHeight="1">
      <c r="A1059" s="159">
        <v>264</v>
      </c>
      <c r="B1059" s="159" t="s">
        <v>2729</v>
      </c>
      <c r="C1059" s="124" t="s">
        <v>31</v>
      </c>
      <c r="D1059" s="124"/>
      <c r="E1059" s="129" t="s">
        <v>4265</v>
      </c>
      <c r="F1059" s="166">
        <v>2030</v>
      </c>
      <c r="G1059" s="166">
        <v>2032</v>
      </c>
    </row>
    <row r="1060" spans="1:7" ht="15.75" customHeight="1">
      <c r="A1060" s="159"/>
      <c r="B1060" s="156"/>
      <c r="C1060" s="124"/>
      <c r="D1060" s="124"/>
      <c r="E1060" s="130"/>
      <c r="F1060" s="166"/>
      <c r="G1060" s="166"/>
    </row>
    <row r="1061" spans="1:7" ht="15.75" customHeight="1">
      <c r="A1061" s="159"/>
      <c r="B1061" s="156"/>
      <c r="C1061" s="124"/>
      <c r="D1061" s="124"/>
      <c r="E1061" s="130"/>
      <c r="F1061" s="166"/>
      <c r="G1061" s="166"/>
    </row>
    <row r="1062" spans="1:7" ht="15.75" customHeight="1">
      <c r="A1062" s="159"/>
      <c r="B1062" s="156"/>
      <c r="C1062" s="124"/>
      <c r="D1062" s="124"/>
      <c r="E1062" s="130"/>
      <c r="F1062" s="166"/>
      <c r="G1062" s="166"/>
    </row>
    <row r="1063" spans="1:7" s="2" customFormat="1" ht="15.75" customHeight="1">
      <c r="A1063" s="159">
        <v>265</v>
      </c>
      <c r="B1063" s="159" t="s">
        <v>2728</v>
      </c>
      <c r="C1063" s="124" t="s">
        <v>31</v>
      </c>
      <c r="D1063" s="124"/>
      <c r="E1063" s="129" t="s">
        <v>4266</v>
      </c>
      <c r="F1063" s="166">
        <v>2030</v>
      </c>
      <c r="G1063" s="166">
        <v>2032</v>
      </c>
    </row>
    <row r="1064" spans="1:7" s="2" customFormat="1" ht="15.75" customHeight="1">
      <c r="A1064" s="159"/>
      <c r="B1064" s="156"/>
      <c r="C1064" s="124"/>
      <c r="D1064" s="124"/>
      <c r="E1064" s="130"/>
      <c r="F1064" s="166"/>
      <c r="G1064" s="166"/>
    </row>
    <row r="1065" spans="1:7" s="2" customFormat="1" ht="15.75" customHeight="1">
      <c r="A1065" s="159"/>
      <c r="B1065" s="156"/>
      <c r="C1065" s="124"/>
      <c r="D1065" s="124"/>
      <c r="E1065" s="130"/>
      <c r="F1065" s="166"/>
      <c r="G1065" s="166"/>
    </row>
    <row r="1066" spans="1:7" s="2" customFormat="1" ht="15.75" customHeight="1">
      <c r="A1066" s="159"/>
      <c r="B1066" s="156"/>
      <c r="C1066" s="124"/>
      <c r="D1066" s="124"/>
      <c r="E1066" s="130"/>
      <c r="F1066" s="166"/>
      <c r="G1066" s="166"/>
    </row>
    <row r="1067" spans="1:7" ht="17.100000000000001" customHeight="1">
      <c r="A1067" s="159">
        <v>266</v>
      </c>
      <c r="B1067" s="159" t="s">
        <v>1353</v>
      </c>
      <c r="C1067" s="137" t="s">
        <v>41</v>
      </c>
      <c r="D1067" s="137" t="s">
        <v>2871</v>
      </c>
      <c r="E1067" s="158" t="s">
        <v>4267</v>
      </c>
      <c r="F1067" s="166">
        <v>2024</v>
      </c>
      <c r="G1067" s="166">
        <v>2024</v>
      </c>
    </row>
    <row r="1068" spans="1:7" ht="17.100000000000001" customHeight="1">
      <c r="A1068" s="159"/>
      <c r="B1068" s="159"/>
      <c r="C1068" s="137"/>
      <c r="D1068" s="137"/>
      <c r="E1068" s="130"/>
      <c r="F1068" s="166"/>
      <c r="G1068" s="166"/>
    </row>
    <row r="1069" spans="1:7" ht="17.100000000000001" customHeight="1">
      <c r="A1069" s="159"/>
      <c r="B1069" s="159"/>
      <c r="C1069" s="137"/>
      <c r="D1069" s="137"/>
      <c r="E1069" s="130"/>
      <c r="F1069" s="166"/>
      <c r="G1069" s="166"/>
    </row>
    <row r="1070" spans="1:7" ht="17.100000000000001" customHeight="1">
      <c r="A1070" s="159"/>
      <c r="B1070" s="159"/>
      <c r="C1070" s="137"/>
      <c r="D1070" s="137"/>
      <c r="E1070" s="130"/>
      <c r="F1070" s="166"/>
      <c r="G1070" s="166"/>
    </row>
    <row r="1071" spans="1:7" ht="30.75" customHeight="1">
      <c r="A1071" s="159">
        <v>267</v>
      </c>
      <c r="B1071" s="159" t="s">
        <v>297</v>
      </c>
      <c r="C1071" s="137" t="s">
        <v>41</v>
      </c>
      <c r="D1071" s="137" t="s">
        <v>2871</v>
      </c>
      <c r="E1071" s="158" t="s">
        <v>4268</v>
      </c>
      <c r="F1071" s="166">
        <v>2024</v>
      </c>
      <c r="G1071" s="166">
        <v>2025</v>
      </c>
    </row>
    <row r="1072" spans="1:7" ht="30.75" customHeight="1">
      <c r="A1072" s="159"/>
      <c r="B1072" s="159"/>
      <c r="C1072" s="137"/>
      <c r="D1072" s="137"/>
      <c r="E1072" s="130"/>
      <c r="F1072" s="166"/>
      <c r="G1072" s="166"/>
    </row>
    <row r="1073" spans="1:7" ht="30.75" customHeight="1">
      <c r="A1073" s="159"/>
      <c r="B1073" s="159"/>
      <c r="C1073" s="137"/>
      <c r="D1073" s="137"/>
      <c r="E1073" s="130"/>
      <c r="F1073" s="166"/>
      <c r="G1073" s="166"/>
    </row>
    <row r="1074" spans="1:7" ht="30.75" customHeight="1">
      <c r="A1074" s="159"/>
      <c r="B1074" s="159"/>
      <c r="C1074" s="137"/>
      <c r="D1074" s="137"/>
      <c r="E1074" s="130"/>
      <c r="F1074" s="166"/>
      <c r="G1074" s="166"/>
    </row>
    <row r="1075" spans="1:7" ht="17.100000000000001" customHeight="1">
      <c r="A1075" s="159">
        <v>268</v>
      </c>
      <c r="B1075" s="159" t="s">
        <v>1184</v>
      </c>
      <c r="C1075" s="137" t="s">
        <v>41</v>
      </c>
      <c r="D1075" s="137" t="s">
        <v>2871</v>
      </c>
      <c r="E1075" s="183" t="s">
        <v>4269</v>
      </c>
      <c r="F1075" s="166">
        <v>2024</v>
      </c>
      <c r="G1075" s="166">
        <v>2025</v>
      </c>
    </row>
    <row r="1076" spans="1:7" ht="17.100000000000001" customHeight="1">
      <c r="A1076" s="159"/>
      <c r="B1076" s="159"/>
      <c r="C1076" s="137"/>
      <c r="D1076" s="137"/>
      <c r="E1076" s="183"/>
      <c r="F1076" s="166"/>
      <c r="G1076" s="166"/>
    </row>
    <row r="1077" spans="1:7" ht="17.100000000000001" customHeight="1">
      <c r="A1077" s="159"/>
      <c r="B1077" s="159"/>
      <c r="C1077" s="137"/>
      <c r="D1077" s="137"/>
      <c r="E1077" s="183"/>
      <c r="F1077" s="166"/>
      <c r="G1077" s="166"/>
    </row>
    <row r="1078" spans="1:7" ht="17.100000000000001" customHeight="1">
      <c r="A1078" s="159"/>
      <c r="B1078" s="159"/>
      <c r="C1078" s="137"/>
      <c r="D1078" s="137"/>
      <c r="E1078" s="183"/>
      <c r="F1078" s="166"/>
      <c r="G1078" s="166"/>
    </row>
    <row r="1079" spans="1:7" ht="17.100000000000001" customHeight="1">
      <c r="A1079" s="159">
        <v>269</v>
      </c>
      <c r="B1079" s="159" t="s">
        <v>1352</v>
      </c>
      <c r="C1079" s="137" t="s">
        <v>41</v>
      </c>
      <c r="D1079" s="137" t="s">
        <v>2871</v>
      </c>
      <c r="E1079" s="158" t="s">
        <v>4270</v>
      </c>
      <c r="F1079" s="202">
        <v>2024</v>
      </c>
      <c r="G1079" s="202">
        <v>2025</v>
      </c>
    </row>
    <row r="1080" spans="1:7" ht="17.100000000000001" customHeight="1">
      <c r="A1080" s="159"/>
      <c r="B1080" s="159"/>
      <c r="C1080" s="137"/>
      <c r="D1080" s="137"/>
      <c r="E1080" s="192"/>
      <c r="F1080" s="202"/>
      <c r="G1080" s="202"/>
    </row>
    <row r="1081" spans="1:7" ht="17.100000000000001" customHeight="1">
      <c r="A1081" s="159"/>
      <c r="B1081" s="159"/>
      <c r="C1081" s="137"/>
      <c r="D1081" s="137"/>
      <c r="E1081" s="192"/>
      <c r="F1081" s="202"/>
      <c r="G1081" s="202"/>
    </row>
    <row r="1082" spans="1:7" ht="17.100000000000001" customHeight="1">
      <c r="A1082" s="159"/>
      <c r="B1082" s="159"/>
      <c r="C1082" s="137"/>
      <c r="D1082" s="137"/>
      <c r="E1082" s="192"/>
      <c r="F1082" s="202"/>
      <c r="G1082" s="202"/>
    </row>
    <row r="1083" spans="1:7" ht="17.100000000000001" customHeight="1">
      <c r="A1083" s="159">
        <v>270</v>
      </c>
      <c r="B1083" s="159" t="s">
        <v>298</v>
      </c>
      <c r="C1083" s="137" t="s">
        <v>41</v>
      </c>
      <c r="D1083" s="137" t="s">
        <v>2871</v>
      </c>
      <c r="E1083" s="158" t="s">
        <v>4271</v>
      </c>
      <c r="F1083" s="202">
        <v>2025</v>
      </c>
      <c r="G1083" s="202">
        <v>2025</v>
      </c>
    </row>
    <row r="1084" spans="1:7" ht="17.100000000000001" customHeight="1">
      <c r="A1084" s="159"/>
      <c r="B1084" s="159"/>
      <c r="C1084" s="137"/>
      <c r="D1084" s="137"/>
      <c r="E1084" s="130"/>
      <c r="F1084" s="202"/>
      <c r="G1084" s="202"/>
    </row>
    <row r="1085" spans="1:7" ht="17.100000000000001" customHeight="1">
      <c r="A1085" s="159"/>
      <c r="B1085" s="159"/>
      <c r="C1085" s="137"/>
      <c r="D1085" s="137"/>
      <c r="E1085" s="130"/>
      <c r="F1085" s="202"/>
      <c r="G1085" s="202"/>
    </row>
    <row r="1086" spans="1:7" ht="17.100000000000001" customHeight="1">
      <c r="A1086" s="159"/>
      <c r="B1086" s="159"/>
      <c r="C1086" s="137"/>
      <c r="D1086" s="137"/>
      <c r="E1086" s="130"/>
      <c r="F1086" s="202"/>
      <c r="G1086" s="202"/>
    </row>
    <row r="1087" spans="1:7" ht="17.100000000000001" customHeight="1">
      <c r="A1087" s="159">
        <v>271</v>
      </c>
      <c r="B1087" s="159" t="s">
        <v>300</v>
      </c>
      <c r="C1087" s="137" t="s">
        <v>41</v>
      </c>
      <c r="D1087" s="137" t="s">
        <v>2871</v>
      </c>
      <c r="E1087" s="158" t="s">
        <v>4272</v>
      </c>
      <c r="F1087" s="202">
        <v>2025</v>
      </c>
      <c r="G1087" s="202">
        <v>2025</v>
      </c>
    </row>
    <row r="1088" spans="1:7" ht="17.100000000000001" customHeight="1">
      <c r="A1088" s="159"/>
      <c r="B1088" s="159"/>
      <c r="C1088" s="137"/>
      <c r="D1088" s="137"/>
      <c r="E1088" s="130"/>
      <c r="F1088" s="202"/>
      <c r="G1088" s="202"/>
    </row>
    <row r="1089" spans="1:7" ht="17.100000000000001" customHeight="1">
      <c r="A1089" s="159"/>
      <c r="B1089" s="159"/>
      <c r="C1089" s="137"/>
      <c r="D1089" s="137"/>
      <c r="E1089" s="130"/>
      <c r="F1089" s="202"/>
      <c r="G1089" s="202"/>
    </row>
    <row r="1090" spans="1:7" ht="17.100000000000001" customHeight="1">
      <c r="A1090" s="159"/>
      <c r="B1090" s="159"/>
      <c r="C1090" s="137"/>
      <c r="D1090" s="137"/>
      <c r="E1090" s="130"/>
      <c r="F1090" s="202"/>
      <c r="G1090" s="202"/>
    </row>
    <row r="1091" spans="1:7" ht="23.25" customHeight="1">
      <c r="A1091" s="159">
        <v>272</v>
      </c>
      <c r="B1091" s="159" t="s">
        <v>1355</v>
      </c>
      <c r="C1091" s="137" t="s">
        <v>41</v>
      </c>
      <c r="D1091" s="137"/>
      <c r="E1091" s="158" t="s">
        <v>4273</v>
      </c>
      <c r="F1091" s="166">
        <v>2026</v>
      </c>
      <c r="G1091" s="166">
        <v>2027</v>
      </c>
    </row>
    <row r="1092" spans="1:7" ht="23.25" customHeight="1">
      <c r="A1092" s="159"/>
      <c r="B1092" s="159"/>
      <c r="C1092" s="137"/>
      <c r="D1092" s="137"/>
      <c r="E1092" s="130"/>
      <c r="F1092" s="166"/>
      <c r="G1092" s="166"/>
    </row>
    <row r="1093" spans="1:7" ht="23.25" customHeight="1">
      <c r="A1093" s="159"/>
      <c r="B1093" s="159"/>
      <c r="C1093" s="137"/>
      <c r="D1093" s="137"/>
      <c r="E1093" s="130"/>
      <c r="F1093" s="166"/>
      <c r="G1093" s="166"/>
    </row>
    <row r="1094" spans="1:7" ht="23.25" customHeight="1">
      <c r="A1094" s="159"/>
      <c r="B1094" s="159"/>
      <c r="C1094" s="137"/>
      <c r="D1094" s="137"/>
      <c r="E1094" s="130"/>
      <c r="F1094" s="166"/>
      <c r="G1094" s="166"/>
    </row>
    <row r="1095" spans="1:7" ht="15" customHeight="1">
      <c r="A1095" s="159">
        <v>273</v>
      </c>
      <c r="B1095" s="159" t="s">
        <v>1351</v>
      </c>
      <c r="C1095" s="137" t="s">
        <v>41</v>
      </c>
      <c r="D1095" s="137"/>
      <c r="E1095" s="158" t="s">
        <v>4274</v>
      </c>
      <c r="F1095" s="202">
        <v>2027</v>
      </c>
      <c r="G1095" s="202">
        <v>2027</v>
      </c>
    </row>
    <row r="1096" spans="1:7" ht="15" customHeight="1">
      <c r="A1096" s="159"/>
      <c r="B1096" s="159"/>
      <c r="C1096" s="137"/>
      <c r="D1096" s="137"/>
      <c r="E1096" s="192"/>
      <c r="F1096" s="202"/>
      <c r="G1096" s="202"/>
    </row>
    <row r="1097" spans="1:7" ht="15" customHeight="1">
      <c r="A1097" s="159"/>
      <c r="B1097" s="159"/>
      <c r="C1097" s="137"/>
      <c r="D1097" s="137"/>
      <c r="E1097" s="192"/>
      <c r="F1097" s="202"/>
      <c r="G1097" s="202"/>
    </row>
    <row r="1098" spans="1:7" ht="15" customHeight="1">
      <c r="A1098" s="159"/>
      <c r="B1098" s="159"/>
      <c r="C1098" s="137"/>
      <c r="D1098" s="137"/>
      <c r="E1098" s="192"/>
      <c r="F1098" s="202"/>
      <c r="G1098" s="202"/>
    </row>
    <row r="1099" spans="1:7" ht="15" customHeight="1">
      <c r="A1099" s="159">
        <v>274</v>
      </c>
      <c r="B1099" s="159" t="s">
        <v>1819</v>
      </c>
      <c r="C1099" s="137" t="s">
        <v>41</v>
      </c>
      <c r="D1099" s="137"/>
      <c r="E1099" s="197" t="s">
        <v>4275</v>
      </c>
      <c r="F1099" s="166">
        <v>2027</v>
      </c>
      <c r="G1099" s="166">
        <v>2027</v>
      </c>
    </row>
    <row r="1100" spans="1:7" ht="15" customHeight="1">
      <c r="A1100" s="159"/>
      <c r="B1100" s="159"/>
      <c r="C1100" s="137"/>
      <c r="D1100" s="137"/>
      <c r="E1100" s="196"/>
      <c r="F1100" s="166"/>
      <c r="G1100" s="166"/>
    </row>
    <row r="1101" spans="1:7" ht="15" customHeight="1">
      <c r="A1101" s="159"/>
      <c r="B1101" s="159"/>
      <c r="C1101" s="137"/>
      <c r="D1101" s="137"/>
      <c r="E1101" s="196"/>
      <c r="F1101" s="166"/>
      <c r="G1101" s="166"/>
    </row>
    <row r="1102" spans="1:7" ht="15" customHeight="1">
      <c r="A1102" s="159"/>
      <c r="B1102" s="159"/>
      <c r="C1102" s="137"/>
      <c r="D1102" s="137"/>
      <c r="E1102" s="196"/>
      <c r="F1102" s="166"/>
      <c r="G1102" s="166"/>
    </row>
    <row r="1103" spans="1:7" ht="15" customHeight="1">
      <c r="A1103" s="159">
        <v>275</v>
      </c>
      <c r="B1103" s="159" t="s">
        <v>302</v>
      </c>
      <c r="C1103" s="137" t="s">
        <v>41</v>
      </c>
      <c r="D1103" s="137"/>
      <c r="E1103" s="158" t="s">
        <v>4276</v>
      </c>
      <c r="F1103" s="166">
        <v>2027</v>
      </c>
      <c r="G1103" s="166">
        <v>2027</v>
      </c>
    </row>
    <row r="1104" spans="1:7" ht="15" customHeight="1">
      <c r="A1104" s="159"/>
      <c r="B1104" s="159"/>
      <c r="C1104" s="137"/>
      <c r="D1104" s="137"/>
      <c r="E1104" s="130"/>
      <c r="F1104" s="166"/>
      <c r="G1104" s="166"/>
    </row>
    <row r="1105" spans="1:7" ht="15" customHeight="1">
      <c r="A1105" s="159"/>
      <c r="B1105" s="159"/>
      <c r="C1105" s="137"/>
      <c r="D1105" s="137"/>
      <c r="E1105" s="130"/>
      <c r="F1105" s="166"/>
      <c r="G1105" s="166"/>
    </row>
    <row r="1106" spans="1:7" ht="15" customHeight="1">
      <c r="A1106" s="159"/>
      <c r="B1106" s="159"/>
      <c r="C1106" s="137"/>
      <c r="D1106" s="137"/>
      <c r="E1106" s="130"/>
      <c r="F1106" s="166"/>
      <c r="G1106" s="166"/>
    </row>
    <row r="1107" spans="1:7" ht="15" customHeight="1">
      <c r="A1107" s="159">
        <v>276</v>
      </c>
      <c r="B1107" s="159" t="s">
        <v>1354</v>
      </c>
      <c r="C1107" s="137" t="s">
        <v>41</v>
      </c>
      <c r="D1107" s="137"/>
      <c r="E1107" s="129" t="s">
        <v>4277</v>
      </c>
      <c r="F1107" s="166">
        <v>2027</v>
      </c>
      <c r="G1107" s="166">
        <v>2028</v>
      </c>
    </row>
    <row r="1108" spans="1:7" ht="15" customHeight="1">
      <c r="A1108" s="159"/>
      <c r="B1108" s="159"/>
      <c r="C1108" s="137"/>
      <c r="D1108" s="137"/>
      <c r="E1108" s="130"/>
      <c r="F1108" s="166"/>
      <c r="G1108" s="166"/>
    </row>
    <row r="1109" spans="1:7" ht="15" customHeight="1">
      <c r="A1109" s="159"/>
      <c r="B1109" s="159"/>
      <c r="C1109" s="137"/>
      <c r="D1109" s="137"/>
      <c r="E1109" s="130"/>
      <c r="F1109" s="166"/>
      <c r="G1109" s="166"/>
    </row>
    <row r="1110" spans="1:7" ht="15" customHeight="1">
      <c r="A1110" s="159"/>
      <c r="B1110" s="159"/>
      <c r="C1110" s="137"/>
      <c r="D1110" s="137"/>
      <c r="E1110" s="130"/>
      <c r="F1110" s="166"/>
      <c r="G1110" s="166"/>
    </row>
    <row r="1111" spans="1:7" ht="15" customHeight="1">
      <c r="A1111" s="159">
        <v>277</v>
      </c>
      <c r="B1111" s="159" t="s">
        <v>1636</v>
      </c>
      <c r="C1111" s="137" t="s">
        <v>41</v>
      </c>
      <c r="D1111" s="137"/>
      <c r="E1111" s="158" t="s">
        <v>4278</v>
      </c>
      <c r="F1111" s="166">
        <v>2027</v>
      </c>
      <c r="G1111" s="166">
        <v>2028</v>
      </c>
    </row>
    <row r="1112" spans="1:7" ht="15" customHeight="1">
      <c r="A1112" s="159"/>
      <c r="B1112" s="159"/>
      <c r="C1112" s="137"/>
      <c r="D1112" s="137"/>
      <c r="E1112" s="130"/>
      <c r="F1112" s="166"/>
      <c r="G1112" s="166"/>
    </row>
    <row r="1113" spans="1:7" ht="15" customHeight="1">
      <c r="A1113" s="159"/>
      <c r="B1113" s="159"/>
      <c r="C1113" s="137"/>
      <c r="D1113" s="137"/>
      <c r="E1113" s="130"/>
      <c r="F1113" s="166"/>
      <c r="G1113" s="166"/>
    </row>
    <row r="1114" spans="1:7" ht="15" customHeight="1">
      <c r="A1114" s="159"/>
      <c r="B1114" s="159"/>
      <c r="C1114" s="137"/>
      <c r="D1114" s="137"/>
      <c r="E1114" s="130"/>
      <c r="F1114" s="166"/>
      <c r="G1114" s="166"/>
    </row>
    <row r="1115" spans="1:7" ht="15" customHeight="1">
      <c r="A1115" s="159">
        <v>278</v>
      </c>
      <c r="B1115" s="159" t="s">
        <v>1820</v>
      </c>
      <c r="C1115" s="137" t="s">
        <v>41</v>
      </c>
      <c r="D1115" s="137"/>
      <c r="E1115" s="158" t="s">
        <v>4279</v>
      </c>
      <c r="F1115" s="166">
        <v>2028</v>
      </c>
      <c r="G1115" s="166">
        <v>2028</v>
      </c>
    </row>
    <row r="1116" spans="1:7" ht="15" customHeight="1">
      <c r="A1116" s="159"/>
      <c r="B1116" s="159"/>
      <c r="C1116" s="137"/>
      <c r="D1116" s="137"/>
      <c r="E1116" s="130"/>
      <c r="F1116" s="166"/>
      <c r="G1116" s="166"/>
    </row>
    <row r="1117" spans="1:7" ht="15" customHeight="1">
      <c r="A1117" s="159"/>
      <c r="B1117" s="159"/>
      <c r="C1117" s="137"/>
      <c r="D1117" s="137"/>
      <c r="E1117" s="130"/>
      <c r="F1117" s="166"/>
      <c r="G1117" s="166"/>
    </row>
    <row r="1118" spans="1:7" ht="15" customHeight="1">
      <c r="A1118" s="159"/>
      <c r="B1118" s="159"/>
      <c r="C1118" s="137"/>
      <c r="D1118" s="137"/>
      <c r="E1118" s="130"/>
      <c r="F1118" s="166"/>
      <c r="G1118" s="166"/>
    </row>
    <row r="1119" spans="1:7" ht="15" customHeight="1">
      <c r="A1119" s="159">
        <v>279</v>
      </c>
      <c r="B1119" s="159" t="s">
        <v>1633</v>
      </c>
      <c r="C1119" s="137" t="s">
        <v>41</v>
      </c>
      <c r="D1119" s="137"/>
      <c r="E1119" s="158" t="s">
        <v>4280</v>
      </c>
      <c r="F1119" s="166">
        <v>2029</v>
      </c>
      <c r="G1119" s="166">
        <v>2029</v>
      </c>
    </row>
    <row r="1120" spans="1:7" ht="15" customHeight="1">
      <c r="A1120" s="159"/>
      <c r="B1120" s="159"/>
      <c r="C1120" s="137"/>
      <c r="D1120" s="137"/>
      <c r="E1120" s="130"/>
      <c r="F1120" s="166"/>
      <c r="G1120" s="166"/>
    </row>
    <row r="1121" spans="1:7" ht="15" customHeight="1">
      <c r="A1121" s="159"/>
      <c r="B1121" s="159"/>
      <c r="C1121" s="137"/>
      <c r="D1121" s="137"/>
      <c r="E1121" s="130"/>
      <c r="F1121" s="166"/>
      <c r="G1121" s="166"/>
    </row>
    <row r="1122" spans="1:7" ht="15" customHeight="1">
      <c r="A1122" s="159"/>
      <c r="B1122" s="159"/>
      <c r="C1122" s="137"/>
      <c r="D1122" s="137"/>
      <c r="E1122" s="130"/>
      <c r="F1122" s="166"/>
      <c r="G1122" s="166"/>
    </row>
    <row r="1123" spans="1:7" ht="15" customHeight="1">
      <c r="A1123" s="159">
        <v>280</v>
      </c>
      <c r="B1123" s="159" t="s">
        <v>301</v>
      </c>
      <c r="C1123" s="137" t="s">
        <v>41</v>
      </c>
      <c r="D1123" s="137"/>
      <c r="E1123" s="158" t="s">
        <v>4281</v>
      </c>
      <c r="F1123" s="166">
        <v>2029</v>
      </c>
      <c r="G1123" s="166">
        <v>2029</v>
      </c>
    </row>
    <row r="1124" spans="1:7" ht="15" customHeight="1">
      <c r="A1124" s="159"/>
      <c r="B1124" s="159"/>
      <c r="C1124" s="137"/>
      <c r="D1124" s="137"/>
      <c r="E1124" s="130"/>
      <c r="F1124" s="166"/>
      <c r="G1124" s="166"/>
    </row>
    <row r="1125" spans="1:7" ht="15" customHeight="1">
      <c r="A1125" s="159"/>
      <c r="B1125" s="159"/>
      <c r="C1125" s="137"/>
      <c r="D1125" s="137"/>
      <c r="E1125" s="130"/>
      <c r="F1125" s="166"/>
      <c r="G1125" s="166"/>
    </row>
    <row r="1126" spans="1:7" ht="15" customHeight="1">
      <c r="A1126" s="159"/>
      <c r="B1126" s="159"/>
      <c r="C1126" s="137"/>
      <c r="D1126" s="137"/>
      <c r="E1126" s="130"/>
      <c r="F1126" s="166"/>
      <c r="G1126" s="166"/>
    </row>
    <row r="1127" spans="1:7" ht="15" customHeight="1">
      <c r="A1127" s="159">
        <v>281</v>
      </c>
      <c r="B1127" s="159" t="s">
        <v>1634</v>
      </c>
      <c r="C1127" s="137" t="s">
        <v>41</v>
      </c>
      <c r="D1127" s="137"/>
      <c r="E1127" s="197" t="s">
        <v>4282</v>
      </c>
      <c r="F1127" s="166">
        <v>2029</v>
      </c>
      <c r="G1127" s="166">
        <v>2029</v>
      </c>
    </row>
    <row r="1128" spans="1:7" ht="15" customHeight="1">
      <c r="A1128" s="159"/>
      <c r="B1128" s="159"/>
      <c r="C1128" s="137"/>
      <c r="D1128" s="137"/>
      <c r="E1128" s="196"/>
      <c r="F1128" s="166"/>
      <c r="G1128" s="166"/>
    </row>
    <row r="1129" spans="1:7" ht="15" customHeight="1">
      <c r="A1129" s="159"/>
      <c r="B1129" s="159"/>
      <c r="C1129" s="137"/>
      <c r="D1129" s="137"/>
      <c r="E1129" s="196"/>
      <c r="F1129" s="166"/>
      <c r="G1129" s="166"/>
    </row>
    <row r="1130" spans="1:7" ht="15" customHeight="1">
      <c r="A1130" s="159"/>
      <c r="B1130" s="159"/>
      <c r="C1130" s="137"/>
      <c r="D1130" s="137"/>
      <c r="E1130" s="196"/>
      <c r="F1130" s="166"/>
      <c r="G1130" s="166"/>
    </row>
    <row r="1131" spans="1:7" s="2" customFormat="1" ht="15" customHeight="1">
      <c r="A1131" s="159">
        <v>282</v>
      </c>
      <c r="B1131" s="159" t="s">
        <v>2765</v>
      </c>
      <c r="C1131" s="137" t="s">
        <v>41</v>
      </c>
      <c r="D1131" s="137"/>
      <c r="E1131" s="183" t="s">
        <v>4914</v>
      </c>
      <c r="F1131" s="143">
        <v>2029</v>
      </c>
      <c r="G1131" s="143">
        <v>2030</v>
      </c>
    </row>
    <row r="1132" spans="1:7" s="2" customFormat="1" ht="15" customHeight="1">
      <c r="A1132" s="159"/>
      <c r="B1132" s="156"/>
      <c r="C1132" s="137"/>
      <c r="D1132" s="137"/>
      <c r="E1132" s="183"/>
      <c r="F1132" s="143"/>
      <c r="G1132" s="143"/>
    </row>
    <row r="1133" spans="1:7" s="2" customFormat="1" ht="15" customHeight="1">
      <c r="A1133" s="159"/>
      <c r="B1133" s="156"/>
      <c r="C1133" s="137"/>
      <c r="D1133" s="137"/>
      <c r="E1133" s="183"/>
      <c r="F1133" s="143"/>
      <c r="G1133" s="143"/>
    </row>
    <row r="1134" spans="1:7" s="2" customFormat="1" ht="15" customHeight="1">
      <c r="A1134" s="159"/>
      <c r="B1134" s="156"/>
      <c r="C1134" s="137"/>
      <c r="D1134" s="137"/>
      <c r="E1134" s="183"/>
      <c r="F1134" s="143"/>
      <c r="G1134" s="143"/>
    </row>
    <row r="1135" spans="1:7" ht="15" customHeight="1">
      <c r="A1135" s="159">
        <v>283</v>
      </c>
      <c r="B1135" s="159" t="s">
        <v>1635</v>
      </c>
      <c r="C1135" s="137" t="s">
        <v>41</v>
      </c>
      <c r="D1135" s="137"/>
      <c r="E1135" s="158" t="s">
        <v>4283</v>
      </c>
      <c r="F1135" s="166">
        <v>2030</v>
      </c>
      <c r="G1135" s="166">
        <v>2031</v>
      </c>
    </row>
    <row r="1136" spans="1:7" ht="15" customHeight="1">
      <c r="A1136" s="159"/>
      <c r="B1136" s="159"/>
      <c r="C1136" s="137"/>
      <c r="D1136" s="137"/>
      <c r="E1136" s="130"/>
      <c r="F1136" s="166"/>
      <c r="G1136" s="166"/>
    </row>
    <row r="1137" spans="1:7" ht="15" customHeight="1">
      <c r="A1137" s="159"/>
      <c r="B1137" s="159"/>
      <c r="C1137" s="137"/>
      <c r="D1137" s="137"/>
      <c r="E1137" s="130"/>
      <c r="F1137" s="166"/>
      <c r="G1137" s="166"/>
    </row>
    <row r="1138" spans="1:7" ht="15" customHeight="1">
      <c r="A1138" s="159"/>
      <c r="B1138" s="159"/>
      <c r="C1138" s="137"/>
      <c r="D1138" s="137"/>
      <c r="E1138" s="130"/>
      <c r="F1138" s="166"/>
      <c r="G1138" s="166"/>
    </row>
    <row r="1139" spans="1:7" ht="15" customHeight="1">
      <c r="A1139" s="159">
        <v>284</v>
      </c>
      <c r="B1139" s="159" t="s">
        <v>299</v>
      </c>
      <c r="C1139" s="137" t="s">
        <v>41</v>
      </c>
      <c r="D1139" s="137"/>
      <c r="E1139" s="158" t="s">
        <v>4284</v>
      </c>
      <c r="F1139" s="166">
        <v>2030</v>
      </c>
      <c r="G1139" s="166">
        <v>2031</v>
      </c>
    </row>
    <row r="1140" spans="1:7" ht="15" customHeight="1">
      <c r="A1140" s="159"/>
      <c r="B1140" s="159"/>
      <c r="C1140" s="137"/>
      <c r="D1140" s="137"/>
      <c r="E1140" s="130"/>
      <c r="F1140" s="166"/>
      <c r="G1140" s="166"/>
    </row>
    <row r="1141" spans="1:7" ht="15" customHeight="1">
      <c r="A1141" s="159"/>
      <c r="B1141" s="159"/>
      <c r="C1141" s="137"/>
      <c r="D1141" s="137"/>
      <c r="E1141" s="130"/>
      <c r="F1141" s="166"/>
      <c r="G1141" s="166"/>
    </row>
    <row r="1142" spans="1:7" ht="15" customHeight="1">
      <c r="A1142" s="159"/>
      <c r="B1142" s="159"/>
      <c r="C1142" s="137"/>
      <c r="D1142" s="137"/>
      <c r="E1142" s="130"/>
      <c r="F1142" s="166"/>
      <c r="G1142" s="166"/>
    </row>
    <row r="1143" spans="1:7" ht="15.75" customHeight="1">
      <c r="A1143" s="159">
        <v>285</v>
      </c>
      <c r="B1143" s="159" t="s">
        <v>2766</v>
      </c>
      <c r="C1143" s="124" t="s">
        <v>41</v>
      </c>
      <c r="D1143" s="124"/>
      <c r="E1143" s="129" t="s">
        <v>4285</v>
      </c>
      <c r="F1143" s="166">
        <v>2030</v>
      </c>
      <c r="G1143" s="166">
        <v>2032</v>
      </c>
    </row>
    <row r="1144" spans="1:7" ht="15.75" customHeight="1">
      <c r="A1144" s="159"/>
      <c r="B1144" s="156"/>
      <c r="C1144" s="124"/>
      <c r="D1144" s="124"/>
      <c r="E1144" s="130"/>
      <c r="F1144" s="166"/>
      <c r="G1144" s="166"/>
    </row>
    <row r="1145" spans="1:7" ht="15.75" customHeight="1">
      <c r="A1145" s="159"/>
      <c r="B1145" s="156"/>
      <c r="C1145" s="124"/>
      <c r="D1145" s="124"/>
      <c r="E1145" s="130"/>
      <c r="F1145" s="166"/>
      <c r="G1145" s="166"/>
    </row>
    <row r="1146" spans="1:7" ht="15.75" customHeight="1">
      <c r="A1146" s="159"/>
      <c r="B1146" s="156"/>
      <c r="C1146" s="124"/>
      <c r="D1146" s="124"/>
      <c r="E1146" s="130"/>
      <c r="F1146" s="166"/>
      <c r="G1146" s="166"/>
    </row>
    <row r="1147" spans="1:7" ht="15.75" customHeight="1">
      <c r="A1147" s="159">
        <v>286</v>
      </c>
      <c r="B1147" s="159" t="s">
        <v>304</v>
      </c>
      <c r="C1147" s="137" t="s">
        <v>28</v>
      </c>
      <c r="D1147" s="137" t="s">
        <v>2872</v>
      </c>
      <c r="E1147" s="158" t="s">
        <v>4286</v>
      </c>
      <c r="F1147" s="166">
        <v>2020</v>
      </c>
      <c r="G1147" s="166" t="s">
        <v>2291</v>
      </c>
    </row>
    <row r="1148" spans="1:7" ht="15.75" customHeight="1">
      <c r="A1148" s="159"/>
      <c r="B1148" s="159"/>
      <c r="C1148" s="137"/>
      <c r="D1148" s="137"/>
      <c r="E1148" s="158"/>
      <c r="F1148" s="166"/>
      <c r="G1148" s="166"/>
    </row>
    <row r="1149" spans="1:7" ht="15.75" customHeight="1">
      <c r="A1149" s="159"/>
      <c r="B1149" s="159"/>
      <c r="C1149" s="137"/>
      <c r="D1149" s="137"/>
      <c r="E1149" s="158"/>
      <c r="F1149" s="166"/>
      <c r="G1149" s="166"/>
    </row>
    <row r="1150" spans="1:7" ht="15.75" customHeight="1">
      <c r="A1150" s="159"/>
      <c r="B1150" s="159"/>
      <c r="C1150" s="137"/>
      <c r="D1150" s="137"/>
      <c r="E1150" s="158"/>
      <c r="F1150" s="166"/>
      <c r="G1150" s="166"/>
    </row>
    <row r="1151" spans="1:7" ht="15.75" customHeight="1">
      <c r="A1151" s="159">
        <v>287</v>
      </c>
      <c r="B1151" s="159" t="s">
        <v>132</v>
      </c>
      <c r="C1151" s="137" t="s">
        <v>28</v>
      </c>
      <c r="D1151" s="137" t="s">
        <v>2872</v>
      </c>
      <c r="E1151" s="158" t="s">
        <v>4287</v>
      </c>
      <c r="F1151" s="143">
        <v>2017</v>
      </c>
      <c r="G1151" s="143" t="s">
        <v>1191</v>
      </c>
    </row>
    <row r="1152" spans="1:7" ht="15.75" customHeight="1">
      <c r="A1152" s="159"/>
      <c r="B1152" s="159"/>
      <c r="C1152" s="137"/>
      <c r="D1152" s="137"/>
      <c r="E1152" s="158"/>
      <c r="F1152" s="143"/>
      <c r="G1152" s="143"/>
    </row>
    <row r="1153" spans="1:7" ht="15.75" customHeight="1">
      <c r="A1153" s="159"/>
      <c r="B1153" s="159"/>
      <c r="C1153" s="137"/>
      <c r="D1153" s="137"/>
      <c r="E1153" s="158"/>
      <c r="F1153" s="143"/>
      <c r="G1153" s="143"/>
    </row>
    <row r="1154" spans="1:7" ht="15.75" customHeight="1">
      <c r="A1154" s="159"/>
      <c r="B1154" s="159"/>
      <c r="C1154" s="137"/>
      <c r="D1154" s="137"/>
      <c r="E1154" s="158"/>
      <c r="F1154" s="143"/>
      <c r="G1154" s="143"/>
    </row>
    <row r="1155" spans="1:7" ht="21" customHeight="1">
      <c r="A1155" s="159">
        <v>288</v>
      </c>
      <c r="B1155" s="159" t="s">
        <v>1356</v>
      </c>
      <c r="C1155" s="137" t="s">
        <v>28</v>
      </c>
      <c r="D1155" s="137" t="s">
        <v>2872</v>
      </c>
      <c r="E1155" s="183" t="s">
        <v>4288</v>
      </c>
      <c r="F1155" s="199">
        <v>2019</v>
      </c>
      <c r="G1155" s="143" t="s">
        <v>1191</v>
      </c>
    </row>
    <row r="1156" spans="1:7" ht="21" customHeight="1">
      <c r="A1156" s="159"/>
      <c r="B1156" s="159"/>
      <c r="C1156" s="137"/>
      <c r="D1156" s="137"/>
      <c r="E1156" s="183"/>
      <c r="F1156" s="199"/>
      <c r="G1156" s="143"/>
    </row>
    <row r="1157" spans="1:7" ht="21" customHeight="1">
      <c r="A1157" s="159"/>
      <c r="B1157" s="159"/>
      <c r="C1157" s="137"/>
      <c r="D1157" s="137"/>
      <c r="E1157" s="183"/>
      <c r="F1157" s="199"/>
      <c r="G1157" s="143"/>
    </row>
    <row r="1158" spans="1:7" ht="21" customHeight="1">
      <c r="A1158" s="159"/>
      <c r="B1158" s="159"/>
      <c r="C1158" s="137"/>
      <c r="D1158" s="137"/>
      <c r="E1158" s="183"/>
      <c r="F1158" s="199"/>
      <c r="G1158" s="143"/>
    </row>
    <row r="1159" spans="1:7" ht="28.5" customHeight="1">
      <c r="A1159" s="159">
        <v>289</v>
      </c>
      <c r="B1159" s="156" t="s">
        <v>1357</v>
      </c>
      <c r="C1159" s="124" t="s">
        <v>28</v>
      </c>
      <c r="D1159" s="124" t="s">
        <v>2872</v>
      </c>
      <c r="E1159" s="158" t="s">
        <v>4289</v>
      </c>
      <c r="F1159" s="143">
        <v>2020</v>
      </c>
      <c r="G1159" s="143" t="s">
        <v>1191</v>
      </c>
    </row>
    <row r="1160" spans="1:7" ht="28.5" customHeight="1">
      <c r="A1160" s="159"/>
      <c r="B1160" s="156"/>
      <c r="C1160" s="124"/>
      <c r="D1160" s="124"/>
      <c r="E1160" s="158"/>
      <c r="F1160" s="143"/>
      <c r="G1160" s="143"/>
    </row>
    <row r="1161" spans="1:7" ht="28.5" customHeight="1">
      <c r="A1161" s="159"/>
      <c r="B1161" s="156"/>
      <c r="C1161" s="124"/>
      <c r="D1161" s="124"/>
      <c r="E1161" s="158"/>
      <c r="F1161" s="143"/>
      <c r="G1161" s="143"/>
    </row>
    <row r="1162" spans="1:7" ht="28.5" customHeight="1">
      <c r="A1162" s="159"/>
      <c r="B1162" s="156"/>
      <c r="C1162" s="124"/>
      <c r="D1162" s="124"/>
      <c r="E1162" s="158"/>
      <c r="F1162" s="143"/>
      <c r="G1162" s="143"/>
    </row>
    <row r="1163" spans="1:7" ht="17.100000000000001" customHeight="1">
      <c r="A1163" s="159">
        <v>290</v>
      </c>
      <c r="B1163" s="156" t="s">
        <v>1639</v>
      </c>
      <c r="C1163" s="124" t="s">
        <v>28</v>
      </c>
      <c r="D1163" s="124" t="s">
        <v>2872</v>
      </c>
      <c r="E1163" s="183" t="s">
        <v>4290</v>
      </c>
      <c r="F1163" s="143">
        <v>2021</v>
      </c>
      <c r="G1163" s="143" t="s">
        <v>2302</v>
      </c>
    </row>
    <row r="1164" spans="1:7" ht="17.100000000000001" customHeight="1">
      <c r="A1164" s="159"/>
      <c r="B1164" s="156"/>
      <c r="C1164" s="124"/>
      <c r="D1164" s="124"/>
      <c r="E1164" s="183"/>
      <c r="F1164" s="143"/>
      <c r="G1164" s="143"/>
    </row>
    <row r="1165" spans="1:7" ht="17.100000000000001" customHeight="1">
      <c r="A1165" s="159"/>
      <c r="B1165" s="156"/>
      <c r="C1165" s="124"/>
      <c r="D1165" s="124"/>
      <c r="E1165" s="183"/>
      <c r="F1165" s="143"/>
      <c r="G1165" s="143"/>
    </row>
    <row r="1166" spans="1:7" ht="17.100000000000001" customHeight="1">
      <c r="A1166" s="159"/>
      <c r="B1166" s="156"/>
      <c r="C1166" s="124"/>
      <c r="D1166" s="124"/>
      <c r="E1166" s="183"/>
      <c r="F1166" s="143"/>
      <c r="G1166" s="143"/>
    </row>
    <row r="1167" spans="1:7" ht="17.100000000000001" customHeight="1">
      <c r="A1167" s="159">
        <v>291</v>
      </c>
      <c r="B1167" s="156" t="s">
        <v>2312</v>
      </c>
      <c r="C1167" s="124" t="s">
        <v>28</v>
      </c>
      <c r="D1167" s="124" t="s">
        <v>2872</v>
      </c>
      <c r="E1167" s="158" t="s">
        <v>4291</v>
      </c>
      <c r="F1167" s="143">
        <v>2022</v>
      </c>
      <c r="G1167" s="143" t="s">
        <v>2299</v>
      </c>
    </row>
    <row r="1168" spans="1:7" ht="17.100000000000001" customHeight="1">
      <c r="A1168" s="159"/>
      <c r="B1168" s="156"/>
      <c r="C1168" s="124"/>
      <c r="D1168" s="124"/>
      <c r="E1168" s="158"/>
      <c r="F1168" s="143"/>
      <c r="G1168" s="143"/>
    </row>
    <row r="1169" spans="1:7" ht="17.100000000000001" customHeight="1">
      <c r="A1169" s="159"/>
      <c r="B1169" s="156"/>
      <c r="C1169" s="124"/>
      <c r="D1169" s="124"/>
      <c r="E1169" s="158"/>
      <c r="F1169" s="143"/>
      <c r="G1169" s="143"/>
    </row>
    <row r="1170" spans="1:7" ht="17.100000000000001" customHeight="1">
      <c r="A1170" s="159"/>
      <c r="B1170" s="156"/>
      <c r="C1170" s="124"/>
      <c r="D1170" s="124"/>
      <c r="E1170" s="158"/>
      <c r="F1170" s="143"/>
      <c r="G1170" s="143"/>
    </row>
    <row r="1171" spans="1:7" ht="17.100000000000001" customHeight="1">
      <c r="A1171" s="159">
        <v>292</v>
      </c>
      <c r="B1171" s="156" t="s">
        <v>1637</v>
      </c>
      <c r="C1171" s="124" t="s">
        <v>28</v>
      </c>
      <c r="D1171" s="124" t="s">
        <v>2872</v>
      </c>
      <c r="E1171" s="183" t="s">
        <v>4292</v>
      </c>
      <c r="F1171" s="143">
        <v>2024</v>
      </c>
      <c r="G1171" s="143">
        <v>2024</v>
      </c>
    </row>
    <row r="1172" spans="1:7" ht="17.100000000000001" customHeight="1">
      <c r="A1172" s="159"/>
      <c r="B1172" s="156"/>
      <c r="C1172" s="124"/>
      <c r="D1172" s="124"/>
      <c r="E1172" s="183"/>
      <c r="F1172" s="143"/>
      <c r="G1172" s="143"/>
    </row>
    <row r="1173" spans="1:7" ht="17.100000000000001" customHeight="1">
      <c r="A1173" s="159"/>
      <c r="B1173" s="156"/>
      <c r="C1173" s="124"/>
      <c r="D1173" s="124"/>
      <c r="E1173" s="183"/>
      <c r="F1173" s="143"/>
      <c r="G1173" s="143"/>
    </row>
    <row r="1174" spans="1:7" ht="17.100000000000001" customHeight="1">
      <c r="A1174" s="159"/>
      <c r="B1174" s="156"/>
      <c r="C1174" s="124"/>
      <c r="D1174" s="124"/>
      <c r="E1174" s="183"/>
      <c r="F1174" s="143"/>
      <c r="G1174" s="143"/>
    </row>
    <row r="1175" spans="1:7" ht="17.100000000000001" customHeight="1">
      <c r="A1175" s="159">
        <v>293</v>
      </c>
      <c r="B1175" s="156" t="s">
        <v>1638</v>
      </c>
      <c r="C1175" s="124" t="s">
        <v>28</v>
      </c>
      <c r="D1175" s="124" t="s">
        <v>2872</v>
      </c>
      <c r="E1175" s="183" t="s">
        <v>4293</v>
      </c>
      <c r="F1175" s="143">
        <v>2024</v>
      </c>
      <c r="G1175" s="143">
        <v>2024</v>
      </c>
    </row>
    <row r="1176" spans="1:7" ht="17.100000000000001" customHeight="1">
      <c r="A1176" s="159"/>
      <c r="B1176" s="156"/>
      <c r="C1176" s="124"/>
      <c r="D1176" s="124"/>
      <c r="E1176" s="183"/>
      <c r="F1176" s="143"/>
      <c r="G1176" s="143"/>
    </row>
    <row r="1177" spans="1:7" ht="17.100000000000001" customHeight="1">
      <c r="A1177" s="159"/>
      <c r="B1177" s="156"/>
      <c r="C1177" s="124"/>
      <c r="D1177" s="124"/>
      <c r="E1177" s="183"/>
      <c r="F1177" s="143"/>
      <c r="G1177" s="143"/>
    </row>
    <row r="1178" spans="1:7" ht="17.100000000000001" customHeight="1">
      <c r="A1178" s="159"/>
      <c r="B1178" s="156"/>
      <c r="C1178" s="124"/>
      <c r="D1178" s="124"/>
      <c r="E1178" s="183"/>
      <c r="F1178" s="143"/>
      <c r="G1178" s="143"/>
    </row>
    <row r="1179" spans="1:7" ht="17.100000000000001" customHeight="1">
      <c r="A1179" s="159">
        <v>294</v>
      </c>
      <c r="B1179" s="156" t="s">
        <v>305</v>
      </c>
      <c r="C1179" s="124" t="s">
        <v>28</v>
      </c>
      <c r="D1179" s="124" t="s">
        <v>2872</v>
      </c>
      <c r="E1179" s="183" t="s">
        <v>4294</v>
      </c>
      <c r="F1179" s="143">
        <v>2025</v>
      </c>
      <c r="G1179" s="143">
        <v>2025</v>
      </c>
    </row>
    <row r="1180" spans="1:7" ht="17.100000000000001" customHeight="1">
      <c r="A1180" s="159"/>
      <c r="B1180" s="156"/>
      <c r="C1180" s="124"/>
      <c r="D1180" s="124"/>
      <c r="E1180" s="183"/>
      <c r="F1180" s="143"/>
      <c r="G1180" s="143"/>
    </row>
    <row r="1181" spans="1:7" ht="17.100000000000001" customHeight="1">
      <c r="A1181" s="159"/>
      <c r="B1181" s="156"/>
      <c r="C1181" s="124"/>
      <c r="D1181" s="124"/>
      <c r="E1181" s="183"/>
      <c r="F1181" s="143"/>
      <c r="G1181" s="143"/>
    </row>
    <row r="1182" spans="1:7" ht="17.100000000000001" customHeight="1">
      <c r="A1182" s="159"/>
      <c r="B1182" s="156"/>
      <c r="C1182" s="124"/>
      <c r="D1182" s="124"/>
      <c r="E1182" s="183"/>
      <c r="F1182" s="143"/>
      <c r="G1182" s="143"/>
    </row>
    <row r="1183" spans="1:7" ht="17.100000000000001" customHeight="1">
      <c r="A1183" s="159">
        <v>295</v>
      </c>
      <c r="B1183" s="156" t="s">
        <v>1939</v>
      </c>
      <c r="C1183" s="124" t="s">
        <v>28</v>
      </c>
      <c r="D1183" s="124" t="s">
        <v>2872</v>
      </c>
      <c r="E1183" s="183" t="s">
        <v>4295</v>
      </c>
      <c r="F1183" s="166">
        <v>2025</v>
      </c>
      <c r="G1183" s="166">
        <v>2025</v>
      </c>
    </row>
    <row r="1184" spans="1:7" ht="17.100000000000001" customHeight="1">
      <c r="A1184" s="159"/>
      <c r="B1184" s="156"/>
      <c r="C1184" s="124"/>
      <c r="D1184" s="124"/>
      <c r="E1184" s="183"/>
      <c r="F1184" s="166"/>
      <c r="G1184" s="166"/>
    </row>
    <row r="1185" spans="1:7" ht="17.100000000000001" customHeight="1">
      <c r="A1185" s="159"/>
      <c r="B1185" s="156"/>
      <c r="C1185" s="124"/>
      <c r="D1185" s="124"/>
      <c r="E1185" s="183"/>
      <c r="F1185" s="166"/>
      <c r="G1185" s="166"/>
    </row>
    <row r="1186" spans="1:7" ht="17.100000000000001" customHeight="1">
      <c r="A1186" s="159"/>
      <c r="B1186" s="156"/>
      <c r="C1186" s="124"/>
      <c r="D1186" s="124"/>
      <c r="E1186" s="183"/>
      <c r="F1186" s="166"/>
      <c r="G1186" s="166"/>
    </row>
    <row r="1187" spans="1:7" ht="17.100000000000001" customHeight="1">
      <c r="A1187" s="159">
        <v>296</v>
      </c>
      <c r="B1187" s="159" t="s">
        <v>2282</v>
      </c>
      <c r="C1187" s="124" t="s">
        <v>28</v>
      </c>
      <c r="D1187" s="124" t="s">
        <v>2872</v>
      </c>
      <c r="E1187" s="158" t="s">
        <v>4296</v>
      </c>
      <c r="F1187" s="143">
        <v>2026</v>
      </c>
      <c r="G1187" s="143">
        <v>2026</v>
      </c>
    </row>
    <row r="1188" spans="1:7" ht="17.100000000000001" customHeight="1">
      <c r="A1188" s="159"/>
      <c r="B1188" s="159"/>
      <c r="C1188" s="124"/>
      <c r="D1188" s="124"/>
      <c r="E1188" s="158"/>
      <c r="F1188" s="143"/>
      <c r="G1188" s="143"/>
    </row>
    <row r="1189" spans="1:7" ht="17.100000000000001" customHeight="1">
      <c r="A1189" s="159"/>
      <c r="B1189" s="159"/>
      <c r="C1189" s="124"/>
      <c r="D1189" s="124"/>
      <c r="E1189" s="158"/>
      <c r="F1189" s="143"/>
      <c r="G1189" s="143"/>
    </row>
    <row r="1190" spans="1:7" ht="17.100000000000001" customHeight="1">
      <c r="A1190" s="159"/>
      <c r="B1190" s="159"/>
      <c r="C1190" s="124"/>
      <c r="D1190" s="124"/>
      <c r="E1190" s="158"/>
      <c r="F1190" s="143"/>
      <c r="G1190" s="143"/>
    </row>
    <row r="1191" spans="1:7" ht="24" customHeight="1">
      <c r="A1191" s="159">
        <v>297</v>
      </c>
      <c r="B1191" s="156" t="s">
        <v>303</v>
      </c>
      <c r="C1191" s="124" t="s">
        <v>28</v>
      </c>
      <c r="D1191" s="124"/>
      <c r="E1191" s="158" t="s">
        <v>4297</v>
      </c>
      <c r="F1191" s="143">
        <v>2026</v>
      </c>
      <c r="G1191" s="143">
        <v>2027</v>
      </c>
    </row>
    <row r="1192" spans="1:7" ht="24" customHeight="1">
      <c r="A1192" s="159"/>
      <c r="B1192" s="156"/>
      <c r="C1192" s="124"/>
      <c r="D1192" s="124"/>
      <c r="E1192" s="158"/>
      <c r="F1192" s="143"/>
      <c r="G1192" s="143"/>
    </row>
    <row r="1193" spans="1:7" ht="24" customHeight="1">
      <c r="A1193" s="159"/>
      <c r="B1193" s="156"/>
      <c r="C1193" s="124"/>
      <c r="D1193" s="124"/>
      <c r="E1193" s="158"/>
      <c r="F1193" s="143"/>
      <c r="G1193" s="143"/>
    </row>
    <row r="1194" spans="1:7" ht="24" customHeight="1">
      <c r="A1194" s="159"/>
      <c r="B1194" s="156"/>
      <c r="C1194" s="124"/>
      <c r="D1194" s="124"/>
      <c r="E1194" s="158"/>
      <c r="F1194" s="143"/>
      <c r="G1194" s="143"/>
    </row>
    <row r="1195" spans="1:7" ht="19.5" customHeight="1">
      <c r="A1195" s="159">
        <v>298</v>
      </c>
      <c r="B1195" s="156" t="s">
        <v>1941</v>
      </c>
      <c r="C1195" s="124" t="s">
        <v>28</v>
      </c>
      <c r="D1195" s="124"/>
      <c r="E1195" s="183" t="s">
        <v>4298</v>
      </c>
      <c r="F1195" s="143">
        <v>2027</v>
      </c>
      <c r="G1195" s="143">
        <v>2027</v>
      </c>
    </row>
    <row r="1196" spans="1:7" ht="19.5" customHeight="1">
      <c r="A1196" s="159"/>
      <c r="B1196" s="156"/>
      <c r="C1196" s="124"/>
      <c r="D1196" s="124"/>
      <c r="E1196" s="183"/>
      <c r="F1196" s="143"/>
      <c r="G1196" s="143"/>
    </row>
    <row r="1197" spans="1:7" ht="19.5" customHeight="1">
      <c r="A1197" s="159"/>
      <c r="B1197" s="156"/>
      <c r="C1197" s="124"/>
      <c r="D1197" s="124"/>
      <c r="E1197" s="183"/>
      <c r="F1197" s="143"/>
      <c r="G1197" s="143"/>
    </row>
    <row r="1198" spans="1:7" ht="19.5" customHeight="1">
      <c r="A1198" s="159"/>
      <c r="B1198" s="156"/>
      <c r="C1198" s="124"/>
      <c r="D1198" s="124"/>
      <c r="E1198" s="183"/>
      <c r="F1198" s="143"/>
      <c r="G1198" s="143"/>
    </row>
    <row r="1199" spans="1:7" ht="15.75" customHeight="1">
      <c r="A1199" s="159">
        <v>299</v>
      </c>
      <c r="B1199" s="156" t="s">
        <v>134</v>
      </c>
      <c r="C1199" s="124" t="s">
        <v>28</v>
      </c>
      <c r="D1199" s="124"/>
      <c r="E1199" s="158" t="s">
        <v>4299</v>
      </c>
      <c r="F1199" s="143">
        <v>2027</v>
      </c>
      <c r="G1199" s="143">
        <v>2027</v>
      </c>
    </row>
    <row r="1200" spans="1:7" ht="15.75" customHeight="1">
      <c r="A1200" s="159"/>
      <c r="B1200" s="156"/>
      <c r="C1200" s="124"/>
      <c r="D1200" s="124"/>
      <c r="E1200" s="158"/>
      <c r="F1200" s="143"/>
      <c r="G1200" s="143"/>
    </row>
    <row r="1201" spans="1:7" ht="15.75" customHeight="1">
      <c r="A1201" s="159"/>
      <c r="B1201" s="156"/>
      <c r="C1201" s="124"/>
      <c r="D1201" s="124"/>
      <c r="E1201" s="158"/>
      <c r="F1201" s="143"/>
      <c r="G1201" s="143"/>
    </row>
    <row r="1202" spans="1:7" ht="15.75" customHeight="1">
      <c r="A1202" s="159"/>
      <c r="B1202" s="156"/>
      <c r="C1202" s="124"/>
      <c r="D1202" s="124"/>
      <c r="E1202" s="158"/>
      <c r="F1202" s="143"/>
      <c r="G1202" s="143"/>
    </row>
    <row r="1203" spans="1:7" ht="15.75" customHeight="1">
      <c r="A1203" s="159">
        <v>300</v>
      </c>
      <c r="B1203" s="159" t="s">
        <v>2611</v>
      </c>
      <c r="C1203" s="124" t="s">
        <v>28</v>
      </c>
      <c r="D1203" s="124"/>
      <c r="E1203" s="129" t="s">
        <v>4300</v>
      </c>
      <c r="F1203" s="166">
        <v>2029</v>
      </c>
      <c r="G1203" s="166">
        <v>2029</v>
      </c>
    </row>
    <row r="1204" spans="1:7" ht="15.75" customHeight="1">
      <c r="A1204" s="159"/>
      <c r="B1204" s="159"/>
      <c r="C1204" s="124"/>
      <c r="D1204" s="124"/>
      <c r="E1204" s="129"/>
      <c r="F1204" s="166"/>
      <c r="G1204" s="166"/>
    </row>
    <row r="1205" spans="1:7" ht="15.75" customHeight="1">
      <c r="A1205" s="159"/>
      <c r="B1205" s="159"/>
      <c r="C1205" s="124"/>
      <c r="D1205" s="124"/>
      <c r="E1205" s="129"/>
      <c r="F1205" s="166"/>
      <c r="G1205" s="166"/>
    </row>
    <row r="1206" spans="1:7" ht="15.75" customHeight="1">
      <c r="A1206" s="159"/>
      <c r="B1206" s="159"/>
      <c r="C1206" s="124"/>
      <c r="D1206" s="124"/>
      <c r="E1206" s="129"/>
      <c r="F1206" s="166"/>
      <c r="G1206" s="166"/>
    </row>
    <row r="1207" spans="1:7" ht="17.100000000000001" customHeight="1">
      <c r="A1207" s="159">
        <v>301</v>
      </c>
      <c r="B1207" s="168" t="s">
        <v>332</v>
      </c>
      <c r="C1207" s="124" t="s">
        <v>19</v>
      </c>
      <c r="D1207" s="124" t="s">
        <v>2871</v>
      </c>
      <c r="E1207" s="183" t="s">
        <v>4301</v>
      </c>
      <c r="F1207" s="191">
        <v>2021</v>
      </c>
      <c r="G1207" s="191" t="s">
        <v>1191</v>
      </c>
    </row>
    <row r="1208" spans="1:7" ht="17.100000000000001" customHeight="1">
      <c r="A1208" s="159"/>
      <c r="B1208" s="168"/>
      <c r="C1208" s="124"/>
      <c r="D1208" s="124"/>
      <c r="E1208" s="183"/>
      <c r="F1208" s="191"/>
      <c r="G1208" s="191"/>
    </row>
    <row r="1209" spans="1:7" ht="17.100000000000001" customHeight="1">
      <c r="A1209" s="159"/>
      <c r="B1209" s="168"/>
      <c r="C1209" s="124"/>
      <c r="D1209" s="124"/>
      <c r="E1209" s="183"/>
      <c r="F1209" s="191"/>
      <c r="G1209" s="191"/>
    </row>
    <row r="1210" spans="1:7" ht="17.100000000000001" customHeight="1">
      <c r="A1210" s="159"/>
      <c r="B1210" s="168"/>
      <c r="C1210" s="124"/>
      <c r="D1210" s="124"/>
      <c r="E1210" s="183"/>
      <c r="F1210" s="191"/>
      <c r="G1210" s="191"/>
    </row>
    <row r="1211" spans="1:7" ht="17.100000000000001" customHeight="1">
      <c r="A1211" s="159">
        <v>302</v>
      </c>
      <c r="B1211" s="156" t="s">
        <v>1640</v>
      </c>
      <c r="C1211" s="139" t="s">
        <v>19</v>
      </c>
      <c r="D1211" s="137" t="s">
        <v>2871</v>
      </c>
      <c r="E1211" s="183" t="s">
        <v>4302</v>
      </c>
      <c r="F1211" s="191">
        <v>2017</v>
      </c>
      <c r="G1211" s="191" t="s">
        <v>2290</v>
      </c>
    </row>
    <row r="1212" spans="1:7" ht="17.100000000000001" customHeight="1">
      <c r="A1212" s="159"/>
      <c r="B1212" s="156"/>
      <c r="C1212" s="139"/>
      <c r="D1212" s="137"/>
      <c r="E1212" s="183"/>
      <c r="F1212" s="191"/>
      <c r="G1212" s="191"/>
    </row>
    <row r="1213" spans="1:7" ht="17.100000000000001" customHeight="1">
      <c r="A1213" s="159"/>
      <c r="B1213" s="156"/>
      <c r="C1213" s="139"/>
      <c r="D1213" s="137"/>
      <c r="E1213" s="183"/>
      <c r="F1213" s="191"/>
      <c r="G1213" s="191"/>
    </row>
    <row r="1214" spans="1:7" ht="17.100000000000001" customHeight="1">
      <c r="A1214" s="159"/>
      <c r="B1214" s="156"/>
      <c r="C1214" s="139"/>
      <c r="D1214" s="137"/>
      <c r="E1214" s="183"/>
      <c r="F1214" s="191"/>
      <c r="G1214" s="191"/>
    </row>
    <row r="1215" spans="1:7" ht="18" customHeight="1">
      <c r="A1215" s="159">
        <v>303</v>
      </c>
      <c r="B1215" s="159" t="s">
        <v>1642</v>
      </c>
      <c r="C1215" s="124" t="s">
        <v>19</v>
      </c>
      <c r="D1215" s="124" t="s">
        <v>2871</v>
      </c>
      <c r="E1215" s="129" t="s">
        <v>4303</v>
      </c>
      <c r="F1215" s="191">
        <v>2021</v>
      </c>
      <c r="G1215" s="191" t="s">
        <v>1732</v>
      </c>
    </row>
    <row r="1216" spans="1:7" ht="18" customHeight="1">
      <c r="A1216" s="159"/>
      <c r="B1216" s="159"/>
      <c r="C1216" s="124"/>
      <c r="D1216" s="124"/>
      <c r="E1216" s="129"/>
      <c r="F1216" s="191"/>
      <c r="G1216" s="191"/>
    </row>
    <row r="1217" spans="1:7" ht="18" customHeight="1">
      <c r="A1217" s="159"/>
      <c r="B1217" s="159"/>
      <c r="C1217" s="124"/>
      <c r="D1217" s="124"/>
      <c r="E1217" s="129"/>
      <c r="F1217" s="191"/>
      <c r="G1217" s="191"/>
    </row>
    <row r="1218" spans="1:7" ht="18" customHeight="1">
      <c r="A1218" s="159"/>
      <c r="B1218" s="159"/>
      <c r="C1218" s="124"/>
      <c r="D1218" s="124"/>
      <c r="E1218" s="129"/>
      <c r="F1218" s="191"/>
      <c r="G1218" s="191"/>
    </row>
    <row r="1219" spans="1:7" ht="17.100000000000001" customHeight="1">
      <c r="A1219" s="159">
        <v>304</v>
      </c>
      <c r="B1219" s="156" t="s">
        <v>1641</v>
      </c>
      <c r="C1219" s="124" t="s">
        <v>19</v>
      </c>
      <c r="D1219" s="124" t="s">
        <v>2871</v>
      </c>
      <c r="E1219" s="129" t="s">
        <v>4304</v>
      </c>
      <c r="F1219" s="191">
        <v>2022</v>
      </c>
      <c r="G1219" s="191" t="s">
        <v>2299</v>
      </c>
    </row>
    <row r="1220" spans="1:7" ht="17.100000000000001" customHeight="1">
      <c r="A1220" s="159"/>
      <c r="B1220" s="156"/>
      <c r="C1220" s="124"/>
      <c r="D1220" s="124"/>
      <c r="E1220" s="129"/>
      <c r="F1220" s="191"/>
      <c r="G1220" s="191"/>
    </row>
    <row r="1221" spans="1:7" ht="17.100000000000001" customHeight="1">
      <c r="A1221" s="159"/>
      <c r="B1221" s="156"/>
      <c r="C1221" s="124"/>
      <c r="D1221" s="124"/>
      <c r="E1221" s="129"/>
      <c r="F1221" s="191"/>
      <c r="G1221" s="191"/>
    </row>
    <row r="1222" spans="1:7" ht="17.100000000000001" customHeight="1">
      <c r="A1222" s="159"/>
      <c r="B1222" s="156"/>
      <c r="C1222" s="124"/>
      <c r="D1222" s="124"/>
      <c r="E1222" s="129"/>
      <c r="F1222" s="191"/>
      <c r="G1222" s="191"/>
    </row>
    <row r="1223" spans="1:7" ht="17.100000000000001" customHeight="1">
      <c r="A1223" s="159">
        <v>305</v>
      </c>
      <c r="B1223" s="156" t="s">
        <v>154</v>
      </c>
      <c r="C1223" s="139" t="s">
        <v>19</v>
      </c>
      <c r="D1223" s="137" t="s">
        <v>2871</v>
      </c>
      <c r="E1223" s="183" t="s">
        <v>4305</v>
      </c>
      <c r="F1223" s="191">
        <v>2020</v>
      </c>
      <c r="G1223" s="191" t="s">
        <v>1376</v>
      </c>
    </row>
    <row r="1224" spans="1:7" ht="17.100000000000001" customHeight="1">
      <c r="A1224" s="159"/>
      <c r="B1224" s="156"/>
      <c r="C1224" s="139"/>
      <c r="D1224" s="137"/>
      <c r="E1224" s="183"/>
      <c r="F1224" s="191"/>
      <c r="G1224" s="191"/>
    </row>
    <row r="1225" spans="1:7" ht="17.100000000000001" customHeight="1">
      <c r="A1225" s="159"/>
      <c r="B1225" s="156"/>
      <c r="C1225" s="139"/>
      <c r="D1225" s="137"/>
      <c r="E1225" s="183"/>
      <c r="F1225" s="191"/>
      <c r="G1225" s="191"/>
    </row>
    <row r="1226" spans="1:7" ht="17.100000000000001" customHeight="1">
      <c r="A1226" s="159"/>
      <c r="B1226" s="156"/>
      <c r="C1226" s="139"/>
      <c r="D1226" s="137"/>
      <c r="E1226" s="183"/>
      <c r="F1226" s="191"/>
      <c r="G1226" s="191"/>
    </row>
    <row r="1227" spans="1:7" ht="19.5" customHeight="1">
      <c r="A1227" s="159">
        <v>306</v>
      </c>
      <c r="B1227" s="156" t="s">
        <v>326</v>
      </c>
      <c r="C1227" s="124" t="s">
        <v>19</v>
      </c>
      <c r="D1227" s="124" t="s">
        <v>2871</v>
      </c>
      <c r="E1227" s="129" t="s">
        <v>4306</v>
      </c>
      <c r="F1227" s="191">
        <v>2021</v>
      </c>
      <c r="G1227" s="191">
        <v>2023</v>
      </c>
    </row>
    <row r="1228" spans="1:7" ht="19.5" customHeight="1">
      <c r="A1228" s="159"/>
      <c r="B1228" s="156"/>
      <c r="C1228" s="124"/>
      <c r="D1228" s="124"/>
      <c r="E1228" s="129"/>
      <c r="F1228" s="191"/>
      <c r="G1228" s="191"/>
    </row>
    <row r="1229" spans="1:7" ht="19.5" customHeight="1">
      <c r="A1229" s="159"/>
      <c r="B1229" s="156"/>
      <c r="C1229" s="124"/>
      <c r="D1229" s="124"/>
      <c r="E1229" s="129"/>
      <c r="F1229" s="191"/>
      <c r="G1229" s="191"/>
    </row>
    <row r="1230" spans="1:7" ht="19.5" customHeight="1">
      <c r="A1230" s="159"/>
      <c r="B1230" s="156"/>
      <c r="C1230" s="124"/>
      <c r="D1230" s="124"/>
      <c r="E1230" s="129"/>
      <c r="F1230" s="191"/>
      <c r="G1230" s="191"/>
    </row>
    <row r="1231" spans="1:7" ht="35.25" customHeight="1">
      <c r="A1231" s="159">
        <v>307</v>
      </c>
      <c r="B1231" s="156" t="s">
        <v>313</v>
      </c>
      <c r="C1231" s="139" t="s">
        <v>19</v>
      </c>
      <c r="D1231" s="139" t="s">
        <v>2871</v>
      </c>
      <c r="E1231" s="183" t="s">
        <v>4307</v>
      </c>
      <c r="F1231" s="191">
        <v>2020</v>
      </c>
      <c r="G1231" s="191">
        <v>2023</v>
      </c>
    </row>
    <row r="1232" spans="1:7" ht="35.25" customHeight="1">
      <c r="A1232" s="159"/>
      <c r="B1232" s="156"/>
      <c r="C1232" s="139"/>
      <c r="D1232" s="139"/>
      <c r="E1232" s="183"/>
      <c r="F1232" s="191"/>
      <c r="G1232" s="191"/>
    </row>
    <row r="1233" spans="1:7" ht="35.25" customHeight="1">
      <c r="A1233" s="159"/>
      <c r="B1233" s="156"/>
      <c r="C1233" s="139"/>
      <c r="D1233" s="139"/>
      <c r="E1233" s="183"/>
      <c r="F1233" s="191"/>
      <c r="G1233" s="191"/>
    </row>
    <row r="1234" spans="1:7" ht="35.25" customHeight="1">
      <c r="A1234" s="159"/>
      <c r="B1234" s="156"/>
      <c r="C1234" s="139"/>
      <c r="D1234" s="139"/>
      <c r="E1234" s="183"/>
      <c r="F1234" s="191"/>
      <c r="G1234" s="191"/>
    </row>
    <row r="1235" spans="1:7" ht="18" customHeight="1">
      <c r="A1235" s="159">
        <v>308</v>
      </c>
      <c r="B1235" s="156" t="s">
        <v>1185</v>
      </c>
      <c r="C1235" s="124" t="s">
        <v>19</v>
      </c>
      <c r="D1235" s="124" t="s">
        <v>2871</v>
      </c>
      <c r="E1235" s="129" t="s">
        <v>4308</v>
      </c>
      <c r="F1235" s="191">
        <v>2021</v>
      </c>
      <c r="G1235" s="191">
        <v>2024</v>
      </c>
    </row>
    <row r="1236" spans="1:7" ht="18" customHeight="1">
      <c r="A1236" s="159"/>
      <c r="B1236" s="156"/>
      <c r="C1236" s="124"/>
      <c r="D1236" s="124"/>
      <c r="E1236" s="129"/>
      <c r="F1236" s="191"/>
      <c r="G1236" s="191"/>
    </row>
    <row r="1237" spans="1:7" ht="18" customHeight="1">
      <c r="A1237" s="159"/>
      <c r="B1237" s="156"/>
      <c r="C1237" s="124"/>
      <c r="D1237" s="124"/>
      <c r="E1237" s="129"/>
      <c r="F1237" s="191"/>
      <c r="G1237" s="191"/>
    </row>
    <row r="1238" spans="1:7" ht="18" customHeight="1">
      <c r="A1238" s="159"/>
      <c r="B1238" s="156"/>
      <c r="C1238" s="124"/>
      <c r="D1238" s="124"/>
      <c r="E1238" s="129"/>
      <c r="F1238" s="191"/>
      <c r="G1238" s="191"/>
    </row>
    <row r="1239" spans="1:7" ht="17.100000000000001" customHeight="1">
      <c r="A1239" s="159">
        <v>309</v>
      </c>
      <c r="B1239" s="156" t="s">
        <v>1762</v>
      </c>
      <c r="C1239" s="124" t="s">
        <v>19</v>
      </c>
      <c r="D1239" s="124" t="s">
        <v>2871</v>
      </c>
      <c r="E1239" s="129" t="s">
        <v>4309</v>
      </c>
      <c r="F1239" s="191">
        <v>2024</v>
      </c>
      <c r="G1239" s="191">
        <v>2024</v>
      </c>
    </row>
    <row r="1240" spans="1:7" ht="17.100000000000001" customHeight="1">
      <c r="A1240" s="159"/>
      <c r="B1240" s="156"/>
      <c r="C1240" s="124"/>
      <c r="D1240" s="124"/>
      <c r="E1240" s="129"/>
      <c r="F1240" s="191"/>
      <c r="G1240" s="191"/>
    </row>
    <row r="1241" spans="1:7" ht="17.100000000000001" customHeight="1">
      <c r="A1241" s="159"/>
      <c r="B1241" s="156"/>
      <c r="C1241" s="124"/>
      <c r="D1241" s="124"/>
      <c r="E1241" s="129"/>
      <c r="F1241" s="191"/>
      <c r="G1241" s="191"/>
    </row>
    <row r="1242" spans="1:7" ht="17.100000000000001" customHeight="1">
      <c r="A1242" s="159"/>
      <c r="B1242" s="156"/>
      <c r="C1242" s="124"/>
      <c r="D1242" s="124"/>
      <c r="E1242" s="129"/>
      <c r="F1242" s="191"/>
      <c r="G1242" s="191"/>
    </row>
    <row r="1243" spans="1:7" ht="17.100000000000001" customHeight="1">
      <c r="A1243" s="159">
        <v>310</v>
      </c>
      <c r="B1243" s="156" t="s">
        <v>1644</v>
      </c>
      <c r="C1243" s="124" t="s">
        <v>19</v>
      </c>
      <c r="D1243" s="124" t="s">
        <v>2871</v>
      </c>
      <c r="E1243" s="129" t="s">
        <v>4310</v>
      </c>
      <c r="F1243" s="191">
        <v>2025</v>
      </c>
      <c r="G1243" s="191">
        <v>2025</v>
      </c>
    </row>
    <row r="1244" spans="1:7" ht="17.100000000000001" customHeight="1">
      <c r="A1244" s="159"/>
      <c r="B1244" s="156"/>
      <c r="C1244" s="124"/>
      <c r="D1244" s="124"/>
      <c r="E1244" s="129"/>
      <c r="F1244" s="191"/>
      <c r="G1244" s="191"/>
    </row>
    <row r="1245" spans="1:7" ht="17.100000000000001" customHeight="1">
      <c r="A1245" s="159"/>
      <c r="B1245" s="156"/>
      <c r="C1245" s="124"/>
      <c r="D1245" s="124"/>
      <c r="E1245" s="129"/>
      <c r="F1245" s="191"/>
      <c r="G1245" s="191"/>
    </row>
    <row r="1246" spans="1:7" ht="17.100000000000001" customHeight="1">
      <c r="A1246" s="159"/>
      <c r="B1246" s="156"/>
      <c r="C1246" s="124"/>
      <c r="D1246" s="124"/>
      <c r="E1246" s="129"/>
      <c r="F1246" s="191"/>
      <c r="G1246" s="191"/>
    </row>
    <row r="1247" spans="1:7" ht="17.100000000000001" customHeight="1">
      <c r="A1247" s="159">
        <v>311</v>
      </c>
      <c r="B1247" s="156" t="s">
        <v>1763</v>
      </c>
      <c r="C1247" s="124" t="s">
        <v>19</v>
      </c>
      <c r="D1247" s="124" t="s">
        <v>2871</v>
      </c>
      <c r="E1247" s="129" t="s">
        <v>4311</v>
      </c>
      <c r="F1247" s="191">
        <v>2025</v>
      </c>
      <c r="G1247" s="191">
        <v>2025</v>
      </c>
    </row>
    <row r="1248" spans="1:7" ht="17.100000000000001" customHeight="1">
      <c r="A1248" s="159"/>
      <c r="B1248" s="156"/>
      <c r="C1248" s="124"/>
      <c r="D1248" s="124"/>
      <c r="E1248" s="129"/>
      <c r="F1248" s="191"/>
      <c r="G1248" s="191"/>
    </row>
    <row r="1249" spans="1:7" ht="17.100000000000001" customHeight="1">
      <c r="A1249" s="159"/>
      <c r="B1249" s="156"/>
      <c r="C1249" s="124"/>
      <c r="D1249" s="124"/>
      <c r="E1249" s="129"/>
      <c r="F1249" s="191"/>
      <c r="G1249" s="191"/>
    </row>
    <row r="1250" spans="1:7" ht="17.100000000000001" customHeight="1">
      <c r="A1250" s="159"/>
      <c r="B1250" s="156"/>
      <c r="C1250" s="124"/>
      <c r="D1250" s="124"/>
      <c r="E1250" s="129"/>
      <c r="F1250" s="191"/>
      <c r="G1250" s="191"/>
    </row>
    <row r="1251" spans="1:7" ht="17.100000000000001" customHeight="1">
      <c r="A1251" s="159">
        <v>312</v>
      </c>
      <c r="B1251" s="156" t="s">
        <v>308</v>
      </c>
      <c r="C1251" s="124" t="s">
        <v>19</v>
      </c>
      <c r="D1251" s="124" t="s">
        <v>2871</v>
      </c>
      <c r="E1251" s="129" t="s">
        <v>4312</v>
      </c>
      <c r="F1251" s="191">
        <v>2025</v>
      </c>
      <c r="G1251" s="191">
        <v>2025</v>
      </c>
    </row>
    <row r="1252" spans="1:7" ht="17.100000000000001" customHeight="1">
      <c r="A1252" s="159"/>
      <c r="B1252" s="156"/>
      <c r="C1252" s="124"/>
      <c r="D1252" s="124"/>
      <c r="E1252" s="200"/>
      <c r="F1252" s="191"/>
      <c r="G1252" s="191"/>
    </row>
    <row r="1253" spans="1:7" ht="17.100000000000001" customHeight="1">
      <c r="A1253" s="159"/>
      <c r="B1253" s="156"/>
      <c r="C1253" s="124"/>
      <c r="D1253" s="124"/>
      <c r="E1253" s="200"/>
      <c r="F1253" s="191"/>
      <c r="G1253" s="191"/>
    </row>
    <row r="1254" spans="1:7" ht="17.100000000000001" customHeight="1">
      <c r="A1254" s="159"/>
      <c r="B1254" s="156"/>
      <c r="C1254" s="124"/>
      <c r="D1254" s="124"/>
      <c r="E1254" s="200"/>
      <c r="F1254" s="191"/>
      <c r="G1254" s="191"/>
    </row>
    <row r="1255" spans="1:7" ht="17.100000000000001" customHeight="1">
      <c r="A1255" s="159">
        <v>313</v>
      </c>
      <c r="B1255" s="156" t="s">
        <v>309</v>
      </c>
      <c r="C1255" s="124" t="s">
        <v>19</v>
      </c>
      <c r="D1255" s="124" t="s">
        <v>2871</v>
      </c>
      <c r="E1255" s="129" t="s">
        <v>4313</v>
      </c>
      <c r="F1255" s="191">
        <v>2025</v>
      </c>
      <c r="G1255" s="191">
        <v>2025</v>
      </c>
    </row>
    <row r="1256" spans="1:7" ht="17.100000000000001" customHeight="1">
      <c r="A1256" s="159"/>
      <c r="B1256" s="156"/>
      <c r="C1256" s="124"/>
      <c r="D1256" s="124"/>
      <c r="E1256" s="129"/>
      <c r="F1256" s="191"/>
      <c r="G1256" s="191"/>
    </row>
    <row r="1257" spans="1:7" ht="17.100000000000001" customHeight="1">
      <c r="A1257" s="159"/>
      <c r="B1257" s="156"/>
      <c r="C1257" s="124"/>
      <c r="D1257" s="124"/>
      <c r="E1257" s="129"/>
      <c r="F1257" s="191"/>
      <c r="G1257" s="191"/>
    </row>
    <row r="1258" spans="1:7" ht="17.100000000000001" customHeight="1">
      <c r="A1258" s="159"/>
      <c r="B1258" s="156"/>
      <c r="C1258" s="124"/>
      <c r="D1258" s="124"/>
      <c r="E1258" s="129"/>
      <c r="F1258" s="191"/>
      <c r="G1258" s="191"/>
    </row>
    <row r="1259" spans="1:7" ht="17.100000000000001" customHeight="1">
      <c r="A1259" s="159">
        <v>314</v>
      </c>
      <c r="B1259" s="159" t="s">
        <v>1183</v>
      </c>
      <c r="C1259" s="124" t="s">
        <v>19</v>
      </c>
      <c r="D1259" s="124" t="s">
        <v>2871</v>
      </c>
      <c r="E1259" s="129" t="s">
        <v>4314</v>
      </c>
      <c r="F1259" s="191">
        <v>2025</v>
      </c>
      <c r="G1259" s="191">
        <v>2025</v>
      </c>
    </row>
    <row r="1260" spans="1:7" ht="17.100000000000001" customHeight="1">
      <c r="A1260" s="159"/>
      <c r="B1260" s="159"/>
      <c r="C1260" s="124"/>
      <c r="D1260" s="124"/>
      <c r="E1260" s="129"/>
      <c r="F1260" s="191"/>
      <c r="G1260" s="191"/>
    </row>
    <row r="1261" spans="1:7" ht="17.100000000000001" customHeight="1">
      <c r="A1261" s="159"/>
      <c r="B1261" s="159"/>
      <c r="C1261" s="124"/>
      <c r="D1261" s="124"/>
      <c r="E1261" s="129"/>
      <c r="F1261" s="191"/>
      <c r="G1261" s="191"/>
    </row>
    <row r="1262" spans="1:7" ht="17.100000000000001" customHeight="1">
      <c r="A1262" s="159"/>
      <c r="B1262" s="159"/>
      <c r="C1262" s="124"/>
      <c r="D1262" s="124"/>
      <c r="E1262" s="129"/>
      <c r="F1262" s="191"/>
      <c r="G1262" s="191"/>
    </row>
    <row r="1263" spans="1:7" ht="17.100000000000001" customHeight="1">
      <c r="A1263" s="159">
        <v>315</v>
      </c>
      <c r="B1263" s="159" t="s">
        <v>322</v>
      </c>
      <c r="C1263" s="124" t="s">
        <v>19</v>
      </c>
      <c r="D1263" s="124" t="s">
        <v>2871</v>
      </c>
      <c r="E1263" s="129" t="s">
        <v>4315</v>
      </c>
      <c r="F1263" s="191">
        <v>2025</v>
      </c>
      <c r="G1263" s="191">
        <v>2025</v>
      </c>
    </row>
    <row r="1264" spans="1:7" ht="17.100000000000001" customHeight="1">
      <c r="A1264" s="159"/>
      <c r="B1264" s="159"/>
      <c r="C1264" s="124"/>
      <c r="D1264" s="124"/>
      <c r="E1264" s="129"/>
      <c r="F1264" s="191"/>
      <c r="G1264" s="191"/>
    </row>
    <row r="1265" spans="1:7" ht="17.100000000000001" customHeight="1">
      <c r="A1265" s="159"/>
      <c r="B1265" s="159"/>
      <c r="C1265" s="124"/>
      <c r="D1265" s="124"/>
      <c r="E1265" s="129"/>
      <c r="F1265" s="191"/>
      <c r="G1265" s="191"/>
    </row>
    <row r="1266" spans="1:7" ht="17.100000000000001" customHeight="1">
      <c r="A1266" s="159"/>
      <c r="B1266" s="159"/>
      <c r="C1266" s="124"/>
      <c r="D1266" s="124"/>
      <c r="E1266" s="129"/>
      <c r="F1266" s="191"/>
      <c r="G1266" s="191"/>
    </row>
    <row r="1267" spans="1:7" ht="19.5" customHeight="1">
      <c r="A1267" s="159">
        <v>316</v>
      </c>
      <c r="B1267" s="156" t="s">
        <v>1764</v>
      </c>
      <c r="C1267" s="124" t="s">
        <v>19</v>
      </c>
      <c r="D1267" s="124" t="s">
        <v>2871</v>
      </c>
      <c r="E1267" s="129" t="s">
        <v>4316</v>
      </c>
      <c r="F1267" s="191">
        <v>2025</v>
      </c>
      <c r="G1267" s="191">
        <v>2025</v>
      </c>
    </row>
    <row r="1268" spans="1:7" ht="19.5" customHeight="1">
      <c r="A1268" s="159"/>
      <c r="B1268" s="156"/>
      <c r="C1268" s="124"/>
      <c r="D1268" s="124"/>
      <c r="E1268" s="129"/>
      <c r="F1268" s="191"/>
      <c r="G1268" s="191"/>
    </row>
    <row r="1269" spans="1:7" ht="19.5" customHeight="1">
      <c r="A1269" s="159"/>
      <c r="B1269" s="156"/>
      <c r="C1269" s="124"/>
      <c r="D1269" s="124"/>
      <c r="E1269" s="129"/>
      <c r="F1269" s="191"/>
      <c r="G1269" s="191"/>
    </row>
    <row r="1270" spans="1:7" ht="19.5" customHeight="1">
      <c r="A1270" s="159"/>
      <c r="B1270" s="156"/>
      <c r="C1270" s="124"/>
      <c r="D1270" s="124"/>
      <c r="E1270" s="129"/>
      <c r="F1270" s="191"/>
      <c r="G1270" s="191"/>
    </row>
    <row r="1271" spans="1:7" ht="31.5" customHeight="1">
      <c r="A1271" s="159">
        <v>317</v>
      </c>
      <c r="B1271" s="156" t="s">
        <v>324</v>
      </c>
      <c r="C1271" s="124" t="s">
        <v>19</v>
      </c>
      <c r="D1271" s="124" t="s">
        <v>2871</v>
      </c>
      <c r="E1271" s="129" t="s">
        <v>4317</v>
      </c>
      <c r="F1271" s="191">
        <v>2025</v>
      </c>
      <c r="G1271" s="191">
        <v>2026</v>
      </c>
    </row>
    <row r="1272" spans="1:7" ht="31.5" customHeight="1">
      <c r="A1272" s="159"/>
      <c r="B1272" s="156"/>
      <c r="C1272" s="124"/>
      <c r="D1272" s="124"/>
      <c r="E1272" s="129"/>
      <c r="F1272" s="191"/>
      <c r="G1272" s="191"/>
    </row>
    <row r="1273" spans="1:7" ht="31.5" customHeight="1">
      <c r="A1273" s="159"/>
      <c r="B1273" s="156"/>
      <c r="C1273" s="124"/>
      <c r="D1273" s="124"/>
      <c r="E1273" s="129"/>
      <c r="F1273" s="191"/>
      <c r="G1273" s="191"/>
    </row>
    <row r="1274" spans="1:7" ht="31.5" customHeight="1">
      <c r="A1274" s="159"/>
      <c r="B1274" s="156"/>
      <c r="C1274" s="124"/>
      <c r="D1274" s="124"/>
      <c r="E1274" s="129"/>
      <c r="F1274" s="191"/>
      <c r="G1274" s="191"/>
    </row>
    <row r="1275" spans="1:7" ht="17.100000000000001" customHeight="1">
      <c r="A1275" s="159">
        <v>318</v>
      </c>
      <c r="B1275" s="156" t="s">
        <v>311</v>
      </c>
      <c r="C1275" s="124" t="s">
        <v>19</v>
      </c>
      <c r="D1275" s="124" t="s">
        <v>2871</v>
      </c>
      <c r="E1275" s="129" t="s">
        <v>4318</v>
      </c>
      <c r="F1275" s="191">
        <v>2026</v>
      </c>
      <c r="G1275" s="191">
        <v>2026</v>
      </c>
    </row>
    <row r="1276" spans="1:7" ht="17.100000000000001" customHeight="1">
      <c r="A1276" s="159"/>
      <c r="B1276" s="156"/>
      <c r="C1276" s="124"/>
      <c r="D1276" s="124"/>
      <c r="E1276" s="129"/>
      <c r="F1276" s="191"/>
      <c r="G1276" s="191"/>
    </row>
    <row r="1277" spans="1:7" ht="17.100000000000001" customHeight="1">
      <c r="A1277" s="159"/>
      <c r="B1277" s="156"/>
      <c r="C1277" s="124"/>
      <c r="D1277" s="124"/>
      <c r="E1277" s="129"/>
      <c r="F1277" s="191"/>
      <c r="G1277" s="191"/>
    </row>
    <row r="1278" spans="1:7" ht="17.100000000000001" customHeight="1">
      <c r="A1278" s="159"/>
      <c r="B1278" s="156"/>
      <c r="C1278" s="124"/>
      <c r="D1278" s="124"/>
      <c r="E1278" s="129"/>
      <c r="F1278" s="191"/>
      <c r="G1278" s="191"/>
    </row>
    <row r="1279" spans="1:7" ht="17.100000000000001" customHeight="1">
      <c r="A1279" s="159">
        <v>319</v>
      </c>
      <c r="B1279" s="156" t="s">
        <v>333</v>
      </c>
      <c r="C1279" s="124" t="s">
        <v>19</v>
      </c>
      <c r="D1279" s="124" t="s">
        <v>2871</v>
      </c>
      <c r="E1279" s="129" t="s">
        <v>4319</v>
      </c>
      <c r="F1279" s="191">
        <v>2026</v>
      </c>
      <c r="G1279" s="191">
        <v>2026</v>
      </c>
    </row>
    <row r="1280" spans="1:7" ht="17.100000000000001" customHeight="1">
      <c r="A1280" s="159"/>
      <c r="B1280" s="156"/>
      <c r="C1280" s="124"/>
      <c r="D1280" s="124"/>
      <c r="E1280" s="129"/>
      <c r="F1280" s="191"/>
      <c r="G1280" s="191"/>
    </row>
    <row r="1281" spans="1:7" ht="17.100000000000001" customHeight="1">
      <c r="A1281" s="159"/>
      <c r="B1281" s="156"/>
      <c r="C1281" s="124"/>
      <c r="D1281" s="124"/>
      <c r="E1281" s="129"/>
      <c r="F1281" s="191"/>
      <c r="G1281" s="191"/>
    </row>
    <row r="1282" spans="1:7" ht="17.100000000000001" customHeight="1">
      <c r="A1282" s="159"/>
      <c r="B1282" s="156"/>
      <c r="C1282" s="124"/>
      <c r="D1282" s="124"/>
      <c r="E1282" s="129"/>
      <c r="F1282" s="191"/>
      <c r="G1282" s="191"/>
    </row>
    <row r="1283" spans="1:7" ht="24.75" customHeight="1">
      <c r="A1283" s="159">
        <v>320</v>
      </c>
      <c r="B1283" s="156" t="s">
        <v>314</v>
      </c>
      <c r="C1283" s="124" t="s">
        <v>19</v>
      </c>
      <c r="D1283" s="124"/>
      <c r="E1283" s="129" t="s">
        <v>4320</v>
      </c>
      <c r="F1283" s="191">
        <v>2026</v>
      </c>
      <c r="G1283" s="191">
        <v>2027</v>
      </c>
    </row>
    <row r="1284" spans="1:7" ht="24.75" customHeight="1">
      <c r="A1284" s="159"/>
      <c r="B1284" s="156"/>
      <c r="C1284" s="124"/>
      <c r="D1284" s="124"/>
      <c r="E1284" s="129"/>
      <c r="F1284" s="191"/>
      <c r="G1284" s="191"/>
    </row>
    <row r="1285" spans="1:7" ht="24.75" customHeight="1">
      <c r="A1285" s="159"/>
      <c r="B1285" s="156"/>
      <c r="C1285" s="124"/>
      <c r="D1285" s="124"/>
      <c r="E1285" s="129"/>
      <c r="F1285" s="191"/>
      <c r="G1285" s="191"/>
    </row>
    <row r="1286" spans="1:7" ht="24.75" customHeight="1">
      <c r="A1286" s="159"/>
      <c r="B1286" s="156"/>
      <c r="C1286" s="124"/>
      <c r="D1286" s="124"/>
      <c r="E1286" s="129"/>
      <c r="F1286" s="191"/>
      <c r="G1286" s="191"/>
    </row>
    <row r="1287" spans="1:7" ht="15.75" customHeight="1">
      <c r="A1287" s="159">
        <v>321</v>
      </c>
      <c r="B1287" s="156" t="s">
        <v>312</v>
      </c>
      <c r="C1287" s="124" t="s">
        <v>19</v>
      </c>
      <c r="D1287" s="124"/>
      <c r="E1287" s="129" t="s">
        <v>4321</v>
      </c>
      <c r="F1287" s="191">
        <v>2027</v>
      </c>
      <c r="G1287" s="191">
        <v>2027</v>
      </c>
    </row>
    <row r="1288" spans="1:7" ht="15.75" customHeight="1">
      <c r="A1288" s="159"/>
      <c r="B1288" s="156"/>
      <c r="C1288" s="124"/>
      <c r="D1288" s="124"/>
      <c r="E1288" s="129"/>
      <c r="F1288" s="191"/>
      <c r="G1288" s="191"/>
    </row>
    <row r="1289" spans="1:7" ht="15.75" customHeight="1">
      <c r="A1289" s="159"/>
      <c r="B1289" s="156"/>
      <c r="C1289" s="124"/>
      <c r="D1289" s="124"/>
      <c r="E1289" s="129"/>
      <c r="F1289" s="191"/>
      <c r="G1289" s="191"/>
    </row>
    <row r="1290" spans="1:7" ht="15.75" customHeight="1">
      <c r="A1290" s="159"/>
      <c r="B1290" s="156"/>
      <c r="C1290" s="124"/>
      <c r="D1290" s="124"/>
      <c r="E1290" s="129"/>
      <c r="F1290" s="191"/>
      <c r="G1290" s="191"/>
    </row>
    <row r="1291" spans="1:7" ht="15.75" customHeight="1">
      <c r="A1291" s="159">
        <v>322</v>
      </c>
      <c r="B1291" s="156" t="s">
        <v>317</v>
      </c>
      <c r="C1291" s="124" t="s">
        <v>19</v>
      </c>
      <c r="D1291" s="124"/>
      <c r="E1291" s="129" t="s">
        <v>4322</v>
      </c>
      <c r="F1291" s="191">
        <v>2027</v>
      </c>
      <c r="G1291" s="191">
        <v>2027</v>
      </c>
    </row>
    <row r="1292" spans="1:7" ht="15.75" customHeight="1">
      <c r="A1292" s="159"/>
      <c r="B1292" s="156"/>
      <c r="C1292" s="124"/>
      <c r="D1292" s="124"/>
      <c r="E1292" s="129"/>
      <c r="F1292" s="191"/>
      <c r="G1292" s="191"/>
    </row>
    <row r="1293" spans="1:7" ht="15.75" customHeight="1">
      <c r="A1293" s="159"/>
      <c r="B1293" s="156"/>
      <c r="C1293" s="124"/>
      <c r="D1293" s="124"/>
      <c r="E1293" s="129"/>
      <c r="F1293" s="191"/>
      <c r="G1293" s="191"/>
    </row>
    <row r="1294" spans="1:7" ht="15.75" customHeight="1">
      <c r="A1294" s="159"/>
      <c r="B1294" s="156"/>
      <c r="C1294" s="124"/>
      <c r="D1294" s="124"/>
      <c r="E1294" s="129"/>
      <c r="F1294" s="191"/>
      <c r="G1294" s="191"/>
    </row>
    <row r="1295" spans="1:7" ht="14.25" customHeight="1">
      <c r="A1295" s="159">
        <v>323</v>
      </c>
      <c r="B1295" s="156" t="s">
        <v>306</v>
      </c>
      <c r="C1295" s="124" t="s">
        <v>19</v>
      </c>
      <c r="D1295" s="124"/>
      <c r="E1295" s="129" t="s">
        <v>4323</v>
      </c>
      <c r="F1295" s="191">
        <v>2027</v>
      </c>
      <c r="G1295" s="191">
        <v>2027</v>
      </c>
    </row>
    <row r="1296" spans="1:7" ht="14.25" customHeight="1">
      <c r="A1296" s="159"/>
      <c r="B1296" s="156"/>
      <c r="C1296" s="124"/>
      <c r="D1296" s="124"/>
      <c r="E1296" s="129"/>
      <c r="F1296" s="191"/>
      <c r="G1296" s="191"/>
    </row>
    <row r="1297" spans="1:7" ht="14.25" customHeight="1">
      <c r="A1297" s="159"/>
      <c r="B1297" s="156"/>
      <c r="C1297" s="124"/>
      <c r="D1297" s="124"/>
      <c r="E1297" s="129"/>
      <c r="F1297" s="191"/>
      <c r="G1297" s="191"/>
    </row>
    <row r="1298" spans="1:7" ht="14.25" customHeight="1">
      <c r="A1298" s="159"/>
      <c r="B1298" s="156"/>
      <c r="C1298" s="124"/>
      <c r="D1298" s="124"/>
      <c r="E1298" s="129"/>
      <c r="F1298" s="191"/>
      <c r="G1298" s="191"/>
    </row>
    <row r="1299" spans="1:7" ht="15.75" customHeight="1">
      <c r="A1299" s="159">
        <v>324</v>
      </c>
      <c r="B1299" s="156" t="s">
        <v>321</v>
      </c>
      <c r="C1299" s="124" t="s">
        <v>19</v>
      </c>
      <c r="D1299" s="124"/>
      <c r="E1299" s="129" t="s">
        <v>4324</v>
      </c>
      <c r="F1299" s="191">
        <v>2027</v>
      </c>
      <c r="G1299" s="191">
        <v>2027</v>
      </c>
    </row>
    <row r="1300" spans="1:7" ht="15.75" customHeight="1">
      <c r="A1300" s="159"/>
      <c r="B1300" s="156"/>
      <c r="C1300" s="124"/>
      <c r="D1300" s="124"/>
      <c r="E1300" s="201"/>
      <c r="F1300" s="191"/>
      <c r="G1300" s="191"/>
    </row>
    <row r="1301" spans="1:7" ht="15.75" customHeight="1">
      <c r="A1301" s="159"/>
      <c r="B1301" s="156"/>
      <c r="C1301" s="124"/>
      <c r="D1301" s="124"/>
      <c r="E1301" s="201"/>
      <c r="F1301" s="191"/>
      <c r="G1301" s="191"/>
    </row>
    <row r="1302" spans="1:7" ht="15.75" customHeight="1">
      <c r="A1302" s="159"/>
      <c r="B1302" s="156"/>
      <c r="C1302" s="124"/>
      <c r="D1302" s="124"/>
      <c r="E1302" s="201"/>
      <c r="F1302" s="191"/>
      <c r="G1302" s="191"/>
    </row>
    <row r="1303" spans="1:7" ht="18" customHeight="1">
      <c r="A1303" s="159">
        <v>325</v>
      </c>
      <c r="B1303" s="156" t="s">
        <v>319</v>
      </c>
      <c r="C1303" s="124" t="s">
        <v>19</v>
      </c>
      <c r="D1303" s="124"/>
      <c r="E1303" s="129" t="s">
        <v>4325</v>
      </c>
      <c r="F1303" s="191">
        <v>2027</v>
      </c>
      <c r="G1303" s="191">
        <v>2027</v>
      </c>
    </row>
    <row r="1304" spans="1:7" ht="18" customHeight="1">
      <c r="A1304" s="159"/>
      <c r="B1304" s="156"/>
      <c r="C1304" s="124"/>
      <c r="D1304" s="124"/>
      <c r="E1304" s="129"/>
      <c r="F1304" s="191"/>
      <c r="G1304" s="191"/>
    </row>
    <row r="1305" spans="1:7" ht="18" customHeight="1">
      <c r="A1305" s="159"/>
      <c r="B1305" s="156"/>
      <c r="C1305" s="124"/>
      <c r="D1305" s="124"/>
      <c r="E1305" s="129"/>
      <c r="F1305" s="191"/>
      <c r="G1305" s="191"/>
    </row>
    <row r="1306" spans="1:7" ht="18" customHeight="1">
      <c r="A1306" s="159"/>
      <c r="B1306" s="156"/>
      <c r="C1306" s="124"/>
      <c r="D1306" s="124"/>
      <c r="E1306" s="129"/>
      <c r="F1306" s="191"/>
      <c r="G1306" s="191"/>
    </row>
    <row r="1307" spans="1:7" ht="39" customHeight="1">
      <c r="A1307" s="159">
        <v>326</v>
      </c>
      <c r="B1307" s="156" t="s">
        <v>325</v>
      </c>
      <c r="C1307" s="124" t="s">
        <v>19</v>
      </c>
      <c r="D1307" s="124"/>
      <c r="E1307" s="129" t="s">
        <v>4915</v>
      </c>
      <c r="F1307" s="191">
        <v>2026</v>
      </c>
      <c r="G1307" s="191">
        <v>2028</v>
      </c>
    </row>
    <row r="1308" spans="1:7" ht="39" customHeight="1">
      <c r="A1308" s="159"/>
      <c r="B1308" s="156"/>
      <c r="C1308" s="124"/>
      <c r="D1308" s="124"/>
      <c r="E1308" s="129"/>
      <c r="F1308" s="191"/>
      <c r="G1308" s="191"/>
    </row>
    <row r="1309" spans="1:7" ht="39" customHeight="1">
      <c r="A1309" s="159"/>
      <c r="B1309" s="156"/>
      <c r="C1309" s="124"/>
      <c r="D1309" s="124"/>
      <c r="E1309" s="129"/>
      <c r="F1309" s="191"/>
      <c r="G1309" s="191"/>
    </row>
    <row r="1310" spans="1:7" ht="39" customHeight="1">
      <c r="A1310" s="159"/>
      <c r="B1310" s="156"/>
      <c r="C1310" s="124"/>
      <c r="D1310" s="124"/>
      <c r="E1310" s="129"/>
      <c r="F1310" s="191"/>
      <c r="G1310" s="191"/>
    </row>
    <row r="1311" spans="1:7" ht="30.75" customHeight="1">
      <c r="A1311" s="159">
        <v>327</v>
      </c>
      <c r="B1311" s="156" t="s">
        <v>1406</v>
      </c>
      <c r="C1311" s="124" t="s">
        <v>19</v>
      </c>
      <c r="D1311" s="124"/>
      <c r="E1311" s="129" t="s">
        <v>4326</v>
      </c>
      <c r="F1311" s="191">
        <v>2027</v>
      </c>
      <c r="G1311" s="191">
        <v>2028</v>
      </c>
    </row>
    <row r="1312" spans="1:7" ht="30.75" customHeight="1">
      <c r="A1312" s="159"/>
      <c r="B1312" s="156"/>
      <c r="C1312" s="124"/>
      <c r="D1312" s="124"/>
      <c r="E1312" s="129"/>
      <c r="F1312" s="191"/>
      <c r="G1312" s="191"/>
    </row>
    <row r="1313" spans="1:7" ht="30.75" customHeight="1">
      <c r="A1313" s="159"/>
      <c r="B1313" s="156"/>
      <c r="C1313" s="124"/>
      <c r="D1313" s="124"/>
      <c r="E1313" s="129"/>
      <c r="F1313" s="191"/>
      <c r="G1313" s="191"/>
    </row>
    <row r="1314" spans="1:7" ht="30.75" customHeight="1">
      <c r="A1314" s="159"/>
      <c r="B1314" s="156"/>
      <c r="C1314" s="124"/>
      <c r="D1314" s="124"/>
      <c r="E1314" s="129"/>
      <c r="F1314" s="191"/>
      <c r="G1314" s="191"/>
    </row>
    <row r="1315" spans="1:7" ht="24" customHeight="1">
      <c r="A1315" s="159">
        <v>328</v>
      </c>
      <c r="B1315" s="156" t="s">
        <v>4017</v>
      </c>
      <c r="C1315" s="124" t="s">
        <v>19</v>
      </c>
      <c r="D1315" s="124"/>
      <c r="E1315" s="129" t="s">
        <v>4327</v>
      </c>
      <c r="F1315" s="191">
        <v>2027</v>
      </c>
      <c r="G1315" s="191">
        <v>2028</v>
      </c>
    </row>
    <row r="1316" spans="1:7" ht="24" customHeight="1">
      <c r="A1316" s="159"/>
      <c r="B1316" s="156"/>
      <c r="C1316" s="124"/>
      <c r="D1316" s="124"/>
      <c r="E1316" s="129"/>
      <c r="F1316" s="191"/>
      <c r="G1316" s="191"/>
    </row>
    <row r="1317" spans="1:7" ht="24" customHeight="1">
      <c r="A1317" s="159"/>
      <c r="B1317" s="156"/>
      <c r="C1317" s="124"/>
      <c r="D1317" s="124"/>
      <c r="E1317" s="129"/>
      <c r="F1317" s="191"/>
      <c r="G1317" s="191"/>
    </row>
    <row r="1318" spans="1:7" ht="24" customHeight="1">
      <c r="A1318" s="159"/>
      <c r="B1318" s="156"/>
      <c r="C1318" s="124"/>
      <c r="D1318" s="124"/>
      <c r="E1318" s="129"/>
      <c r="F1318" s="191"/>
      <c r="G1318" s="191"/>
    </row>
    <row r="1319" spans="1:7" ht="15.75" customHeight="1">
      <c r="A1319" s="159">
        <v>329</v>
      </c>
      <c r="B1319" s="156" t="s">
        <v>323</v>
      </c>
      <c r="C1319" s="124" t="s">
        <v>19</v>
      </c>
      <c r="D1319" s="124"/>
      <c r="E1319" s="129" t="s">
        <v>4328</v>
      </c>
      <c r="F1319" s="191">
        <v>2028</v>
      </c>
      <c r="G1319" s="191">
        <v>2028</v>
      </c>
    </row>
    <row r="1320" spans="1:7" ht="15.75" customHeight="1">
      <c r="A1320" s="159"/>
      <c r="B1320" s="156"/>
      <c r="C1320" s="124"/>
      <c r="D1320" s="124"/>
      <c r="E1320" s="129"/>
      <c r="F1320" s="191"/>
      <c r="G1320" s="191"/>
    </row>
    <row r="1321" spans="1:7" ht="15.75" customHeight="1">
      <c r="A1321" s="159"/>
      <c r="B1321" s="156"/>
      <c r="C1321" s="124"/>
      <c r="D1321" s="124"/>
      <c r="E1321" s="129"/>
      <c r="F1321" s="191"/>
      <c r="G1321" s="191"/>
    </row>
    <row r="1322" spans="1:7" ht="15.75" customHeight="1">
      <c r="A1322" s="159"/>
      <c r="B1322" s="156"/>
      <c r="C1322" s="124"/>
      <c r="D1322" s="124"/>
      <c r="E1322" s="129"/>
      <c r="F1322" s="191"/>
      <c r="G1322" s="191"/>
    </row>
    <row r="1323" spans="1:7" ht="15.75" customHeight="1">
      <c r="A1323" s="159">
        <v>330</v>
      </c>
      <c r="B1323" s="156" t="s">
        <v>1648</v>
      </c>
      <c r="C1323" s="124" t="s">
        <v>19</v>
      </c>
      <c r="D1323" s="124"/>
      <c r="E1323" s="129" t="s">
        <v>4329</v>
      </c>
      <c r="F1323" s="191">
        <v>2028</v>
      </c>
      <c r="G1323" s="191">
        <v>2028</v>
      </c>
    </row>
    <row r="1324" spans="1:7" ht="15.75" customHeight="1">
      <c r="A1324" s="159"/>
      <c r="B1324" s="156"/>
      <c r="C1324" s="124"/>
      <c r="D1324" s="124"/>
      <c r="E1324" s="129"/>
      <c r="F1324" s="191"/>
      <c r="G1324" s="191"/>
    </row>
    <row r="1325" spans="1:7" ht="15.75" customHeight="1">
      <c r="A1325" s="159"/>
      <c r="B1325" s="156"/>
      <c r="C1325" s="124"/>
      <c r="D1325" s="124"/>
      <c r="E1325" s="129"/>
      <c r="F1325" s="191"/>
      <c r="G1325" s="191"/>
    </row>
    <row r="1326" spans="1:7" ht="15.75" customHeight="1">
      <c r="A1326" s="159"/>
      <c r="B1326" s="156"/>
      <c r="C1326" s="124"/>
      <c r="D1326" s="124"/>
      <c r="E1326" s="129"/>
      <c r="F1326" s="191"/>
      <c r="G1326" s="191"/>
    </row>
    <row r="1327" spans="1:7" ht="15.75" customHeight="1">
      <c r="A1327" s="159">
        <v>331</v>
      </c>
      <c r="B1327" s="156" t="s">
        <v>1649</v>
      </c>
      <c r="C1327" s="124" t="s">
        <v>19</v>
      </c>
      <c r="D1327" s="124"/>
      <c r="E1327" s="129" t="s">
        <v>4330</v>
      </c>
      <c r="F1327" s="191">
        <v>2028</v>
      </c>
      <c r="G1327" s="191">
        <v>2028</v>
      </c>
    </row>
    <row r="1328" spans="1:7" ht="15.75" customHeight="1">
      <c r="A1328" s="159"/>
      <c r="B1328" s="156"/>
      <c r="C1328" s="124"/>
      <c r="D1328" s="124"/>
      <c r="E1328" s="129"/>
      <c r="F1328" s="191"/>
      <c r="G1328" s="191"/>
    </row>
    <row r="1329" spans="1:7" ht="15.75" customHeight="1">
      <c r="A1329" s="159"/>
      <c r="B1329" s="156"/>
      <c r="C1329" s="124"/>
      <c r="D1329" s="124"/>
      <c r="E1329" s="129"/>
      <c r="F1329" s="191"/>
      <c r="G1329" s="191"/>
    </row>
    <row r="1330" spans="1:7" ht="15.75" customHeight="1">
      <c r="A1330" s="159"/>
      <c r="B1330" s="156"/>
      <c r="C1330" s="124"/>
      <c r="D1330" s="124"/>
      <c r="E1330" s="129"/>
      <c r="F1330" s="191"/>
      <c r="G1330" s="191"/>
    </row>
    <row r="1331" spans="1:7" ht="12.6" customHeight="1">
      <c r="A1331" s="159">
        <v>332</v>
      </c>
      <c r="B1331" s="156" t="s">
        <v>1654</v>
      </c>
      <c r="C1331" s="124" t="s">
        <v>19</v>
      </c>
      <c r="D1331" s="124"/>
      <c r="E1331" s="129" t="s">
        <v>4331</v>
      </c>
      <c r="F1331" s="191">
        <v>2028</v>
      </c>
      <c r="G1331" s="191">
        <v>2028</v>
      </c>
    </row>
    <row r="1332" spans="1:7" ht="12.6" customHeight="1">
      <c r="A1332" s="159"/>
      <c r="B1332" s="156"/>
      <c r="C1332" s="124"/>
      <c r="D1332" s="124"/>
      <c r="E1332" s="129"/>
      <c r="F1332" s="191"/>
      <c r="G1332" s="191"/>
    </row>
    <row r="1333" spans="1:7" ht="12.6" customHeight="1">
      <c r="A1333" s="159"/>
      <c r="B1333" s="156"/>
      <c r="C1333" s="124"/>
      <c r="D1333" s="124"/>
      <c r="E1333" s="129"/>
      <c r="F1333" s="191"/>
      <c r="G1333" s="191"/>
    </row>
    <row r="1334" spans="1:7" ht="12.6" customHeight="1">
      <c r="A1334" s="159"/>
      <c r="B1334" s="156"/>
      <c r="C1334" s="124"/>
      <c r="D1334" s="124"/>
      <c r="E1334" s="129"/>
      <c r="F1334" s="191"/>
      <c r="G1334" s="191"/>
    </row>
    <row r="1335" spans="1:7" ht="15.75" customHeight="1">
      <c r="A1335" s="159">
        <v>333</v>
      </c>
      <c r="B1335" s="156" t="s">
        <v>1766</v>
      </c>
      <c r="C1335" s="124" t="s">
        <v>19</v>
      </c>
      <c r="D1335" s="124"/>
      <c r="E1335" s="129" t="s">
        <v>4332</v>
      </c>
      <c r="F1335" s="191">
        <v>2028</v>
      </c>
      <c r="G1335" s="191">
        <v>2028</v>
      </c>
    </row>
    <row r="1336" spans="1:7" ht="15.75" customHeight="1">
      <c r="A1336" s="159"/>
      <c r="B1336" s="156"/>
      <c r="C1336" s="124"/>
      <c r="D1336" s="124"/>
      <c r="E1336" s="129"/>
      <c r="F1336" s="191"/>
      <c r="G1336" s="191"/>
    </row>
    <row r="1337" spans="1:7" ht="15.75" customHeight="1">
      <c r="A1337" s="159"/>
      <c r="B1337" s="156"/>
      <c r="C1337" s="124"/>
      <c r="D1337" s="124"/>
      <c r="E1337" s="129"/>
      <c r="F1337" s="191"/>
      <c r="G1337" s="191"/>
    </row>
    <row r="1338" spans="1:7" ht="15.75" customHeight="1">
      <c r="A1338" s="159"/>
      <c r="B1338" s="156"/>
      <c r="C1338" s="124"/>
      <c r="D1338" s="124"/>
      <c r="E1338" s="129"/>
      <c r="F1338" s="191"/>
      <c r="G1338" s="191"/>
    </row>
    <row r="1339" spans="1:7" ht="18" customHeight="1">
      <c r="A1339" s="159">
        <v>334</v>
      </c>
      <c r="B1339" s="156" t="s">
        <v>331</v>
      </c>
      <c r="C1339" s="124" t="s">
        <v>19</v>
      </c>
      <c r="D1339" s="124"/>
      <c r="E1339" s="129" t="s">
        <v>4333</v>
      </c>
      <c r="F1339" s="191">
        <v>2028</v>
      </c>
      <c r="G1339" s="191">
        <v>2029</v>
      </c>
    </row>
    <row r="1340" spans="1:7" ht="18" customHeight="1">
      <c r="A1340" s="159"/>
      <c r="B1340" s="156"/>
      <c r="C1340" s="124"/>
      <c r="D1340" s="124"/>
      <c r="E1340" s="129"/>
      <c r="F1340" s="191"/>
      <c r="G1340" s="191"/>
    </row>
    <row r="1341" spans="1:7" ht="18" customHeight="1">
      <c r="A1341" s="159"/>
      <c r="B1341" s="156"/>
      <c r="C1341" s="124"/>
      <c r="D1341" s="124"/>
      <c r="E1341" s="129"/>
      <c r="F1341" s="191"/>
      <c r="G1341" s="191"/>
    </row>
    <row r="1342" spans="1:7" ht="18" customHeight="1">
      <c r="A1342" s="159"/>
      <c r="B1342" s="156"/>
      <c r="C1342" s="124"/>
      <c r="D1342" s="124"/>
      <c r="E1342" s="129"/>
      <c r="F1342" s="191"/>
      <c r="G1342" s="191"/>
    </row>
    <row r="1343" spans="1:7" ht="19.5" customHeight="1">
      <c r="A1343" s="159">
        <v>335</v>
      </c>
      <c r="B1343" s="156" t="s">
        <v>315</v>
      </c>
      <c r="C1343" s="124" t="s">
        <v>19</v>
      </c>
      <c r="D1343" s="124"/>
      <c r="E1343" s="129" t="s">
        <v>4334</v>
      </c>
      <c r="F1343" s="191">
        <v>2029</v>
      </c>
      <c r="G1343" s="191">
        <v>2029</v>
      </c>
    </row>
    <row r="1344" spans="1:7" ht="17.25" customHeight="1">
      <c r="A1344" s="159"/>
      <c r="B1344" s="156"/>
      <c r="C1344" s="124"/>
      <c r="D1344" s="124"/>
      <c r="E1344" s="129"/>
      <c r="F1344" s="191"/>
      <c r="G1344" s="191"/>
    </row>
    <row r="1345" spans="1:7" ht="19.5" customHeight="1">
      <c r="A1345" s="159"/>
      <c r="B1345" s="156"/>
      <c r="C1345" s="124"/>
      <c r="D1345" s="124"/>
      <c r="E1345" s="129"/>
      <c r="F1345" s="191"/>
      <c r="G1345" s="191"/>
    </row>
    <row r="1346" spans="1:7" ht="19.5" customHeight="1">
      <c r="A1346" s="159"/>
      <c r="B1346" s="156"/>
      <c r="C1346" s="124"/>
      <c r="D1346" s="124"/>
      <c r="E1346" s="129"/>
      <c r="F1346" s="191"/>
      <c r="G1346" s="191"/>
    </row>
    <row r="1347" spans="1:7" ht="15.75" customHeight="1">
      <c r="A1347" s="159">
        <v>336</v>
      </c>
      <c r="B1347" s="156" t="s">
        <v>1407</v>
      </c>
      <c r="C1347" s="124" t="s">
        <v>19</v>
      </c>
      <c r="D1347" s="124"/>
      <c r="E1347" s="129" t="s">
        <v>4335</v>
      </c>
      <c r="F1347" s="191">
        <v>2029</v>
      </c>
      <c r="G1347" s="191">
        <v>2029</v>
      </c>
    </row>
    <row r="1348" spans="1:7" ht="15.75" customHeight="1">
      <c r="A1348" s="159"/>
      <c r="B1348" s="156"/>
      <c r="C1348" s="124"/>
      <c r="D1348" s="124"/>
      <c r="E1348" s="129"/>
      <c r="F1348" s="191"/>
      <c r="G1348" s="191"/>
    </row>
    <row r="1349" spans="1:7" ht="15.75" customHeight="1">
      <c r="A1349" s="159"/>
      <c r="B1349" s="156"/>
      <c r="C1349" s="124"/>
      <c r="D1349" s="124"/>
      <c r="E1349" s="129"/>
      <c r="F1349" s="191"/>
      <c r="G1349" s="191"/>
    </row>
    <row r="1350" spans="1:7" ht="15.75" customHeight="1">
      <c r="A1350" s="159"/>
      <c r="B1350" s="156"/>
      <c r="C1350" s="124"/>
      <c r="D1350" s="124"/>
      <c r="E1350" s="129"/>
      <c r="F1350" s="191"/>
      <c r="G1350" s="191"/>
    </row>
    <row r="1351" spans="1:7" ht="15.75" customHeight="1">
      <c r="A1351" s="159">
        <v>337</v>
      </c>
      <c r="B1351" s="156" t="s">
        <v>2210</v>
      </c>
      <c r="C1351" s="124" t="s">
        <v>19</v>
      </c>
      <c r="D1351" s="124"/>
      <c r="E1351" s="129" t="s">
        <v>4336</v>
      </c>
      <c r="F1351" s="191">
        <v>2029</v>
      </c>
      <c r="G1351" s="191">
        <v>2029</v>
      </c>
    </row>
    <row r="1352" spans="1:7" ht="15.75" customHeight="1">
      <c r="A1352" s="159"/>
      <c r="B1352" s="156"/>
      <c r="C1352" s="124"/>
      <c r="D1352" s="124"/>
      <c r="E1352" s="129"/>
      <c r="F1352" s="191"/>
      <c r="G1352" s="191"/>
    </row>
    <row r="1353" spans="1:7" ht="15.75" customHeight="1">
      <c r="A1353" s="159"/>
      <c r="B1353" s="156"/>
      <c r="C1353" s="124"/>
      <c r="D1353" s="124"/>
      <c r="E1353" s="129"/>
      <c r="F1353" s="191"/>
      <c r="G1353" s="191"/>
    </row>
    <row r="1354" spans="1:7" ht="15.75" customHeight="1">
      <c r="A1354" s="159"/>
      <c r="B1354" s="156"/>
      <c r="C1354" s="124"/>
      <c r="D1354" s="124"/>
      <c r="E1354" s="129"/>
      <c r="F1354" s="191"/>
      <c r="G1354" s="191"/>
    </row>
    <row r="1355" spans="1:7" ht="15.75" customHeight="1">
      <c r="A1355" s="159">
        <v>338</v>
      </c>
      <c r="B1355" s="156" t="s">
        <v>316</v>
      </c>
      <c r="C1355" s="124" t="s">
        <v>19</v>
      </c>
      <c r="D1355" s="124"/>
      <c r="E1355" s="129" t="s">
        <v>4337</v>
      </c>
      <c r="F1355" s="191">
        <v>2029</v>
      </c>
      <c r="G1355" s="191">
        <v>2029</v>
      </c>
    </row>
    <row r="1356" spans="1:7" ht="15.75" customHeight="1">
      <c r="A1356" s="159"/>
      <c r="B1356" s="156"/>
      <c r="C1356" s="124"/>
      <c r="D1356" s="124"/>
      <c r="E1356" s="129"/>
      <c r="F1356" s="191"/>
      <c r="G1356" s="191"/>
    </row>
    <row r="1357" spans="1:7" ht="15.75" customHeight="1">
      <c r="A1357" s="159"/>
      <c r="B1357" s="156"/>
      <c r="C1357" s="124"/>
      <c r="D1357" s="124"/>
      <c r="E1357" s="129"/>
      <c r="F1357" s="191"/>
      <c r="G1357" s="191"/>
    </row>
    <row r="1358" spans="1:7" ht="15.75" customHeight="1">
      <c r="A1358" s="159"/>
      <c r="B1358" s="156"/>
      <c r="C1358" s="124"/>
      <c r="D1358" s="124"/>
      <c r="E1358" s="129"/>
      <c r="F1358" s="191"/>
      <c r="G1358" s="191"/>
    </row>
    <row r="1359" spans="1:7" ht="17.25" customHeight="1">
      <c r="A1359" s="159">
        <v>339</v>
      </c>
      <c r="B1359" s="156" t="s">
        <v>1645</v>
      </c>
      <c r="C1359" s="124" t="s">
        <v>19</v>
      </c>
      <c r="D1359" s="124"/>
      <c r="E1359" s="129" t="s">
        <v>4338</v>
      </c>
      <c r="F1359" s="191">
        <v>2029</v>
      </c>
      <c r="G1359" s="191">
        <v>2029</v>
      </c>
    </row>
    <row r="1360" spans="1:7" ht="17.25" customHeight="1">
      <c r="A1360" s="159"/>
      <c r="B1360" s="156"/>
      <c r="C1360" s="124"/>
      <c r="D1360" s="124"/>
      <c r="E1360" s="129"/>
      <c r="F1360" s="191"/>
      <c r="G1360" s="191"/>
    </row>
    <row r="1361" spans="1:7" ht="17.25" customHeight="1">
      <c r="A1361" s="159"/>
      <c r="B1361" s="156"/>
      <c r="C1361" s="124"/>
      <c r="D1361" s="124"/>
      <c r="E1361" s="129"/>
      <c r="F1361" s="191"/>
      <c r="G1361" s="191"/>
    </row>
    <row r="1362" spans="1:7" ht="17.25" customHeight="1">
      <c r="A1362" s="159"/>
      <c r="B1362" s="156"/>
      <c r="C1362" s="124"/>
      <c r="D1362" s="124"/>
      <c r="E1362" s="129"/>
      <c r="F1362" s="191"/>
      <c r="G1362" s="191"/>
    </row>
    <row r="1363" spans="1:7" ht="15.75" customHeight="1">
      <c r="A1363" s="159">
        <v>340</v>
      </c>
      <c r="B1363" s="159" t="s">
        <v>318</v>
      </c>
      <c r="C1363" s="124" t="s">
        <v>19</v>
      </c>
      <c r="D1363" s="124"/>
      <c r="E1363" s="129" t="s">
        <v>4339</v>
      </c>
      <c r="F1363" s="191">
        <v>2029</v>
      </c>
      <c r="G1363" s="191">
        <v>2029</v>
      </c>
    </row>
    <row r="1364" spans="1:7" ht="15.75" customHeight="1">
      <c r="A1364" s="159"/>
      <c r="B1364" s="159"/>
      <c r="C1364" s="124"/>
      <c r="D1364" s="124"/>
      <c r="E1364" s="129"/>
      <c r="F1364" s="191"/>
      <c r="G1364" s="191"/>
    </row>
    <row r="1365" spans="1:7" ht="15.75" customHeight="1">
      <c r="A1365" s="159"/>
      <c r="B1365" s="159"/>
      <c r="C1365" s="124"/>
      <c r="D1365" s="124"/>
      <c r="E1365" s="129"/>
      <c r="F1365" s="191"/>
      <c r="G1365" s="191"/>
    </row>
    <row r="1366" spans="1:7" ht="15.75" customHeight="1">
      <c r="A1366" s="159"/>
      <c r="B1366" s="159"/>
      <c r="C1366" s="124"/>
      <c r="D1366" s="124"/>
      <c r="E1366" s="129"/>
      <c r="F1366" s="191"/>
      <c r="G1366" s="191"/>
    </row>
    <row r="1367" spans="1:7" ht="15.75" customHeight="1">
      <c r="A1367" s="159">
        <v>341</v>
      </c>
      <c r="B1367" s="156" t="s">
        <v>329</v>
      </c>
      <c r="C1367" s="124" t="s">
        <v>19</v>
      </c>
      <c r="D1367" s="124"/>
      <c r="E1367" s="129" t="s">
        <v>4340</v>
      </c>
      <c r="F1367" s="191">
        <v>2029</v>
      </c>
      <c r="G1367" s="191">
        <v>2029</v>
      </c>
    </row>
    <row r="1368" spans="1:7" ht="15.75" customHeight="1">
      <c r="A1368" s="159"/>
      <c r="B1368" s="156"/>
      <c r="C1368" s="124"/>
      <c r="D1368" s="124"/>
      <c r="E1368" s="129"/>
      <c r="F1368" s="191"/>
      <c r="G1368" s="191"/>
    </row>
    <row r="1369" spans="1:7" ht="15.75" customHeight="1">
      <c r="A1369" s="159"/>
      <c r="B1369" s="156"/>
      <c r="C1369" s="124"/>
      <c r="D1369" s="124"/>
      <c r="E1369" s="129"/>
      <c r="F1369" s="191"/>
      <c r="G1369" s="191"/>
    </row>
    <row r="1370" spans="1:7" ht="15.75" customHeight="1">
      <c r="A1370" s="159"/>
      <c r="B1370" s="156"/>
      <c r="C1370" s="124"/>
      <c r="D1370" s="124"/>
      <c r="E1370" s="129"/>
      <c r="F1370" s="191"/>
      <c r="G1370" s="191"/>
    </row>
    <row r="1371" spans="1:7" ht="15.75" customHeight="1">
      <c r="A1371" s="159">
        <v>342</v>
      </c>
      <c r="B1371" s="159" t="s">
        <v>1765</v>
      </c>
      <c r="C1371" s="124" t="s">
        <v>19</v>
      </c>
      <c r="D1371" s="124"/>
      <c r="E1371" s="129" t="s">
        <v>4341</v>
      </c>
      <c r="F1371" s="191">
        <v>2029</v>
      </c>
      <c r="G1371" s="191">
        <v>2029</v>
      </c>
    </row>
    <row r="1372" spans="1:7" ht="15.75" customHeight="1">
      <c r="A1372" s="159"/>
      <c r="B1372" s="159"/>
      <c r="C1372" s="124"/>
      <c r="D1372" s="124"/>
      <c r="E1372" s="129"/>
      <c r="F1372" s="191"/>
      <c r="G1372" s="191"/>
    </row>
    <row r="1373" spans="1:7" ht="15.75" customHeight="1">
      <c r="A1373" s="159"/>
      <c r="B1373" s="159"/>
      <c r="C1373" s="124"/>
      <c r="D1373" s="124"/>
      <c r="E1373" s="129"/>
      <c r="F1373" s="191"/>
      <c r="G1373" s="191"/>
    </row>
    <row r="1374" spans="1:7" ht="15.75" customHeight="1">
      <c r="A1374" s="159"/>
      <c r="B1374" s="159"/>
      <c r="C1374" s="124"/>
      <c r="D1374" s="124"/>
      <c r="E1374" s="129"/>
      <c r="F1374" s="191"/>
      <c r="G1374" s="191"/>
    </row>
    <row r="1375" spans="1:7" ht="15.75" customHeight="1">
      <c r="A1375" s="159">
        <v>343</v>
      </c>
      <c r="B1375" s="159" t="s">
        <v>320</v>
      </c>
      <c r="C1375" s="124" t="s">
        <v>19</v>
      </c>
      <c r="D1375" s="124"/>
      <c r="E1375" s="129" t="s">
        <v>4342</v>
      </c>
      <c r="F1375" s="191">
        <v>2028</v>
      </c>
      <c r="G1375" s="191">
        <v>2029</v>
      </c>
    </row>
    <row r="1376" spans="1:7" ht="15.75" customHeight="1">
      <c r="A1376" s="159"/>
      <c r="B1376" s="159"/>
      <c r="C1376" s="124"/>
      <c r="D1376" s="124"/>
      <c r="E1376" s="129"/>
      <c r="F1376" s="191"/>
      <c r="G1376" s="191"/>
    </row>
    <row r="1377" spans="1:7" ht="15.75" customHeight="1">
      <c r="A1377" s="159"/>
      <c r="B1377" s="159"/>
      <c r="C1377" s="124"/>
      <c r="D1377" s="124"/>
      <c r="E1377" s="129"/>
      <c r="F1377" s="191"/>
      <c r="G1377" s="191"/>
    </row>
    <row r="1378" spans="1:7" ht="15.75" customHeight="1">
      <c r="A1378" s="159"/>
      <c r="B1378" s="159"/>
      <c r="C1378" s="124"/>
      <c r="D1378" s="124"/>
      <c r="E1378" s="129"/>
      <c r="F1378" s="191"/>
      <c r="G1378" s="191"/>
    </row>
    <row r="1379" spans="1:7" ht="17.25" customHeight="1">
      <c r="A1379" s="159">
        <v>344</v>
      </c>
      <c r="B1379" s="156" t="s">
        <v>2211</v>
      </c>
      <c r="C1379" s="124" t="s">
        <v>19</v>
      </c>
      <c r="D1379" s="124"/>
      <c r="E1379" s="129" t="s">
        <v>4343</v>
      </c>
      <c r="F1379" s="191">
        <v>2029</v>
      </c>
      <c r="G1379" s="191">
        <v>2029</v>
      </c>
    </row>
    <row r="1380" spans="1:7" ht="17.25" customHeight="1">
      <c r="A1380" s="159"/>
      <c r="B1380" s="156"/>
      <c r="C1380" s="124"/>
      <c r="D1380" s="124"/>
      <c r="E1380" s="129"/>
      <c r="F1380" s="191"/>
      <c r="G1380" s="191"/>
    </row>
    <row r="1381" spans="1:7" ht="17.25" customHeight="1">
      <c r="A1381" s="159"/>
      <c r="B1381" s="156"/>
      <c r="C1381" s="124"/>
      <c r="D1381" s="124"/>
      <c r="E1381" s="129"/>
      <c r="F1381" s="191"/>
      <c r="G1381" s="191"/>
    </row>
    <row r="1382" spans="1:7" ht="17.25" customHeight="1">
      <c r="A1382" s="159"/>
      <c r="B1382" s="156"/>
      <c r="C1382" s="124"/>
      <c r="D1382" s="124"/>
      <c r="E1382" s="129"/>
      <c r="F1382" s="191"/>
      <c r="G1382" s="191"/>
    </row>
    <row r="1383" spans="1:7" ht="15.75" customHeight="1">
      <c r="A1383" s="159">
        <v>345</v>
      </c>
      <c r="B1383" s="156" t="s">
        <v>2212</v>
      </c>
      <c r="C1383" s="124" t="s">
        <v>19</v>
      </c>
      <c r="D1383" s="124"/>
      <c r="E1383" s="129" t="s">
        <v>4344</v>
      </c>
      <c r="F1383" s="191">
        <v>2029</v>
      </c>
      <c r="G1383" s="191">
        <v>2029</v>
      </c>
    </row>
    <row r="1384" spans="1:7" ht="15.75" customHeight="1">
      <c r="A1384" s="159"/>
      <c r="B1384" s="156"/>
      <c r="C1384" s="124"/>
      <c r="D1384" s="124"/>
      <c r="E1384" s="129"/>
      <c r="F1384" s="191"/>
      <c r="G1384" s="191"/>
    </row>
    <row r="1385" spans="1:7" ht="15.75" customHeight="1">
      <c r="A1385" s="159"/>
      <c r="B1385" s="156"/>
      <c r="C1385" s="124"/>
      <c r="D1385" s="124"/>
      <c r="E1385" s="129"/>
      <c r="F1385" s="191"/>
      <c r="G1385" s="191"/>
    </row>
    <row r="1386" spans="1:7" ht="15.75" customHeight="1">
      <c r="A1386" s="159"/>
      <c r="B1386" s="156"/>
      <c r="C1386" s="124"/>
      <c r="D1386" s="124"/>
      <c r="E1386" s="129"/>
      <c r="F1386" s="191"/>
      <c r="G1386" s="191"/>
    </row>
    <row r="1387" spans="1:7" ht="15.75" customHeight="1">
      <c r="A1387" s="159">
        <v>346</v>
      </c>
      <c r="B1387" s="156" t="s">
        <v>1653</v>
      </c>
      <c r="C1387" s="124" t="s">
        <v>19</v>
      </c>
      <c r="D1387" s="124"/>
      <c r="E1387" s="129" t="s">
        <v>4345</v>
      </c>
      <c r="F1387" s="191">
        <v>2029</v>
      </c>
      <c r="G1387" s="191">
        <v>2029</v>
      </c>
    </row>
    <row r="1388" spans="1:7" ht="15.75" customHeight="1">
      <c r="A1388" s="159"/>
      <c r="B1388" s="156"/>
      <c r="C1388" s="124"/>
      <c r="D1388" s="124"/>
      <c r="E1388" s="129"/>
      <c r="F1388" s="191"/>
      <c r="G1388" s="191"/>
    </row>
    <row r="1389" spans="1:7" ht="15.75" customHeight="1">
      <c r="A1389" s="159"/>
      <c r="B1389" s="156"/>
      <c r="C1389" s="124"/>
      <c r="D1389" s="124"/>
      <c r="E1389" s="129"/>
      <c r="F1389" s="191"/>
      <c r="G1389" s="191"/>
    </row>
    <row r="1390" spans="1:7" ht="15.75" customHeight="1">
      <c r="A1390" s="159"/>
      <c r="B1390" s="156"/>
      <c r="C1390" s="124"/>
      <c r="D1390" s="124"/>
      <c r="E1390" s="129"/>
      <c r="F1390" s="191"/>
      <c r="G1390" s="191"/>
    </row>
    <row r="1391" spans="1:7" ht="15.75" customHeight="1">
      <c r="A1391" s="159">
        <v>347</v>
      </c>
      <c r="B1391" s="156" t="s">
        <v>1767</v>
      </c>
      <c r="C1391" s="124" t="s">
        <v>19</v>
      </c>
      <c r="D1391" s="124"/>
      <c r="E1391" s="129" t="s">
        <v>4346</v>
      </c>
      <c r="F1391" s="191">
        <v>2029</v>
      </c>
      <c r="G1391" s="191">
        <v>2029</v>
      </c>
    </row>
    <row r="1392" spans="1:7" ht="15.75" customHeight="1">
      <c r="A1392" s="159"/>
      <c r="B1392" s="156"/>
      <c r="C1392" s="124"/>
      <c r="D1392" s="124"/>
      <c r="E1392" s="129"/>
      <c r="F1392" s="191"/>
      <c r="G1392" s="191"/>
    </row>
    <row r="1393" spans="1:7" ht="15.75" customHeight="1">
      <c r="A1393" s="159"/>
      <c r="B1393" s="156"/>
      <c r="C1393" s="124"/>
      <c r="D1393" s="124"/>
      <c r="E1393" s="129"/>
      <c r="F1393" s="191"/>
      <c r="G1393" s="191"/>
    </row>
    <row r="1394" spans="1:7" ht="15.75" customHeight="1">
      <c r="A1394" s="159"/>
      <c r="B1394" s="156"/>
      <c r="C1394" s="124"/>
      <c r="D1394" s="124"/>
      <c r="E1394" s="129"/>
      <c r="F1394" s="191"/>
      <c r="G1394" s="191"/>
    </row>
    <row r="1395" spans="1:7" ht="15.75" customHeight="1">
      <c r="A1395" s="159">
        <v>348</v>
      </c>
      <c r="B1395" s="156" t="s">
        <v>2213</v>
      </c>
      <c r="C1395" s="124" t="s">
        <v>19</v>
      </c>
      <c r="D1395" s="124"/>
      <c r="E1395" s="129" t="s">
        <v>4347</v>
      </c>
      <c r="F1395" s="191">
        <v>2029</v>
      </c>
      <c r="G1395" s="191">
        <v>2029</v>
      </c>
    </row>
    <row r="1396" spans="1:7" ht="15.75" customHeight="1">
      <c r="A1396" s="159"/>
      <c r="B1396" s="156"/>
      <c r="C1396" s="124"/>
      <c r="D1396" s="124"/>
      <c r="E1396" s="129"/>
      <c r="F1396" s="191"/>
      <c r="G1396" s="191"/>
    </row>
    <row r="1397" spans="1:7" ht="15.75" customHeight="1">
      <c r="A1397" s="159"/>
      <c r="B1397" s="156"/>
      <c r="C1397" s="124"/>
      <c r="D1397" s="124"/>
      <c r="E1397" s="129"/>
      <c r="F1397" s="191"/>
      <c r="G1397" s="191"/>
    </row>
    <row r="1398" spans="1:7" ht="15.75" customHeight="1">
      <c r="A1398" s="159"/>
      <c r="B1398" s="156"/>
      <c r="C1398" s="124"/>
      <c r="D1398" s="124"/>
      <c r="E1398" s="129"/>
      <c r="F1398" s="191"/>
      <c r="G1398" s="191"/>
    </row>
    <row r="1399" spans="1:7" ht="15.75" customHeight="1">
      <c r="A1399" s="159">
        <v>349</v>
      </c>
      <c r="B1399" s="159" t="s">
        <v>1952</v>
      </c>
      <c r="C1399" s="124" t="s">
        <v>19</v>
      </c>
      <c r="D1399" s="124"/>
      <c r="E1399" s="129" t="s">
        <v>4348</v>
      </c>
      <c r="F1399" s="191">
        <v>2029</v>
      </c>
      <c r="G1399" s="191">
        <v>2029</v>
      </c>
    </row>
    <row r="1400" spans="1:7" ht="15.75" customHeight="1">
      <c r="A1400" s="159"/>
      <c r="B1400" s="159"/>
      <c r="C1400" s="124"/>
      <c r="D1400" s="124"/>
      <c r="E1400" s="129"/>
      <c r="F1400" s="191"/>
      <c r="G1400" s="191"/>
    </row>
    <row r="1401" spans="1:7" ht="15.75" customHeight="1">
      <c r="A1401" s="159"/>
      <c r="B1401" s="159"/>
      <c r="C1401" s="124"/>
      <c r="D1401" s="124"/>
      <c r="E1401" s="129"/>
      <c r="F1401" s="191"/>
      <c r="G1401" s="191"/>
    </row>
    <row r="1402" spans="1:7" ht="15.75" customHeight="1">
      <c r="A1402" s="159"/>
      <c r="B1402" s="159"/>
      <c r="C1402" s="124"/>
      <c r="D1402" s="124"/>
      <c r="E1402" s="129"/>
      <c r="F1402" s="191"/>
      <c r="G1402" s="191"/>
    </row>
    <row r="1403" spans="1:7" ht="15" customHeight="1">
      <c r="A1403" s="159">
        <v>350</v>
      </c>
      <c r="B1403" s="156" t="s">
        <v>1643</v>
      </c>
      <c r="C1403" s="124" t="s">
        <v>19</v>
      </c>
      <c r="D1403" s="124"/>
      <c r="E1403" s="129" t="s">
        <v>4349</v>
      </c>
      <c r="F1403" s="166">
        <v>2029</v>
      </c>
      <c r="G1403" s="166">
        <v>2030</v>
      </c>
    </row>
    <row r="1404" spans="1:7" ht="15" customHeight="1">
      <c r="A1404" s="159"/>
      <c r="B1404" s="156"/>
      <c r="C1404" s="124"/>
      <c r="D1404" s="124"/>
      <c r="E1404" s="129"/>
      <c r="F1404" s="166"/>
      <c r="G1404" s="166"/>
    </row>
    <row r="1405" spans="1:7" ht="15" customHeight="1">
      <c r="A1405" s="159"/>
      <c r="B1405" s="156"/>
      <c r="C1405" s="124"/>
      <c r="D1405" s="124"/>
      <c r="E1405" s="129"/>
      <c r="F1405" s="166"/>
      <c r="G1405" s="166"/>
    </row>
    <row r="1406" spans="1:7" ht="15" customHeight="1">
      <c r="A1406" s="159"/>
      <c r="B1406" s="156"/>
      <c r="C1406" s="124"/>
      <c r="D1406" s="124"/>
      <c r="E1406" s="129"/>
      <c r="F1406" s="166"/>
      <c r="G1406" s="166"/>
    </row>
    <row r="1407" spans="1:7" ht="15.75" customHeight="1">
      <c r="A1407" s="159">
        <v>351</v>
      </c>
      <c r="B1407" s="156" t="s">
        <v>328</v>
      </c>
      <c r="C1407" s="124" t="s">
        <v>19</v>
      </c>
      <c r="D1407" s="124"/>
      <c r="E1407" s="129" t="s">
        <v>4350</v>
      </c>
      <c r="F1407" s="191">
        <v>2029</v>
      </c>
      <c r="G1407" s="191">
        <v>2030</v>
      </c>
    </row>
    <row r="1408" spans="1:7" ht="15.75" customHeight="1">
      <c r="A1408" s="159"/>
      <c r="B1408" s="156"/>
      <c r="C1408" s="124"/>
      <c r="D1408" s="124"/>
      <c r="E1408" s="129"/>
      <c r="F1408" s="191"/>
      <c r="G1408" s="191"/>
    </row>
    <row r="1409" spans="1:7" ht="15.75" customHeight="1">
      <c r="A1409" s="159"/>
      <c r="B1409" s="156"/>
      <c r="C1409" s="124"/>
      <c r="D1409" s="124"/>
      <c r="E1409" s="129"/>
      <c r="F1409" s="191"/>
      <c r="G1409" s="191"/>
    </row>
    <row r="1410" spans="1:7" ht="15.75" customHeight="1">
      <c r="A1410" s="159"/>
      <c r="B1410" s="156"/>
      <c r="C1410" s="124"/>
      <c r="D1410" s="124"/>
      <c r="E1410" s="129"/>
      <c r="F1410" s="191"/>
      <c r="G1410" s="191"/>
    </row>
    <row r="1411" spans="1:7" ht="21.75" customHeight="1">
      <c r="A1411" s="159">
        <v>352</v>
      </c>
      <c r="B1411" s="156" t="s">
        <v>2214</v>
      </c>
      <c r="C1411" s="124" t="s">
        <v>19</v>
      </c>
      <c r="D1411" s="124"/>
      <c r="E1411" s="129" t="s">
        <v>4351</v>
      </c>
      <c r="F1411" s="191">
        <v>2030</v>
      </c>
      <c r="G1411" s="191">
        <v>2030</v>
      </c>
    </row>
    <row r="1412" spans="1:7" ht="21.75" customHeight="1">
      <c r="A1412" s="159"/>
      <c r="B1412" s="156"/>
      <c r="C1412" s="124"/>
      <c r="D1412" s="124"/>
      <c r="E1412" s="200"/>
      <c r="F1412" s="191"/>
      <c r="G1412" s="191"/>
    </row>
    <row r="1413" spans="1:7" ht="21.75" customHeight="1">
      <c r="A1413" s="159"/>
      <c r="B1413" s="156"/>
      <c r="C1413" s="124"/>
      <c r="D1413" s="124"/>
      <c r="E1413" s="200"/>
      <c r="F1413" s="191"/>
      <c r="G1413" s="191"/>
    </row>
    <row r="1414" spans="1:7" ht="21.75" customHeight="1">
      <c r="A1414" s="159"/>
      <c r="B1414" s="156"/>
      <c r="C1414" s="124"/>
      <c r="D1414" s="124"/>
      <c r="E1414" s="200"/>
      <c r="F1414" s="191"/>
      <c r="G1414" s="191"/>
    </row>
    <row r="1415" spans="1:7" ht="15.75" customHeight="1">
      <c r="A1415" s="159">
        <v>353</v>
      </c>
      <c r="B1415" s="159" t="s">
        <v>2209</v>
      </c>
      <c r="C1415" s="124" t="s">
        <v>19</v>
      </c>
      <c r="D1415" s="124"/>
      <c r="E1415" s="129" t="s">
        <v>4352</v>
      </c>
      <c r="F1415" s="166">
        <v>2030</v>
      </c>
      <c r="G1415" s="166">
        <v>2030</v>
      </c>
    </row>
    <row r="1416" spans="1:7" ht="15.75" customHeight="1">
      <c r="A1416" s="159"/>
      <c r="B1416" s="159"/>
      <c r="C1416" s="124"/>
      <c r="D1416" s="124"/>
      <c r="E1416" s="129"/>
      <c r="F1416" s="166"/>
      <c r="G1416" s="166"/>
    </row>
    <row r="1417" spans="1:7" ht="15.75" customHeight="1">
      <c r="A1417" s="159"/>
      <c r="B1417" s="159"/>
      <c r="C1417" s="124"/>
      <c r="D1417" s="124"/>
      <c r="E1417" s="129"/>
      <c r="F1417" s="166"/>
      <c r="G1417" s="166"/>
    </row>
    <row r="1418" spans="1:7" ht="15.75" customHeight="1">
      <c r="A1418" s="159"/>
      <c r="B1418" s="159"/>
      <c r="C1418" s="124"/>
      <c r="D1418" s="124"/>
      <c r="E1418" s="129"/>
      <c r="F1418" s="166"/>
      <c r="G1418" s="166"/>
    </row>
    <row r="1419" spans="1:7" ht="15.75" customHeight="1">
      <c r="A1419" s="159">
        <v>354</v>
      </c>
      <c r="B1419" s="156" t="s">
        <v>1768</v>
      </c>
      <c r="C1419" s="124" t="s">
        <v>19</v>
      </c>
      <c r="D1419" s="124"/>
      <c r="E1419" s="129" t="s">
        <v>4353</v>
      </c>
      <c r="F1419" s="191">
        <v>2030</v>
      </c>
      <c r="G1419" s="191">
        <v>2030</v>
      </c>
    </row>
    <row r="1420" spans="1:7" ht="15.75" customHeight="1">
      <c r="A1420" s="159"/>
      <c r="B1420" s="156"/>
      <c r="C1420" s="124"/>
      <c r="D1420" s="124"/>
      <c r="E1420" s="129"/>
      <c r="F1420" s="191"/>
      <c r="G1420" s="191"/>
    </row>
    <row r="1421" spans="1:7" ht="15.75" customHeight="1">
      <c r="A1421" s="159"/>
      <c r="B1421" s="156"/>
      <c r="C1421" s="124"/>
      <c r="D1421" s="124"/>
      <c r="E1421" s="129"/>
      <c r="F1421" s="191"/>
      <c r="G1421" s="191"/>
    </row>
    <row r="1422" spans="1:7" ht="15.75" customHeight="1">
      <c r="A1422" s="159"/>
      <c r="B1422" s="156"/>
      <c r="C1422" s="124"/>
      <c r="D1422" s="124"/>
      <c r="E1422" s="129"/>
      <c r="F1422" s="191"/>
      <c r="G1422" s="191"/>
    </row>
    <row r="1423" spans="1:7" ht="15.75" customHeight="1">
      <c r="A1423" s="159">
        <v>355</v>
      </c>
      <c r="B1423" s="156" t="s">
        <v>1646</v>
      </c>
      <c r="C1423" s="124" t="s">
        <v>19</v>
      </c>
      <c r="D1423" s="124"/>
      <c r="E1423" s="129" t="s">
        <v>4354</v>
      </c>
      <c r="F1423" s="191">
        <v>2030</v>
      </c>
      <c r="G1423" s="191">
        <v>2030</v>
      </c>
    </row>
    <row r="1424" spans="1:7" ht="15.75" customHeight="1">
      <c r="A1424" s="159"/>
      <c r="B1424" s="156"/>
      <c r="C1424" s="124"/>
      <c r="D1424" s="124"/>
      <c r="E1424" s="129"/>
      <c r="F1424" s="191"/>
      <c r="G1424" s="191"/>
    </row>
    <row r="1425" spans="1:7" ht="15.75" customHeight="1">
      <c r="A1425" s="159"/>
      <c r="B1425" s="156"/>
      <c r="C1425" s="124"/>
      <c r="D1425" s="124"/>
      <c r="E1425" s="129"/>
      <c r="F1425" s="191"/>
      <c r="G1425" s="191"/>
    </row>
    <row r="1426" spans="1:7" ht="15.75" customHeight="1">
      <c r="A1426" s="159"/>
      <c r="B1426" s="156"/>
      <c r="C1426" s="124"/>
      <c r="D1426" s="124"/>
      <c r="E1426" s="129"/>
      <c r="F1426" s="191"/>
      <c r="G1426" s="191"/>
    </row>
    <row r="1427" spans="1:7" ht="15.75" customHeight="1">
      <c r="A1427" s="159">
        <v>356</v>
      </c>
      <c r="B1427" s="159" t="s">
        <v>327</v>
      </c>
      <c r="C1427" s="124" t="s">
        <v>19</v>
      </c>
      <c r="D1427" s="124"/>
      <c r="E1427" s="129" t="s">
        <v>4355</v>
      </c>
      <c r="F1427" s="191">
        <v>2030</v>
      </c>
      <c r="G1427" s="191">
        <v>2030</v>
      </c>
    </row>
    <row r="1428" spans="1:7" ht="15.75" customHeight="1">
      <c r="A1428" s="159"/>
      <c r="B1428" s="159"/>
      <c r="C1428" s="124"/>
      <c r="D1428" s="124"/>
      <c r="E1428" s="129"/>
      <c r="F1428" s="191"/>
      <c r="G1428" s="191"/>
    </row>
    <row r="1429" spans="1:7" ht="15.75" customHeight="1">
      <c r="A1429" s="159"/>
      <c r="B1429" s="159"/>
      <c r="C1429" s="124"/>
      <c r="D1429" s="124"/>
      <c r="E1429" s="129"/>
      <c r="F1429" s="191"/>
      <c r="G1429" s="191"/>
    </row>
    <row r="1430" spans="1:7" ht="15.75" customHeight="1">
      <c r="A1430" s="159"/>
      <c r="B1430" s="159"/>
      <c r="C1430" s="124"/>
      <c r="D1430" s="124"/>
      <c r="E1430" s="129"/>
      <c r="F1430" s="191"/>
      <c r="G1430" s="191"/>
    </row>
    <row r="1431" spans="1:7" ht="15.75" customHeight="1">
      <c r="A1431" s="159">
        <v>357</v>
      </c>
      <c r="B1431" s="156" t="s">
        <v>1651</v>
      </c>
      <c r="C1431" s="124" t="s">
        <v>19</v>
      </c>
      <c r="D1431" s="124"/>
      <c r="E1431" s="129" t="s">
        <v>4356</v>
      </c>
      <c r="F1431" s="191">
        <v>2030</v>
      </c>
      <c r="G1431" s="191">
        <v>2030</v>
      </c>
    </row>
    <row r="1432" spans="1:7" ht="15.75" customHeight="1">
      <c r="A1432" s="159"/>
      <c r="B1432" s="156"/>
      <c r="C1432" s="124"/>
      <c r="D1432" s="124"/>
      <c r="E1432" s="129"/>
      <c r="F1432" s="191"/>
      <c r="G1432" s="191"/>
    </row>
    <row r="1433" spans="1:7" ht="15.75" customHeight="1">
      <c r="A1433" s="159"/>
      <c r="B1433" s="156"/>
      <c r="C1433" s="124"/>
      <c r="D1433" s="124"/>
      <c r="E1433" s="129"/>
      <c r="F1433" s="191"/>
      <c r="G1433" s="191"/>
    </row>
    <row r="1434" spans="1:7" ht="15.75" customHeight="1">
      <c r="A1434" s="159"/>
      <c r="B1434" s="156"/>
      <c r="C1434" s="124"/>
      <c r="D1434" s="124"/>
      <c r="E1434" s="129"/>
      <c r="F1434" s="191"/>
      <c r="G1434" s="191"/>
    </row>
    <row r="1435" spans="1:7" ht="15.75" customHeight="1">
      <c r="A1435" s="159">
        <v>358</v>
      </c>
      <c r="B1435" s="156" t="s">
        <v>2216</v>
      </c>
      <c r="C1435" s="124" t="s">
        <v>19</v>
      </c>
      <c r="D1435" s="124"/>
      <c r="E1435" s="129" t="s">
        <v>4357</v>
      </c>
      <c r="F1435" s="191">
        <v>2030</v>
      </c>
      <c r="G1435" s="191">
        <v>2030</v>
      </c>
    </row>
    <row r="1436" spans="1:7" ht="15.75" customHeight="1">
      <c r="A1436" s="159"/>
      <c r="B1436" s="156"/>
      <c r="C1436" s="124"/>
      <c r="D1436" s="124"/>
      <c r="E1436" s="129"/>
      <c r="F1436" s="191"/>
      <c r="G1436" s="191"/>
    </row>
    <row r="1437" spans="1:7" ht="15.75" customHeight="1">
      <c r="A1437" s="159"/>
      <c r="B1437" s="156"/>
      <c r="C1437" s="124"/>
      <c r="D1437" s="124"/>
      <c r="E1437" s="129"/>
      <c r="F1437" s="191"/>
      <c r="G1437" s="191"/>
    </row>
    <row r="1438" spans="1:7" ht="15.75" customHeight="1">
      <c r="A1438" s="159"/>
      <c r="B1438" s="156"/>
      <c r="C1438" s="124"/>
      <c r="D1438" s="124"/>
      <c r="E1438" s="129"/>
      <c r="F1438" s="191"/>
      <c r="G1438" s="191"/>
    </row>
    <row r="1439" spans="1:7" ht="15.75" customHeight="1">
      <c r="A1439" s="159">
        <v>359</v>
      </c>
      <c r="B1439" s="156" t="s">
        <v>1650</v>
      </c>
      <c r="C1439" s="124" t="s">
        <v>19</v>
      </c>
      <c r="D1439" s="124"/>
      <c r="E1439" s="129" t="s">
        <v>4358</v>
      </c>
      <c r="F1439" s="191">
        <v>2030</v>
      </c>
      <c r="G1439" s="191">
        <v>2030</v>
      </c>
    </row>
    <row r="1440" spans="1:7" ht="15.75" customHeight="1">
      <c r="A1440" s="159"/>
      <c r="B1440" s="156"/>
      <c r="C1440" s="124"/>
      <c r="D1440" s="124"/>
      <c r="E1440" s="129"/>
      <c r="F1440" s="191"/>
      <c r="G1440" s="191"/>
    </row>
    <row r="1441" spans="1:7" ht="15.75" customHeight="1">
      <c r="A1441" s="159"/>
      <c r="B1441" s="156"/>
      <c r="C1441" s="124"/>
      <c r="D1441" s="124"/>
      <c r="E1441" s="129"/>
      <c r="F1441" s="191"/>
      <c r="G1441" s="191"/>
    </row>
    <row r="1442" spans="1:7" ht="15.75" customHeight="1">
      <c r="A1442" s="159"/>
      <c r="B1442" s="156"/>
      <c r="C1442" s="124"/>
      <c r="D1442" s="124"/>
      <c r="E1442" s="129"/>
      <c r="F1442" s="191"/>
      <c r="G1442" s="191"/>
    </row>
    <row r="1443" spans="1:7" ht="15.75" customHeight="1">
      <c r="A1443" s="159">
        <v>360</v>
      </c>
      <c r="B1443" s="156" t="s">
        <v>330</v>
      </c>
      <c r="C1443" s="124" t="s">
        <v>19</v>
      </c>
      <c r="D1443" s="124"/>
      <c r="E1443" s="129" t="s">
        <v>4359</v>
      </c>
      <c r="F1443" s="191">
        <v>2030</v>
      </c>
      <c r="G1443" s="191">
        <v>2030</v>
      </c>
    </row>
    <row r="1444" spans="1:7" ht="15.75" customHeight="1">
      <c r="A1444" s="159"/>
      <c r="B1444" s="156"/>
      <c r="C1444" s="124"/>
      <c r="D1444" s="124"/>
      <c r="E1444" s="129"/>
      <c r="F1444" s="191"/>
      <c r="G1444" s="191"/>
    </row>
    <row r="1445" spans="1:7" ht="15.75" customHeight="1">
      <c r="A1445" s="159"/>
      <c r="B1445" s="156"/>
      <c r="C1445" s="124"/>
      <c r="D1445" s="124"/>
      <c r="E1445" s="129"/>
      <c r="F1445" s="191"/>
      <c r="G1445" s="191"/>
    </row>
    <row r="1446" spans="1:7" ht="15.75" customHeight="1">
      <c r="A1446" s="159"/>
      <c r="B1446" s="156"/>
      <c r="C1446" s="124"/>
      <c r="D1446" s="124"/>
      <c r="E1446" s="129"/>
      <c r="F1446" s="191"/>
      <c r="G1446" s="191"/>
    </row>
    <row r="1447" spans="1:7" ht="15.75" customHeight="1">
      <c r="A1447" s="159">
        <v>361</v>
      </c>
      <c r="B1447" s="156" t="s">
        <v>307</v>
      </c>
      <c r="C1447" s="124" t="s">
        <v>19</v>
      </c>
      <c r="D1447" s="124"/>
      <c r="E1447" s="129" t="s">
        <v>4360</v>
      </c>
      <c r="F1447" s="191">
        <v>2029</v>
      </c>
      <c r="G1447" s="191">
        <v>2031</v>
      </c>
    </row>
    <row r="1448" spans="1:7" ht="15.75" customHeight="1">
      <c r="A1448" s="159"/>
      <c r="B1448" s="156"/>
      <c r="C1448" s="124"/>
      <c r="D1448" s="124"/>
      <c r="E1448" s="129"/>
      <c r="F1448" s="191"/>
      <c r="G1448" s="191"/>
    </row>
    <row r="1449" spans="1:7" ht="15.75" customHeight="1">
      <c r="A1449" s="159"/>
      <c r="B1449" s="156"/>
      <c r="C1449" s="124"/>
      <c r="D1449" s="124"/>
      <c r="E1449" s="129"/>
      <c r="F1449" s="191"/>
      <c r="G1449" s="191"/>
    </row>
    <row r="1450" spans="1:7" ht="15.75" customHeight="1">
      <c r="A1450" s="159"/>
      <c r="B1450" s="156"/>
      <c r="C1450" s="124"/>
      <c r="D1450" s="124"/>
      <c r="E1450" s="129"/>
      <c r="F1450" s="191"/>
      <c r="G1450" s="191"/>
    </row>
    <row r="1451" spans="1:7" ht="15.75" customHeight="1">
      <c r="A1451" s="159">
        <v>362</v>
      </c>
      <c r="B1451" s="159" t="s">
        <v>2287</v>
      </c>
      <c r="C1451" s="137" t="s">
        <v>19</v>
      </c>
      <c r="D1451" s="137"/>
      <c r="E1451" s="183" t="s">
        <v>4361</v>
      </c>
      <c r="F1451" s="191">
        <v>2029</v>
      </c>
      <c r="G1451" s="191">
        <v>2031</v>
      </c>
    </row>
    <row r="1452" spans="1:7" ht="15.75" customHeight="1">
      <c r="A1452" s="159"/>
      <c r="B1452" s="159"/>
      <c r="C1452" s="137"/>
      <c r="D1452" s="137"/>
      <c r="E1452" s="183"/>
      <c r="F1452" s="191"/>
      <c r="G1452" s="191"/>
    </row>
    <row r="1453" spans="1:7" ht="15.75" customHeight="1">
      <c r="A1453" s="159"/>
      <c r="B1453" s="159"/>
      <c r="C1453" s="137"/>
      <c r="D1453" s="137"/>
      <c r="E1453" s="183"/>
      <c r="F1453" s="191"/>
      <c r="G1453" s="191"/>
    </row>
    <row r="1454" spans="1:7" ht="15.75" customHeight="1">
      <c r="A1454" s="159"/>
      <c r="B1454" s="159"/>
      <c r="C1454" s="137"/>
      <c r="D1454" s="137"/>
      <c r="E1454" s="183"/>
      <c r="F1454" s="191"/>
      <c r="G1454" s="191"/>
    </row>
    <row r="1455" spans="1:7" ht="15.75" customHeight="1">
      <c r="A1455" s="159">
        <v>363</v>
      </c>
      <c r="B1455" s="156" t="s">
        <v>2208</v>
      </c>
      <c r="C1455" s="124" t="s">
        <v>19</v>
      </c>
      <c r="D1455" s="124"/>
      <c r="E1455" s="129" t="s">
        <v>4930</v>
      </c>
      <c r="F1455" s="166">
        <v>2030</v>
      </c>
      <c r="G1455" s="166">
        <v>2031</v>
      </c>
    </row>
    <row r="1456" spans="1:7" ht="15.75" customHeight="1">
      <c r="A1456" s="159"/>
      <c r="B1456" s="156"/>
      <c r="C1456" s="124"/>
      <c r="D1456" s="124"/>
      <c r="E1456" s="129"/>
      <c r="F1456" s="166"/>
      <c r="G1456" s="166"/>
    </row>
    <row r="1457" spans="1:7" ht="15.75" customHeight="1">
      <c r="A1457" s="159"/>
      <c r="B1457" s="156"/>
      <c r="C1457" s="124"/>
      <c r="D1457" s="124"/>
      <c r="E1457" s="129"/>
      <c r="F1457" s="166"/>
      <c r="G1457" s="166"/>
    </row>
    <row r="1458" spans="1:7" ht="15.75" customHeight="1">
      <c r="A1458" s="159"/>
      <c r="B1458" s="156"/>
      <c r="C1458" s="124"/>
      <c r="D1458" s="124"/>
      <c r="E1458" s="129"/>
      <c r="F1458" s="166"/>
      <c r="G1458" s="166"/>
    </row>
    <row r="1459" spans="1:7" ht="15.75" customHeight="1">
      <c r="A1459" s="159">
        <v>364</v>
      </c>
      <c r="B1459" s="156" t="s">
        <v>1652</v>
      </c>
      <c r="C1459" s="124" t="s">
        <v>19</v>
      </c>
      <c r="D1459" s="124"/>
      <c r="E1459" s="129" t="s">
        <v>4362</v>
      </c>
      <c r="F1459" s="191">
        <v>2030</v>
      </c>
      <c r="G1459" s="191">
        <v>2031</v>
      </c>
    </row>
    <row r="1460" spans="1:7" ht="15.75" customHeight="1">
      <c r="A1460" s="159"/>
      <c r="B1460" s="156"/>
      <c r="C1460" s="124"/>
      <c r="D1460" s="124"/>
      <c r="E1460" s="129"/>
      <c r="F1460" s="191"/>
      <c r="G1460" s="191"/>
    </row>
    <row r="1461" spans="1:7" ht="15.75" customHeight="1">
      <c r="A1461" s="159"/>
      <c r="B1461" s="156"/>
      <c r="C1461" s="124"/>
      <c r="D1461" s="124"/>
      <c r="E1461" s="129"/>
      <c r="F1461" s="191"/>
      <c r="G1461" s="191"/>
    </row>
    <row r="1462" spans="1:7" ht="15.75" customHeight="1">
      <c r="A1462" s="159"/>
      <c r="B1462" s="156"/>
      <c r="C1462" s="124"/>
      <c r="D1462" s="124"/>
      <c r="E1462" s="129"/>
      <c r="F1462" s="191"/>
      <c r="G1462" s="191"/>
    </row>
    <row r="1463" spans="1:7" ht="15.75" customHeight="1">
      <c r="A1463" s="159">
        <v>365</v>
      </c>
      <c r="B1463" s="156" t="s">
        <v>2215</v>
      </c>
      <c r="C1463" s="124" t="s">
        <v>19</v>
      </c>
      <c r="D1463" s="124"/>
      <c r="E1463" s="129" t="s">
        <v>4363</v>
      </c>
      <c r="F1463" s="191">
        <v>2030</v>
      </c>
      <c r="G1463" s="191">
        <v>2031</v>
      </c>
    </row>
    <row r="1464" spans="1:7" ht="15.75" customHeight="1">
      <c r="A1464" s="159"/>
      <c r="B1464" s="156"/>
      <c r="C1464" s="124"/>
      <c r="D1464" s="124"/>
      <c r="E1464" s="129"/>
      <c r="F1464" s="191"/>
      <c r="G1464" s="191"/>
    </row>
    <row r="1465" spans="1:7" ht="15.75" customHeight="1">
      <c r="A1465" s="159"/>
      <c r="B1465" s="156"/>
      <c r="C1465" s="124"/>
      <c r="D1465" s="124"/>
      <c r="E1465" s="129"/>
      <c r="F1465" s="191"/>
      <c r="G1465" s="191"/>
    </row>
    <row r="1466" spans="1:7" ht="15.75" customHeight="1">
      <c r="A1466" s="159"/>
      <c r="B1466" s="156"/>
      <c r="C1466" s="124"/>
      <c r="D1466" s="124"/>
      <c r="E1466" s="129"/>
      <c r="F1466" s="191"/>
      <c r="G1466" s="191"/>
    </row>
    <row r="1467" spans="1:7" ht="15.75" customHeight="1">
      <c r="A1467" s="159">
        <v>366</v>
      </c>
      <c r="B1467" s="156" t="s">
        <v>310</v>
      </c>
      <c r="C1467" s="124" t="s">
        <v>19</v>
      </c>
      <c r="D1467" s="124"/>
      <c r="E1467" s="129" t="s">
        <v>4364</v>
      </c>
      <c r="F1467" s="191">
        <v>2030</v>
      </c>
      <c r="G1467" s="191">
        <v>2031</v>
      </c>
    </row>
    <row r="1468" spans="1:7" ht="15.75" customHeight="1">
      <c r="A1468" s="159"/>
      <c r="B1468" s="156"/>
      <c r="C1468" s="124"/>
      <c r="D1468" s="124"/>
      <c r="E1468" s="129"/>
      <c r="F1468" s="191"/>
      <c r="G1468" s="191"/>
    </row>
    <row r="1469" spans="1:7" ht="15.75" customHeight="1">
      <c r="A1469" s="159"/>
      <c r="B1469" s="156"/>
      <c r="C1469" s="124"/>
      <c r="D1469" s="124"/>
      <c r="E1469" s="129"/>
      <c r="F1469" s="191"/>
      <c r="G1469" s="191"/>
    </row>
    <row r="1470" spans="1:7" ht="15.75" customHeight="1">
      <c r="A1470" s="159"/>
      <c r="B1470" s="156"/>
      <c r="C1470" s="124"/>
      <c r="D1470" s="124"/>
      <c r="E1470" s="129"/>
      <c r="F1470" s="191"/>
      <c r="G1470" s="191"/>
    </row>
    <row r="1471" spans="1:7" ht="15.75" customHeight="1">
      <c r="A1471" s="159">
        <v>367</v>
      </c>
      <c r="B1471" s="159" t="s">
        <v>2732</v>
      </c>
      <c r="C1471" s="124" t="s">
        <v>19</v>
      </c>
      <c r="D1471" s="124"/>
      <c r="E1471" s="129" t="s">
        <v>4365</v>
      </c>
      <c r="F1471" s="191">
        <v>2030</v>
      </c>
      <c r="G1471" s="191">
        <v>2031</v>
      </c>
    </row>
    <row r="1472" spans="1:7" ht="15.75" customHeight="1">
      <c r="A1472" s="159"/>
      <c r="B1472" s="159"/>
      <c r="C1472" s="124"/>
      <c r="D1472" s="124"/>
      <c r="E1472" s="129"/>
      <c r="F1472" s="191"/>
      <c r="G1472" s="191"/>
    </row>
    <row r="1473" spans="1:7" ht="15.75" customHeight="1">
      <c r="A1473" s="159"/>
      <c r="B1473" s="159"/>
      <c r="C1473" s="124"/>
      <c r="D1473" s="124"/>
      <c r="E1473" s="129"/>
      <c r="F1473" s="191"/>
      <c r="G1473" s="191"/>
    </row>
    <row r="1474" spans="1:7" ht="15.75" customHeight="1">
      <c r="A1474" s="159"/>
      <c r="B1474" s="159"/>
      <c r="C1474" s="124"/>
      <c r="D1474" s="124"/>
      <c r="E1474" s="129"/>
      <c r="F1474" s="191"/>
      <c r="G1474" s="191"/>
    </row>
    <row r="1475" spans="1:7" ht="15.75" customHeight="1">
      <c r="A1475" s="159">
        <v>368</v>
      </c>
      <c r="B1475" s="159" t="s">
        <v>2733</v>
      </c>
      <c r="C1475" s="124" t="s">
        <v>19</v>
      </c>
      <c r="D1475" s="124"/>
      <c r="E1475" s="129" t="s">
        <v>4366</v>
      </c>
      <c r="F1475" s="191">
        <v>2030</v>
      </c>
      <c r="G1475" s="191">
        <v>2031</v>
      </c>
    </row>
    <row r="1476" spans="1:7" ht="15.75" customHeight="1">
      <c r="A1476" s="159"/>
      <c r="B1476" s="159"/>
      <c r="C1476" s="124"/>
      <c r="D1476" s="124"/>
      <c r="E1476" s="129"/>
      <c r="F1476" s="191"/>
      <c r="G1476" s="191"/>
    </row>
    <row r="1477" spans="1:7" ht="15.75" customHeight="1">
      <c r="A1477" s="159"/>
      <c r="B1477" s="159"/>
      <c r="C1477" s="124"/>
      <c r="D1477" s="124"/>
      <c r="E1477" s="129"/>
      <c r="F1477" s="191"/>
      <c r="G1477" s="191"/>
    </row>
    <row r="1478" spans="1:7" ht="15.75" customHeight="1">
      <c r="A1478" s="159"/>
      <c r="B1478" s="159"/>
      <c r="C1478" s="124"/>
      <c r="D1478" s="124"/>
      <c r="E1478" s="129"/>
      <c r="F1478" s="191"/>
      <c r="G1478" s="191"/>
    </row>
    <row r="1479" spans="1:7" ht="15.75" customHeight="1">
      <c r="A1479" s="159">
        <v>369</v>
      </c>
      <c r="B1479" s="159" t="s">
        <v>2734</v>
      </c>
      <c r="C1479" s="124" t="s">
        <v>19</v>
      </c>
      <c r="D1479" s="124"/>
      <c r="E1479" s="129" t="s">
        <v>4367</v>
      </c>
      <c r="F1479" s="191">
        <v>2030</v>
      </c>
      <c r="G1479" s="191">
        <v>2031</v>
      </c>
    </row>
    <row r="1480" spans="1:7" ht="15.75" customHeight="1">
      <c r="A1480" s="159"/>
      <c r="B1480" s="159"/>
      <c r="C1480" s="124"/>
      <c r="D1480" s="124"/>
      <c r="E1480" s="129"/>
      <c r="F1480" s="191"/>
      <c r="G1480" s="191"/>
    </row>
    <row r="1481" spans="1:7" ht="15.75" customHeight="1">
      <c r="A1481" s="159"/>
      <c r="B1481" s="159"/>
      <c r="C1481" s="124"/>
      <c r="D1481" s="124"/>
      <c r="E1481" s="129"/>
      <c r="F1481" s="191"/>
      <c r="G1481" s="191"/>
    </row>
    <row r="1482" spans="1:7" ht="15.75" customHeight="1">
      <c r="A1482" s="159"/>
      <c r="B1482" s="159"/>
      <c r="C1482" s="124"/>
      <c r="D1482" s="124"/>
      <c r="E1482" s="129"/>
      <c r="F1482" s="191"/>
      <c r="G1482" s="191"/>
    </row>
    <row r="1483" spans="1:7" ht="15.75" customHeight="1">
      <c r="A1483" s="159">
        <v>370</v>
      </c>
      <c r="B1483" s="159" t="s">
        <v>2735</v>
      </c>
      <c r="C1483" s="124" t="s">
        <v>19</v>
      </c>
      <c r="D1483" s="124"/>
      <c r="E1483" s="129" t="s">
        <v>4368</v>
      </c>
      <c r="F1483" s="166">
        <v>2030</v>
      </c>
      <c r="G1483" s="166">
        <v>2031</v>
      </c>
    </row>
    <row r="1484" spans="1:7" ht="15.75" customHeight="1">
      <c r="A1484" s="159"/>
      <c r="B1484" s="156"/>
      <c r="C1484" s="124"/>
      <c r="D1484" s="124"/>
      <c r="E1484" s="129"/>
      <c r="F1484" s="166"/>
      <c r="G1484" s="166"/>
    </row>
    <row r="1485" spans="1:7" ht="15.75" customHeight="1">
      <c r="A1485" s="159"/>
      <c r="B1485" s="156"/>
      <c r="C1485" s="124"/>
      <c r="D1485" s="124"/>
      <c r="E1485" s="129"/>
      <c r="F1485" s="166"/>
      <c r="G1485" s="166"/>
    </row>
    <row r="1486" spans="1:7" ht="15.75" customHeight="1">
      <c r="A1486" s="159"/>
      <c r="B1486" s="156"/>
      <c r="C1486" s="124"/>
      <c r="D1486" s="124"/>
      <c r="E1486" s="129"/>
      <c r="F1486" s="166"/>
      <c r="G1486" s="166"/>
    </row>
    <row r="1487" spans="1:7" ht="17.100000000000001" customHeight="1">
      <c r="A1487" s="159">
        <v>371</v>
      </c>
      <c r="B1487" s="156" t="s">
        <v>1410</v>
      </c>
      <c r="C1487" s="124" t="s">
        <v>11</v>
      </c>
      <c r="D1487" s="124" t="s">
        <v>2871</v>
      </c>
      <c r="E1487" s="129" t="s">
        <v>4369</v>
      </c>
      <c r="F1487" s="191">
        <v>2022</v>
      </c>
      <c r="G1487" s="191" t="s">
        <v>2296</v>
      </c>
    </row>
    <row r="1488" spans="1:7" ht="17.100000000000001" customHeight="1">
      <c r="A1488" s="159"/>
      <c r="B1488" s="156"/>
      <c r="C1488" s="124"/>
      <c r="D1488" s="124"/>
      <c r="E1488" s="129"/>
      <c r="F1488" s="191"/>
      <c r="G1488" s="191"/>
    </row>
    <row r="1489" spans="1:7" ht="17.100000000000001" customHeight="1">
      <c r="A1489" s="159"/>
      <c r="B1489" s="156"/>
      <c r="C1489" s="124"/>
      <c r="D1489" s="124"/>
      <c r="E1489" s="129"/>
      <c r="F1489" s="191"/>
      <c r="G1489" s="191"/>
    </row>
    <row r="1490" spans="1:7" ht="17.100000000000001" customHeight="1">
      <c r="A1490" s="159"/>
      <c r="B1490" s="156"/>
      <c r="C1490" s="124"/>
      <c r="D1490" s="124"/>
      <c r="E1490" s="129"/>
      <c r="F1490" s="191"/>
      <c r="G1490" s="191"/>
    </row>
    <row r="1491" spans="1:7" ht="17.100000000000001" customHeight="1">
      <c r="A1491" s="159">
        <v>372</v>
      </c>
      <c r="B1491" s="156" t="s">
        <v>465</v>
      </c>
      <c r="C1491" s="124" t="s">
        <v>11</v>
      </c>
      <c r="D1491" s="124" t="s">
        <v>2871</v>
      </c>
      <c r="E1491" s="129" t="s">
        <v>4370</v>
      </c>
      <c r="F1491" s="191">
        <v>2021</v>
      </c>
      <c r="G1491" s="191" t="s">
        <v>2296</v>
      </c>
    </row>
    <row r="1492" spans="1:7" ht="17.100000000000001" customHeight="1">
      <c r="A1492" s="159"/>
      <c r="B1492" s="156"/>
      <c r="C1492" s="124"/>
      <c r="D1492" s="124"/>
      <c r="E1492" s="129"/>
      <c r="F1492" s="191"/>
      <c r="G1492" s="191"/>
    </row>
    <row r="1493" spans="1:7" ht="17.100000000000001" customHeight="1">
      <c r="A1493" s="159"/>
      <c r="B1493" s="156"/>
      <c r="C1493" s="124"/>
      <c r="D1493" s="124"/>
      <c r="E1493" s="129"/>
      <c r="F1493" s="191"/>
      <c r="G1493" s="191"/>
    </row>
    <row r="1494" spans="1:7" ht="17.100000000000001" customHeight="1">
      <c r="A1494" s="159"/>
      <c r="B1494" s="156"/>
      <c r="C1494" s="124"/>
      <c r="D1494" s="124"/>
      <c r="E1494" s="129"/>
      <c r="F1494" s="191"/>
      <c r="G1494" s="191"/>
    </row>
    <row r="1495" spans="1:7" ht="17.100000000000001" customHeight="1">
      <c r="A1495" s="159">
        <v>373</v>
      </c>
      <c r="B1495" s="156" t="s">
        <v>558</v>
      </c>
      <c r="C1495" s="124" t="s">
        <v>11</v>
      </c>
      <c r="D1495" s="124" t="s">
        <v>2871</v>
      </c>
      <c r="E1495" s="129" t="s">
        <v>4371</v>
      </c>
      <c r="F1495" s="191">
        <v>2021</v>
      </c>
      <c r="G1495" s="191" t="s">
        <v>1732</v>
      </c>
    </row>
    <row r="1496" spans="1:7" ht="17.100000000000001" customHeight="1">
      <c r="A1496" s="159"/>
      <c r="B1496" s="156"/>
      <c r="C1496" s="124"/>
      <c r="D1496" s="124"/>
      <c r="E1496" s="129"/>
      <c r="F1496" s="191"/>
      <c r="G1496" s="191"/>
    </row>
    <row r="1497" spans="1:7" ht="17.100000000000001" customHeight="1">
      <c r="A1497" s="159"/>
      <c r="B1497" s="156"/>
      <c r="C1497" s="124"/>
      <c r="D1497" s="124"/>
      <c r="E1497" s="129"/>
      <c r="F1497" s="191"/>
      <c r="G1497" s="191"/>
    </row>
    <row r="1498" spans="1:7" ht="17.100000000000001" customHeight="1">
      <c r="A1498" s="159"/>
      <c r="B1498" s="156"/>
      <c r="C1498" s="124"/>
      <c r="D1498" s="124"/>
      <c r="E1498" s="129"/>
      <c r="F1498" s="191"/>
      <c r="G1498" s="191"/>
    </row>
    <row r="1499" spans="1:7" ht="17.100000000000001" customHeight="1">
      <c r="A1499" s="159">
        <v>374</v>
      </c>
      <c r="B1499" s="156" t="s">
        <v>2322</v>
      </c>
      <c r="C1499" s="124" t="s">
        <v>11</v>
      </c>
      <c r="D1499" s="124" t="s">
        <v>2871</v>
      </c>
      <c r="E1499" s="129" t="s">
        <v>4372</v>
      </c>
      <c r="F1499" s="191">
        <v>2022</v>
      </c>
      <c r="G1499" s="191" t="s">
        <v>1732</v>
      </c>
    </row>
    <row r="1500" spans="1:7" ht="17.100000000000001" customHeight="1">
      <c r="A1500" s="159"/>
      <c r="B1500" s="156"/>
      <c r="C1500" s="124"/>
      <c r="D1500" s="124"/>
      <c r="E1500" s="129"/>
      <c r="F1500" s="191"/>
      <c r="G1500" s="191"/>
    </row>
    <row r="1501" spans="1:7" ht="17.100000000000001" customHeight="1">
      <c r="A1501" s="159"/>
      <c r="B1501" s="156"/>
      <c r="C1501" s="124"/>
      <c r="D1501" s="124"/>
      <c r="E1501" s="129"/>
      <c r="F1501" s="191"/>
      <c r="G1501" s="191"/>
    </row>
    <row r="1502" spans="1:7" ht="17.100000000000001" customHeight="1">
      <c r="A1502" s="159"/>
      <c r="B1502" s="156"/>
      <c r="C1502" s="124"/>
      <c r="D1502" s="124"/>
      <c r="E1502" s="129"/>
      <c r="F1502" s="191"/>
      <c r="G1502" s="191"/>
    </row>
    <row r="1503" spans="1:7" ht="17.100000000000001" customHeight="1">
      <c r="A1503" s="159">
        <v>375</v>
      </c>
      <c r="B1503" s="156" t="s">
        <v>516</v>
      </c>
      <c r="C1503" s="124" t="s">
        <v>11</v>
      </c>
      <c r="D1503" s="124" t="s">
        <v>2871</v>
      </c>
      <c r="E1503" s="129" t="s">
        <v>4373</v>
      </c>
      <c r="F1503" s="191">
        <v>2020</v>
      </c>
      <c r="G1503" s="191" t="s">
        <v>2302</v>
      </c>
    </row>
    <row r="1504" spans="1:7" ht="17.100000000000001" customHeight="1">
      <c r="A1504" s="159"/>
      <c r="B1504" s="156"/>
      <c r="C1504" s="124"/>
      <c r="D1504" s="124"/>
      <c r="E1504" s="129"/>
      <c r="F1504" s="191"/>
      <c r="G1504" s="191"/>
    </row>
    <row r="1505" spans="1:7" ht="17.100000000000001" customHeight="1">
      <c r="A1505" s="159"/>
      <c r="B1505" s="156"/>
      <c r="C1505" s="124"/>
      <c r="D1505" s="124"/>
      <c r="E1505" s="129"/>
      <c r="F1505" s="191"/>
      <c r="G1505" s="191"/>
    </row>
    <row r="1506" spans="1:7" ht="17.100000000000001" customHeight="1">
      <c r="A1506" s="159"/>
      <c r="B1506" s="156"/>
      <c r="C1506" s="124"/>
      <c r="D1506" s="124"/>
      <c r="E1506" s="129"/>
      <c r="F1506" s="191"/>
      <c r="G1506" s="191"/>
    </row>
    <row r="1507" spans="1:7" ht="17.100000000000001" customHeight="1">
      <c r="A1507" s="159">
        <v>376</v>
      </c>
      <c r="B1507" s="156" t="s">
        <v>2323</v>
      </c>
      <c r="C1507" s="124" t="s">
        <v>11</v>
      </c>
      <c r="D1507" s="124" t="s">
        <v>2871</v>
      </c>
      <c r="E1507" s="129" t="s">
        <v>4374</v>
      </c>
      <c r="F1507" s="191">
        <v>2021</v>
      </c>
      <c r="G1507" s="191">
        <v>2023</v>
      </c>
    </row>
    <row r="1508" spans="1:7" ht="17.100000000000001" customHeight="1">
      <c r="A1508" s="159"/>
      <c r="B1508" s="156"/>
      <c r="C1508" s="124"/>
      <c r="D1508" s="124"/>
      <c r="E1508" s="129"/>
      <c r="F1508" s="191"/>
      <c r="G1508" s="191"/>
    </row>
    <row r="1509" spans="1:7" ht="17.100000000000001" customHeight="1">
      <c r="A1509" s="159"/>
      <c r="B1509" s="156"/>
      <c r="C1509" s="124"/>
      <c r="D1509" s="124"/>
      <c r="E1509" s="129"/>
      <c r="F1509" s="191"/>
      <c r="G1509" s="191"/>
    </row>
    <row r="1510" spans="1:7" ht="17.100000000000001" customHeight="1">
      <c r="A1510" s="159"/>
      <c r="B1510" s="156"/>
      <c r="C1510" s="124"/>
      <c r="D1510" s="124"/>
      <c r="E1510" s="129"/>
      <c r="F1510" s="191"/>
      <c r="G1510" s="191"/>
    </row>
    <row r="1511" spans="1:7" ht="18.75" customHeight="1">
      <c r="A1511" s="159">
        <v>377</v>
      </c>
      <c r="B1511" s="156" t="s">
        <v>362</v>
      </c>
      <c r="C1511" s="124" t="s">
        <v>11</v>
      </c>
      <c r="D1511" s="124" t="s">
        <v>2871</v>
      </c>
      <c r="E1511" s="129" t="s">
        <v>4375</v>
      </c>
      <c r="F1511" s="191">
        <v>2021</v>
      </c>
      <c r="G1511" s="191">
        <v>2023</v>
      </c>
    </row>
    <row r="1512" spans="1:7" ht="18.75" customHeight="1">
      <c r="A1512" s="159"/>
      <c r="B1512" s="156"/>
      <c r="C1512" s="124"/>
      <c r="D1512" s="124"/>
      <c r="E1512" s="129"/>
      <c r="F1512" s="191"/>
      <c r="G1512" s="191"/>
    </row>
    <row r="1513" spans="1:7" ht="18.75" customHeight="1">
      <c r="A1513" s="159"/>
      <c r="B1513" s="156"/>
      <c r="C1513" s="124"/>
      <c r="D1513" s="124"/>
      <c r="E1513" s="129"/>
      <c r="F1513" s="191"/>
      <c r="G1513" s="191"/>
    </row>
    <row r="1514" spans="1:7" ht="18.75" customHeight="1">
      <c r="A1514" s="159"/>
      <c r="B1514" s="156"/>
      <c r="C1514" s="124"/>
      <c r="D1514" s="124"/>
      <c r="E1514" s="129"/>
      <c r="F1514" s="191"/>
      <c r="G1514" s="191"/>
    </row>
    <row r="1515" spans="1:7" ht="18.75" customHeight="1">
      <c r="A1515" s="159">
        <v>378</v>
      </c>
      <c r="B1515" s="159" t="s">
        <v>155</v>
      </c>
      <c r="C1515" s="124" t="s">
        <v>11</v>
      </c>
      <c r="D1515" s="124" t="s">
        <v>2871</v>
      </c>
      <c r="E1515" s="129" t="s">
        <v>4376</v>
      </c>
      <c r="F1515" s="191">
        <v>2020</v>
      </c>
      <c r="G1515" s="191">
        <v>2023</v>
      </c>
    </row>
    <row r="1516" spans="1:7" ht="18.75" customHeight="1">
      <c r="A1516" s="159"/>
      <c r="B1516" s="159"/>
      <c r="C1516" s="124"/>
      <c r="D1516" s="124"/>
      <c r="E1516" s="129"/>
      <c r="F1516" s="191"/>
      <c r="G1516" s="191"/>
    </row>
    <row r="1517" spans="1:7" ht="18.75" customHeight="1">
      <c r="A1517" s="159"/>
      <c r="B1517" s="159"/>
      <c r="C1517" s="124"/>
      <c r="D1517" s="124"/>
      <c r="E1517" s="129"/>
      <c r="F1517" s="191"/>
      <c r="G1517" s="191"/>
    </row>
    <row r="1518" spans="1:7" ht="18.75" customHeight="1">
      <c r="A1518" s="159"/>
      <c r="B1518" s="159"/>
      <c r="C1518" s="124"/>
      <c r="D1518" s="124"/>
      <c r="E1518" s="129"/>
      <c r="F1518" s="191"/>
      <c r="G1518" s="191"/>
    </row>
    <row r="1519" spans="1:7" ht="24.75" customHeight="1">
      <c r="A1519" s="159">
        <v>379</v>
      </c>
      <c r="B1519" s="156" t="s">
        <v>340</v>
      </c>
      <c r="C1519" s="124" t="s">
        <v>11</v>
      </c>
      <c r="D1519" s="124" t="s">
        <v>2871</v>
      </c>
      <c r="E1519" s="129" t="s">
        <v>4377</v>
      </c>
      <c r="F1519" s="191">
        <v>2021</v>
      </c>
      <c r="G1519" s="191">
        <v>2023</v>
      </c>
    </row>
    <row r="1520" spans="1:7" ht="24.75" customHeight="1">
      <c r="A1520" s="159"/>
      <c r="B1520" s="156"/>
      <c r="C1520" s="124"/>
      <c r="D1520" s="124"/>
      <c r="E1520" s="129"/>
      <c r="F1520" s="191"/>
      <c r="G1520" s="191"/>
    </row>
    <row r="1521" spans="1:7" ht="24.75" customHeight="1">
      <c r="A1521" s="159"/>
      <c r="B1521" s="156"/>
      <c r="C1521" s="124"/>
      <c r="D1521" s="124"/>
      <c r="E1521" s="129"/>
      <c r="F1521" s="191"/>
      <c r="G1521" s="191"/>
    </row>
    <row r="1522" spans="1:7" ht="24.75" customHeight="1">
      <c r="A1522" s="159"/>
      <c r="B1522" s="156"/>
      <c r="C1522" s="124"/>
      <c r="D1522" s="124"/>
      <c r="E1522" s="129"/>
      <c r="F1522" s="191"/>
      <c r="G1522" s="191"/>
    </row>
    <row r="1523" spans="1:7" ht="22.5" customHeight="1">
      <c r="A1523" s="159">
        <v>380</v>
      </c>
      <c r="B1523" s="156" t="s">
        <v>341</v>
      </c>
      <c r="C1523" s="124" t="s">
        <v>11</v>
      </c>
      <c r="D1523" s="124" t="s">
        <v>2871</v>
      </c>
      <c r="E1523" s="129" t="s">
        <v>4378</v>
      </c>
      <c r="F1523" s="191">
        <v>2021</v>
      </c>
      <c r="G1523" s="191">
        <v>2023</v>
      </c>
    </row>
    <row r="1524" spans="1:7" ht="22.5" customHeight="1">
      <c r="A1524" s="159"/>
      <c r="B1524" s="156"/>
      <c r="C1524" s="124"/>
      <c r="D1524" s="124"/>
      <c r="E1524" s="129"/>
      <c r="F1524" s="191"/>
      <c r="G1524" s="191"/>
    </row>
    <row r="1525" spans="1:7" ht="22.5" customHeight="1">
      <c r="A1525" s="159"/>
      <c r="B1525" s="156"/>
      <c r="C1525" s="124"/>
      <c r="D1525" s="124"/>
      <c r="E1525" s="129"/>
      <c r="F1525" s="191"/>
      <c r="G1525" s="191"/>
    </row>
    <row r="1526" spans="1:7" ht="22.5" customHeight="1">
      <c r="A1526" s="159"/>
      <c r="B1526" s="156"/>
      <c r="C1526" s="124"/>
      <c r="D1526" s="124"/>
      <c r="E1526" s="129"/>
      <c r="F1526" s="191"/>
      <c r="G1526" s="191"/>
    </row>
    <row r="1527" spans="1:7" ht="18.75" customHeight="1">
      <c r="A1527" s="159">
        <v>381</v>
      </c>
      <c r="B1527" s="156" t="s">
        <v>1408</v>
      </c>
      <c r="C1527" s="139" t="s">
        <v>11</v>
      </c>
      <c r="D1527" s="137" t="s">
        <v>2871</v>
      </c>
      <c r="E1527" s="129" t="s">
        <v>4379</v>
      </c>
      <c r="F1527" s="191">
        <v>2016</v>
      </c>
      <c r="G1527" s="191">
        <v>2023</v>
      </c>
    </row>
    <row r="1528" spans="1:7" ht="18.75" customHeight="1">
      <c r="A1528" s="159"/>
      <c r="B1528" s="156"/>
      <c r="C1528" s="139"/>
      <c r="D1528" s="137"/>
      <c r="E1528" s="129"/>
      <c r="F1528" s="191"/>
      <c r="G1528" s="191"/>
    </row>
    <row r="1529" spans="1:7" ht="18.75" customHeight="1">
      <c r="A1529" s="159"/>
      <c r="B1529" s="156"/>
      <c r="C1529" s="139"/>
      <c r="D1529" s="137"/>
      <c r="E1529" s="129"/>
      <c r="F1529" s="191"/>
      <c r="G1529" s="191"/>
    </row>
    <row r="1530" spans="1:7" ht="18.75" customHeight="1">
      <c r="A1530" s="159"/>
      <c r="B1530" s="156"/>
      <c r="C1530" s="139"/>
      <c r="D1530" s="137"/>
      <c r="E1530" s="129"/>
      <c r="F1530" s="191"/>
      <c r="G1530" s="191"/>
    </row>
    <row r="1531" spans="1:7" ht="24.75" customHeight="1">
      <c r="A1531" s="159">
        <v>382</v>
      </c>
      <c r="B1531" s="156" t="s">
        <v>358</v>
      </c>
      <c r="C1531" s="124" t="s">
        <v>11</v>
      </c>
      <c r="D1531" s="124" t="s">
        <v>2871</v>
      </c>
      <c r="E1531" s="129" t="s">
        <v>4380</v>
      </c>
      <c r="F1531" s="191">
        <v>2021</v>
      </c>
      <c r="G1531" s="191">
        <v>2023</v>
      </c>
    </row>
    <row r="1532" spans="1:7" ht="24.75" customHeight="1">
      <c r="A1532" s="159"/>
      <c r="B1532" s="156"/>
      <c r="C1532" s="124"/>
      <c r="D1532" s="124"/>
      <c r="E1532" s="130"/>
      <c r="F1532" s="191"/>
      <c r="G1532" s="191"/>
    </row>
    <row r="1533" spans="1:7" ht="24.75" customHeight="1">
      <c r="A1533" s="159"/>
      <c r="B1533" s="156"/>
      <c r="C1533" s="124"/>
      <c r="D1533" s="124"/>
      <c r="E1533" s="130"/>
      <c r="F1533" s="191"/>
      <c r="G1533" s="191"/>
    </row>
    <row r="1534" spans="1:7" ht="24.75" customHeight="1">
      <c r="A1534" s="159"/>
      <c r="B1534" s="156"/>
      <c r="C1534" s="124"/>
      <c r="D1534" s="124"/>
      <c r="E1534" s="130"/>
      <c r="F1534" s="191"/>
      <c r="G1534" s="191"/>
    </row>
    <row r="1535" spans="1:7" ht="17.100000000000001" customHeight="1">
      <c r="A1535" s="159">
        <v>383</v>
      </c>
      <c r="B1535" s="156" t="s">
        <v>2324</v>
      </c>
      <c r="C1535" s="124" t="s">
        <v>11</v>
      </c>
      <c r="D1535" s="124" t="s">
        <v>2871</v>
      </c>
      <c r="E1535" s="129" t="s">
        <v>4381</v>
      </c>
      <c r="F1535" s="191">
        <v>2021</v>
      </c>
      <c r="G1535" s="191">
        <v>2023</v>
      </c>
    </row>
    <row r="1536" spans="1:7" ht="17.100000000000001" customHeight="1">
      <c r="A1536" s="159"/>
      <c r="B1536" s="156"/>
      <c r="C1536" s="124"/>
      <c r="D1536" s="124"/>
      <c r="E1536" s="129"/>
      <c r="F1536" s="191"/>
      <c r="G1536" s="191"/>
    </row>
    <row r="1537" spans="1:7" ht="17.100000000000001" customHeight="1">
      <c r="A1537" s="159"/>
      <c r="B1537" s="156"/>
      <c r="C1537" s="124"/>
      <c r="D1537" s="124"/>
      <c r="E1537" s="129"/>
      <c r="F1537" s="191"/>
      <c r="G1537" s="191"/>
    </row>
    <row r="1538" spans="1:7" ht="17.100000000000001" customHeight="1">
      <c r="A1538" s="159"/>
      <c r="B1538" s="156"/>
      <c r="C1538" s="124"/>
      <c r="D1538" s="124"/>
      <c r="E1538" s="129"/>
      <c r="F1538" s="191"/>
      <c r="G1538" s="191"/>
    </row>
    <row r="1539" spans="1:7" ht="24" customHeight="1">
      <c r="A1539" s="159">
        <v>384</v>
      </c>
      <c r="B1539" s="156" t="s">
        <v>494</v>
      </c>
      <c r="C1539" s="124" t="s">
        <v>11</v>
      </c>
      <c r="D1539" s="124" t="s">
        <v>2871</v>
      </c>
      <c r="E1539" s="129" t="s">
        <v>4382</v>
      </c>
      <c r="F1539" s="191">
        <v>2023</v>
      </c>
      <c r="G1539" s="191">
        <v>2024</v>
      </c>
    </row>
    <row r="1540" spans="1:7" ht="24" customHeight="1">
      <c r="A1540" s="159"/>
      <c r="B1540" s="156"/>
      <c r="C1540" s="124"/>
      <c r="D1540" s="124"/>
      <c r="E1540" s="129"/>
      <c r="F1540" s="191"/>
      <c r="G1540" s="191"/>
    </row>
    <row r="1541" spans="1:7" ht="24" customHeight="1">
      <c r="A1541" s="159"/>
      <c r="B1541" s="156"/>
      <c r="C1541" s="124"/>
      <c r="D1541" s="124"/>
      <c r="E1541" s="129"/>
      <c r="F1541" s="191"/>
      <c r="G1541" s="191"/>
    </row>
    <row r="1542" spans="1:7" ht="24" customHeight="1">
      <c r="A1542" s="159"/>
      <c r="B1542" s="156"/>
      <c r="C1542" s="124"/>
      <c r="D1542" s="124"/>
      <c r="E1542" s="129"/>
      <c r="F1542" s="191"/>
      <c r="G1542" s="191"/>
    </row>
    <row r="1543" spans="1:7" ht="17.100000000000001" customHeight="1">
      <c r="A1543" s="159">
        <v>385</v>
      </c>
      <c r="B1543" s="156" t="s">
        <v>435</v>
      </c>
      <c r="C1543" s="124" t="s">
        <v>11</v>
      </c>
      <c r="D1543" s="124" t="s">
        <v>2871</v>
      </c>
      <c r="E1543" s="129" t="s">
        <v>4383</v>
      </c>
      <c r="F1543" s="191">
        <v>2023</v>
      </c>
      <c r="G1543" s="191">
        <v>2024</v>
      </c>
    </row>
    <row r="1544" spans="1:7" ht="17.100000000000001" customHeight="1">
      <c r="A1544" s="159"/>
      <c r="B1544" s="156"/>
      <c r="C1544" s="124"/>
      <c r="D1544" s="124"/>
      <c r="E1544" s="129"/>
      <c r="F1544" s="191"/>
      <c r="G1544" s="191"/>
    </row>
    <row r="1545" spans="1:7" ht="17.100000000000001" customHeight="1">
      <c r="A1545" s="159"/>
      <c r="B1545" s="156"/>
      <c r="C1545" s="124"/>
      <c r="D1545" s="124"/>
      <c r="E1545" s="129"/>
      <c r="F1545" s="191"/>
      <c r="G1545" s="191"/>
    </row>
    <row r="1546" spans="1:7" ht="17.100000000000001" customHeight="1">
      <c r="A1546" s="159"/>
      <c r="B1546" s="156"/>
      <c r="C1546" s="124"/>
      <c r="D1546" s="124"/>
      <c r="E1546" s="129"/>
      <c r="F1546" s="191"/>
      <c r="G1546" s="191"/>
    </row>
    <row r="1547" spans="1:7" ht="17.100000000000001" customHeight="1">
      <c r="A1547" s="159">
        <v>386</v>
      </c>
      <c r="B1547" s="156" t="s">
        <v>495</v>
      </c>
      <c r="C1547" s="124" t="s">
        <v>11</v>
      </c>
      <c r="D1547" s="124" t="s">
        <v>2871</v>
      </c>
      <c r="E1547" s="129" t="s">
        <v>4384</v>
      </c>
      <c r="F1547" s="191">
        <v>2023</v>
      </c>
      <c r="G1547" s="191">
        <v>2024</v>
      </c>
    </row>
    <row r="1548" spans="1:7" ht="17.100000000000001" customHeight="1">
      <c r="A1548" s="159"/>
      <c r="B1548" s="156"/>
      <c r="C1548" s="124"/>
      <c r="D1548" s="124"/>
      <c r="E1548" s="129"/>
      <c r="F1548" s="191"/>
      <c r="G1548" s="191"/>
    </row>
    <row r="1549" spans="1:7" ht="17.100000000000001" customHeight="1">
      <c r="A1549" s="159"/>
      <c r="B1549" s="156"/>
      <c r="C1549" s="124"/>
      <c r="D1549" s="124"/>
      <c r="E1549" s="129"/>
      <c r="F1549" s="191"/>
      <c r="G1549" s="191"/>
    </row>
    <row r="1550" spans="1:7" ht="17.100000000000001" customHeight="1">
      <c r="A1550" s="159"/>
      <c r="B1550" s="156"/>
      <c r="C1550" s="124"/>
      <c r="D1550" s="124"/>
      <c r="E1550" s="129"/>
      <c r="F1550" s="191"/>
      <c r="G1550" s="191"/>
    </row>
    <row r="1551" spans="1:7" ht="17.100000000000001" customHeight="1">
      <c r="A1551" s="159">
        <v>387</v>
      </c>
      <c r="B1551" s="156" t="s">
        <v>487</v>
      </c>
      <c r="C1551" s="124" t="s">
        <v>11</v>
      </c>
      <c r="D1551" s="124" t="s">
        <v>2871</v>
      </c>
      <c r="E1551" s="129" t="s">
        <v>4385</v>
      </c>
      <c r="F1551" s="191">
        <v>2023</v>
      </c>
      <c r="G1551" s="191">
        <v>2024</v>
      </c>
    </row>
    <row r="1552" spans="1:7" ht="17.100000000000001" customHeight="1">
      <c r="A1552" s="159"/>
      <c r="B1552" s="156"/>
      <c r="C1552" s="124"/>
      <c r="D1552" s="124"/>
      <c r="E1552" s="129"/>
      <c r="F1552" s="191"/>
      <c r="G1552" s="191"/>
    </row>
    <row r="1553" spans="1:7" ht="17.100000000000001" customHeight="1">
      <c r="A1553" s="159"/>
      <c r="B1553" s="156"/>
      <c r="C1553" s="124"/>
      <c r="D1553" s="124"/>
      <c r="E1553" s="129"/>
      <c r="F1553" s="191"/>
      <c r="G1553" s="191"/>
    </row>
    <row r="1554" spans="1:7" ht="17.100000000000001" customHeight="1">
      <c r="A1554" s="159"/>
      <c r="B1554" s="156"/>
      <c r="C1554" s="124"/>
      <c r="D1554" s="124"/>
      <c r="E1554" s="129"/>
      <c r="F1554" s="191"/>
      <c r="G1554" s="191"/>
    </row>
    <row r="1555" spans="1:7" ht="17.100000000000001" customHeight="1">
      <c r="A1555" s="159">
        <v>388</v>
      </c>
      <c r="B1555" s="156" t="s">
        <v>511</v>
      </c>
      <c r="C1555" s="124" t="s">
        <v>11</v>
      </c>
      <c r="D1555" s="124" t="s">
        <v>2871</v>
      </c>
      <c r="E1555" s="129" t="s">
        <v>4386</v>
      </c>
      <c r="F1555" s="191">
        <v>2024</v>
      </c>
      <c r="G1555" s="191">
        <v>2024</v>
      </c>
    </row>
    <row r="1556" spans="1:7" ht="17.100000000000001" customHeight="1">
      <c r="A1556" s="159"/>
      <c r="B1556" s="156"/>
      <c r="C1556" s="124"/>
      <c r="D1556" s="124"/>
      <c r="E1556" s="129"/>
      <c r="F1556" s="191"/>
      <c r="G1556" s="191"/>
    </row>
    <row r="1557" spans="1:7" ht="17.100000000000001" customHeight="1">
      <c r="A1557" s="159"/>
      <c r="B1557" s="156"/>
      <c r="C1557" s="124"/>
      <c r="D1557" s="124"/>
      <c r="E1557" s="129"/>
      <c r="F1557" s="191"/>
      <c r="G1557" s="191"/>
    </row>
    <row r="1558" spans="1:7" ht="17.100000000000001" customHeight="1">
      <c r="A1558" s="159"/>
      <c r="B1558" s="156"/>
      <c r="C1558" s="124"/>
      <c r="D1558" s="124"/>
      <c r="E1558" s="129"/>
      <c r="F1558" s="191"/>
      <c r="G1558" s="191"/>
    </row>
    <row r="1559" spans="1:7" ht="17.100000000000001" customHeight="1">
      <c r="A1559" s="159">
        <v>389</v>
      </c>
      <c r="B1559" s="156" t="s">
        <v>513</v>
      </c>
      <c r="C1559" s="124" t="s">
        <v>11</v>
      </c>
      <c r="D1559" s="124" t="s">
        <v>2871</v>
      </c>
      <c r="E1559" s="129" t="s">
        <v>4387</v>
      </c>
      <c r="F1559" s="191">
        <v>2024</v>
      </c>
      <c r="G1559" s="191">
        <v>2024</v>
      </c>
    </row>
    <row r="1560" spans="1:7" ht="17.100000000000001" customHeight="1">
      <c r="A1560" s="159"/>
      <c r="B1560" s="156"/>
      <c r="C1560" s="124"/>
      <c r="D1560" s="124"/>
      <c r="E1560" s="129"/>
      <c r="F1560" s="191"/>
      <c r="G1560" s="191"/>
    </row>
    <row r="1561" spans="1:7" ht="17.100000000000001" customHeight="1">
      <c r="A1561" s="159"/>
      <c r="B1561" s="156"/>
      <c r="C1561" s="124"/>
      <c r="D1561" s="124"/>
      <c r="E1561" s="129"/>
      <c r="F1561" s="191"/>
      <c r="G1561" s="191"/>
    </row>
    <row r="1562" spans="1:7" ht="17.100000000000001" customHeight="1">
      <c r="A1562" s="159"/>
      <c r="B1562" s="156"/>
      <c r="C1562" s="124"/>
      <c r="D1562" s="124"/>
      <c r="E1562" s="129"/>
      <c r="F1562" s="191"/>
      <c r="G1562" s="191"/>
    </row>
    <row r="1563" spans="1:7" ht="17.100000000000001" customHeight="1">
      <c r="A1563" s="159">
        <v>390</v>
      </c>
      <c r="B1563" s="156" t="s">
        <v>515</v>
      </c>
      <c r="C1563" s="124" t="s">
        <v>11</v>
      </c>
      <c r="D1563" s="124" t="s">
        <v>2871</v>
      </c>
      <c r="E1563" s="129" t="s">
        <v>4388</v>
      </c>
      <c r="F1563" s="191">
        <v>2024</v>
      </c>
      <c r="G1563" s="191">
        <v>2024</v>
      </c>
    </row>
    <row r="1564" spans="1:7" ht="17.100000000000001" customHeight="1">
      <c r="A1564" s="159"/>
      <c r="B1564" s="156"/>
      <c r="C1564" s="124"/>
      <c r="D1564" s="124"/>
      <c r="E1564" s="129"/>
      <c r="F1564" s="191"/>
      <c r="G1564" s="191"/>
    </row>
    <row r="1565" spans="1:7" ht="17.100000000000001" customHeight="1">
      <c r="A1565" s="159"/>
      <c r="B1565" s="156"/>
      <c r="C1565" s="124"/>
      <c r="D1565" s="124"/>
      <c r="E1565" s="129"/>
      <c r="F1565" s="191"/>
      <c r="G1565" s="191"/>
    </row>
    <row r="1566" spans="1:7" ht="17.100000000000001" customHeight="1">
      <c r="A1566" s="159"/>
      <c r="B1566" s="156"/>
      <c r="C1566" s="124"/>
      <c r="D1566" s="124"/>
      <c r="E1566" s="129"/>
      <c r="F1566" s="191"/>
      <c r="G1566" s="191"/>
    </row>
    <row r="1567" spans="1:7" ht="17.100000000000001" customHeight="1">
      <c r="A1567" s="159">
        <v>391</v>
      </c>
      <c r="B1567" s="156" t="s">
        <v>521</v>
      </c>
      <c r="C1567" s="124" t="s">
        <v>11</v>
      </c>
      <c r="D1567" s="124" t="s">
        <v>2871</v>
      </c>
      <c r="E1567" s="129" t="s">
        <v>4389</v>
      </c>
      <c r="F1567" s="191">
        <v>2024</v>
      </c>
      <c r="G1567" s="191">
        <v>2024</v>
      </c>
    </row>
    <row r="1568" spans="1:7" ht="17.100000000000001" customHeight="1">
      <c r="A1568" s="159"/>
      <c r="B1568" s="156"/>
      <c r="C1568" s="124"/>
      <c r="D1568" s="124"/>
      <c r="E1568" s="129"/>
      <c r="F1568" s="191"/>
      <c r="G1568" s="191"/>
    </row>
    <row r="1569" spans="1:7" ht="17.100000000000001" customHeight="1">
      <c r="A1569" s="159"/>
      <c r="B1569" s="156"/>
      <c r="C1569" s="124"/>
      <c r="D1569" s="124"/>
      <c r="E1569" s="129"/>
      <c r="F1569" s="191"/>
      <c r="G1569" s="191"/>
    </row>
    <row r="1570" spans="1:7" ht="17.100000000000001" customHeight="1">
      <c r="A1570" s="159"/>
      <c r="B1570" s="156"/>
      <c r="C1570" s="124"/>
      <c r="D1570" s="124"/>
      <c r="E1570" s="129"/>
      <c r="F1570" s="191"/>
      <c r="G1570" s="191"/>
    </row>
    <row r="1571" spans="1:7" ht="17.100000000000001" customHeight="1">
      <c r="A1571" s="159">
        <v>392</v>
      </c>
      <c r="B1571" s="156" t="s">
        <v>488</v>
      </c>
      <c r="C1571" s="124" t="s">
        <v>11</v>
      </c>
      <c r="D1571" s="124" t="s">
        <v>2871</v>
      </c>
      <c r="E1571" s="129" t="s">
        <v>4390</v>
      </c>
      <c r="F1571" s="191">
        <v>2024</v>
      </c>
      <c r="G1571" s="191">
        <v>2024</v>
      </c>
    </row>
    <row r="1572" spans="1:7" ht="17.100000000000001" customHeight="1">
      <c r="A1572" s="159"/>
      <c r="B1572" s="156"/>
      <c r="C1572" s="124"/>
      <c r="D1572" s="124"/>
      <c r="E1572" s="129"/>
      <c r="F1572" s="191"/>
      <c r="G1572" s="191"/>
    </row>
    <row r="1573" spans="1:7" ht="17.100000000000001" customHeight="1">
      <c r="A1573" s="159"/>
      <c r="B1573" s="156"/>
      <c r="C1573" s="124"/>
      <c r="D1573" s="124"/>
      <c r="E1573" s="129"/>
      <c r="F1573" s="191"/>
      <c r="G1573" s="191"/>
    </row>
    <row r="1574" spans="1:7" ht="17.100000000000001" customHeight="1">
      <c r="A1574" s="159"/>
      <c r="B1574" s="156"/>
      <c r="C1574" s="124"/>
      <c r="D1574" s="124"/>
      <c r="E1574" s="129"/>
      <c r="F1574" s="191"/>
      <c r="G1574" s="191"/>
    </row>
    <row r="1575" spans="1:7" ht="16.5" customHeight="1">
      <c r="A1575" s="159">
        <v>393</v>
      </c>
      <c r="B1575" s="156" t="s">
        <v>359</v>
      </c>
      <c r="C1575" s="124" t="s">
        <v>11</v>
      </c>
      <c r="D1575" s="124" t="s">
        <v>2871</v>
      </c>
      <c r="E1575" s="129" t="s">
        <v>4391</v>
      </c>
      <c r="F1575" s="191">
        <v>2024</v>
      </c>
      <c r="G1575" s="191">
        <v>2025</v>
      </c>
    </row>
    <row r="1576" spans="1:7" ht="16.5" customHeight="1">
      <c r="A1576" s="159"/>
      <c r="B1576" s="156"/>
      <c r="C1576" s="124"/>
      <c r="D1576" s="124"/>
      <c r="E1576" s="130"/>
      <c r="F1576" s="191"/>
      <c r="G1576" s="191"/>
    </row>
    <row r="1577" spans="1:7" ht="16.5" customHeight="1">
      <c r="A1577" s="159"/>
      <c r="B1577" s="156"/>
      <c r="C1577" s="124"/>
      <c r="D1577" s="124"/>
      <c r="E1577" s="130"/>
      <c r="F1577" s="191"/>
      <c r="G1577" s="191"/>
    </row>
    <row r="1578" spans="1:7" ht="16.5" customHeight="1">
      <c r="A1578" s="159"/>
      <c r="B1578" s="156"/>
      <c r="C1578" s="124"/>
      <c r="D1578" s="124"/>
      <c r="E1578" s="130"/>
      <c r="F1578" s="191"/>
      <c r="G1578" s="191"/>
    </row>
    <row r="1579" spans="1:7" ht="17.100000000000001" customHeight="1">
      <c r="A1579" s="159">
        <v>394</v>
      </c>
      <c r="B1579" s="156" t="s">
        <v>369</v>
      </c>
      <c r="C1579" s="124" t="s">
        <v>11</v>
      </c>
      <c r="D1579" s="124" t="s">
        <v>2871</v>
      </c>
      <c r="E1579" s="129" t="s">
        <v>4392</v>
      </c>
      <c r="F1579" s="191">
        <v>2024</v>
      </c>
      <c r="G1579" s="191">
        <v>2025</v>
      </c>
    </row>
    <row r="1580" spans="1:7" ht="17.100000000000001" customHeight="1">
      <c r="A1580" s="159"/>
      <c r="B1580" s="156"/>
      <c r="C1580" s="124"/>
      <c r="D1580" s="124"/>
      <c r="E1580" s="129"/>
      <c r="F1580" s="191"/>
      <c r="G1580" s="191"/>
    </row>
    <row r="1581" spans="1:7" ht="17.100000000000001" customHeight="1">
      <c r="A1581" s="159"/>
      <c r="B1581" s="156"/>
      <c r="C1581" s="124"/>
      <c r="D1581" s="124"/>
      <c r="E1581" s="129"/>
      <c r="F1581" s="191"/>
      <c r="G1581" s="191"/>
    </row>
    <row r="1582" spans="1:7" ht="17.100000000000001" customHeight="1">
      <c r="A1582" s="159"/>
      <c r="B1582" s="156"/>
      <c r="C1582" s="124"/>
      <c r="D1582" s="124"/>
      <c r="E1582" s="129"/>
      <c r="F1582" s="191"/>
      <c r="G1582" s="191"/>
    </row>
    <row r="1583" spans="1:7" ht="17.100000000000001" customHeight="1">
      <c r="A1583" s="159">
        <v>395</v>
      </c>
      <c r="B1583" s="156" t="s">
        <v>361</v>
      </c>
      <c r="C1583" s="124" t="s">
        <v>11</v>
      </c>
      <c r="D1583" s="124" t="s">
        <v>2871</v>
      </c>
      <c r="E1583" s="129" t="s">
        <v>4393</v>
      </c>
      <c r="F1583" s="191">
        <v>2024</v>
      </c>
      <c r="G1583" s="191">
        <v>2025</v>
      </c>
    </row>
    <row r="1584" spans="1:7" ht="17.100000000000001" customHeight="1">
      <c r="A1584" s="159"/>
      <c r="B1584" s="156"/>
      <c r="C1584" s="124"/>
      <c r="D1584" s="124"/>
      <c r="E1584" s="129"/>
      <c r="F1584" s="191"/>
      <c r="G1584" s="191"/>
    </row>
    <row r="1585" spans="1:7" ht="17.100000000000001" customHeight="1">
      <c r="A1585" s="159"/>
      <c r="B1585" s="156"/>
      <c r="C1585" s="124"/>
      <c r="D1585" s="124"/>
      <c r="E1585" s="129"/>
      <c r="F1585" s="191"/>
      <c r="G1585" s="191"/>
    </row>
    <row r="1586" spans="1:7" ht="17.100000000000001" customHeight="1">
      <c r="A1586" s="159"/>
      <c r="B1586" s="156"/>
      <c r="C1586" s="124"/>
      <c r="D1586" s="124"/>
      <c r="E1586" s="129"/>
      <c r="F1586" s="191"/>
      <c r="G1586" s="191"/>
    </row>
    <row r="1587" spans="1:7" ht="18.75" customHeight="1">
      <c r="A1587" s="159">
        <v>396</v>
      </c>
      <c r="B1587" s="156" t="s">
        <v>363</v>
      </c>
      <c r="C1587" s="124" t="s">
        <v>11</v>
      </c>
      <c r="D1587" s="124" t="s">
        <v>2871</v>
      </c>
      <c r="E1587" s="129" t="s">
        <v>4394</v>
      </c>
      <c r="F1587" s="191">
        <v>2024</v>
      </c>
      <c r="G1587" s="191">
        <v>2025</v>
      </c>
    </row>
    <row r="1588" spans="1:7" ht="18.75" customHeight="1">
      <c r="A1588" s="159"/>
      <c r="B1588" s="156"/>
      <c r="C1588" s="124"/>
      <c r="D1588" s="124"/>
      <c r="E1588" s="129"/>
      <c r="F1588" s="191"/>
      <c r="G1588" s="191"/>
    </row>
    <row r="1589" spans="1:7" ht="18.75" customHeight="1">
      <c r="A1589" s="159"/>
      <c r="B1589" s="156"/>
      <c r="C1589" s="124"/>
      <c r="D1589" s="124"/>
      <c r="E1589" s="129"/>
      <c r="F1589" s="191"/>
      <c r="G1589" s="191"/>
    </row>
    <row r="1590" spans="1:7" ht="18.75" customHeight="1">
      <c r="A1590" s="159"/>
      <c r="B1590" s="156"/>
      <c r="C1590" s="124"/>
      <c r="D1590" s="124"/>
      <c r="E1590" s="129"/>
      <c r="F1590" s="191"/>
      <c r="G1590" s="191"/>
    </row>
    <row r="1591" spans="1:7" ht="18" customHeight="1">
      <c r="A1591" s="159">
        <v>397</v>
      </c>
      <c r="B1591" s="156" t="s">
        <v>364</v>
      </c>
      <c r="C1591" s="124" t="s">
        <v>11</v>
      </c>
      <c r="D1591" s="124" t="s">
        <v>2871</v>
      </c>
      <c r="E1591" s="129" t="s">
        <v>4395</v>
      </c>
      <c r="F1591" s="191">
        <v>2024</v>
      </c>
      <c r="G1591" s="191">
        <v>2025</v>
      </c>
    </row>
    <row r="1592" spans="1:7" ht="18" customHeight="1">
      <c r="A1592" s="159"/>
      <c r="B1592" s="156"/>
      <c r="C1592" s="124"/>
      <c r="D1592" s="124"/>
      <c r="E1592" s="129"/>
      <c r="F1592" s="191"/>
      <c r="G1592" s="191"/>
    </row>
    <row r="1593" spans="1:7" ht="18" customHeight="1">
      <c r="A1593" s="159"/>
      <c r="B1593" s="156"/>
      <c r="C1593" s="124"/>
      <c r="D1593" s="124"/>
      <c r="E1593" s="129"/>
      <c r="F1593" s="191"/>
      <c r="G1593" s="191"/>
    </row>
    <row r="1594" spans="1:7" ht="18" customHeight="1">
      <c r="A1594" s="159"/>
      <c r="B1594" s="156"/>
      <c r="C1594" s="124"/>
      <c r="D1594" s="124"/>
      <c r="E1594" s="129"/>
      <c r="F1594" s="191"/>
      <c r="G1594" s="191"/>
    </row>
    <row r="1595" spans="1:7" ht="18" customHeight="1">
      <c r="A1595" s="159">
        <v>398</v>
      </c>
      <c r="B1595" s="156" t="s">
        <v>368</v>
      </c>
      <c r="C1595" s="124" t="s">
        <v>11</v>
      </c>
      <c r="D1595" s="124" t="s">
        <v>2871</v>
      </c>
      <c r="E1595" s="129" t="s">
        <v>4396</v>
      </c>
      <c r="F1595" s="191">
        <v>2024</v>
      </c>
      <c r="G1595" s="191">
        <v>2025</v>
      </c>
    </row>
    <row r="1596" spans="1:7" ht="18" customHeight="1">
      <c r="A1596" s="159"/>
      <c r="B1596" s="156"/>
      <c r="C1596" s="124"/>
      <c r="D1596" s="124"/>
      <c r="E1596" s="129"/>
      <c r="F1596" s="191"/>
      <c r="G1596" s="191"/>
    </row>
    <row r="1597" spans="1:7" ht="18" customHeight="1">
      <c r="A1597" s="159"/>
      <c r="B1597" s="156"/>
      <c r="C1597" s="124"/>
      <c r="D1597" s="124"/>
      <c r="E1597" s="129"/>
      <c r="F1597" s="191"/>
      <c r="G1597" s="191"/>
    </row>
    <row r="1598" spans="1:7" ht="18" customHeight="1">
      <c r="A1598" s="159"/>
      <c r="B1598" s="156"/>
      <c r="C1598" s="124"/>
      <c r="D1598" s="124"/>
      <c r="E1598" s="129"/>
      <c r="F1598" s="191"/>
      <c r="G1598" s="191"/>
    </row>
    <row r="1599" spans="1:7" ht="28.5" customHeight="1">
      <c r="A1599" s="159">
        <v>399</v>
      </c>
      <c r="B1599" s="159" t="s">
        <v>1737</v>
      </c>
      <c r="C1599" s="137" t="s">
        <v>11</v>
      </c>
      <c r="D1599" s="137" t="s">
        <v>2871</v>
      </c>
      <c r="E1599" s="183" t="s">
        <v>4397</v>
      </c>
      <c r="F1599" s="191">
        <v>2024</v>
      </c>
      <c r="G1599" s="191">
        <v>2025</v>
      </c>
    </row>
    <row r="1600" spans="1:7" ht="28.5" customHeight="1">
      <c r="A1600" s="159"/>
      <c r="B1600" s="159"/>
      <c r="C1600" s="137"/>
      <c r="D1600" s="137"/>
      <c r="E1600" s="183"/>
      <c r="F1600" s="191"/>
      <c r="G1600" s="191"/>
    </row>
    <row r="1601" spans="1:7" ht="28.5" customHeight="1">
      <c r="A1601" s="159"/>
      <c r="B1601" s="159"/>
      <c r="C1601" s="137"/>
      <c r="D1601" s="137"/>
      <c r="E1601" s="183"/>
      <c r="F1601" s="191"/>
      <c r="G1601" s="191"/>
    </row>
    <row r="1602" spans="1:7" ht="28.5" customHeight="1">
      <c r="A1602" s="159"/>
      <c r="B1602" s="159"/>
      <c r="C1602" s="137"/>
      <c r="D1602" s="137"/>
      <c r="E1602" s="183"/>
      <c r="F1602" s="191"/>
      <c r="G1602" s="191"/>
    </row>
    <row r="1603" spans="1:7" ht="17.100000000000001" customHeight="1">
      <c r="A1603" s="159">
        <v>400</v>
      </c>
      <c r="B1603" s="156" t="s">
        <v>482</v>
      </c>
      <c r="C1603" s="124" t="s">
        <v>11</v>
      </c>
      <c r="D1603" s="124" t="s">
        <v>2871</v>
      </c>
      <c r="E1603" s="129" t="s">
        <v>4398</v>
      </c>
      <c r="F1603" s="191">
        <v>2024</v>
      </c>
      <c r="G1603" s="191">
        <v>2025</v>
      </c>
    </row>
    <row r="1604" spans="1:7" ht="17.100000000000001" customHeight="1">
      <c r="A1604" s="159"/>
      <c r="B1604" s="156"/>
      <c r="C1604" s="124"/>
      <c r="D1604" s="124"/>
      <c r="E1604" s="129"/>
      <c r="F1604" s="191"/>
      <c r="G1604" s="191"/>
    </row>
    <row r="1605" spans="1:7" ht="17.100000000000001" customHeight="1">
      <c r="A1605" s="159"/>
      <c r="B1605" s="156"/>
      <c r="C1605" s="124"/>
      <c r="D1605" s="124"/>
      <c r="E1605" s="129"/>
      <c r="F1605" s="191"/>
      <c r="G1605" s="191"/>
    </row>
    <row r="1606" spans="1:7" ht="17.100000000000001" customHeight="1">
      <c r="A1606" s="159"/>
      <c r="B1606" s="156"/>
      <c r="C1606" s="124"/>
      <c r="D1606" s="124"/>
      <c r="E1606" s="129"/>
      <c r="F1606" s="191"/>
      <c r="G1606" s="191"/>
    </row>
    <row r="1607" spans="1:7" ht="17.100000000000001" customHeight="1">
      <c r="A1607" s="159">
        <v>401</v>
      </c>
      <c r="B1607" s="156" t="s">
        <v>334</v>
      </c>
      <c r="C1607" s="124" t="s">
        <v>11</v>
      </c>
      <c r="D1607" s="124" t="s">
        <v>2871</v>
      </c>
      <c r="E1607" s="129" t="s">
        <v>4399</v>
      </c>
      <c r="F1607" s="191">
        <v>2025</v>
      </c>
      <c r="G1607" s="191">
        <v>2025</v>
      </c>
    </row>
    <row r="1608" spans="1:7" ht="17.100000000000001" customHeight="1">
      <c r="A1608" s="159"/>
      <c r="B1608" s="156"/>
      <c r="C1608" s="124"/>
      <c r="D1608" s="124"/>
      <c r="E1608" s="129"/>
      <c r="F1608" s="191"/>
      <c r="G1608" s="191"/>
    </row>
    <row r="1609" spans="1:7" ht="17.100000000000001" customHeight="1">
      <c r="A1609" s="159"/>
      <c r="B1609" s="156"/>
      <c r="C1609" s="124"/>
      <c r="D1609" s="124"/>
      <c r="E1609" s="129"/>
      <c r="F1609" s="191"/>
      <c r="G1609" s="191"/>
    </row>
    <row r="1610" spans="1:7" ht="17.100000000000001" customHeight="1">
      <c r="A1610" s="159"/>
      <c r="B1610" s="156"/>
      <c r="C1610" s="124"/>
      <c r="D1610" s="124"/>
      <c r="E1610" s="129"/>
      <c r="F1610" s="191"/>
      <c r="G1610" s="191"/>
    </row>
    <row r="1611" spans="1:7" ht="17.100000000000001" customHeight="1">
      <c r="A1611" s="159">
        <v>402</v>
      </c>
      <c r="B1611" s="156" t="s">
        <v>360</v>
      </c>
      <c r="C1611" s="124" t="s">
        <v>11</v>
      </c>
      <c r="D1611" s="124" t="s">
        <v>2871</v>
      </c>
      <c r="E1611" s="129" t="s">
        <v>4400</v>
      </c>
      <c r="F1611" s="191">
        <v>2025</v>
      </c>
      <c r="G1611" s="191">
        <v>2025</v>
      </c>
    </row>
    <row r="1612" spans="1:7" ht="17.100000000000001" customHeight="1">
      <c r="A1612" s="159"/>
      <c r="B1612" s="156"/>
      <c r="C1612" s="124"/>
      <c r="D1612" s="124"/>
      <c r="E1612" s="129"/>
      <c r="F1612" s="191"/>
      <c r="G1612" s="191"/>
    </row>
    <row r="1613" spans="1:7" ht="17.100000000000001" customHeight="1">
      <c r="A1613" s="159"/>
      <c r="B1613" s="156"/>
      <c r="C1613" s="124"/>
      <c r="D1613" s="124"/>
      <c r="E1613" s="129"/>
      <c r="F1613" s="191"/>
      <c r="G1613" s="191"/>
    </row>
    <row r="1614" spans="1:7" ht="17.100000000000001" customHeight="1">
      <c r="A1614" s="159"/>
      <c r="B1614" s="156"/>
      <c r="C1614" s="124"/>
      <c r="D1614" s="124"/>
      <c r="E1614" s="129"/>
      <c r="F1614" s="191"/>
      <c r="G1614" s="191"/>
    </row>
    <row r="1615" spans="1:7" ht="17.100000000000001" customHeight="1">
      <c r="A1615" s="159">
        <v>403</v>
      </c>
      <c r="B1615" s="156" t="s">
        <v>467</v>
      </c>
      <c r="C1615" s="124" t="s">
        <v>11</v>
      </c>
      <c r="D1615" s="124" t="s">
        <v>2871</v>
      </c>
      <c r="E1615" s="129" t="s">
        <v>4401</v>
      </c>
      <c r="F1615" s="191">
        <v>2025</v>
      </c>
      <c r="G1615" s="191">
        <v>2025</v>
      </c>
    </row>
    <row r="1616" spans="1:7" ht="17.100000000000001" customHeight="1">
      <c r="A1616" s="159"/>
      <c r="B1616" s="156"/>
      <c r="C1616" s="124"/>
      <c r="D1616" s="124"/>
      <c r="E1616" s="129"/>
      <c r="F1616" s="191"/>
      <c r="G1616" s="191"/>
    </row>
    <row r="1617" spans="1:7" ht="17.100000000000001" customHeight="1">
      <c r="A1617" s="159"/>
      <c r="B1617" s="156"/>
      <c r="C1617" s="124"/>
      <c r="D1617" s="124"/>
      <c r="E1617" s="129"/>
      <c r="F1617" s="191"/>
      <c r="G1617" s="191"/>
    </row>
    <row r="1618" spans="1:7" ht="17.100000000000001" customHeight="1">
      <c r="A1618" s="159"/>
      <c r="B1618" s="156"/>
      <c r="C1618" s="124"/>
      <c r="D1618" s="124"/>
      <c r="E1618" s="129"/>
      <c r="F1618" s="191"/>
      <c r="G1618" s="191"/>
    </row>
    <row r="1619" spans="1:7" ht="17.100000000000001" customHeight="1">
      <c r="A1619" s="159">
        <v>404</v>
      </c>
      <c r="B1619" s="156" t="s">
        <v>486</v>
      </c>
      <c r="C1619" s="124" t="s">
        <v>11</v>
      </c>
      <c r="D1619" s="124" t="s">
        <v>2871</v>
      </c>
      <c r="E1619" s="129" t="s">
        <v>4402</v>
      </c>
      <c r="F1619" s="191">
        <v>2025</v>
      </c>
      <c r="G1619" s="191">
        <v>2025</v>
      </c>
    </row>
    <row r="1620" spans="1:7" ht="17.100000000000001" customHeight="1">
      <c r="A1620" s="159"/>
      <c r="B1620" s="156"/>
      <c r="C1620" s="124"/>
      <c r="D1620" s="124"/>
      <c r="E1620" s="129"/>
      <c r="F1620" s="191"/>
      <c r="G1620" s="191"/>
    </row>
    <row r="1621" spans="1:7" ht="17.100000000000001" customHeight="1">
      <c r="A1621" s="159"/>
      <c r="B1621" s="156"/>
      <c r="C1621" s="124"/>
      <c r="D1621" s="124"/>
      <c r="E1621" s="129"/>
      <c r="F1621" s="191"/>
      <c r="G1621" s="191"/>
    </row>
    <row r="1622" spans="1:7" ht="17.100000000000001" customHeight="1">
      <c r="A1622" s="159"/>
      <c r="B1622" s="156"/>
      <c r="C1622" s="124"/>
      <c r="D1622" s="124"/>
      <c r="E1622" s="129"/>
      <c r="F1622" s="191"/>
      <c r="G1622" s="191"/>
    </row>
    <row r="1623" spans="1:7" ht="17.100000000000001" customHeight="1">
      <c r="A1623" s="159">
        <v>405</v>
      </c>
      <c r="B1623" s="156" t="s">
        <v>520</v>
      </c>
      <c r="C1623" s="124" t="s">
        <v>11</v>
      </c>
      <c r="D1623" s="124" t="s">
        <v>2871</v>
      </c>
      <c r="E1623" s="129" t="s">
        <v>4403</v>
      </c>
      <c r="F1623" s="191">
        <v>2025</v>
      </c>
      <c r="G1623" s="191">
        <v>2025</v>
      </c>
    </row>
    <row r="1624" spans="1:7" ht="17.100000000000001" customHeight="1">
      <c r="A1624" s="159"/>
      <c r="B1624" s="156"/>
      <c r="C1624" s="124"/>
      <c r="D1624" s="124"/>
      <c r="E1624" s="129"/>
      <c r="F1624" s="191"/>
      <c r="G1624" s="191"/>
    </row>
    <row r="1625" spans="1:7" ht="17.100000000000001" customHeight="1">
      <c r="A1625" s="159"/>
      <c r="B1625" s="156"/>
      <c r="C1625" s="124"/>
      <c r="D1625" s="124"/>
      <c r="E1625" s="129"/>
      <c r="F1625" s="191"/>
      <c r="G1625" s="191"/>
    </row>
    <row r="1626" spans="1:7" ht="17.100000000000001" customHeight="1">
      <c r="A1626" s="159"/>
      <c r="B1626" s="156"/>
      <c r="C1626" s="124"/>
      <c r="D1626" s="124"/>
      <c r="E1626" s="129"/>
      <c r="F1626" s="191"/>
      <c r="G1626" s="191"/>
    </row>
    <row r="1627" spans="1:7" ht="21" customHeight="1">
      <c r="A1627" s="159">
        <v>406</v>
      </c>
      <c r="B1627" s="156" t="s">
        <v>1744</v>
      </c>
      <c r="C1627" s="124" t="s">
        <v>11</v>
      </c>
      <c r="D1627" s="124" t="s">
        <v>2871</v>
      </c>
      <c r="E1627" s="129" t="s">
        <v>4404</v>
      </c>
      <c r="F1627" s="191">
        <v>2025</v>
      </c>
      <c r="G1627" s="191">
        <v>2025</v>
      </c>
    </row>
    <row r="1628" spans="1:7" ht="21" customHeight="1">
      <c r="A1628" s="159"/>
      <c r="B1628" s="156"/>
      <c r="C1628" s="124"/>
      <c r="D1628" s="124"/>
      <c r="E1628" s="129"/>
      <c r="F1628" s="191"/>
      <c r="G1628" s="191"/>
    </row>
    <row r="1629" spans="1:7" ht="21" customHeight="1">
      <c r="A1629" s="159"/>
      <c r="B1629" s="156"/>
      <c r="C1629" s="124"/>
      <c r="D1629" s="124"/>
      <c r="E1629" s="129"/>
      <c r="F1629" s="191"/>
      <c r="G1629" s="191"/>
    </row>
    <row r="1630" spans="1:7" ht="21" customHeight="1">
      <c r="A1630" s="159"/>
      <c r="B1630" s="156"/>
      <c r="C1630" s="124"/>
      <c r="D1630" s="124"/>
      <c r="E1630" s="129"/>
      <c r="F1630" s="191"/>
      <c r="G1630" s="191"/>
    </row>
    <row r="1631" spans="1:7" ht="17.100000000000001" customHeight="1">
      <c r="A1631" s="159">
        <v>407</v>
      </c>
      <c r="B1631" s="159" t="s">
        <v>1656</v>
      </c>
      <c r="C1631" s="124" t="s">
        <v>11</v>
      </c>
      <c r="D1631" s="124" t="s">
        <v>2871</v>
      </c>
      <c r="E1631" s="183" t="s">
        <v>4405</v>
      </c>
      <c r="F1631" s="191">
        <v>2025</v>
      </c>
      <c r="G1631" s="191">
        <v>2025</v>
      </c>
    </row>
    <row r="1632" spans="1:7" ht="17.100000000000001" customHeight="1">
      <c r="A1632" s="159"/>
      <c r="B1632" s="159"/>
      <c r="C1632" s="124"/>
      <c r="D1632" s="124"/>
      <c r="E1632" s="183"/>
      <c r="F1632" s="191"/>
      <c r="G1632" s="191"/>
    </row>
    <row r="1633" spans="1:7" ht="17.100000000000001" customHeight="1">
      <c r="A1633" s="159"/>
      <c r="B1633" s="159"/>
      <c r="C1633" s="124"/>
      <c r="D1633" s="124"/>
      <c r="E1633" s="183"/>
      <c r="F1633" s="191"/>
      <c r="G1633" s="191"/>
    </row>
    <row r="1634" spans="1:7" ht="17.100000000000001" customHeight="1">
      <c r="A1634" s="159"/>
      <c r="B1634" s="159"/>
      <c r="C1634" s="124"/>
      <c r="D1634" s="124"/>
      <c r="E1634" s="183"/>
      <c r="F1634" s="191"/>
      <c r="G1634" s="191"/>
    </row>
    <row r="1635" spans="1:7" ht="17.100000000000001" customHeight="1">
      <c r="A1635" s="159">
        <v>408</v>
      </c>
      <c r="B1635" s="159" t="s">
        <v>1660</v>
      </c>
      <c r="C1635" s="124" t="s">
        <v>11</v>
      </c>
      <c r="D1635" s="124" t="s">
        <v>2871</v>
      </c>
      <c r="E1635" s="183" t="s">
        <v>4406</v>
      </c>
      <c r="F1635" s="191">
        <v>2025</v>
      </c>
      <c r="G1635" s="191">
        <v>2025</v>
      </c>
    </row>
    <row r="1636" spans="1:7" ht="17.100000000000001" customHeight="1">
      <c r="A1636" s="159"/>
      <c r="B1636" s="159"/>
      <c r="C1636" s="124"/>
      <c r="D1636" s="124"/>
      <c r="E1636" s="183"/>
      <c r="F1636" s="191"/>
      <c r="G1636" s="191"/>
    </row>
    <row r="1637" spans="1:7" ht="17.100000000000001" customHeight="1">
      <c r="A1637" s="159"/>
      <c r="B1637" s="159"/>
      <c r="C1637" s="124"/>
      <c r="D1637" s="124"/>
      <c r="E1637" s="183"/>
      <c r="F1637" s="191"/>
      <c r="G1637" s="191"/>
    </row>
    <row r="1638" spans="1:7" ht="17.100000000000001" customHeight="1">
      <c r="A1638" s="159"/>
      <c r="B1638" s="159"/>
      <c r="C1638" s="124"/>
      <c r="D1638" s="124"/>
      <c r="E1638" s="183"/>
      <c r="F1638" s="191"/>
      <c r="G1638" s="191"/>
    </row>
    <row r="1639" spans="1:7" ht="17.100000000000001" customHeight="1">
      <c r="A1639" s="159">
        <v>409</v>
      </c>
      <c r="B1639" s="159" t="s">
        <v>158</v>
      </c>
      <c r="C1639" s="124" t="s">
        <v>11</v>
      </c>
      <c r="D1639" s="124" t="s">
        <v>2871</v>
      </c>
      <c r="E1639" s="129" t="s">
        <v>4407</v>
      </c>
      <c r="F1639" s="191">
        <v>2025</v>
      </c>
      <c r="G1639" s="191">
        <v>2025</v>
      </c>
    </row>
    <row r="1640" spans="1:7" ht="17.100000000000001" customHeight="1">
      <c r="A1640" s="159"/>
      <c r="B1640" s="159"/>
      <c r="C1640" s="124"/>
      <c r="D1640" s="124"/>
      <c r="E1640" s="129"/>
      <c r="F1640" s="191"/>
      <c r="G1640" s="191"/>
    </row>
    <row r="1641" spans="1:7" ht="17.100000000000001" customHeight="1">
      <c r="A1641" s="159"/>
      <c r="B1641" s="159"/>
      <c r="C1641" s="124"/>
      <c r="D1641" s="124"/>
      <c r="E1641" s="129"/>
      <c r="F1641" s="191"/>
      <c r="G1641" s="191"/>
    </row>
    <row r="1642" spans="1:7" ht="17.100000000000001" customHeight="1">
      <c r="A1642" s="159"/>
      <c r="B1642" s="159"/>
      <c r="C1642" s="124"/>
      <c r="D1642" s="124"/>
      <c r="E1642" s="129"/>
      <c r="F1642" s="191"/>
      <c r="G1642" s="191"/>
    </row>
    <row r="1643" spans="1:7" ht="17.100000000000001" customHeight="1">
      <c r="A1643" s="159">
        <v>410</v>
      </c>
      <c r="B1643" s="159" t="s">
        <v>156</v>
      </c>
      <c r="C1643" s="124" t="s">
        <v>11</v>
      </c>
      <c r="D1643" s="124" t="s">
        <v>2871</v>
      </c>
      <c r="E1643" s="129" t="s">
        <v>4408</v>
      </c>
      <c r="F1643" s="191">
        <v>2025</v>
      </c>
      <c r="G1643" s="191">
        <v>2025</v>
      </c>
    </row>
    <row r="1644" spans="1:7" ht="17.100000000000001" customHeight="1">
      <c r="A1644" s="159"/>
      <c r="B1644" s="159"/>
      <c r="C1644" s="124"/>
      <c r="D1644" s="124"/>
      <c r="E1644" s="129"/>
      <c r="F1644" s="191"/>
      <c r="G1644" s="191"/>
    </row>
    <row r="1645" spans="1:7" ht="17.100000000000001" customHeight="1">
      <c r="A1645" s="159"/>
      <c r="B1645" s="159"/>
      <c r="C1645" s="124"/>
      <c r="D1645" s="124"/>
      <c r="E1645" s="129"/>
      <c r="F1645" s="191"/>
      <c r="G1645" s="191"/>
    </row>
    <row r="1646" spans="1:7" ht="17.100000000000001" customHeight="1">
      <c r="A1646" s="159"/>
      <c r="B1646" s="159"/>
      <c r="C1646" s="124"/>
      <c r="D1646" s="124"/>
      <c r="E1646" s="129"/>
      <c r="F1646" s="191"/>
      <c r="G1646" s="191"/>
    </row>
    <row r="1647" spans="1:7" ht="17.100000000000001" customHeight="1">
      <c r="A1647" s="159">
        <v>411</v>
      </c>
      <c r="B1647" s="156" t="s">
        <v>338</v>
      </c>
      <c r="C1647" s="124" t="s">
        <v>11</v>
      </c>
      <c r="D1647" s="124" t="s">
        <v>2871</v>
      </c>
      <c r="E1647" s="129" t="s">
        <v>4409</v>
      </c>
      <c r="F1647" s="191">
        <v>2025</v>
      </c>
      <c r="G1647" s="191">
        <v>2025</v>
      </c>
    </row>
    <row r="1648" spans="1:7" ht="17.100000000000001" customHeight="1">
      <c r="A1648" s="159"/>
      <c r="B1648" s="156"/>
      <c r="C1648" s="124"/>
      <c r="D1648" s="124"/>
      <c r="E1648" s="129"/>
      <c r="F1648" s="191"/>
      <c r="G1648" s="191"/>
    </row>
    <row r="1649" spans="1:7" ht="17.100000000000001" customHeight="1">
      <c r="A1649" s="159"/>
      <c r="B1649" s="156"/>
      <c r="C1649" s="124"/>
      <c r="D1649" s="124"/>
      <c r="E1649" s="129"/>
      <c r="F1649" s="191"/>
      <c r="G1649" s="191"/>
    </row>
    <row r="1650" spans="1:7" ht="17.100000000000001" customHeight="1">
      <c r="A1650" s="159"/>
      <c r="B1650" s="156"/>
      <c r="C1650" s="124"/>
      <c r="D1650" s="124"/>
      <c r="E1650" s="129"/>
      <c r="F1650" s="191"/>
      <c r="G1650" s="191"/>
    </row>
    <row r="1651" spans="1:7" ht="17.100000000000001" customHeight="1">
      <c r="A1651" s="159">
        <v>412</v>
      </c>
      <c r="B1651" s="156" t="s">
        <v>335</v>
      </c>
      <c r="C1651" s="124" t="s">
        <v>11</v>
      </c>
      <c r="D1651" s="124" t="s">
        <v>2871</v>
      </c>
      <c r="E1651" s="129" t="s">
        <v>4410</v>
      </c>
      <c r="F1651" s="191">
        <v>2025</v>
      </c>
      <c r="G1651" s="191">
        <v>2025</v>
      </c>
    </row>
    <row r="1652" spans="1:7" ht="17.100000000000001" customHeight="1">
      <c r="A1652" s="159"/>
      <c r="B1652" s="156"/>
      <c r="C1652" s="124"/>
      <c r="D1652" s="124"/>
      <c r="E1652" s="129"/>
      <c r="F1652" s="191"/>
      <c r="G1652" s="191"/>
    </row>
    <row r="1653" spans="1:7" ht="17.100000000000001" customHeight="1">
      <c r="A1653" s="159"/>
      <c r="B1653" s="156"/>
      <c r="C1653" s="124"/>
      <c r="D1653" s="124"/>
      <c r="E1653" s="129"/>
      <c r="F1653" s="191"/>
      <c r="G1653" s="191"/>
    </row>
    <row r="1654" spans="1:7" ht="17.100000000000001" customHeight="1">
      <c r="A1654" s="159"/>
      <c r="B1654" s="156"/>
      <c r="C1654" s="124"/>
      <c r="D1654" s="124"/>
      <c r="E1654" s="129"/>
      <c r="F1654" s="191"/>
      <c r="G1654" s="191"/>
    </row>
    <row r="1655" spans="1:7" ht="17.100000000000001" customHeight="1">
      <c r="A1655" s="159">
        <v>413</v>
      </c>
      <c r="B1655" s="156" t="s">
        <v>410</v>
      </c>
      <c r="C1655" s="124" t="s">
        <v>11</v>
      </c>
      <c r="D1655" s="124" t="s">
        <v>2871</v>
      </c>
      <c r="E1655" s="129" t="s">
        <v>4411</v>
      </c>
      <c r="F1655" s="191">
        <v>2025</v>
      </c>
      <c r="G1655" s="191">
        <v>2025</v>
      </c>
    </row>
    <row r="1656" spans="1:7" ht="17.100000000000001" customHeight="1">
      <c r="A1656" s="159"/>
      <c r="B1656" s="156"/>
      <c r="C1656" s="124"/>
      <c r="D1656" s="124"/>
      <c r="E1656" s="129"/>
      <c r="F1656" s="191"/>
      <c r="G1656" s="191"/>
    </row>
    <row r="1657" spans="1:7" ht="17.100000000000001" customHeight="1">
      <c r="A1657" s="159"/>
      <c r="B1657" s="156"/>
      <c r="C1657" s="124"/>
      <c r="D1657" s="124"/>
      <c r="E1657" s="129"/>
      <c r="F1657" s="191"/>
      <c r="G1657" s="191"/>
    </row>
    <row r="1658" spans="1:7" ht="17.100000000000001" customHeight="1">
      <c r="A1658" s="159"/>
      <c r="B1658" s="156"/>
      <c r="C1658" s="124"/>
      <c r="D1658" s="124"/>
      <c r="E1658" s="129"/>
      <c r="F1658" s="191"/>
      <c r="G1658" s="191"/>
    </row>
    <row r="1659" spans="1:7" ht="17.100000000000001" customHeight="1">
      <c r="A1659" s="159">
        <v>414</v>
      </c>
      <c r="B1659" s="156" t="s">
        <v>459</v>
      </c>
      <c r="C1659" s="124" t="s">
        <v>11</v>
      </c>
      <c r="D1659" s="124" t="s">
        <v>2871</v>
      </c>
      <c r="E1659" s="129" t="s">
        <v>4412</v>
      </c>
      <c r="F1659" s="191">
        <v>2025</v>
      </c>
      <c r="G1659" s="191">
        <v>2025</v>
      </c>
    </row>
    <row r="1660" spans="1:7" ht="17.100000000000001" customHeight="1">
      <c r="A1660" s="159"/>
      <c r="B1660" s="156"/>
      <c r="C1660" s="124"/>
      <c r="D1660" s="124"/>
      <c r="E1660" s="129"/>
      <c r="F1660" s="191"/>
      <c r="G1660" s="191"/>
    </row>
    <row r="1661" spans="1:7" ht="17.100000000000001" customHeight="1">
      <c r="A1661" s="159"/>
      <c r="B1661" s="156"/>
      <c r="C1661" s="124"/>
      <c r="D1661" s="124"/>
      <c r="E1661" s="129"/>
      <c r="F1661" s="191"/>
      <c r="G1661" s="191"/>
    </row>
    <row r="1662" spans="1:7" ht="17.100000000000001" customHeight="1">
      <c r="A1662" s="159"/>
      <c r="B1662" s="156"/>
      <c r="C1662" s="124"/>
      <c r="D1662" s="124"/>
      <c r="E1662" s="129"/>
      <c r="F1662" s="191"/>
      <c r="G1662" s="191"/>
    </row>
    <row r="1663" spans="1:7" ht="17.100000000000001" customHeight="1">
      <c r="A1663" s="159">
        <v>415</v>
      </c>
      <c r="B1663" s="156" t="s">
        <v>464</v>
      </c>
      <c r="C1663" s="124" t="s">
        <v>11</v>
      </c>
      <c r="D1663" s="124" t="s">
        <v>2871</v>
      </c>
      <c r="E1663" s="129" t="s">
        <v>4413</v>
      </c>
      <c r="F1663" s="191">
        <v>2025</v>
      </c>
      <c r="G1663" s="191">
        <v>2025</v>
      </c>
    </row>
    <row r="1664" spans="1:7" ht="17.100000000000001" customHeight="1">
      <c r="A1664" s="159"/>
      <c r="B1664" s="156"/>
      <c r="C1664" s="124"/>
      <c r="D1664" s="124"/>
      <c r="E1664" s="129"/>
      <c r="F1664" s="191"/>
      <c r="G1664" s="191"/>
    </row>
    <row r="1665" spans="1:7" ht="17.100000000000001" customHeight="1">
      <c r="A1665" s="159"/>
      <c r="B1665" s="156"/>
      <c r="C1665" s="124"/>
      <c r="D1665" s="124"/>
      <c r="E1665" s="129"/>
      <c r="F1665" s="191"/>
      <c r="G1665" s="191"/>
    </row>
    <row r="1666" spans="1:7" ht="17.100000000000001" customHeight="1">
      <c r="A1666" s="159"/>
      <c r="B1666" s="156"/>
      <c r="C1666" s="124"/>
      <c r="D1666" s="124"/>
      <c r="E1666" s="129"/>
      <c r="F1666" s="191"/>
      <c r="G1666" s="191"/>
    </row>
    <row r="1667" spans="1:7" ht="17.100000000000001" customHeight="1">
      <c r="A1667" s="159">
        <v>416</v>
      </c>
      <c r="B1667" s="156" t="s">
        <v>527</v>
      </c>
      <c r="C1667" s="124" t="s">
        <v>11</v>
      </c>
      <c r="D1667" s="124" t="s">
        <v>2871</v>
      </c>
      <c r="E1667" s="129" t="s">
        <v>4414</v>
      </c>
      <c r="F1667" s="191">
        <v>2025</v>
      </c>
      <c r="G1667" s="191">
        <v>2025</v>
      </c>
    </row>
    <row r="1668" spans="1:7" ht="17.100000000000001" customHeight="1">
      <c r="A1668" s="159"/>
      <c r="B1668" s="156"/>
      <c r="C1668" s="124"/>
      <c r="D1668" s="124"/>
      <c r="E1668" s="129"/>
      <c r="F1668" s="191"/>
      <c r="G1668" s="191"/>
    </row>
    <row r="1669" spans="1:7" ht="17.100000000000001" customHeight="1">
      <c r="A1669" s="159"/>
      <c r="B1669" s="156"/>
      <c r="C1669" s="124"/>
      <c r="D1669" s="124"/>
      <c r="E1669" s="129"/>
      <c r="F1669" s="191"/>
      <c r="G1669" s="191"/>
    </row>
    <row r="1670" spans="1:7" ht="17.100000000000001" customHeight="1">
      <c r="A1670" s="159"/>
      <c r="B1670" s="156"/>
      <c r="C1670" s="124"/>
      <c r="D1670" s="124"/>
      <c r="E1670" s="129"/>
      <c r="F1670" s="191"/>
      <c r="G1670" s="191"/>
    </row>
    <row r="1671" spans="1:7" ht="17.100000000000001" customHeight="1">
      <c r="A1671" s="159">
        <v>417</v>
      </c>
      <c r="B1671" s="156" t="s">
        <v>2325</v>
      </c>
      <c r="C1671" s="124" t="s">
        <v>11</v>
      </c>
      <c r="D1671" s="124" t="s">
        <v>2871</v>
      </c>
      <c r="E1671" s="129" t="s">
        <v>4415</v>
      </c>
      <c r="F1671" s="191">
        <v>2025</v>
      </c>
      <c r="G1671" s="191">
        <v>2025</v>
      </c>
    </row>
    <row r="1672" spans="1:7" ht="17.100000000000001" customHeight="1">
      <c r="A1672" s="159"/>
      <c r="B1672" s="156"/>
      <c r="C1672" s="124"/>
      <c r="D1672" s="124"/>
      <c r="E1672" s="129"/>
      <c r="F1672" s="191"/>
      <c r="G1672" s="191"/>
    </row>
    <row r="1673" spans="1:7" ht="17.100000000000001" customHeight="1">
      <c r="A1673" s="159"/>
      <c r="B1673" s="156"/>
      <c r="C1673" s="124"/>
      <c r="D1673" s="124"/>
      <c r="E1673" s="129"/>
      <c r="F1673" s="191"/>
      <c r="G1673" s="191"/>
    </row>
    <row r="1674" spans="1:7" ht="17.100000000000001" customHeight="1">
      <c r="A1674" s="159"/>
      <c r="B1674" s="156"/>
      <c r="C1674" s="124"/>
      <c r="D1674" s="124"/>
      <c r="E1674" s="129"/>
      <c r="F1674" s="191"/>
      <c r="G1674" s="191"/>
    </row>
    <row r="1675" spans="1:7" ht="18" customHeight="1">
      <c r="A1675" s="159">
        <v>418</v>
      </c>
      <c r="B1675" s="156" t="s">
        <v>2442</v>
      </c>
      <c r="C1675" s="124" t="s">
        <v>11</v>
      </c>
      <c r="D1675" s="124" t="s">
        <v>2871</v>
      </c>
      <c r="E1675" s="129" t="s">
        <v>4416</v>
      </c>
      <c r="F1675" s="191">
        <v>2025</v>
      </c>
      <c r="G1675" s="191">
        <v>2025</v>
      </c>
    </row>
    <row r="1676" spans="1:7" ht="18" customHeight="1">
      <c r="A1676" s="159"/>
      <c r="B1676" s="156"/>
      <c r="C1676" s="124"/>
      <c r="D1676" s="124"/>
      <c r="E1676" s="129"/>
      <c r="F1676" s="191"/>
      <c r="G1676" s="191"/>
    </row>
    <row r="1677" spans="1:7" ht="18" customHeight="1">
      <c r="A1677" s="159"/>
      <c r="B1677" s="156"/>
      <c r="C1677" s="124"/>
      <c r="D1677" s="124"/>
      <c r="E1677" s="129"/>
      <c r="F1677" s="191"/>
      <c r="G1677" s="191"/>
    </row>
    <row r="1678" spans="1:7" ht="18" customHeight="1">
      <c r="A1678" s="159"/>
      <c r="B1678" s="156"/>
      <c r="C1678" s="124"/>
      <c r="D1678" s="124"/>
      <c r="E1678" s="129"/>
      <c r="F1678" s="191"/>
      <c r="G1678" s="191"/>
    </row>
    <row r="1679" spans="1:7" ht="18" customHeight="1">
      <c r="A1679" s="159">
        <v>419</v>
      </c>
      <c r="B1679" s="156" t="s">
        <v>2443</v>
      </c>
      <c r="C1679" s="124" t="s">
        <v>11</v>
      </c>
      <c r="D1679" s="124" t="s">
        <v>2871</v>
      </c>
      <c r="E1679" s="129" t="s">
        <v>4417</v>
      </c>
      <c r="F1679" s="191">
        <v>2025</v>
      </c>
      <c r="G1679" s="191">
        <v>2025</v>
      </c>
    </row>
    <row r="1680" spans="1:7" ht="18" customHeight="1">
      <c r="A1680" s="159"/>
      <c r="B1680" s="156"/>
      <c r="C1680" s="124"/>
      <c r="D1680" s="124"/>
      <c r="E1680" s="129"/>
      <c r="F1680" s="191"/>
      <c r="G1680" s="191"/>
    </row>
    <row r="1681" spans="1:7" ht="18" customHeight="1">
      <c r="A1681" s="159"/>
      <c r="B1681" s="156"/>
      <c r="C1681" s="124"/>
      <c r="D1681" s="124"/>
      <c r="E1681" s="129"/>
      <c r="F1681" s="191"/>
      <c r="G1681" s="191"/>
    </row>
    <row r="1682" spans="1:7" ht="18" customHeight="1">
      <c r="A1682" s="159"/>
      <c r="B1682" s="156"/>
      <c r="C1682" s="124"/>
      <c r="D1682" s="124"/>
      <c r="E1682" s="129"/>
      <c r="F1682" s="191"/>
      <c r="G1682" s="191"/>
    </row>
    <row r="1683" spans="1:7" ht="18" customHeight="1">
      <c r="A1683" s="159">
        <v>420</v>
      </c>
      <c r="B1683" s="156" t="s">
        <v>2767</v>
      </c>
      <c r="C1683" s="124" t="s">
        <v>11</v>
      </c>
      <c r="D1683" s="124" t="s">
        <v>2871</v>
      </c>
      <c r="E1683" s="129" t="s">
        <v>4418</v>
      </c>
      <c r="F1683" s="191">
        <v>2025</v>
      </c>
      <c r="G1683" s="191">
        <v>2025</v>
      </c>
    </row>
    <row r="1684" spans="1:7" ht="18" customHeight="1">
      <c r="A1684" s="159"/>
      <c r="B1684" s="156"/>
      <c r="C1684" s="124"/>
      <c r="D1684" s="124"/>
      <c r="E1684" s="129"/>
      <c r="F1684" s="191"/>
      <c r="G1684" s="191"/>
    </row>
    <row r="1685" spans="1:7" ht="18" customHeight="1">
      <c r="A1685" s="159"/>
      <c r="B1685" s="156"/>
      <c r="C1685" s="124"/>
      <c r="D1685" s="124"/>
      <c r="E1685" s="129"/>
      <c r="F1685" s="191"/>
      <c r="G1685" s="191"/>
    </row>
    <row r="1686" spans="1:7" ht="18" customHeight="1">
      <c r="A1686" s="159"/>
      <c r="B1686" s="156"/>
      <c r="C1686" s="124"/>
      <c r="D1686" s="124"/>
      <c r="E1686" s="129"/>
      <c r="F1686" s="191"/>
      <c r="G1686" s="191"/>
    </row>
    <row r="1687" spans="1:7" ht="18" customHeight="1">
      <c r="A1687" s="159">
        <v>421</v>
      </c>
      <c r="B1687" s="156" t="s">
        <v>524</v>
      </c>
      <c r="C1687" s="124" t="s">
        <v>11</v>
      </c>
      <c r="D1687" s="124" t="s">
        <v>2871</v>
      </c>
      <c r="E1687" s="129" t="s">
        <v>4419</v>
      </c>
      <c r="F1687" s="191">
        <v>2024</v>
      </c>
      <c r="G1687" s="191">
        <v>2026</v>
      </c>
    </row>
    <row r="1688" spans="1:7" ht="18" customHeight="1">
      <c r="A1688" s="159"/>
      <c r="B1688" s="156"/>
      <c r="C1688" s="124"/>
      <c r="D1688" s="124"/>
      <c r="E1688" s="129"/>
      <c r="F1688" s="191"/>
      <c r="G1688" s="191"/>
    </row>
    <row r="1689" spans="1:7" ht="18" customHeight="1">
      <c r="A1689" s="159"/>
      <c r="B1689" s="156"/>
      <c r="C1689" s="124"/>
      <c r="D1689" s="124"/>
      <c r="E1689" s="129"/>
      <c r="F1689" s="191"/>
      <c r="G1689" s="191"/>
    </row>
    <row r="1690" spans="1:7" ht="18" customHeight="1">
      <c r="A1690" s="159"/>
      <c r="B1690" s="156"/>
      <c r="C1690" s="124"/>
      <c r="D1690" s="124"/>
      <c r="E1690" s="129"/>
      <c r="F1690" s="191"/>
      <c r="G1690" s="191"/>
    </row>
    <row r="1691" spans="1:7" ht="27" customHeight="1">
      <c r="A1691" s="159">
        <v>422</v>
      </c>
      <c r="B1691" s="156" t="s">
        <v>411</v>
      </c>
      <c r="C1691" s="124" t="s">
        <v>11</v>
      </c>
      <c r="D1691" s="124" t="s">
        <v>2871</v>
      </c>
      <c r="E1691" s="129" t="s">
        <v>4938</v>
      </c>
      <c r="F1691" s="191">
        <v>2025</v>
      </c>
      <c r="G1691" s="191">
        <v>2026</v>
      </c>
    </row>
    <row r="1692" spans="1:7" ht="27" customHeight="1">
      <c r="A1692" s="159"/>
      <c r="B1692" s="156"/>
      <c r="C1692" s="124"/>
      <c r="D1692" s="124"/>
      <c r="E1692" s="129"/>
      <c r="F1692" s="191"/>
      <c r="G1692" s="191"/>
    </row>
    <row r="1693" spans="1:7" ht="27" customHeight="1">
      <c r="A1693" s="159"/>
      <c r="B1693" s="156"/>
      <c r="C1693" s="124"/>
      <c r="D1693" s="124"/>
      <c r="E1693" s="129"/>
      <c r="F1693" s="191"/>
      <c r="G1693" s="191"/>
    </row>
    <row r="1694" spans="1:7" ht="27" customHeight="1">
      <c r="A1694" s="159"/>
      <c r="B1694" s="156"/>
      <c r="C1694" s="124"/>
      <c r="D1694" s="124"/>
      <c r="E1694" s="129"/>
      <c r="F1694" s="191"/>
      <c r="G1694" s="191"/>
    </row>
    <row r="1695" spans="1:7" ht="18" customHeight="1">
      <c r="A1695" s="159">
        <v>423</v>
      </c>
      <c r="B1695" s="156" t="s">
        <v>413</v>
      </c>
      <c r="C1695" s="124" t="s">
        <v>11</v>
      </c>
      <c r="D1695" s="124" t="s">
        <v>2871</v>
      </c>
      <c r="E1695" s="129" t="s">
        <v>4420</v>
      </c>
      <c r="F1695" s="191">
        <v>2025</v>
      </c>
      <c r="G1695" s="191">
        <v>2026</v>
      </c>
    </row>
    <row r="1696" spans="1:7" ht="18" customHeight="1">
      <c r="A1696" s="159"/>
      <c r="B1696" s="156"/>
      <c r="C1696" s="124"/>
      <c r="D1696" s="124"/>
      <c r="E1696" s="129"/>
      <c r="F1696" s="191"/>
      <c r="G1696" s="191"/>
    </row>
    <row r="1697" spans="1:7" ht="18" customHeight="1">
      <c r="A1697" s="159"/>
      <c r="B1697" s="156"/>
      <c r="C1697" s="124"/>
      <c r="D1697" s="124"/>
      <c r="E1697" s="129"/>
      <c r="F1697" s="191"/>
      <c r="G1697" s="191"/>
    </row>
    <row r="1698" spans="1:7" ht="18" customHeight="1">
      <c r="A1698" s="159"/>
      <c r="B1698" s="156"/>
      <c r="C1698" s="124"/>
      <c r="D1698" s="124"/>
      <c r="E1698" s="129"/>
      <c r="F1698" s="191"/>
      <c r="G1698" s="191"/>
    </row>
    <row r="1699" spans="1:7" ht="18" customHeight="1">
      <c r="A1699" s="159">
        <v>424</v>
      </c>
      <c r="B1699" s="156" t="s">
        <v>415</v>
      </c>
      <c r="C1699" s="124" t="s">
        <v>11</v>
      </c>
      <c r="D1699" s="124" t="s">
        <v>2871</v>
      </c>
      <c r="E1699" s="129" t="s">
        <v>4421</v>
      </c>
      <c r="F1699" s="191">
        <v>2025</v>
      </c>
      <c r="G1699" s="191">
        <v>2026</v>
      </c>
    </row>
    <row r="1700" spans="1:7" ht="18" customHeight="1">
      <c r="A1700" s="159"/>
      <c r="B1700" s="156"/>
      <c r="C1700" s="124"/>
      <c r="D1700" s="124"/>
      <c r="E1700" s="129"/>
      <c r="F1700" s="191"/>
      <c r="G1700" s="191"/>
    </row>
    <row r="1701" spans="1:7" ht="18" customHeight="1">
      <c r="A1701" s="159"/>
      <c r="B1701" s="156"/>
      <c r="C1701" s="124"/>
      <c r="D1701" s="124"/>
      <c r="E1701" s="129"/>
      <c r="F1701" s="191"/>
      <c r="G1701" s="191"/>
    </row>
    <row r="1702" spans="1:7" ht="18" customHeight="1">
      <c r="A1702" s="159"/>
      <c r="B1702" s="156"/>
      <c r="C1702" s="124"/>
      <c r="D1702" s="124"/>
      <c r="E1702" s="129"/>
      <c r="F1702" s="191"/>
      <c r="G1702" s="191"/>
    </row>
    <row r="1703" spans="1:7" ht="18" customHeight="1">
      <c r="A1703" s="159">
        <v>425</v>
      </c>
      <c r="B1703" s="156" t="s">
        <v>437</v>
      </c>
      <c r="C1703" s="124" t="s">
        <v>11</v>
      </c>
      <c r="D1703" s="124" t="s">
        <v>2871</v>
      </c>
      <c r="E1703" s="129" t="s">
        <v>4422</v>
      </c>
      <c r="F1703" s="191">
        <v>2025</v>
      </c>
      <c r="G1703" s="191">
        <v>2026</v>
      </c>
    </row>
    <row r="1704" spans="1:7" ht="18" customHeight="1">
      <c r="A1704" s="159"/>
      <c r="B1704" s="156"/>
      <c r="C1704" s="124"/>
      <c r="D1704" s="124"/>
      <c r="E1704" s="129"/>
      <c r="F1704" s="191"/>
      <c r="G1704" s="191"/>
    </row>
    <row r="1705" spans="1:7" ht="18" customHeight="1">
      <c r="A1705" s="159"/>
      <c r="B1705" s="156"/>
      <c r="C1705" s="124"/>
      <c r="D1705" s="124"/>
      <c r="E1705" s="129"/>
      <c r="F1705" s="191"/>
      <c r="G1705" s="191"/>
    </row>
    <row r="1706" spans="1:7" ht="18" customHeight="1">
      <c r="A1706" s="159"/>
      <c r="B1706" s="156"/>
      <c r="C1706" s="124"/>
      <c r="D1706" s="124"/>
      <c r="E1706" s="129"/>
      <c r="F1706" s="191"/>
      <c r="G1706" s="191"/>
    </row>
    <row r="1707" spans="1:7" ht="18" customHeight="1">
      <c r="A1707" s="159">
        <v>426</v>
      </c>
      <c r="B1707" s="156" t="s">
        <v>378</v>
      </c>
      <c r="C1707" s="124" t="s">
        <v>11</v>
      </c>
      <c r="D1707" s="124" t="s">
        <v>2871</v>
      </c>
      <c r="E1707" s="129" t="s">
        <v>4423</v>
      </c>
      <c r="F1707" s="191">
        <v>2025</v>
      </c>
      <c r="G1707" s="191">
        <v>2026</v>
      </c>
    </row>
    <row r="1708" spans="1:7" ht="18" customHeight="1">
      <c r="A1708" s="159"/>
      <c r="B1708" s="156"/>
      <c r="C1708" s="124"/>
      <c r="D1708" s="124"/>
      <c r="E1708" s="129"/>
      <c r="F1708" s="191"/>
      <c r="G1708" s="191"/>
    </row>
    <row r="1709" spans="1:7" ht="18" customHeight="1">
      <c r="A1709" s="159"/>
      <c r="B1709" s="156"/>
      <c r="C1709" s="124"/>
      <c r="D1709" s="124"/>
      <c r="E1709" s="129"/>
      <c r="F1709" s="191"/>
      <c r="G1709" s="191"/>
    </row>
    <row r="1710" spans="1:7" ht="18" customHeight="1">
      <c r="A1710" s="159"/>
      <c r="B1710" s="156"/>
      <c r="C1710" s="124"/>
      <c r="D1710" s="124"/>
      <c r="E1710" s="129"/>
      <c r="F1710" s="191"/>
      <c r="G1710" s="191"/>
    </row>
    <row r="1711" spans="1:7" ht="18" customHeight="1">
      <c r="A1711" s="159">
        <v>427</v>
      </c>
      <c r="B1711" s="156" t="s">
        <v>379</v>
      </c>
      <c r="C1711" s="124" t="s">
        <v>11</v>
      </c>
      <c r="D1711" s="124" t="s">
        <v>2871</v>
      </c>
      <c r="E1711" s="129" t="s">
        <v>4424</v>
      </c>
      <c r="F1711" s="191">
        <v>2025</v>
      </c>
      <c r="G1711" s="191">
        <v>2026</v>
      </c>
    </row>
    <row r="1712" spans="1:7" ht="18" customHeight="1">
      <c r="A1712" s="159"/>
      <c r="B1712" s="156"/>
      <c r="C1712" s="124"/>
      <c r="D1712" s="124"/>
      <c r="E1712" s="129"/>
      <c r="F1712" s="191"/>
      <c r="G1712" s="191"/>
    </row>
    <row r="1713" spans="1:7" ht="18" customHeight="1">
      <c r="A1713" s="159"/>
      <c r="B1713" s="156"/>
      <c r="C1713" s="124"/>
      <c r="D1713" s="124"/>
      <c r="E1713" s="129"/>
      <c r="F1713" s="191"/>
      <c r="G1713" s="191"/>
    </row>
    <row r="1714" spans="1:7" ht="18" customHeight="1">
      <c r="A1714" s="159"/>
      <c r="B1714" s="156"/>
      <c r="C1714" s="124"/>
      <c r="D1714" s="124"/>
      <c r="E1714" s="129"/>
      <c r="F1714" s="191"/>
      <c r="G1714" s="191"/>
    </row>
    <row r="1715" spans="1:7" ht="18" customHeight="1">
      <c r="A1715" s="159">
        <v>428</v>
      </c>
      <c r="B1715" s="156" t="s">
        <v>404</v>
      </c>
      <c r="C1715" s="124" t="s">
        <v>11</v>
      </c>
      <c r="D1715" s="124" t="s">
        <v>2871</v>
      </c>
      <c r="E1715" s="129" t="s">
        <v>4425</v>
      </c>
      <c r="F1715" s="191">
        <v>2025</v>
      </c>
      <c r="G1715" s="191">
        <v>2026</v>
      </c>
    </row>
    <row r="1716" spans="1:7" ht="18" customHeight="1">
      <c r="A1716" s="159"/>
      <c r="B1716" s="156"/>
      <c r="C1716" s="124"/>
      <c r="D1716" s="124"/>
      <c r="E1716" s="129"/>
      <c r="F1716" s="191"/>
      <c r="G1716" s="191"/>
    </row>
    <row r="1717" spans="1:7" ht="18" customHeight="1">
      <c r="A1717" s="159"/>
      <c r="B1717" s="156"/>
      <c r="C1717" s="124"/>
      <c r="D1717" s="124"/>
      <c r="E1717" s="129"/>
      <c r="F1717" s="191"/>
      <c r="G1717" s="191"/>
    </row>
    <row r="1718" spans="1:7" ht="18" customHeight="1">
      <c r="A1718" s="159"/>
      <c r="B1718" s="156"/>
      <c r="C1718" s="124"/>
      <c r="D1718" s="124"/>
      <c r="E1718" s="129"/>
      <c r="F1718" s="191"/>
      <c r="G1718" s="191"/>
    </row>
    <row r="1719" spans="1:7" ht="18" customHeight="1">
      <c r="A1719" s="159">
        <v>429</v>
      </c>
      <c r="B1719" s="156" t="s">
        <v>422</v>
      </c>
      <c r="C1719" s="124" t="s">
        <v>11</v>
      </c>
      <c r="D1719" s="124" t="s">
        <v>2871</v>
      </c>
      <c r="E1719" s="129" t="s">
        <v>4426</v>
      </c>
      <c r="F1719" s="191">
        <v>2025</v>
      </c>
      <c r="G1719" s="191">
        <v>2026</v>
      </c>
    </row>
    <row r="1720" spans="1:7" ht="18" customHeight="1">
      <c r="A1720" s="159"/>
      <c r="B1720" s="156"/>
      <c r="C1720" s="124"/>
      <c r="D1720" s="124"/>
      <c r="E1720" s="129"/>
      <c r="F1720" s="191"/>
      <c r="G1720" s="191"/>
    </row>
    <row r="1721" spans="1:7" ht="18" customHeight="1">
      <c r="A1721" s="159"/>
      <c r="B1721" s="156"/>
      <c r="C1721" s="124"/>
      <c r="D1721" s="124"/>
      <c r="E1721" s="129"/>
      <c r="F1721" s="191"/>
      <c r="G1721" s="191"/>
    </row>
    <row r="1722" spans="1:7" ht="18" customHeight="1">
      <c r="A1722" s="159"/>
      <c r="B1722" s="156"/>
      <c r="C1722" s="124"/>
      <c r="D1722" s="124"/>
      <c r="E1722" s="129"/>
      <c r="F1722" s="191"/>
      <c r="G1722" s="191"/>
    </row>
    <row r="1723" spans="1:7" ht="18" customHeight="1">
      <c r="A1723" s="159">
        <v>430</v>
      </c>
      <c r="B1723" s="156" t="s">
        <v>380</v>
      </c>
      <c r="C1723" s="124" t="s">
        <v>11</v>
      </c>
      <c r="D1723" s="124" t="s">
        <v>2871</v>
      </c>
      <c r="E1723" s="129" t="s">
        <v>4427</v>
      </c>
      <c r="F1723" s="191">
        <v>2025</v>
      </c>
      <c r="G1723" s="191">
        <v>2026</v>
      </c>
    </row>
    <row r="1724" spans="1:7" ht="18" customHeight="1">
      <c r="A1724" s="159"/>
      <c r="B1724" s="156"/>
      <c r="C1724" s="124"/>
      <c r="D1724" s="124"/>
      <c r="E1724" s="129"/>
      <c r="F1724" s="191"/>
      <c r="G1724" s="191"/>
    </row>
    <row r="1725" spans="1:7" ht="18" customHeight="1">
      <c r="A1725" s="159"/>
      <c r="B1725" s="156"/>
      <c r="C1725" s="124"/>
      <c r="D1725" s="124"/>
      <c r="E1725" s="129"/>
      <c r="F1725" s="191"/>
      <c r="G1725" s="191"/>
    </row>
    <row r="1726" spans="1:7" ht="18" customHeight="1">
      <c r="A1726" s="159"/>
      <c r="B1726" s="156"/>
      <c r="C1726" s="124"/>
      <c r="D1726" s="124"/>
      <c r="E1726" s="129"/>
      <c r="F1726" s="191"/>
      <c r="G1726" s="191"/>
    </row>
    <row r="1727" spans="1:7" ht="18" customHeight="1">
      <c r="A1727" s="159">
        <v>431</v>
      </c>
      <c r="B1727" s="156" t="s">
        <v>381</v>
      </c>
      <c r="C1727" s="124" t="s">
        <v>11</v>
      </c>
      <c r="D1727" s="124" t="s">
        <v>2871</v>
      </c>
      <c r="E1727" s="129" t="s">
        <v>4428</v>
      </c>
      <c r="F1727" s="191">
        <v>2025</v>
      </c>
      <c r="G1727" s="191">
        <v>2026</v>
      </c>
    </row>
    <row r="1728" spans="1:7" ht="18" customHeight="1">
      <c r="A1728" s="159"/>
      <c r="B1728" s="156"/>
      <c r="C1728" s="124"/>
      <c r="D1728" s="124"/>
      <c r="E1728" s="129"/>
      <c r="F1728" s="191"/>
      <c r="G1728" s="191"/>
    </row>
    <row r="1729" spans="1:7" ht="18" customHeight="1">
      <c r="A1729" s="159"/>
      <c r="B1729" s="156"/>
      <c r="C1729" s="124"/>
      <c r="D1729" s="124"/>
      <c r="E1729" s="129"/>
      <c r="F1729" s="191"/>
      <c r="G1729" s="191"/>
    </row>
    <row r="1730" spans="1:7" ht="18" customHeight="1">
      <c r="A1730" s="159"/>
      <c r="B1730" s="156"/>
      <c r="C1730" s="124"/>
      <c r="D1730" s="124"/>
      <c r="E1730" s="129"/>
      <c r="F1730" s="191"/>
      <c r="G1730" s="191"/>
    </row>
    <row r="1731" spans="1:7" ht="18" customHeight="1">
      <c r="A1731" s="159">
        <v>432</v>
      </c>
      <c r="B1731" s="156" t="s">
        <v>383</v>
      </c>
      <c r="C1731" s="124" t="s">
        <v>11</v>
      </c>
      <c r="D1731" s="124" t="s">
        <v>2871</v>
      </c>
      <c r="E1731" s="129" t="s">
        <v>4429</v>
      </c>
      <c r="F1731" s="191">
        <v>2025</v>
      </c>
      <c r="G1731" s="191">
        <v>2026</v>
      </c>
    </row>
    <row r="1732" spans="1:7" ht="18" customHeight="1">
      <c r="A1732" s="159"/>
      <c r="B1732" s="156"/>
      <c r="C1732" s="124"/>
      <c r="D1732" s="124"/>
      <c r="E1732" s="129"/>
      <c r="F1732" s="191"/>
      <c r="G1732" s="191"/>
    </row>
    <row r="1733" spans="1:7" ht="18" customHeight="1">
      <c r="A1733" s="159"/>
      <c r="B1733" s="156"/>
      <c r="C1733" s="124"/>
      <c r="D1733" s="124"/>
      <c r="E1733" s="129"/>
      <c r="F1733" s="191"/>
      <c r="G1733" s="191"/>
    </row>
    <row r="1734" spans="1:7" ht="18" customHeight="1">
      <c r="A1734" s="159"/>
      <c r="B1734" s="156"/>
      <c r="C1734" s="124"/>
      <c r="D1734" s="124"/>
      <c r="E1734" s="129"/>
      <c r="F1734" s="191"/>
      <c r="G1734" s="191"/>
    </row>
    <row r="1735" spans="1:7" ht="18" customHeight="1">
      <c r="A1735" s="159">
        <v>433</v>
      </c>
      <c r="B1735" s="156" t="s">
        <v>385</v>
      </c>
      <c r="C1735" s="124" t="s">
        <v>11</v>
      </c>
      <c r="D1735" s="124" t="s">
        <v>2871</v>
      </c>
      <c r="E1735" s="129" t="s">
        <v>4430</v>
      </c>
      <c r="F1735" s="191">
        <v>2025</v>
      </c>
      <c r="G1735" s="191">
        <v>2026</v>
      </c>
    </row>
    <row r="1736" spans="1:7" ht="18" customHeight="1">
      <c r="A1736" s="159"/>
      <c r="B1736" s="156"/>
      <c r="C1736" s="124"/>
      <c r="D1736" s="124"/>
      <c r="E1736" s="129"/>
      <c r="F1736" s="191"/>
      <c r="G1736" s="191"/>
    </row>
    <row r="1737" spans="1:7" ht="18" customHeight="1">
      <c r="A1737" s="159"/>
      <c r="B1737" s="156"/>
      <c r="C1737" s="124"/>
      <c r="D1737" s="124"/>
      <c r="E1737" s="129"/>
      <c r="F1737" s="191"/>
      <c r="G1737" s="191"/>
    </row>
    <row r="1738" spans="1:7" ht="18" customHeight="1">
      <c r="A1738" s="159"/>
      <c r="B1738" s="156"/>
      <c r="C1738" s="124"/>
      <c r="D1738" s="124"/>
      <c r="E1738" s="129"/>
      <c r="F1738" s="191"/>
      <c r="G1738" s="191"/>
    </row>
    <row r="1739" spans="1:7" ht="18" customHeight="1">
      <c r="A1739" s="159">
        <v>434</v>
      </c>
      <c r="B1739" s="156" t="s">
        <v>386</v>
      </c>
      <c r="C1739" s="124" t="s">
        <v>11</v>
      </c>
      <c r="D1739" s="124" t="s">
        <v>2871</v>
      </c>
      <c r="E1739" s="129" t="s">
        <v>4431</v>
      </c>
      <c r="F1739" s="191">
        <v>2025</v>
      </c>
      <c r="G1739" s="191">
        <v>2026</v>
      </c>
    </row>
    <row r="1740" spans="1:7" ht="18" customHeight="1">
      <c r="A1740" s="159"/>
      <c r="B1740" s="156"/>
      <c r="C1740" s="124"/>
      <c r="D1740" s="124"/>
      <c r="E1740" s="129"/>
      <c r="F1740" s="191"/>
      <c r="G1740" s="191"/>
    </row>
    <row r="1741" spans="1:7" ht="18" customHeight="1">
      <c r="A1741" s="159"/>
      <c r="B1741" s="156"/>
      <c r="C1741" s="124"/>
      <c r="D1741" s="124"/>
      <c r="E1741" s="129"/>
      <c r="F1741" s="191"/>
      <c r="G1741" s="191"/>
    </row>
    <row r="1742" spans="1:7" ht="18" customHeight="1">
      <c r="A1742" s="159"/>
      <c r="B1742" s="156"/>
      <c r="C1742" s="124"/>
      <c r="D1742" s="124"/>
      <c r="E1742" s="129"/>
      <c r="F1742" s="191"/>
      <c r="G1742" s="191"/>
    </row>
    <row r="1743" spans="1:7" ht="18" customHeight="1">
      <c r="A1743" s="159">
        <v>435</v>
      </c>
      <c r="B1743" s="159" t="s">
        <v>392</v>
      </c>
      <c r="C1743" s="124" t="s">
        <v>11</v>
      </c>
      <c r="D1743" s="124" t="s">
        <v>2871</v>
      </c>
      <c r="E1743" s="129" t="s">
        <v>4432</v>
      </c>
      <c r="F1743" s="191">
        <v>2025</v>
      </c>
      <c r="G1743" s="191">
        <v>2026</v>
      </c>
    </row>
    <row r="1744" spans="1:7" ht="18" customHeight="1">
      <c r="A1744" s="159"/>
      <c r="B1744" s="156"/>
      <c r="C1744" s="124"/>
      <c r="D1744" s="124"/>
      <c r="E1744" s="130"/>
      <c r="F1744" s="191"/>
      <c r="G1744" s="191"/>
    </row>
    <row r="1745" spans="1:7" ht="18" customHeight="1">
      <c r="A1745" s="159"/>
      <c r="B1745" s="156"/>
      <c r="C1745" s="124"/>
      <c r="D1745" s="124"/>
      <c r="E1745" s="130"/>
      <c r="F1745" s="191"/>
      <c r="G1745" s="191"/>
    </row>
    <row r="1746" spans="1:7" ht="18" customHeight="1">
      <c r="A1746" s="159"/>
      <c r="B1746" s="156"/>
      <c r="C1746" s="124"/>
      <c r="D1746" s="124"/>
      <c r="E1746" s="130"/>
      <c r="F1746" s="191"/>
      <c r="G1746" s="191"/>
    </row>
    <row r="1747" spans="1:7" ht="18" customHeight="1">
      <c r="A1747" s="159">
        <v>436</v>
      </c>
      <c r="B1747" s="159" t="s">
        <v>393</v>
      </c>
      <c r="C1747" s="124" t="s">
        <v>11</v>
      </c>
      <c r="D1747" s="124" t="s">
        <v>2871</v>
      </c>
      <c r="E1747" s="129" t="s">
        <v>4433</v>
      </c>
      <c r="F1747" s="191">
        <v>2025</v>
      </c>
      <c r="G1747" s="191">
        <v>2026</v>
      </c>
    </row>
    <row r="1748" spans="1:7" ht="18" customHeight="1">
      <c r="A1748" s="159"/>
      <c r="B1748" s="156"/>
      <c r="C1748" s="124"/>
      <c r="D1748" s="124"/>
      <c r="E1748" s="130"/>
      <c r="F1748" s="191"/>
      <c r="G1748" s="191"/>
    </row>
    <row r="1749" spans="1:7" ht="18" customHeight="1">
      <c r="A1749" s="159"/>
      <c r="B1749" s="156"/>
      <c r="C1749" s="124"/>
      <c r="D1749" s="124"/>
      <c r="E1749" s="130"/>
      <c r="F1749" s="191"/>
      <c r="G1749" s="191"/>
    </row>
    <row r="1750" spans="1:7" ht="18" customHeight="1">
      <c r="A1750" s="159"/>
      <c r="B1750" s="156"/>
      <c r="C1750" s="124"/>
      <c r="D1750" s="124"/>
      <c r="E1750" s="130"/>
      <c r="F1750" s="191"/>
      <c r="G1750" s="191"/>
    </row>
    <row r="1751" spans="1:7" ht="21.75" customHeight="1">
      <c r="A1751" s="159">
        <v>437</v>
      </c>
      <c r="B1751" s="156" t="s">
        <v>398</v>
      </c>
      <c r="C1751" s="124" t="s">
        <v>11</v>
      </c>
      <c r="D1751" s="124" t="s">
        <v>2871</v>
      </c>
      <c r="E1751" s="129" t="s">
        <v>4434</v>
      </c>
      <c r="F1751" s="191">
        <v>2025</v>
      </c>
      <c r="G1751" s="191">
        <v>2026</v>
      </c>
    </row>
    <row r="1752" spans="1:7" ht="21.75" customHeight="1">
      <c r="A1752" s="159"/>
      <c r="B1752" s="156"/>
      <c r="C1752" s="124"/>
      <c r="D1752" s="124"/>
      <c r="E1752" s="129"/>
      <c r="F1752" s="191"/>
      <c r="G1752" s="191"/>
    </row>
    <row r="1753" spans="1:7" ht="21.75" customHeight="1">
      <c r="A1753" s="159"/>
      <c r="B1753" s="156"/>
      <c r="C1753" s="124"/>
      <c r="D1753" s="124"/>
      <c r="E1753" s="129"/>
      <c r="F1753" s="191"/>
      <c r="G1753" s="191"/>
    </row>
    <row r="1754" spans="1:7" ht="21.75" customHeight="1">
      <c r="A1754" s="159"/>
      <c r="B1754" s="156"/>
      <c r="C1754" s="124"/>
      <c r="D1754" s="124"/>
      <c r="E1754" s="129"/>
      <c r="F1754" s="191"/>
      <c r="G1754" s="191"/>
    </row>
    <row r="1755" spans="1:7" ht="18" customHeight="1">
      <c r="A1755" s="159">
        <v>438</v>
      </c>
      <c r="B1755" s="159" t="s">
        <v>399</v>
      </c>
      <c r="C1755" s="124" t="s">
        <v>11</v>
      </c>
      <c r="D1755" s="124" t="s">
        <v>2871</v>
      </c>
      <c r="E1755" s="129" t="s">
        <v>4435</v>
      </c>
      <c r="F1755" s="191">
        <v>2025</v>
      </c>
      <c r="G1755" s="191">
        <v>2026</v>
      </c>
    </row>
    <row r="1756" spans="1:7" ht="18" customHeight="1">
      <c r="A1756" s="159"/>
      <c r="B1756" s="156"/>
      <c r="C1756" s="124"/>
      <c r="D1756" s="124"/>
      <c r="E1756" s="130"/>
      <c r="F1756" s="191"/>
      <c r="G1756" s="191"/>
    </row>
    <row r="1757" spans="1:7" ht="18" customHeight="1">
      <c r="A1757" s="159"/>
      <c r="B1757" s="156"/>
      <c r="C1757" s="124"/>
      <c r="D1757" s="124"/>
      <c r="E1757" s="130"/>
      <c r="F1757" s="191"/>
      <c r="G1757" s="191"/>
    </row>
    <row r="1758" spans="1:7" ht="18" customHeight="1">
      <c r="A1758" s="159"/>
      <c r="B1758" s="156"/>
      <c r="C1758" s="124"/>
      <c r="D1758" s="124"/>
      <c r="E1758" s="130"/>
      <c r="F1758" s="191"/>
      <c r="G1758" s="191"/>
    </row>
    <row r="1759" spans="1:7" ht="18" customHeight="1">
      <c r="A1759" s="159">
        <v>439</v>
      </c>
      <c r="B1759" s="159" t="s">
        <v>585</v>
      </c>
      <c r="C1759" s="124" t="s">
        <v>11</v>
      </c>
      <c r="D1759" s="124" t="s">
        <v>2871</v>
      </c>
      <c r="E1759" s="129" t="s">
        <v>4436</v>
      </c>
      <c r="F1759" s="191">
        <v>2025</v>
      </c>
      <c r="G1759" s="191">
        <v>2026</v>
      </c>
    </row>
    <row r="1760" spans="1:7" ht="18" customHeight="1">
      <c r="A1760" s="159"/>
      <c r="B1760" s="156"/>
      <c r="C1760" s="124"/>
      <c r="D1760" s="124"/>
      <c r="E1760" s="130"/>
      <c r="F1760" s="191"/>
      <c r="G1760" s="191"/>
    </row>
    <row r="1761" spans="1:7" ht="18" customHeight="1">
      <c r="A1761" s="159"/>
      <c r="B1761" s="156"/>
      <c r="C1761" s="124"/>
      <c r="D1761" s="124"/>
      <c r="E1761" s="130"/>
      <c r="F1761" s="191"/>
      <c r="G1761" s="191"/>
    </row>
    <row r="1762" spans="1:7" ht="18" customHeight="1">
      <c r="A1762" s="159"/>
      <c r="B1762" s="156"/>
      <c r="C1762" s="124"/>
      <c r="D1762" s="124"/>
      <c r="E1762" s="130"/>
      <c r="F1762" s="191"/>
      <c r="G1762" s="191"/>
    </row>
    <row r="1763" spans="1:7" ht="18" customHeight="1">
      <c r="A1763" s="159">
        <v>440</v>
      </c>
      <c r="B1763" s="159" t="s">
        <v>586</v>
      </c>
      <c r="C1763" s="124" t="s">
        <v>11</v>
      </c>
      <c r="D1763" s="124" t="s">
        <v>2871</v>
      </c>
      <c r="E1763" s="129" t="s">
        <v>4437</v>
      </c>
      <c r="F1763" s="191">
        <v>2025</v>
      </c>
      <c r="G1763" s="191">
        <v>2026</v>
      </c>
    </row>
    <row r="1764" spans="1:7" ht="18" customHeight="1">
      <c r="A1764" s="159"/>
      <c r="B1764" s="156"/>
      <c r="C1764" s="124"/>
      <c r="D1764" s="124"/>
      <c r="E1764" s="130"/>
      <c r="F1764" s="191"/>
      <c r="G1764" s="191"/>
    </row>
    <row r="1765" spans="1:7" ht="18" customHeight="1">
      <c r="A1765" s="159"/>
      <c r="B1765" s="156"/>
      <c r="C1765" s="124"/>
      <c r="D1765" s="124"/>
      <c r="E1765" s="130"/>
      <c r="F1765" s="191"/>
      <c r="G1765" s="191"/>
    </row>
    <row r="1766" spans="1:7" ht="18" customHeight="1">
      <c r="A1766" s="159"/>
      <c r="B1766" s="156"/>
      <c r="C1766" s="124"/>
      <c r="D1766" s="124"/>
      <c r="E1766" s="130"/>
      <c r="F1766" s="191"/>
      <c r="G1766" s="191"/>
    </row>
    <row r="1767" spans="1:7" ht="18" customHeight="1">
      <c r="A1767" s="159">
        <v>441</v>
      </c>
      <c r="B1767" s="156" t="s">
        <v>384</v>
      </c>
      <c r="C1767" s="124" t="s">
        <v>11</v>
      </c>
      <c r="D1767" s="124" t="s">
        <v>2871</v>
      </c>
      <c r="E1767" s="129" t="s">
        <v>4438</v>
      </c>
      <c r="F1767" s="191">
        <v>2025</v>
      </c>
      <c r="G1767" s="191">
        <v>2026</v>
      </c>
    </row>
    <row r="1768" spans="1:7" ht="18" customHeight="1">
      <c r="A1768" s="159"/>
      <c r="B1768" s="156"/>
      <c r="C1768" s="124"/>
      <c r="D1768" s="124"/>
      <c r="E1768" s="129"/>
      <c r="F1768" s="191"/>
      <c r="G1768" s="191"/>
    </row>
    <row r="1769" spans="1:7" ht="18" customHeight="1">
      <c r="A1769" s="159"/>
      <c r="B1769" s="156"/>
      <c r="C1769" s="124"/>
      <c r="D1769" s="124"/>
      <c r="E1769" s="129"/>
      <c r="F1769" s="191"/>
      <c r="G1769" s="191"/>
    </row>
    <row r="1770" spans="1:7" ht="18" customHeight="1">
      <c r="A1770" s="159"/>
      <c r="B1770" s="156"/>
      <c r="C1770" s="124"/>
      <c r="D1770" s="124"/>
      <c r="E1770" s="129"/>
      <c r="F1770" s="191"/>
      <c r="G1770" s="191"/>
    </row>
    <row r="1771" spans="1:7" ht="18" customHeight="1">
      <c r="A1771" s="159">
        <v>442</v>
      </c>
      <c r="B1771" s="156" t="s">
        <v>387</v>
      </c>
      <c r="C1771" s="124" t="s">
        <v>11</v>
      </c>
      <c r="D1771" s="124" t="s">
        <v>2871</v>
      </c>
      <c r="E1771" s="129" t="s">
        <v>4439</v>
      </c>
      <c r="F1771" s="191">
        <v>2025</v>
      </c>
      <c r="G1771" s="191">
        <v>2026</v>
      </c>
    </row>
    <row r="1772" spans="1:7" ht="18" customHeight="1">
      <c r="A1772" s="159"/>
      <c r="B1772" s="156"/>
      <c r="C1772" s="124"/>
      <c r="D1772" s="124"/>
      <c r="E1772" s="129"/>
      <c r="F1772" s="191"/>
      <c r="G1772" s="191"/>
    </row>
    <row r="1773" spans="1:7" ht="18" customHeight="1">
      <c r="A1773" s="159"/>
      <c r="B1773" s="156"/>
      <c r="C1773" s="124"/>
      <c r="D1773" s="124"/>
      <c r="E1773" s="129"/>
      <c r="F1773" s="191"/>
      <c r="G1773" s="191"/>
    </row>
    <row r="1774" spans="1:7" ht="18" customHeight="1">
      <c r="A1774" s="159"/>
      <c r="B1774" s="156"/>
      <c r="C1774" s="124"/>
      <c r="D1774" s="124"/>
      <c r="E1774" s="129"/>
      <c r="F1774" s="191"/>
      <c r="G1774" s="191"/>
    </row>
    <row r="1775" spans="1:7" ht="18" customHeight="1">
      <c r="A1775" s="159">
        <v>443</v>
      </c>
      <c r="B1775" s="156" t="s">
        <v>388</v>
      </c>
      <c r="C1775" s="124" t="s">
        <v>11</v>
      </c>
      <c r="D1775" s="124" t="s">
        <v>2871</v>
      </c>
      <c r="E1775" s="129" t="s">
        <v>4440</v>
      </c>
      <c r="F1775" s="191">
        <v>2025</v>
      </c>
      <c r="G1775" s="191">
        <v>2026</v>
      </c>
    </row>
    <row r="1776" spans="1:7" ht="18" customHeight="1">
      <c r="A1776" s="159"/>
      <c r="B1776" s="156"/>
      <c r="C1776" s="124"/>
      <c r="D1776" s="124"/>
      <c r="E1776" s="129"/>
      <c r="F1776" s="191"/>
      <c r="G1776" s="191"/>
    </row>
    <row r="1777" spans="1:7" ht="18" customHeight="1">
      <c r="A1777" s="159"/>
      <c r="B1777" s="156"/>
      <c r="C1777" s="124"/>
      <c r="D1777" s="124"/>
      <c r="E1777" s="129"/>
      <c r="F1777" s="191"/>
      <c r="G1777" s="191"/>
    </row>
    <row r="1778" spans="1:7" ht="18" customHeight="1">
      <c r="A1778" s="159"/>
      <c r="B1778" s="156"/>
      <c r="C1778" s="124"/>
      <c r="D1778" s="124"/>
      <c r="E1778" s="129"/>
      <c r="F1778" s="191"/>
      <c r="G1778" s="191"/>
    </row>
    <row r="1779" spans="1:7" ht="18" customHeight="1">
      <c r="A1779" s="159">
        <v>444</v>
      </c>
      <c r="B1779" s="156" t="s">
        <v>389</v>
      </c>
      <c r="C1779" s="124" t="s">
        <v>11</v>
      </c>
      <c r="D1779" s="124" t="s">
        <v>2871</v>
      </c>
      <c r="E1779" s="129" t="s">
        <v>4441</v>
      </c>
      <c r="F1779" s="191">
        <v>2025</v>
      </c>
      <c r="G1779" s="191">
        <v>2026</v>
      </c>
    </row>
    <row r="1780" spans="1:7" ht="18" customHeight="1">
      <c r="A1780" s="159"/>
      <c r="B1780" s="156"/>
      <c r="C1780" s="124"/>
      <c r="D1780" s="124"/>
      <c r="E1780" s="129"/>
      <c r="F1780" s="191"/>
      <c r="G1780" s="191"/>
    </row>
    <row r="1781" spans="1:7" ht="18" customHeight="1">
      <c r="A1781" s="159"/>
      <c r="B1781" s="156"/>
      <c r="C1781" s="124"/>
      <c r="D1781" s="124"/>
      <c r="E1781" s="129"/>
      <c r="F1781" s="191"/>
      <c r="G1781" s="191"/>
    </row>
    <row r="1782" spans="1:7" ht="18" customHeight="1">
      <c r="A1782" s="159"/>
      <c r="B1782" s="156"/>
      <c r="C1782" s="124"/>
      <c r="D1782" s="124"/>
      <c r="E1782" s="129"/>
      <c r="F1782" s="191"/>
      <c r="G1782" s="191"/>
    </row>
    <row r="1783" spans="1:7" ht="18" customHeight="1">
      <c r="A1783" s="159">
        <v>445</v>
      </c>
      <c r="B1783" s="156" t="s">
        <v>394</v>
      </c>
      <c r="C1783" s="124" t="s">
        <v>11</v>
      </c>
      <c r="D1783" s="124" t="s">
        <v>2871</v>
      </c>
      <c r="E1783" s="129" t="s">
        <v>4937</v>
      </c>
      <c r="F1783" s="191">
        <v>2025</v>
      </c>
      <c r="G1783" s="191">
        <v>2026</v>
      </c>
    </row>
    <row r="1784" spans="1:7" ht="18" customHeight="1">
      <c r="A1784" s="159"/>
      <c r="B1784" s="156"/>
      <c r="C1784" s="124"/>
      <c r="D1784" s="124"/>
      <c r="E1784" s="129"/>
      <c r="F1784" s="191"/>
      <c r="G1784" s="191"/>
    </row>
    <row r="1785" spans="1:7" ht="18" customHeight="1">
      <c r="A1785" s="159"/>
      <c r="B1785" s="156"/>
      <c r="C1785" s="124"/>
      <c r="D1785" s="124"/>
      <c r="E1785" s="129"/>
      <c r="F1785" s="191"/>
      <c r="G1785" s="191"/>
    </row>
    <row r="1786" spans="1:7" ht="18" customHeight="1">
      <c r="A1786" s="159"/>
      <c r="B1786" s="156"/>
      <c r="C1786" s="124"/>
      <c r="D1786" s="124"/>
      <c r="E1786" s="129"/>
      <c r="F1786" s="191"/>
      <c r="G1786" s="191"/>
    </row>
    <row r="1787" spans="1:7" ht="18" customHeight="1">
      <c r="A1787" s="159">
        <v>446</v>
      </c>
      <c r="B1787" s="156" t="s">
        <v>395</v>
      </c>
      <c r="C1787" s="124" t="s">
        <v>11</v>
      </c>
      <c r="D1787" s="124" t="s">
        <v>2871</v>
      </c>
      <c r="E1787" s="129" t="s">
        <v>4442</v>
      </c>
      <c r="F1787" s="191">
        <v>2025</v>
      </c>
      <c r="G1787" s="191">
        <v>2026</v>
      </c>
    </row>
    <row r="1788" spans="1:7" ht="18" customHeight="1">
      <c r="A1788" s="159"/>
      <c r="B1788" s="156"/>
      <c r="C1788" s="124"/>
      <c r="D1788" s="124"/>
      <c r="E1788" s="129"/>
      <c r="F1788" s="191"/>
      <c r="G1788" s="191"/>
    </row>
    <row r="1789" spans="1:7" ht="18" customHeight="1">
      <c r="A1789" s="159"/>
      <c r="B1789" s="156"/>
      <c r="C1789" s="124"/>
      <c r="D1789" s="124"/>
      <c r="E1789" s="129"/>
      <c r="F1789" s="191"/>
      <c r="G1789" s="191"/>
    </row>
    <row r="1790" spans="1:7" ht="18" customHeight="1">
      <c r="A1790" s="159"/>
      <c r="B1790" s="156"/>
      <c r="C1790" s="124"/>
      <c r="D1790" s="124"/>
      <c r="E1790" s="129"/>
      <c r="F1790" s="191"/>
      <c r="G1790" s="191"/>
    </row>
    <row r="1791" spans="1:7" ht="18" customHeight="1">
      <c r="A1791" s="159">
        <v>447</v>
      </c>
      <c r="B1791" s="156" t="s">
        <v>396</v>
      </c>
      <c r="C1791" s="124" t="s">
        <v>11</v>
      </c>
      <c r="D1791" s="124" t="s">
        <v>2871</v>
      </c>
      <c r="E1791" s="129" t="s">
        <v>4443</v>
      </c>
      <c r="F1791" s="191">
        <v>2025</v>
      </c>
      <c r="G1791" s="191">
        <v>2026</v>
      </c>
    </row>
    <row r="1792" spans="1:7" ht="18" customHeight="1">
      <c r="A1792" s="159"/>
      <c r="B1792" s="156"/>
      <c r="C1792" s="124"/>
      <c r="D1792" s="124"/>
      <c r="E1792" s="129"/>
      <c r="F1792" s="191"/>
      <c r="G1792" s="191"/>
    </row>
    <row r="1793" spans="1:7" ht="18" customHeight="1">
      <c r="A1793" s="159"/>
      <c r="B1793" s="156"/>
      <c r="C1793" s="124"/>
      <c r="D1793" s="124"/>
      <c r="E1793" s="129"/>
      <c r="F1793" s="191"/>
      <c r="G1793" s="191"/>
    </row>
    <row r="1794" spans="1:7" ht="18" customHeight="1">
      <c r="A1794" s="159"/>
      <c r="B1794" s="156"/>
      <c r="C1794" s="124"/>
      <c r="D1794" s="124"/>
      <c r="E1794" s="129"/>
      <c r="F1794" s="191"/>
      <c r="G1794" s="191"/>
    </row>
    <row r="1795" spans="1:7" ht="18" customHeight="1">
      <c r="A1795" s="159">
        <v>448</v>
      </c>
      <c r="B1795" s="156" t="s">
        <v>397</v>
      </c>
      <c r="C1795" s="124" t="s">
        <v>11</v>
      </c>
      <c r="D1795" s="124" t="s">
        <v>2871</v>
      </c>
      <c r="E1795" s="129" t="s">
        <v>4444</v>
      </c>
      <c r="F1795" s="191">
        <v>2025</v>
      </c>
      <c r="G1795" s="191">
        <v>2026</v>
      </c>
    </row>
    <row r="1796" spans="1:7" ht="18" customHeight="1">
      <c r="A1796" s="159"/>
      <c r="B1796" s="156"/>
      <c r="C1796" s="124"/>
      <c r="D1796" s="124"/>
      <c r="E1796" s="129"/>
      <c r="F1796" s="191"/>
      <c r="G1796" s="191"/>
    </row>
    <row r="1797" spans="1:7" ht="18" customHeight="1">
      <c r="A1797" s="159"/>
      <c r="B1797" s="156"/>
      <c r="C1797" s="124"/>
      <c r="D1797" s="124"/>
      <c r="E1797" s="129"/>
      <c r="F1797" s="191"/>
      <c r="G1797" s="191"/>
    </row>
    <row r="1798" spans="1:7" ht="18" customHeight="1">
      <c r="A1798" s="159"/>
      <c r="B1798" s="156"/>
      <c r="C1798" s="124"/>
      <c r="D1798" s="124"/>
      <c r="E1798" s="129"/>
      <c r="F1798" s="191"/>
      <c r="G1798" s="191"/>
    </row>
    <row r="1799" spans="1:7" ht="18" customHeight="1">
      <c r="A1799" s="159">
        <v>449</v>
      </c>
      <c r="B1799" s="156" t="s">
        <v>400</v>
      </c>
      <c r="C1799" s="124" t="s">
        <v>11</v>
      </c>
      <c r="D1799" s="124" t="s">
        <v>2871</v>
      </c>
      <c r="E1799" s="129" t="s">
        <v>4445</v>
      </c>
      <c r="F1799" s="191">
        <v>2025</v>
      </c>
      <c r="G1799" s="191">
        <v>2026</v>
      </c>
    </row>
    <row r="1800" spans="1:7" ht="18" customHeight="1">
      <c r="A1800" s="159"/>
      <c r="B1800" s="156"/>
      <c r="C1800" s="124"/>
      <c r="D1800" s="124"/>
      <c r="E1800" s="129"/>
      <c r="F1800" s="191"/>
      <c r="G1800" s="191"/>
    </row>
    <row r="1801" spans="1:7" ht="18" customHeight="1">
      <c r="A1801" s="159"/>
      <c r="B1801" s="156"/>
      <c r="C1801" s="124"/>
      <c r="D1801" s="124"/>
      <c r="E1801" s="129"/>
      <c r="F1801" s="191"/>
      <c r="G1801" s="191"/>
    </row>
    <row r="1802" spans="1:7" ht="18" customHeight="1">
      <c r="A1802" s="159"/>
      <c r="B1802" s="156"/>
      <c r="C1802" s="124"/>
      <c r="D1802" s="124"/>
      <c r="E1802" s="129"/>
      <c r="F1802" s="191"/>
      <c r="G1802" s="191"/>
    </row>
    <row r="1803" spans="1:7" ht="18" customHeight="1">
      <c r="A1803" s="159">
        <v>450</v>
      </c>
      <c r="B1803" s="156" t="s">
        <v>401</v>
      </c>
      <c r="C1803" s="124" t="s">
        <v>11</v>
      </c>
      <c r="D1803" s="124" t="s">
        <v>2871</v>
      </c>
      <c r="E1803" s="129" t="s">
        <v>4446</v>
      </c>
      <c r="F1803" s="191">
        <v>2025</v>
      </c>
      <c r="G1803" s="191">
        <v>2026</v>
      </c>
    </row>
    <row r="1804" spans="1:7" ht="18" customHeight="1">
      <c r="A1804" s="159"/>
      <c r="B1804" s="156"/>
      <c r="C1804" s="124"/>
      <c r="D1804" s="124"/>
      <c r="E1804" s="129"/>
      <c r="F1804" s="191"/>
      <c r="G1804" s="191"/>
    </row>
    <row r="1805" spans="1:7" ht="18" customHeight="1">
      <c r="A1805" s="159"/>
      <c r="B1805" s="156"/>
      <c r="C1805" s="124"/>
      <c r="D1805" s="124"/>
      <c r="E1805" s="129"/>
      <c r="F1805" s="191"/>
      <c r="G1805" s="191"/>
    </row>
    <row r="1806" spans="1:7" ht="18" customHeight="1">
      <c r="A1806" s="159"/>
      <c r="B1806" s="156"/>
      <c r="C1806" s="124"/>
      <c r="D1806" s="124"/>
      <c r="E1806" s="129"/>
      <c r="F1806" s="191"/>
      <c r="G1806" s="191"/>
    </row>
    <row r="1807" spans="1:7" ht="18" customHeight="1">
      <c r="A1807" s="159">
        <v>451</v>
      </c>
      <c r="B1807" s="159" t="s">
        <v>1657</v>
      </c>
      <c r="C1807" s="124" t="s">
        <v>11</v>
      </c>
      <c r="D1807" s="124" t="s">
        <v>2871</v>
      </c>
      <c r="E1807" s="183" t="s">
        <v>4447</v>
      </c>
      <c r="F1807" s="191">
        <v>2025</v>
      </c>
      <c r="G1807" s="191">
        <v>2026</v>
      </c>
    </row>
    <row r="1808" spans="1:7" ht="18" customHeight="1">
      <c r="A1808" s="159"/>
      <c r="B1808" s="159"/>
      <c r="C1808" s="124"/>
      <c r="D1808" s="124"/>
      <c r="E1808" s="183"/>
      <c r="F1808" s="191"/>
      <c r="G1808" s="191"/>
    </row>
    <row r="1809" spans="1:7" ht="18" customHeight="1">
      <c r="A1809" s="159"/>
      <c r="B1809" s="159"/>
      <c r="C1809" s="124"/>
      <c r="D1809" s="124"/>
      <c r="E1809" s="183"/>
      <c r="F1809" s="191"/>
      <c r="G1809" s="191"/>
    </row>
    <row r="1810" spans="1:7" ht="18" customHeight="1">
      <c r="A1810" s="159"/>
      <c r="B1810" s="159"/>
      <c r="C1810" s="124"/>
      <c r="D1810" s="124"/>
      <c r="E1810" s="183"/>
      <c r="F1810" s="191"/>
      <c r="G1810" s="191"/>
    </row>
    <row r="1811" spans="1:7" ht="18" customHeight="1">
      <c r="A1811" s="159">
        <v>452</v>
      </c>
      <c r="B1811" s="156" t="s">
        <v>2217</v>
      </c>
      <c r="C1811" s="124" t="s">
        <v>11</v>
      </c>
      <c r="D1811" s="124" t="s">
        <v>2871</v>
      </c>
      <c r="E1811" s="129" t="s">
        <v>4448</v>
      </c>
      <c r="F1811" s="191">
        <v>2026</v>
      </c>
      <c r="G1811" s="191">
        <v>2026</v>
      </c>
    </row>
    <row r="1812" spans="1:7" ht="18" customHeight="1">
      <c r="A1812" s="159"/>
      <c r="B1812" s="156"/>
      <c r="C1812" s="124"/>
      <c r="D1812" s="124"/>
      <c r="E1812" s="129"/>
      <c r="F1812" s="191"/>
      <c r="G1812" s="191"/>
    </row>
    <row r="1813" spans="1:7" ht="18" customHeight="1">
      <c r="A1813" s="159"/>
      <c r="B1813" s="156"/>
      <c r="C1813" s="124"/>
      <c r="D1813" s="124"/>
      <c r="E1813" s="129"/>
      <c r="F1813" s="191"/>
      <c r="G1813" s="191"/>
    </row>
    <row r="1814" spans="1:7" ht="18" customHeight="1">
      <c r="A1814" s="159"/>
      <c r="B1814" s="156"/>
      <c r="C1814" s="124"/>
      <c r="D1814" s="124"/>
      <c r="E1814" s="129"/>
      <c r="F1814" s="191"/>
      <c r="G1814" s="191"/>
    </row>
    <row r="1815" spans="1:7" ht="18" customHeight="1">
      <c r="A1815" s="159">
        <v>453</v>
      </c>
      <c r="B1815" s="156" t="s">
        <v>402</v>
      </c>
      <c r="C1815" s="124" t="s">
        <v>11</v>
      </c>
      <c r="D1815" s="124" t="s">
        <v>2871</v>
      </c>
      <c r="E1815" s="129" t="s">
        <v>4449</v>
      </c>
      <c r="F1815" s="191">
        <v>2026</v>
      </c>
      <c r="G1815" s="191">
        <v>2026</v>
      </c>
    </row>
    <row r="1816" spans="1:7" ht="18" customHeight="1">
      <c r="A1816" s="159"/>
      <c r="B1816" s="156"/>
      <c r="C1816" s="124"/>
      <c r="D1816" s="124"/>
      <c r="E1816" s="129"/>
      <c r="F1816" s="191"/>
      <c r="G1816" s="191"/>
    </row>
    <row r="1817" spans="1:7" ht="18" customHeight="1">
      <c r="A1817" s="159"/>
      <c r="B1817" s="156"/>
      <c r="C1817" s="124"/>
      <c r="D1817" s="124"/>
      <c r="E1817" s="129"/>
      <c r="F1817" s="191"/>
      <c r="G1817" s="191"/>
    </row>
    <row r="1818" spans="1:7" ht="18" customHeight="1">
      <c r="A1818" s="159"/>
      <c r="B1818" s="156"/>
      <c r="C1818" s="124"/>
      <c r="D1818" s="124"/>
      <c r="E1818" s="129"/>
      <c r="F1818" s="191"/>
      <c r="G1818" s="191"/>
    </row>
    <row r="1819" spans="1:7" ht="18" customHeight="1">
      <c r="A1819" s="159">
        <v>454</v>
      </c>
      <c r="B1819" s="156" t="s">
        <v>448</v>
      </c>
      <c r="C1819" s="124" t="s">
        <v>11</v>
      </c>
      <c r="D1819" s="124" t="s">
        <v>2871</v>
      </c>
      <c r="E1819" s="129" t="s">
        <v>4450</v>
      </c>
      <c r="F1819" s="191">
        <v>2026</v>
      </c>
      <c r="G1819" s="191">
        <v>2026</v>
      </c>
    </row>
    <row r="1820" spans="1:7" ht="18" customHeight="1">
      <c r="A1820" s="159"/>
      <c r="B1820" s="156"/>
      <c r="C1820" s="124"/>
      <c r="D1820" s="124"/>
      <c r="E1820" s="129"/>
      <c r="F1820" s="191"/>
      <c r="G1820" s="191"/>
    </row>
    <row r="1821" spans="1:7" ht="18" customHeight="1">
      <c r="A1821" s="159"/>
      <c r="B1821" s="156"/>
      <c r="C1821" s="124"/>
      <c r="D1821" s="124"/>
      <c r="E1821" s="129"/>
      <c r="F1821" s="191"/>
      <c r="G1821" s="191"/>
    </row>
    <row r="1822" spans="1:7" ht="18" customHeight="1">
      <c r="A1822" s="159"/>
      <c r="B1822" s="156"/>
      <c r="C1822" s="124"/>
      <c r="D1822" s="124"/>
      <c r="E1822" s="129"/>
      <c r="F1822" s="191"/>
      <c r="G1822" s="191"/>
    </row>
    <row r="1823" spans="1:7" ht="18" customHeight="1">
      <c r="A1823" s="159">
        <v>455</v>
      </c>
      <c r="B1823" s="156" t="s">
        <v>512</v>
      </c>
      <c r="C1823" s="124" t="s">
        <v>11</v>
      </c>
      <c r="D1823" s="124" t="s">
        <v>2871</v>
      </c>
      <c r="E1823" s="129" t="s">
        <v>4451</v>
      </c>
      <c r="F1823" s="191">
        <v>2026</v>
      </c>
      <c r="G1823" s="191">
        <v>2026</v>
      </c>
    </row>
    <row r="1824" spans="1:7" ht="18" customHeight="1">
      <c r="A1824" s="159"/>
      <c r="B1824" s="156"/>
      <c r="C1824" s="124"/>
      <c r="D1824" s="124"/>
      <c r="E1824" s="129"/>
      <c r="F1824" s="191"/>
      <c r="G1824" s="191"/>
    </row>
    <row r="1825" spans="1:7" ht="18" customHeight="1">
      <c r="A1825" s="159"/>
      <c r="B1825" s="156"/>
      <c r="C1825" s="124"/>
      <c r="D1825" s="124"/>
      <c r="E1825" s="129"/>
      <c r="F1825" s="191"/>
      <c r="G1825" s="191"/>
    </row>
    <row r="1826" spans="1:7" ht="18" customHeight="1">
      <c r="A1826" s="159"/>
      <c r="B1826" s="156"/>
      <c r="C1826" s="124"/>
      <c r="D1826" s="124"/>
      <c r="E1826" s="129"/>
      <c r="F1826" s="191"/>
      <c r="G1826" s="191"/>
    </row>
    <row r="1827" spans="1:7" ht="18" customHeight="1">
      <c r="A1827" s="159">
        <v>456</v>
      </c>
      <c r="B1827" s="156" t="s">
        <v>514</v>
      </c>
      <c r="C1827" s="124" t="s">
        <v>11</v>
      </c>
      <c r="D1827" s="124" t="s">
        <v>2871</v>
      </c>
      <c r="E1827" s="129" t="s">
        <v>4452</v>
      </c>
      <c r="F1827" s="191">
        <v>2026</v>
      </c>
      <c r="G1827" s="191">
        <v>2026</v>
      </c>
    </row>
    <row r="1828" spans="1:7" ht="18" customHeight="1">
      <c r="A1828" s="159"/>
      <c r="B1828" s="156"/>
      <c r="C1828" s="124"/>
      <c r="D1828" s="124"/>
      <c r="E1828" s="129"/>
      <c r="F1828" s="191"/>
      <c r="G1828" s="191"/>
    </row>
    <row r="1829" spans="1:7" ht="18" customHeight="1">
      <c r="A1829" s="159"/>
      <c r="B1829" s="156"/>
      <c r="C1829" s="124"/>
      <c r="D1829" s="124"/>
      <c r="E1829" s="129"/>
      <c r="F1829" s="191"/>
      <c r="G1829" s="191"/>
    </row>
    <row r="1830" spans="1:7" ht="18" customHeight="1">
      <c r="A1830" s="159"/>
      <c r="B1830" s="156"/>
      <c r="C1830" s="124"/>
      <c r="D1830" s="124"/>
      <c r="E1830" s="129"/>
      <c r="F1830" s="191"/>
      <c r="G1830" s="191"/>
    </row>
    <row r="1831" spans="1:7" ht="19.5" customHeight="1">
      <c r="A1831" s="159">
        <v>457</v>
      </c>
      <c r="B1831" s="156" t="s">
        <v>517</v>
      </c>
      <c r="C1831" s="124" t="s">
        <v>11</v>
      </c>
      <c r="D1831" s="124" t="s">
        <v>2871</v>
      </c>
      <c r="E1831" s="129" t="s">
        <v>4453</v>
      </c>
      <c r="F1831" s="191">
        <v>2026</v>
      </c>
      <c r="G1831" s="191">
        <v>2026</v>
      </c>
    </row>
    <row r="1832" spans="1:7" ht="19.5" customHeight="1">
      <c r="A1832" s="159"/>
      <c r="B1832" s="156"/>
      <c r="C1832" s="124"/>
      <c r="D1832" s="124"/>
      <c r="E1832" s="129"/>
      <c r="F1832" s="191"/>
      <c r="G1832" s="191"/>
    </row>
    <row r="1833" spans="1:7" ht="19.5" customHeight="1">
      <c r="A1833" s="159"/>
      <c r="B1833" s="156"/>
      <c r="C1833" s="124"/>
      <c r="D1833" s="124"/>
      <c r="E1833" s="129"/>
      <c r="F1833" s="191"/>
      <c r="G1833" s="191"/>
    </row>
    <row r="1834" spans="1:7" ht="19.5" customHeight="1">
      <c r="A1834" s="159"/>
      <c r="B1834" s="156"/>
      <c r="C1834" s="124"/>
      <c r="D1834" s="124"/>
      <c r="E1834" s="129"/>
      <c r="F1834" s="191"/>
      <c r="G1834" s="191"/>
    </row>
    <row r="1835" spans="1:7" ht="18" customHeight="1">
      <c r="A1835" s="159">
        <v>458</v>
      </c>
      <c r="B1835" s="156" t="s">
        <v>522</v>
      </c>
      <c r="C1835" s="124" t="s">
        <v>11</v>
      </c>
      <c r="D1835" s="124" t="s">
        <v>2871</v>
      </c>
      <c r="E1835" s="129" t="s">
        <v>4454</v>
      </c>
      <c r="F1835" s="191">
        <v>2026</v>
      </c>
      <c r="G1835" s="191">
        <v>2026</v>
      </c>
    </row>
    <row r="1836" spans="1:7" ht="18" customHeight="1">
      <c r="A1836" s="159"/>
      <c r="B1836" s="156"/>
      <c r="C1836" s="124"/>
      <c r="D1836" s="124"/>
      <c r="E1836" s="129"/>
      <c r="F1836" s="191"/>
      <c r="G1836" s="191"/>
    </row>
    <row r="1837" spans="1:7" ht="18" customHeight="1">
      <c r="A1837" s="159"/>
      <c r="B1837" s="156"/>
      <c r="C1837" s="124"/>
      <c r="D1837" s="124"/>
      <c r="E1837" s="129"/>
      <c r="F1837" s="191"/>
      <c r="G1837" s="191"/>
    </row>
    <row r="1838" spans="1:7" ht="18" customHeight="1">
      <c r="A1838" s="159"/>
      <c r="B1838" s="156"/>
      <c r="C1838" s="124"/>
      <c r="D1838" s="124"/>
      <c r="E1838" s="129"/>
      <c r="F1838" s="191"/>
      <c r="G1838" s="191"/>
    </row>
    <row r="1839" spans="1:7" ht="18" customHeight="1">
      <c r="A1839" s="159">
        <v>459</v>
      </c>
      <c r="B1839" s="156" t="s">
        <v>416</v>
      </c>
      <c r="C1839" s="124" t="s">
        <v>11</v>
      </c>
      <c r="D1839" s="124" t="s">
        <v>2871</v>
      </c>
      <c r="E1839" s="129" t="s">
        <v>4455</v>
      </c>
      <c r="F1839" s="191">
        <v>2026</v>
      </c>
      <c r="G1839" s="191">
        <v>2026</v>
      </c>
    </row>
    <row r="1840" spans="1:7" ht="18" customHeight="1">
      <c r="A1840" s="159"/>
      <c r="B1840" s="156"/>
      <c r="C1840" s="124"/>
      <c r="D1840" s="124"/>
      <c r="E1840" s="129"/>
      <c r="F1840" s="191"/>
      <c r="G1840" s="191"/>
    </row>
    <row r="1841" spans="1:7" ht="18" customHeight="1">
      <c r="A1841" s="159"/>
      <c r="B1841" s="156"/>
      <c r="C1841" s="124"/>
      <c r="D1841" s="124"/>
      <c r="E1841" s="129"/>
      <c r="F1841" s="191"/>
      <c r="G1841" s="191"/>
    </row>
    <row r="1842" spans="1:7" ht="18" customHeight="1">
      <c r="A1842" s="159"/>
      <c r="B1842" s="156"/>
      <c r="C1842" s="124"/>
      <c r="D1842" s="124"/>
      <c r="E1842" s="129"/>
      <c r="F1842" s="191"/>
      <c r="G1842" s="191"/>
    </row>
    <row r="1843" spans="1:7" ht="18" customHeight="1">
      <c r="A1843" s="159">
        <v>460</v>
      </c>
      <c r="B1843" s="159" t="s">
        <v>352</v>
      </c>
      <c r="C1843" s="124" t="s">
        <v>11</v>
      </c>
      <c r="D1843" s="124" t="s">
        <v>2871</v>
      </c>
      <c r="E1843" s="129" t="s">
        <v>4456</v>
      </c>
      <c r="F1843" s="191">
        <v>2026</v>
      </c>
      <c r="G1843" s="191">
        <v>2026</v>
      </c>
    </row>
    <row r="1844" spans="1:7" ht="18" customHeight="1">
      <c r="A1844" s="159"/>
      <c r="B1844" s="156"/>
      <c r="C1844" s="124"/>
      <c r="D1844" s="124"/>
      <c r="E1844" s="130"/>
      <c r="F1844" s="191"/>
      <c r="G1844" s="191"/>
    </row>
    <row r="1845" spans="1:7" ht="18" customHeight="1">
      <c r="A1845" s="159"/>
      <c r="B1845" s="156"/>
      <c r="C1845" s="124"/>
      <c r="D1845" s="124"/>
      <c r="E1845" s="130"/>
      <c r="F1845" s="191"/>
      <c r="G1845" s="191"/>
    </row>
    <row r="1846" spans="1:7" ht="18" customHeight="1">
      <c r="A1846" s="159"/>
      <c r="B1846" s="156"/>
      <c r="C1846" s="124"/>
      <c r="D1846" s="124"/>
      <c r="E1846" s="130"/>
      <c r="F1846" s="191"/>
      <c r="G1846" s="191"/>
    </row>
    <row r="1847" spans="1:7" ht="18" customHeight="1">
      <c r="A1847" s="159">
        <v>461</v>
      </c>
      <c r="B1847" s="159" t="s">
        <v>449</v>
      </c>
      <c r="C1847" s="124" t="s">
        <v>11</v>
      </c>
      <c r="D1847" s="124" t="s">
        <v>2871</v>
      </c>
      <c r="E1847" s="129" t="s">
        <v>4457</v>
      </c>
      <c r="F1847" s="191">
        <v>2026</v>
      </c>
      <c r="G1847" s="191">
        <v>2026</v>
      </c>
    </row>
    <row r="1848" spans="1:7" ht="18" customHeight="1">
      <c r="A1848" s="159"/>
      <c r="B1848" s="156"/>
      <c r="C1848" s="124"/>
      <c r="D1848" s="124"/>
      <c r="E1848" s="130"/>
      <c r="F1848" s="191"/>
      <c r="G1848" s="191"/>
    </row>
    <row r="1849" spans="1:7" ht="18" customHeight="1">
      <c r="A1849" s="159"/>
      <c r="B1849" s="156"/>
      <c r="C1849" s="124"/>
      <c r="D1849" s="124"/>
      <c r="E1849" s="130"/>
      <c r="F1849" s="191"/>
      <c r="G1849" s="191"/>
    </row>
    <row r="1850" spans="1:7" ht="18" customHeight="1">
      <c r="A1850" s="159"/>
      <c r="B1850" s="156"/>
      <c r="C1850" s="124"/>
      <c r="D1850" s="124"/>
      <c r="E1850" s="130"/>
      <c r="F1850" s="191"/>
      <c r="G1850" s="191"/>
    </row>
    <row r="1851" spans="1:7" ht="18" customHeight="1">
      <c r="A1851" s="159">
        <v>462</v>
      </c>
      <c r="B1851" s="156" t="s">
        <v>1655</v>
      </c>
      <c r="C1851" s="124" t="s">
        <v>11</v>
      </c>
      <c r="D1851" s="124" t="s">
        <v>2871</v>
      </c>
      <c r="E1851" s="129" t="s">
        <v>4458</v>
      </c>
      <c r="F1851" s="191">
        <v>2026</v>
      </c>
      <c r="G1851" s="191">
        <v>2026</v>
      </c>
    </row>
    <row r="1852" spans="1:7" ht="18" customHeight="1">
      <c r="A1852" s="159"/>
      <c r="B1852" s="156"/>
      <c r="C1852" s="124"/>
      <c r="D1852" s="124"/>
      <c r="E1852" s="129"/>
      <c r="F1852" s="191"/>
      <c r="G1852" s="191"/>
    </row>
    <row r="1853" spans="1:7" ht="18" customHeight="1">
      <c r="A1853" s="159"/>
      <c r="B1853" s="156"/>
      <c r="C1853" s="124"/>
      <c r="D1853" s="124"/>
      <c r="E1853" s="129"/>
      <c r="F1853" s="191"/>
      <c r="G1853" s="191"/>
    </row>
    <row r="1854" spans="1:7" ht="18" customHeight="1">
      <c r="A1854" s="159"/>
      <c r="B1854" s="156"/>
      <c r="C1854" s="124"/>
      <c r="D1854" s="124"/>
      <c r="E1854" s="129"/>
      <c r="F1854" s="191"/>
      <c r="G1854" s="191"/>
    </row>
    <row r="1855" spans="1:7" ht="18" customHeight="1">
      <c r="A1855" s="159">
        <v>463</v>
      </c>
      <c r="B1855" s="156" t="s">
        <v>458</v>
      </c>
      <c r="C1855" s="124" t="s">
        <v>11</v>
      </c>
      <c r="D1855" s="124" t="s">
        <v>2871</v>
      </c>
      <c r="E1855" s="129" t="s">
        <v>4459</v>
      </c>
      <c r="F1855" s="191">
        <v>2026</v>
      </c>
      <c r="G1855" s="191">
        <v>2026</v>
      </c>
    </row>
    <row r="1856" spans="1:7" ht="18" customHeight="1">
      <c r="A1856" s="159"/>
      <c r="B1856" s="156"/>
      <c r="C1856" s="124"/>
      <c r="D1856" s="124"/>
      <c r="E1856" s="129"/>
      <c r="F1856" s="191"/>
      <c r="G1856" s="191"/>
    </row>
    <row r="1857" spans="1:7" ht="18" customHeight="1">
      <c r="A1857" s="159"/>
      <c r="B1857" s="156"/>
      <c r="C1857" s="124"/>
      <c r="D1857" s="124"/>
      <c r="E1857" s="129"/>
      <c r="F1857" s="191"/>
      <c r="G1857" s="191"/>
    </row>
    <row r="1858" spans="1:7" ht="18" customHeight="1">
      <c r="A1858" s="159"/>
      <c r="B1858" s="156"/>
      <c r="C1858" s="124"/>
      <c r="D1858" s="124"/>
      <c r="E1858" s="129"/>
      <c r="F1858" s="191"/>
      <c r="G1858" s="191"/>
    </row>
    <row r="1859" spans="1:7" ht="18" customHeight="1">
      <c r="A1859" s="159">
        <v>464</v>
      </c>
      <c r="B1859" s="156" t="s">
        <v>466</v>
      </c>
      <c r="C1859" s="124" t="s">
        <v>11</v>
      </c>
      <c r="D1859" s="124" t="s">
        <v>2871</v>
      </c>
      <c r="E1859" s="129" t="s">
        <v>4460</v>
      </c>
      <c r="F1859" s="191">
        <v>2026</v>
      </c>
      <c r="G1859" s="191">
        <v>2026</v>
      </c>
    </row>
    <row r="1860" spans="1:7" ht="18" customHeight="1">
      <c r="A1860" s="159"/>
      <c r="B1860" s="156"/>
      <c r="C1860" s="124"/>
      <c r="D1860" s="124"/>
      <c r="E1860" s="129"/>
      <c r="F1860" s="191"/>
      <c r="G1860" s="191"/>
    </row>
    <row r="1861" spans="1:7" ht="18" customHeight="1">
      <c r="A1861" s="159"/>
      <c r="B1861" s="156"/>
      <c r="C1861" s="124"/>
      <c r="D1861" s="124"/>
      <c r="E1861" s="129"/>
      <c r="F1861" s="191"/>
      <c r="G1861" s="191"/>
    </row>
    <row r="1862" spans="1:7" ht="18" customHeight="1">
      <c r="A1862" s="159"/>
      <c r="B1862" s="156"/>
      <c r="C1862" s="124"/>
      <c r="D1862" s="124"/>
      <c r="E1862" s="129"/>
      <c r="F1862" s="191"/>
      <c r="G1862" s="191"/>
    </row>
    <row r="1863" spans="1:7" ht="18" customHeight="1">
      <c r="A1863" s="159">
        <v>465</v>
      </c>
      <c r="B1863" s="156" t="s">
        <v>479</v>
      </c>
      <c r="C1863" s="124" t="s">
        <v>11</v>
      </c>
      <c r="D1863" s="124" t="s">
        <v>2871</v>
      </c>
      <c r="E1863" s="129" t="s">
        <v>4461</v>
      </c>
      <c r="F1863" s="191">
        <v>2026</v>
      </c>
      <c r="G1863" s="191">
        <v>2026</v>
      </c>
    </row>
    <row r="1864" spans="1:7" ht="18" customHeight="1">
      <c r="A1864" s="159"/>
      <c r="B1864" s="156"/>
      <c r="C1864" s="124"/>
      <c r="D1864" s="124"/>
      <c r="E1864" s="129"/>
      <c r="F1864" s="191"/>
      <c r="G1864" s="191"/>
    </row>
    <row r="1865" spans="1:7" ht="18" customHeight="1">
      <c r="A1865" s="159"/>
      <c r="B1865" s="156"/>
      <c r="C1865" s="124"/>
      <c r="D1865" s="124"/>
      <c r="E1865" s="129"/>
      <c r="F1865" s="191"/>
      <c r="G1865" s="191"/>
    </row>
    <row r="1866" spans="1:7" ht="18" customHeight="1">
      <c r="A1866" s="159"/>
      <c r="B1866" s="156"/>
      <c r="C1866" s="124"/>
      <c r="D1866" s="124"/>
      <c r="E1866" s="129"/>
      <c r="F1866" s="191"/>
      <c r="G1866" s="191"/>
    </row>
    <row r="1867" spans="1:7" ht="18" customHeight="1">
      <c r="A1867" s="159">
        <v>466</v>
      </c>
      <c r="B1867" s="159" t="s">
        <v>159</v>
      </c>
      <c r="C1867" s="124" t="s">
        <v>11</v>
      </c>
      <c r="D1867" s="124" t="s">
        <v>2871</v>
      </c>
      <c r="E1867" s="129" t="s">
        <v>4462</v>
      </c>
      <c r="F1867" s="191">
        <v>2026</v>
      </c>
      <c r="G1867" s="191">
        <v>2026</v>
      </c>
    </row>
    <row r="1868" spans="1:7" ht="18" customHeight="1">
      <c r="A1868" s="159"/>
      <c r="B1868" s="159"/>
      <c r="C1868" s="124"/>
      <c r="D1868" s="124"/>
      <c r="E1868" s="129"/>
      <c r="F1868" s="191"/>
      <c r="G1868" s="191"/>
    </row>
    <row r="1869" spans="1:7" ht="18" customHeight="1">
      <c r="A1869" s="159"/>
      <c r="B1869" s="159"/>
      <c r="C1869" s="124"/>
      <c r="D1869" s="124"/>
      <c r="E1869" s="129"/>
      <c r="F1869" s="191"/>
      <c r="G1869" s="191"/>
    </row>
    <row r="1870" spans="1:7" ht="18" customHeight="1">
      <c r="A1870" s="159"/>
      <c r="B1870" s="159"/>
      <c r="C1870" s="124"/>
      <c r="D1870" s="124"/>
      <c r="E1870" s="129"/>
      <c r="F1870" s="191"/>
      <c r="G1870" s="191"/>
    </row>
    <row r="1871" spans="1:7" ht="18" customHeight="1">
      <c r="A1871" s="159">
        <v>467</v>
      </c>
      <c r="B1871" s="156" t="s">
        <v>568</v>
      </c>
      <c r="C1871" s="124" t="s">
        <v>11</v>
      </c>
      <c r="D1871" s="124" t="s">
        <v>2871</v>
      </c>
      <c r="E1871" s="129" t="s">
        <v>4463</v>
      </c>
      <c r="F1871" s="191">
        <v>2026</v>
      </c>
      <c r="G1871" s="191">
        <v>2026</v>
      </c>
    </row>
    <row r="1872" spans="1:7" ht="18" customHeight="1">
      <c r="A1872" s="159"/>
      <c r="B1872" s="156"/>
      <c r="C1872" s="124"/>
      <c r="D1872" s="124"/>
      <c r="E1872" s="129"/>
      <c r="F1872" s="191"/>
      <c r="G1872" s="191"/>
    </row>
    <row r="1873" spans="1:7" ht="18" customHeight="1">
      <c r="A1873" s="159"/>
      <c r="B1873" s="156"/>
      <c r="C1873" s="124"/>
      <c r="D1873" s="124"/>
      <c r="E1873" s="129"/>
      <c r="F1873" s="191"/>
      <c r="G1873" s="191"/>
    </row>
    <row r="1874" spans="1:7" ht="18" customHeight="1">
      <c r="A1874" s="159"/>
      <c r="B1874" s="156"/>
      <c r="C1874" s="124"/>
      <c r="D1874" s="124"/>
      <c r="E1874" s="129"/>
      <c r="F1874" s="191"/>
      <c r="G1874" s="191"/>
    </row>
    <row r="1875" spans="1:7" ht="18" customHeight="1">
      <c r="A1875" s="159">
        <v>468</v>
      </c>
      <c r="B1875" s="156" t="s">
        <v>569</v>
      </c>
      <c r="C1875" s="124" t="s">
        <v>11</v>
      </c>
      <c r="D1875" s="124" t="s">
        <v>2871</v>
      </c>
      <c r="E1875" s="129" t="s">
        <v>4464</v>
      </c>
      <c r="F1875" s="191">
        <v>2026</v>
      </c>
      <c r="G1875" s="191">
        <v>2026</v>
      </c>
    </row>
    <row r="1876" spans="1:7" ht="18" customHeight="1">
      <c r="A1876" s="159"/>
      <c r="B1876" s="156"/>
      <c r="C1876" s="124"/>
      <c r="D1876" s="124"/>
      <c r="E1876" s="129"/>
      <c r="F1876" s="191"/>
      <c r="G1876" s="191"/>
    </row>
    <row r="1877" spans="1:7" ht="18" customHeight="1">
      <c r="A1877" s="159"/>
      <c r="B1877" s="156"/>
      <c r="C1877" s="124"/>
      <c r="D1877" s="124"/>
      <c r="E1877" s="129"/>
      <c r="F1877" s="191"/>
      <c r="G1877" s="191"/>
    </row>
    <row r="1878" spans="1:7" ht="18" customHeight="1">
      <c r="A1878" s="159"/>
      <c r="B1878" s="156"/>
      <c r="C1878" s="124"/>
      <c r="D1878" s="124"/>
      <c r="E1878" s="129"/>
      <c r="F1878" s="191"/>
      <c r="G1878" s="191"/>
    </row>
    <row r="1879" spans="1:7" ht="18" customHeight="1">
      <c r="A1879" s="159">
        <v>469</v>
      </c>
      <c r="B1879" s="156" t="s">
        <v>1422</v>
      </c>
      <c r="C1879" s="124" t="s">
        <v>11</v>
      </c>
      <c r="D1879" s="124" t="s">
        <v>2871</v>
      </c>
      <c r="E1879" s="129" t="s">
        <v>4465</v>
      </c>
      <c r="F1879" s="191">
        <v>2026</v>
      </c>
      <c r="G1879" s="191">
        <v>2026</v>
      </c>
    </row>
    <row r="1880" spans="1:7" ht="18" customHeight="1">
      <c r="A1880" s="159"/>
      <c r="B1880" s="156"/>
      <c r="C1880" s="124"/>
      <c r="D1880" s="124"/>
      <c r="E1880" s="129"/>
      <c r="F1880" s="191"/>
      <c r="G1880" s="191"/>
    </row>
    <row r="1881" spans="1:7" ht="18" customHeight="1">
      <c r="A1881" s="159"/>
      <c r="B1881" s="156"/>
      <c r="C1881" s="124"/>
      <c r="D1881" s="124"/>
      <c r="E1881" s="129"/>
      <c r="F1881" s="191"/>
      <c r="G1881" s="191"/>
    </row>
    <row r="1882" spans="1:7" ht="18" customHeight="1">
      <c r="A1882" s="159"/>
      <c r="B1882" s="156"/>
      <c r="C1882" s="124"/>
      <c r="D1882" s="124"/>
      <c r="E1882" s="129"/>
      <c r="F1882" s="191"/>
      <c r="G1882" s="191"/>
    </row>
    <row r="1883" spans="1:7" ht="18" customHeight="1">
      <c r="A1883" s="159">
        <v>470</v>
      </c>
      <c r="B1883" s="156" t="s">
        <v>1423</v>
      </c>
      <c r="C1883" s="124" t="s">
        <v>11</v>
      </c>
      <c r="D1883" s="124" t="s">
        <v>2871</v>
      </c>
      <c r="E1883" s="129" t="s">
        <v>4466</v>
      </c>
      <c r="F1883" s="191">
        <v>2026</v>
      </c>
      <c r="G1883" s="191">
        <v>2026</v>
      </c>
    </row>
    <row r="1884" spans="1:7" ht="18" customHeight="1">
      <c r="A1884" s="159"/>
      <c r="B1884" s="156"/>
      <c r="C1884" s="124"/>
      <c r="D1884" s="124"/>
      <c r="E1884" s="129"/>
      <c r="F1884" s="191"/>
      <c r="G1884" s="191"/>
    </row>
    <row r="1885" spans="1:7" ht="18" customHeight="1">
      <c r="A1885" s="159"/>
      <c r="B1885" s="156"/>
      <c r="C1885" s="124"/>
      <c r="D1885" s="124"/>
      <c r="E1885" s="129"/>
      <c r="F1885" s="191"/>
      <c r="G1885" s="191"/>
    </row>
    <row r="1886" spans="1:7" ht="18" customHeight="1">
      <c r="A1886" s="159"/>
      <c r="B1886" s="156"/>
      <c r="C1886" s="124"/>
      <c r="D1886" s="124"/>
      <c r="E1886" s="129"/>
      <c r="F1886" s="191"/>
      <c r="G1886" s="191"/>
    </row>
    <row r="1887" spans="1:7" ht="18" customHeight="1">
      <c r="A1887" s="159">
        <v>471</v>
      </c>
      <c r="B1887" s="156" t="s">
        <v>528</v>
      </c>
      <c r="C1887" s="124" t="s">
        <v>11</v>
      </c>
      <c r="D1887" s="124" t="s">
        <v>2871</v>
      </c>
      <c r="E1887" s="129" t="s">
        <v>4467</v>
      </c>
      <c r="F1887" s="191">
        <v>2026</v>
      </c>
      <c r="G1887" s="191">
        <v>2026</v>
      </c>
    </row>
    <row r="1888" spans="1:7" ht="18" customHeight="1">
      <c r="A1888" s="159"/>
      <c r="B1888" s="156"/>
      <c r="C1888" s="124"/>
      <c r="D1888" s="124"/>
      <c r="E1888" s="129"/>
      <c r="F1888" s="191"/>
      <c r="G1888" s="191"/>
    </row>
    <row r="1889" spans="1:7" ht="18" customHeight="1">
      <c r="A1889" s="159"/>
      <c r="B1889" s="156"/>
      <c r="C1889" s="124"/>
      <c r="D1889" s="124"/>
      <c r="E1889" s="129"/>
      <c r="F1889" s="191"/>
      <c r="G1889" s="191"/>
    </row>
    <row r="1890" spans="1:7" ht="18" customHeight="1">
      <c r="A1890" s="159"/>
      <c r="B1890" s="156"/>
      <c r="C1890" s="124"/>
      <c r="D1890" s="124"/>
      <c r="E1890" s="129"/>
      <c r="F1890" s="191"/>
      <c r="G1890" s="191"/>
    </row>
    <row r="1891" spans="1:7" ht="17.25" customHeight="1">
      <c r="A1891" s="159">
        <v>472</v>
      </c>
      <c r="B1891" s="156" t="s">
        <v>538</v>
      </c>
      <c r="C1891" s="124" t="s">
        <v>11</v>
      </c>
      <c r="D1891" s="124" t="s">
        <v>2871</v>
      </c>
      <c r="E1891" s="129" t="s">
        <v>4468</v>
      </c>
      <c r="F1891" s="191">
        <v>2026</v>
      </c>
      <c r="G1891" s="191">
        <v>2026</v>
      </c>
    </row>
    <row r="1892" spans="1:7" ht="17.25" customHeight="1">
      <c r="A1892" s="159"/>
      <c r="B1892" s="156"/>
      <c r="C1892" s="124"/>
      <c r="D1892" s="124"/>
      <c r="E1892" s="129"/>
      <c r="F1892" s="191"/>
      <c r="G1892" s="191"/>
    </row>
    <row r="1893" spans="1:7" ht="17.25" customHeight="1">
      <c r="A1893" s="159"/>
      <c r="B1893" s="156"/>
      <c r="C1893" s="124"/>
      <c r="D1893" s="124"/>
      <c r="E1893" s="129"/>
      <c r="F1893" s="191"/>
      <c r="G1893" s="191"/>
    </row>
    <row r="1894" spans="1:7" ht="17.25" customHeight="1">
      <c r="A1894" s="159"/>
      <c r="B1894" s="156"/>
      <c r="C1894" s="124"/>
      <c r="D1894" s="124"/>
      <c r="E1894" s="129"/>
      <c r="F1894" s="191"/>
      <c r="G1894" s="191"/>
    </row>
    <row r="1895" spans="1:7" ht="17.25" customHeight="1">
      <c r="A1895" s="159">
        <v>473</v>
      </c>
      <c r="B1895" s="156" t="s">
        <v>591</v>
      </c>
      <c r="C1895" s="124" t="s">
        <v>11</v>
      </c>
      <c r="D1895" s="124" t="s">
        <v>2871</v>
      </c>
      <c r="E1895" s="129" t="s">
        <v>4469</v>
      </c>
      <c r="F1895" s="191">
        <v>2026</v>
      </c>
      <c r="G1895" s="191">
        <v>2026</v>
      </c>
    </row>
    <row r="1896" spans="1:7" ht="17.25" customHeight="1">
      <c r="A1896" s="159"/>
      <c r="B1896" s="156"/>
      <c r="C1896" s="124"/>
      <c r="D1896" s="124"/>
      <c r="E1896" s="129"/>
      <c r="F1896" s="191"/>
      <c r="G1896" s="191"/>
    </row>
    <row r="1897" spans="1:7" ht="17.25" customHeight="1">
      <c r="A1897" s="159"/>
      <c r="B1897" s="156"/>
      <c r="C1897" s="124"/>
      <c r="D1897" s="124"/>
      <c r="E1897" s="129"/>
      <c r="F1897" s="191"/>
      <c r="G1897" s="191"/>
    </row>
    <row r="1898" spans="1:7" ht="17.25" customHeight="1">
      <c r="A1898" s="159"/>
      <c r="B1898" s="156"/>
      <c r="C1898" s="124"/>
      <c r="D1898" s="124"/>
      <c r="E1898" s="129"/>
      <c r="F1898" s="191"/>
      <c r="G1898" s="191"/>
    </row>
    <row r="1899" spans="1:7" ht="17.25" customHeight="1">
      <c r="A1899" s="159">
        <v>474</v>
      </c>
      <c r="B1899" s="156" t="s">
        <v>472</v>
      </c>
      <c r="C1899" s="124" t="s">
        <v>11</v>
      </c>
      <c r="D1899" s="124" t="s">
        <v>2871</v>
      </c>
      <c r="E1899" s="129" t="s">
        <v>4470</v>
      </c>
      <c r="F1899" s="191">
        <v>2026</v>
      </c>
      <c r="G1899" s="191">
        <v>2026</v>
      </c>
    </row>
    <row r="1900" spans="1:7" ht="17.25" customHeight="1">
      <c r="A1900" s="159"/>
      <c r="B1900" s="156"/>
      <c r="C1900" s="124"/>
      <c r="D1900" s="124"/>
      <c r="E1900" s="129"/>
      <c r="F1900" s="191"/>
      <c r="G1900" s="191"/>
    </row>
    <row r="1901" spans="1:7" ht="17.25" customHeight="1">
      <c r="A1901" s="159"/>
      <c r="B1901" s="156"/>
      <c r="C1901" s="124"/>
      <c r="D1901" s="124"/>
      <c r="E1901" s="129"/>
      <c r="F1901" s="191"/>
      <c r="G1901" s="191"/>
    </row>
    <row r="1902" spans="1:7" ht="17.25" customHeight="1">
      <c r="A1902" s="159"/>
      <c r="B1902" s="156"/>
      <c r="C1902" s="124"/>
      <c r="D1902" s="124"/>
      <c r="E1902" s="129"/>
      <c r="F1902" s="191"/>
      <c r="G1902" s="191"/>
    </row>
    <row r="1903" spans="1:7" ht="17.25" customHeight="1">
      <c r="A1903" s="159">
        <v>475</v>
      </c>
      <c r="B1903" s="156" t="s">
        <v>531</v>
      </c>
      <c r="C1903" s="124" t="s">
        <v>11</v>
      </c>
      <c r="D1903" s="124" t="s">
        <v>2871</v>
      </c>
      <c r="E1903" s="129" t="s">
        <v>4471</v>
      </c>
      <c r="F1903" s="191">
        <v>2026</v>
      </c>
      <c r="G1903" s="191">
        <v>2026</v>
      </c>
    </row>
    <row r="1904" spans="1:7" ht="17.25" customHeight="1">
      <c r="A1904" s="159"/>
      <c r="B1904" s="156"/>
      <c r="C1904" s="124"/>
      <c r="D1904" s="124"/>
      <c r="E1904" s="129"/>
      <c r="F1904" s="191"/>
      <c r="G1904" s="191"/>
    </row>
    <row r="1905" spans="1:7" ht="17.25" customHeight="1">
      <c r="A1905" s="159"/>
      <c r="B1905" s="156"/>
      <c r="C1905" s="124"/>
      <c r="D1905" s="124"/>
      <c r="E1905" s="129"/>
      <c r="F1905" s="191"/>
      <c r="G1905" s="191"/>
    </row>
    <row r="1906" spans="1:7" ht="17.25" customHeight="1">
      <c r="A1906" s="159"/>
      <c r="B1906" s="156"/>
      <c r="C1906" s="124"/>
      <c r="D1906" s="124"/>
      <c r="E1906" s="129"/>
      <c r="F1906" s="191"/>
      <c r="G1906" s="191"/>
    </row>
    <row r="1907" spans="1:7" ht="17.25" customHeight="1">
      <c r="A1907" s="159">
        <v>476</v>
      </c>
      <c r="B1907" s="156" t="s">
        <v>532</v>
      </c>
      <c r="C1907" s="124" t="s">
        <v>11</v>
      </c>
      <c r="D1907" s="124" t="s">
        <v>2871</v>
      </c>
      <c r="E1907" s="129" t="s">
        <v>4472</v>
      </c>
      <c r="F1907" s="191">
        <v>2026</v>
      </c>
      <c r="G1907" s="191">
        <v>2026</v>
      </c>
    </row>
    <row r="1908" spans="1:7" ht="17.25" customHeight="1">
      <c r="A1908" s="159"/>
      <c r="B1908" s="156"/>
      <c r="C1908" s="124"/>
      <c r="D1908" s="124"/>
      <c r="E1908" s="129"/>
      <c r="F1908" s="191"/>
      <c r="G1908" s="191"/>
    </row>
    <row r="1909" spans="1:7" ht="17.25" customHeight="1">
      <c r="A1909" s="159"/>
      <c r="B1909" s="156"/>
      <c r="C1909" s="124"/>
      <c r="D1909" s="124"/>
      <c r="E1909" s="129"/>
      <c r="F1909" s="191"/>
      <c r="G1909" s="191"/>
    </row>
    <row r="1910" spans="1:7" ht="17.25" customHeight="1">
      <c r="A1910" s="159"/>
      <c r="B1910" s="156"/>
      <c r="C1910" s="124"/>
      <c r="D1910" s="124"/>
      <c r="E1910" s="129"/>
      <c r="F1910" s="191"/>
      <c r="G1910" s="191"/>
    </row>
    <row r="1911" spans="1:7" ht="22.5" customHeight="1">
      <c r="A1911" s="159">
        <v>477</v>
      </c>
      <c r="B1911" s="159" t="s">
        <v>157</v>
      </c>
      <c r="C1911" s="124" t="s">
        <v>11</v>
      </c>
      <c r="D1911" s="124" t="s">
        <v>2871</v>
      </c>
      <c r="E1911" s="129" t="s">
        <v>4473</v>
      </c>
      <c r="F1911" s="191">
        <v>2026</v>
      </c>
      <c r="G1911" s="191">
        <v>2026</v>
      </c>
    </row>
    <row r="1912" spans="1:7" ht="22.5" customHeight="1">
      <c r="A1912" s="159"/>
      <c r="B1912" s="159"/>
      <c r="C1912" s="124"/>
      <c r="D1912" s="124"/>
      <c r="E1912" s="129"/>
      <c r="F1912" s="191"/>
      <c r="G1912" s="191"/>
    </row>
    <row r="1913" spans="1:7" ht="22.5" customHeight="1">
      <c r="A1913" s="159"/>
      <c r="B1913" s="159"/>
      <c r="C1913" s="124"/>
      <c r="D1913" s="124"/>
      <c r="E1913" s="129"/>
      <c r="F1913" s="191"/>
      <c r="G1913" s="191"/>
    </row>
    <row r="1914" spans="1:7" ht="22.5" customHeight="1">
      <c r="A1914" s="159"/>
      <c r="B1914" s="159"/>
      <c r="C1914" s="124"/>
      <c r="D1914" s="124"/>
      <c r="E1914" s="129"/>
      <c r="F1914" s="191"/>
      <c r="G1914" s="191"/>
    </row>
    <row r="1915" spans="1:7" ht="27" customHeight="1">
      <c r="A1915" s="159">
        <v>478</v>
      </c>
      <c r="B1915" s="156" t="s">
        <v>560</v>
      </c>
      <c r="C1915" s="124" t="s">
        <v>11</v>
      </c>
      <c r="D1915" s="124"/>
      <c r="E1915" s="129" t="s">
        <v>4474</v>
      </c>
      <c r="F1915" s="191">
        <v>2024</v>
      </c>
      <c r="G1915" s="191">
        <v>2027</v>
      </c>
    </row>
    <row r="1916" spans="1:7" ht="27" customHeight="1">
      <c r="A1916" s="159"/>
      <c r="B1916" s="156"/>
      <c r="C1916" s="124"/>
      <c r="D1916" s="124"/>
      <c r="E1916" s="129"/>
      <c r="F1916" s="191"/>
      <c r="G1916" s="191"/>
    </row>
    <row r="1917" spans="1:7" ht="27" customHeight="1">
      <c r="A1917" s="159"/>
      <c r="B1917" s="156"/>
      <c r="C1917" s="124"/>
      <c r="D1917" s="124"/>
      <c r="E1917" s="129"/>
      <c r="F1917" s="191"/>
      <c r="G1917" s="191"/>
    </row>
    <row r="1918" spans="1:7" ht="27" customHeight="1">
      <c r="A1918" s="159"/>
      <c r="B1918" s="156"/>
      <c r="C1918" s="124"/>
      <c r="D1918" s="124"/>
      <c r="E1918" s="129"/>
      <c r="F1918" s="191"/>
      <c r="G1918" s="191"/>
    </row>
    <row r="1919" spans="1:7" ht="18" customHeight="1">
      <c r="A1919" s="159">
        <v>479</v>
      </c>
      <c r="B1919" s="156" t="s">
        <v>554</v>
      </c>
      <c r="C1919" s="124" t="s">
        <v>11</v>
      </c>
      <c r="D1919" s="124"/>
      <c r="E1919" s="129" t="s">
        <v>4475</v>
      </c>
      <c r="F1919" s="191">
        <v>2024</v>
      </c>
      <c r="G1919" s="191">
        <v>2027</v>
      </c>
    </row>
    <row r="1920" spans="1:7" ht="18" customHeight="1">
      <c r="A1920" s="159"/>
      <c r="B1920" s="156"/>
      <c r="C1920" s="124"/>
      <c r="D1920" s="124"/>
      <c r="E1920" s="129"/>
      <c r="F1920" s="191"/>
      <c r="G1920" s="191"/>
    </row>
    <row r="1921" spans="1:7" ht="18" customHeight="1">
      <c r="A1921" s="159"/>
      <c r="B1921" s="156"/>
      <c r="C1921" s="124"/>
      <c r="D1921" s="124"/>
      <c r="E1921" s="129"/>
      <c r="F1921" s="191"/>
      <c r="G1921" s="191"/>
    </row>
    <row r="1922" spans="1:7" ht="18" customHeight="1">
      <c r="A1922" s="159"/>
      <c r="B1922" s="156"/>
      <c r="C1922" s="124"/>
      <c r="D1922" s="124"/>
      <c r="E1922" s="129"/>
      <c r="F1922" s="191"/>
      <c r="G1922" s="191"/>
    </row>
    <row r="1923" spans="1:7" ht="15.75" customHeight="1">
      <c r="A1923" s="159">
        <v>480</v>
      </c>
      <c r="B1923" s="156" t="s">
        <v>555</v>
      </c>
      <c r="C1923" s="124" t="s">
        <v>11</v>
      </c>
      <c r="D1923" s="124"/>
      <c r="E1923" s="129" t="s">
        <v>4476</v>
      </c>
      <c r="F1923" s="191">
        <v>2024</v>
      </c>
      <c r="G1923" s="191">
        <v>2027</v>
      </c>
    </row>
    <row r="1924" spans="1:7" ht="15.75" customHeight="1">
      <c r="A1924" s="159"/>
      <c r="B1924" s="156"/>
      <c r="C1924" s="124"/>
      <c r="D1924" s="124"/>
      <c r="E1924" s="129"/>
      <c r="F1924" s="191"/>
      <c r="G1924" s="191"/>
    </row>
    <row r="1925" spans="1:7" ht="15.75" customHeight="1">
      <c r="A1925" s="159"/>
      <c r="B1925" s="156"/>
      <c r="C1925" s="124"/>
      <c r="D1925" s="124"/>
      <c r="E1925" s="129"/>
      <c r="F1925" s="191"/>
      <c r="G1925" s="191"/>
    </row>
    <row r="1926" spans="1:7" ht="15.75" customHeight="1">
      <c r="A1926" s="159"/>
      <c r="B1926" s="156"/>
      <c r="C1926" s="124"/>
      <c r="D1926" s="124"/>
      <c r="E1926" s="129"/>
      <c r="F1926" s="191"/>
      <c r="G1926" s="191"/>
    </row>
    <row r="1927" spans="1:7" ht="15.75" customHeight="1">
      <c r="A1927" s="159">
        <v>481</v>
      </c>
      <c r="B1927" s="156" t="s">
        <v>454</v>
      </c>
      <c r="C1927" s="124" t="s">
        <v>11</v>
      </c>
      <c r="D1927" s="124"/>
      <c r="E1927" s="129" t="s">
        <v>4477</v>
      </c>
      <c r="F1927" s="191">
        <v>2025</v>
      </c>
      <c r="G1927" s="191">
        <v>2027</v>
      </c>
    </row>
    <row r="1928" spans="1:7" ht="15.75" customHeight="1">
      <c r="A1928" s="159"/>
      <c r="B1928" s="156"/>
      <c r="C1928" s="124"/>
      <c r="D1928" s="124"/>
      <c r="E1928" s="129"/>
      <c r="F1928" s="191"/>
      <c r="G1928" s="191"/>
    </row>
    <row r="1929" spans="1:7" ht="15.75" customHeight="1">
      <c r="A1929" s="159"/>
      <c r="B1929" s="156"/>
      <c r="C1929" s="124"/>
      <c r="D1929" s="124"/>
      <c r="E1929" s="129"/>
      <c r="F1929" s="191"/>
      <c r="G1929" s="191"/>
    </row>
    <row r="1930" spans="1:7" ht="15.75" customHeight="1">
      <c r="A1930" s="159"/>
      <c r="B1930" s="156"/>
      <c r="C1930" s="124"/>
      <c r="D1930" s="124"/>
      <c r="E1930" s="129"/>
      <c r="F1930" s="191"/>
      <c r="G1930" s="191"/>
    </row>
    <row r="1931" spans="1:7" ht="35.25" customHeight="1">
      <c r="A1931" s="159">
        <v>482</v>
      </c>
      <c r="B1931" s="156" t="s">
        <v>403</v>
      </c>
      <c r="C1931" s="124" t="s">
        <v>11</v>
      </c>
      <c r="D1931" s="124"/>
      <c r="E1931" s="129" t="s">
        <v>4478</v>
      </c>
      <c r="F1931" s="191">
        <v>2026</v>
      </c>
      <c r="G1931" s="191">
        <v>2027</v>
      </c>
    </row>
    <row r="1932" spans="1:7" ht="35.25" customHeight="1">
      <c r="A1932" s="159"/>
      <c r="B1932" s="156"/>
      <c r="C1932" s="124"/>
      <c r="D1932" s="124"/>
      <c r="E1932" s="129"/>
      <c r="F1932" s="191"/>
      <c r="G1932" s="191"/>
    </row>
    <row r="1933" spans="1:7" ht="35.25" customHeight="1">
      <c r="A1933" s="159"/>
      <c r="B1933" s="156"/>
      <c r="C1933" s="124"/>
      <c r="D1933" s="124"/>
      <c r="E1933" s="129"/>
      <c r="F1933" s="191"/>
      <c r="G1933" s="191"/>
    </row>
    <row r="1934" spans="1:7" ht="35.25" customHeight="1">
      <c r="A1934" s="159"/>
      <c r="B1934" s="156"/>
      <c r="C1934" s="124"/>
      <c r="D1934" s="124"/>
      <c r="E1934" s="129"/>
      <c r="F1934" s="191"/>
      <c r="G1934" s="191"/>
    </row>
    <row r="1935" spans="1:7" ht="15.75" customHeight="1">
      <c r="A1935" s="159">
        <v>483</v>
      </c>
      <c r="B1935" s="156" t="s">
        <v>405</v>
      </c>
      <c r="C1935" s="124" t="s">
        <v>11</v>
      </c>
      <c r="D1935" s="124"/>
      <c r="E1935" s="129" t="s">
        <v>4479</v>
      </c>
      <c r="F1935" s="191">
        <v>2026</v>
      </c>
      <c r="G1935" s="191">
        <v>2027</v>
      </c>
    </row>
    <row r="1936" spans="1:7" ht="15.75" customHeight="1">
      <c r="A1936" s="159"/>
      <c r="B1936" s="156"/>
      <c r="C1936" s="124"/>
      <c r="D1936" s="124"/>
      <c r="E1936" s="129"/>
      <c r="F1936" s="191"/>
      <c r="G1936" s="191"/>
    </row>
    <row r="1937" spans="1:7" ht="15.75" customHeight="1">
      <c r="A1937" s="159"/>
      <c r="B1937" s="156"/>
      <c r="C1937" s="124"/>
      <c r="D1937" s="124"/>
      <c r="E1937" s="129"/>
      <c r="F1937" s="191"/>
      <c r="G1937" s="191"/>
    </row>
    <row r="1938" spans="1:7" ht="15.75" customHeight="1">
      <c r="A1938" s="159"/>
      <c r="B1938" s="156"/>
      <c r="C1938" s="124"/>
      <c r="D1938" s="124"/>
      <c r="E1938" s="129"/>
      <c r="F1938" s="191"/>
      <c r="G1938" s="191"/>
    </row>
    <row r="1939" spans="1:7" ht="15.75" customHeight="1">
      <c r="A1939" s="159">
        <v>484</v>
      </c>
      <c r="B1939" s="156" t="s">
        <v>406</v>
      </c>
      <c r="C1939" s="124" t="s">
        <v>11</v>
      </c>
      <c r="D1939" s="124"/>
      <c r="E1939" s="129" t="s">
        <v>4480</v>
      </c>
      <c r="F1939" s="191">
        <v>2026</v>
      </c>
      <c r="G1939" s="191">
        <v>2027</v>
      </c>
    </row>
    <row r="1940" spans="1:7" ht="15.75" customHeight="1">
      <c r="A1940" s="159"/>
      <c r="B1940" s="156"/>
      <c r="C1940" s="124"/>
      <c r="D1940" s="124"/>
      <c r="E1940" s="129"/>
      <c r="F1940" s="191"/>
      <c r="G1940" s="191"/>
    </row>
    <row r="1941" spans="1:7" ht="15.75" customHeight="1">
      <c r="A1941" s="159"/>
      <c r="B1941" s="156"/>
      <c r="C1941" s="124"/>
      <c r="D1941" s="124"/>
      <c r="E1941" s="129"/>
      <c r="F1941" s="191"/>
      <c r="G1941" s="191"/>
    </row>
    <row r="1942" spans="1:7" ht="15.75" customHeight="1">
      <c r="A1942" s="159"/>
      <c r="B1942" s="156"/>
      <c r="C1942" s="124"/>
      <c r="D1942" s="124"/>
      <c r="E1942" s="129"/>
      <c r="F1942" s="191"/>
      <c r="G1942" s="191"/>
    </row>
    <row r="1943" spans="1:7" ht="15.75" customHeight="1">
      <c r="A1943" s="159">
        <v>485</v>
      </c>
      <c r="B1943" s="156" t="s">
        <v>407</v>
      </c>
      <c r="C1943" s="124" t="s">
        <v>11</v>
      </c>
      <c r="D1943" s="124"/>
      <c r="E1943" s="129" t="s">
        <v>4481</v>
      </c>
      <c r="F1943" s="191">
        <v>2026</v>
      </c>
      <c r="G1943" s="191">
        <v>2027</v>
      </c>
    </row>
    <row r="1944" spans="1:7" ht="15.75" customHeight="1">
      <c r="A1944" s="159"/>
      <c r="B1944" s="156"/>
      <c r="C1944" s="124"/>
      <c r="D1944" s="124"/>
      <c r="E1944" s="129"/>
      <c r="F1944" s="191"/>
      <c r="G1944" s="191"/>
    </row>
    <row r="1945" spans="1:7" ht="15.75" customHeight="1">
      <c r="A1945" s="159"/>
      <c r="B1945" s="156"/>
      <c r="C1945" s="124"/>
      <c r="D1945" s="124"/>
      <c r="E1945" s="129"/>
      <c r="F1945" s="191"/>
      <c r="G1945" s="191"/>
    </row>
    <row r="1946" spans="1:7" ht="15.75" customHeight="1">
      <c r="A1946" s="159"/>
      <c r="B1946" s="156"/>
      <c r="C1946" s="124"/>
      <c r="D1946" s="124"/>
      <c r="E1946" s="129"/>
      <c r="F1946" s="191"/>
      <c r="G1946" s="191"/>
    </row>
    <row r="1947" spans="1:7" ht="15.75" customHeight="1">
      <c r="A1947" s="159">
        <v>486</v>
      </c>
      <c r="B1947" s="156" t="s">
        <v>408</v>
      </c>
      <c r="C1947" s="124" t="s">
        <v>11</v>
      </c>
      <c r="D1947" s="124"/>
      <c r="E1947" s="129" t="s">
        <v>4482</v>
      </c>
      <c r="F1947" s="191">
        <v>2026</v>
      </c>
      <c r="G1947" s="191">
        <v>2027</v>
      </c>
    </row>
    <row r="1948" spans="1:7" ht="15.75" customHeight="1">
      <c r="A1948" s="159"/>
      <c r="B1948" s="156"/>
      <c r="C1948" s="124"/>
      <c r="D1948" s="124"/>
      <c r="E1948" s="129"/>
      <c r="F1948" s="191"/>
      <c r="G1948" s="191"/>
    </row>
    <row r="1949" spans="1:7" ht="15.75" customHeight="1">
      <c r="A1949" s="159"/>
      <c r="B1949" s="156"/>
      <c r="C1949" s="124"/>
      <c r="D1949" s="124"/>
      <c r="E1949" s="129"/>
      <c r="F1949" s="191"/>
      <c r="G1949" s="191"/>
    </row>
    <row r="1950" spans="1:7" ht="15.75" customHeight="1">
      <c r="A1950" s="159"/>
      <c r="B1950" s="156"/>
      <c r="C1950" s="124"/>
      <c r="D1950" s="124"/>
      <c r="E1950" s="129"/>
      <c r="F1950" s="191"/>
      <c r="G1950" s="191"/>
    </row>
    <row r="1951" spans="1:7" ht="15.75" customHeight="1">
      <c r="A1951" s="159">
        <v>487</v>
      </c>
      <c r="B1951" s="156" t="s">
        <v>409</v>
      </c>
      <c r="C1951" s="124" t="s">
        <v>11</v>
      </c>
      <c r="D1951" s="124"/>
      <c r="E1951" s="129" t="s">
        <v>4483</v>
      </c>
      <c r="F1951" s="191">
        <v>2026</v>
      </c>
      <c r="G1951" s="191">
        <v>2027</v>
      </c>
    </row>
    <row r="1952" spans="1:7" ht="15.75" customHeight="1">
      <c r="A1952" s="159"/>
      <c r="B1952" s="156"/>
      <c r="C1952" s="124"/>
      <c r="D1952" s="124"/>
      <c r="E1952" s="129"/>
      <c r="F1952" s="191"/>
      <c r="G1952" s="191"/>
    </row>
    <row r="1953" spans="1:7" ht="15.75" customHeight="1">
      <c r="A1953" s="159"/>
      <c r="B1953" s="156"/>
      <c r="C1953" s="124"/>
      <c r="D1953" s="124"/>
      <c r="E1953" s="129"/>
      <c r="F1953" s="191"/>
      <c r="G1953" s="191"/>
    </row>
    <row r="1954" spans="1:7" ht="15.75" customHeight="1">
      <c r="A1954" s="159"/>
      <c r="B1954" s="156"/>
      <c r="C1954" s="124"/>
      <c r="D1954" s="124"/>
      <c r="E1954" s="129"/>
      <c r="F1954" s="191"/>
      <c r="G1954" s="191"/>
    </row>
    <row r="1955" spans="1:7" ht="15.75" customHeight="1">
      <c r="A1955" s="159">
        <v>488</v>
      </c>
      <c r="B1955" s="156" t="s">
        <v>423</v>
      </c>
      <c r="C1955" s="124" t="s">
        <v>11</v>
      </c>
      <c r="D1955" s="124"/>
      <c r="E1955" s="129" t="s">
        <v>4484</v>
      </c>
      <c r="F1955" s="191">
        <v>2026</v>
      </c>
      <c r="G1955" s="191">
        <v>2027</v>
      </c>
    </row>
    <row r="1956" spans="1:7" ht="15.75" customHeight="1">
      <c r="A1956" s="159"/>
      <c r="B1956" s="156"/>
      <c r="C1956" s="124"/>
      <c r="D1956" s="124"/>
      <c r="E1956" s="129"/>
      <c r="F1956" s="191"/>
      <c r="G1956" s="191"/>
    </row>
    <row r="1957" spans="1:7" ht="15.75" customHeight="1">
      <c r="A1957" s="159"/>
      <c r="B1957" s="156"/>
      <c r="C1957" s="124"/>
      <c r="D1957" s="124"/>
      <c r="E1957" s="129"/>
      <c r="F1957" s="191"/>
      <c r="G1957" s="191"/>
    </row>
    <row r="1958" spans="1:7" ht="15.75" customHeight="1">
      <c r="A1958" s="159"/>
      <c r="B1958" s="156"/>
      <c r="C1958" s="124"/>
      <c r="D1958" s="124"/>
      <c r="E1958" s="129"/>
      <c r="F1958" s="191"/>
      <c r="G1958" s="191"/>
    </row>
    <row r="1959" spans="1:7" ht="15.75" customHeight="1">
      <c r="A1959" s="159">
        <v>489</v>
      </c>
      <c r="B1959" s="156" t="s">
        <v>424</v>
      </c>
      <c r="C1959" s="124" t="s">
        <v>11</v>
      </c>
      <c r="D1959" s="124"/>
      <c r="E1959" s="129" t="s">
        <v>4485</v>
      </c>
      <c r="F1959" s="191">
        <v>2026</v>
      </c>
      <c r="G1959" s="191">
        <v>2027</v>
      </c>
    </row>
    <row r="1960" spans="1:7" ht="15.75" customHeight="1">
      <c r="A1960" s="159"/>
      <c r="B1960" s="156"/>
      <c r="C1960" s="124"/>
      <c r="D1960" s="124"/>
      <c r="E1960" s="129"/>
      <c r="F1960" s="191"/>
      <c r="G1960" s="191"/>
    </row>
    <row r="1961" spans="1:7" ht="15.75" customHeight="1">
      <c r="A1961" s="159"/>
      <c r="B1961" s="156"/>
      <c r="C1961" s="124"/>
      <c r="D1961" s="124"/>
      <c r="E1961" s="129"/>
      <c r="F1961" s="191"/>
      <c r="G1961" s="191"/>
    </row>
    <row r="1962" spans="1:7" ht="15.75" customHeight="1">
      <c r="A1962" s="159"/>
      <c r="B1962" s="156"/>
      <c r="C1962" s="124"/>
      <c r="D1962" s="124"/>
      <c r="E1962" s="129"/>
      <c r="F1962" s="191"/>
      <c r="G1962" s="191"/>
    </row>
    <row r="1963" spans="1:7" ht="15.75" customHeight="1">
      <c r="A1963" s="159">
        <v>490</v>
      </c>
      <c r="B1963" s="156" t="s">
        <v>426</v>
      </c>
      <c r="C1963" s="124" t="s">
        <v>11</v>
      </c>
      <c r="D1963" s="124"/>
      <c r="E1963" s="129" t="s">
        <v>4486</v>
      </c>
      <c r="F1963" s="191">
        <v>2026</v>
      </c>
      <c r="G1963" s="191">
        <v>2027</v>
      </c>
    </row>
    <row r="1964" spans="1:7" ht="15.75" customHeight="1">
      <c r="A1964" s="159"/>
      <c r="B1964" s="156"/>
      <c r="C1964" s="124"/>
      <c r="D1964" s="124"/>
      <c r="E1964" s="129"/>
      <c r="F1964" s="191"/>
      <c r="G1964" s="191"/>
    </row>
    <row r="1965" spans="1:7" ht="15.75" customHeight="1">
      <c r="A1965" s="159"/>
      <c r="B1965" s="156"/>
      <c r="C1965" s="124"/>
      <c r="D1965" s="124"/>
      <c r="E1965" s="129"/>
      <c r="F1965" s="191"/>
      <c r="G1965" s="191"/>
    </row>
    <row r="1966" spans="1:7" ht="15.75" customHeight="1">
      <c r="A1966" s="159"/>
      <c r="B1966" s="156"/>
      <c r="C1966" s="124"/>
      <c r="D1966" s="124"/>
      <c r="E1966" s="129"/>
      <c r="F1966" s="191"/>
      <c r="G1966" s="191"/>
    </row>
    <row r="1967" spans="1:7" ht="15.75" customHeight="1">
      <c r="A1967" s="159">
        <v>491</v>
      </c>
      <c r="B1967" s="156" t="s">
        <v>427</v>
      </c>
      <c r="C1967" s="124" t="s">
        <v>11</v>
      </c>
      <c r="D1967" s="124"/>
      <c r="E1967" s="129" t="s">
        <v>4487</v>
      </c>
      <c r="F1967" s="191">
        <v>2026</v>
      </c>
      <c r="G1967" s="191">
        <v>2027</v>
      </c>
    </row>
    <row r="1968" spans="1:7" ht="15.75" customHeight="1">
      <c r="A1968" s="159"/>
      <c r="B1968" s="156"/>
      <c r="C1968" s="124"/>
      <c r="D1968" s="124"/>
      <c r="E1968" s="129"/>
      <c r="F1968" s="191"/>
      <c r="G1968" s="191"/>
    </row>
    <row r="1969" spans="1:7" ht="15.75" customHeight="1">
      <c r="A1969" s="159"/>
      <c r="B1969" s="156"/>
      <c r="C1969" s="124"/>
      <c r="D1969" s="124"/>
      <c r="E1969" s="129"/>
      <c r="F1969" s="191"/>
      <c r="G1969" s="191"/>
    </row>
    <row r="1970" spans="1:7" ht="15.75" customHeight="1">
      <c r="A1970" s="159"/>
      <c r="B1970" s="156"/>
      <c r="C1970" s="124"/>
      <c r="D1970" s="124"/>
      <c r="E1970" s="129"/>
      <c r="F1970" s="191"/>
      <c r="G1970" s="191"/>
    </row>
    <row r="1971" spans="1:7" ht="18.75" customHeight="1">
      <c r="A1971" s="159">
        <v>492</v>
      </c>
      <c r="B1971" s="156" t="s">
        <v>593</v>
      </c>
      <c r="C1971" s="139" t="s">
        <v>11</v>
      </c>
      <c r="D1971" s="139"/>
      <c r="E1971" s="129" t="s">
        <v>4488</v>
      </c>
      <c r="F1971" s="191">
        <v>2026</v>
      </c>
      <c r="G1971" s="191">
        <v>2027</v>
      </c>
    </row>
    <row r="1972" spans="1:7" ht="18.75" customHeight="1">
      <c r="A1972" s="159"/>
      <c r="B1972" s="156"/>
      <c r="C1972" s="139"/>
      <c r="D1972" s="139"/>
      <c r="E1972" s="129"/>
      <c r="F1972" s="191"/>
      <c r="G1972" s="191"/>
    </row>
    <row r="1973" spans="1:7" ht="18.75" customHeight="1">
      <c r="A1973" s="159"/>
      <c r="B1973" s="156"/>
      <c r="C1973" s="139"/>
      <c r="D1973" s="139"/>
      <c r="E1973" s="129"/>
      <c r="F1973" s="191"/>
      <c r="G1973" s="191"/>
    </row>
    <row r="1974" spans="1:7" ht="18.75" customHeight="1">
      <c r="A1974" s="159"/>
      <c r="B1974" s="156"/>
      <c r="C1974" s="139"/>
      <c r="D1974" s="139"/>
      <c r="E1974" s="129"/>
      <c r="F1974" s="191"/>
      <c r="G1974" s="191"/>
    </row>
    <row r="1975" spans="1:7" ht="15.75" customHeight="1">
      <c r="A1975" s="159">
        <v>493</v>
      </c>
      <c r="B1975" s="159" t="s">
        <v>354</v>
      </c>
      <c r="C1975" s="124" t="s">
        <v>11</v>
      </c>
      <c r="D1975" s="124"/>
      <c r="E1975" s="129" t="s">
        <v>4489</v>
      </c>
      <c r="F1975" s="191">
        <v>2026</v>
      </c>
      <c r="G1975" s="191">
        <v>2027</v>
      </c>
    </row>
    <row r="1976" spans="1:7" ht="15.75" customHeight="1">
      <c r="A1976" s="159"/>
      <c r="B1976" s="156"/>
      <c r="C1976" s="124"/>
      <c r="D1976" s="124"/>
      <c r="E1976" s="130"/>
      <c r="F1976" s="191"/>
      <c r="G1976" s="191"/>
    </row>
    <row r="1977" spans="1:7" ht="15.75" customHeight="1">
      <c r="A1977" s="159"/>
      <c r="B1977" s="156"/>
      <c r="C1977" s="124"/>
      <c r="D1977" s="124"/>
      <c r="E1977" s="130"/>
      <c r="F1977" s="191"/>
      <c r="G1977" s="191"/>
    </row>
    <row r="1978" spans="1:7" ht="15.75" customHeight="1">
      <c r="A1978" s="159"/>
      <c r="B1978" s="156"/>
      <c r="C1978" s="124"/>
      <c r="D1978" s="124"/>
      <c r="E1978" s="130"/>
      <c r="F1978" s="191"/>
      <c r="G1978" s="191"/>
    </row>
    <row r="1979" spans="1:7" ht="15.75" customHeight="1">
      <c r="A1979" s="159">
        <v>494</v>
      </c>
      <c r="B1979" s="156" t="s">
        <v>377</v>
      </c>
      <c r="C1979" s="124" t="s">
        <v>11</v>
      </c>
      <c r="D1979" s="124"/>
      <c r="E1979" s="129" t="s">
        <v>4490</v>
      </c>
      <c r="F1979" s="191">
        <v>2026</v>
      </c>
      <c r="G1979" s="191">
        <v>2027</v>
      </c>
    </row>
    <row r="1980" spans="1:7" ht="15.75" customHeight="1">
      <c r="A1980" s="159"/>
      <c r="B1980" s="156"/>
      <c r="C1980" s="124"/>
      <c r="D1980" s="124"/>
      <c r="E1980" s="129"/>
      <c r="F1980" s="191"/>
      <c r="G1980" s="191"/>
    </row>
    <row r="1981" spans="1:7" ht="15.75" customHeight="1">
      <c r="A1981" s="159"/>
      <c r="B1981" s="156"/>
      <c r="C1981" s="124"/>
      <c r="D1981" s="124"/>
      <c r="E1981" s="129"/>
      <c r="F1981" s="191"/>
      <c r="G1981" s="191"/>
    </row>
    <row r="1982" spans="1:7" ht="15.75" customHeight="1">
      <c r="A1982" s="159"/>
      <c r="B1982" s="156"/>
      <c r="C1982" s="124"/>
      <c r="D1982" s="124"/>
      <c r="E1982" s="129"/>
      <c r="F1982" s="191"/>
      <c r="G1982" s="191"/>
    </row>
    <row r="1983" spans="1:7" ht="31.5" customHeight="1">
      <c r="A1983" s="159">
        <v>495</v>
      </c>
      <c r="B1983" s="156" t="s">
        <v>501</v>
      </c>
      <c r="C1983" s="124" t="s">
        <v>11</v>
      </c>
      <c r="D1983" s="124"/>
      <c r="E1983" s="129" t="s">
        <v>4491</v>
      </c>
      <c r="F1983" s="191">
        <v>2026</v>
      </c>
      <c r="G1983" s="191">
        <v>2027</v>
      </c>
    </row>
    <row r="1984" spans="1:7" ht="31.5" customHeight="1">
      <c r="A1984" s="159"/>
      <c r="B1984" s="156"/>
      <c r="C1984" s="124"/>
      <c r="D1984" s="124"/>
      <c r="E1984" s="129"/>
      <c r="F1984" s="191"/>
      <c r="G1984" s="191"/>
    </row>
    <row r="1985" spans="1:7" ht="31.5" customHeight="1">
      <c r="A1985" s="159"/>
      <c r="B1985" s="156"/>
      <c r="C1985" s="124"/>
      <c r="D1985" s="124"/>
      <c r="E1985" s="129"/>
      <c r="F1985" s="191"/>
      <c r="G1985" s="191"/>
    </row>
    <row r="1986" spans="1:7" ht="31.5" customHeight="1">
      <c r="A1986" s="159"/>
      <c r="B1986" s="156"/>
      <c r="C1986" s="124"/>
      <c r="D1986" s="124"/>
      <c r="E1986" s="129"/>
      <c r="F1986" s="191"/>
      <c r="G1986" s="191"/>
    </row>
    <row r="1987" spans="1:7" ht="41.25" customHeight="1">
      <c r="A1987" s="159">
        <v>496</v>
      </c>
      <c r="B1987" s="156" t="s">
        <v>583</v>
      </c>
      <c r="C1987" s="124" t="s">
        <v>11</v>
      </c>
      <c r="D1987" s="124"/>
      <c r="E1987" s="129" t="s">
        <v>4492</v>
      </c>
      <c r="F1987" s="191">
        <v>2026</v>
      </c>
      <c r="G1987" s="191">
        <v>2027</v>
      </c>
    </row>
    <row r="1988" spans="1:7" ht="41.25" customHeight="1">
      <c r="A1988" s="159"/>
      <c r="B1988" s="156"/>
      <c r="C1988" s="124"/>
      <c r="D1988" s="124"/>
      <c r="E1988" s="130"/>
      <c r="F1988" s="191"/>
      <c r="G1988" s="191"/>
    </row>
    <row r="1989" spans="1:7" ht="41.25" customHeight="1">
      <c r="A1989" s="159"/>
      <c r="B1989" s="156"/>
      <c r="C1989" s="124"/>
      <c r="D1989" s="124"/>
      <c r="E1989" s="130"/>
      <c r="F1989" s="191"/>
      <c r="G1989" s="191"/>
    </row>
    <row r="1990" spans="1:7" ht="41.25" customHeight="1">
      <c r="A1990" s="159"/>
      <c r="B1990" s="156"/>
      <c r="C1990" s="124"/>
      <c r="D1990" s="124"/>
      <c r="E1990" s="130"/>
      <c r="F1990" s="191"/>
      <c r="G1990" s="191"/>
    </row>
    <row r="1991" spans="1:7" ht="15.75" customHeight="1">
      <c r="A1991" s="159">
        <v>497</v>
      </c>
      <c r="B1991" s="156" t="s">
        <v>420</v>
      </c>
      <c r="C1991" s="124" t="s">
        <v>11</v>
      </c>
      <c r="D1991" s="124"/>
      <c r="E1991" s="129" t="s">
        <v>4493</v>
      </c>
      <c r="F1991" s="191">
        <v>2027</v>
      </c>
      <c r="G1991" s="191">
        <v>2027</v>
      </c>
    </row>
    <row r="1992" spans="1:7" ht="15.75" customHeight="1">
      <c r="A1992" s="159"/>
      <c r="B1992" s="156"/>
      <c r="C1992" s="124"/>
      <c r="D1992" s="124"/>
      <c r="E1992" s="129"/>
      <c r="F1992" s="191"/>
      <c r="G1992" s="191"/>
    </row>
    <row r="1993" spans="1:7" ht="15.75" customHeight="1">
      <c r="A1993" s="159"/>
      <c r="B1993" s="156"/>
      <c r="C1993" s="124"/>
      <c r="D1993" s="124"/>
      <c r="E1993" s="129"/>
      <c r="F1993" s="191"/>
      <c r="G1993" s="191"/>
    </row>
    <row r="1994" spans="1:7" ht="15.75" customHeight="1">
      <c r="A1994" s="159"/>
      <c r="B1994" s="156"/>
      <c r="C1994" s="124"/>
      <c r="D1994" s="124"/>
      <c r="E1994" s="129"/>
      <c r="F1994" s="191"/>
      <c r="G1994" s="191"/>
    </row>
    <row r="1995" spans="1:7" ht="15.75" customHeight="1">
      <c r="A1995" s="159">
        <v>498</v>
      </c>
      <c r="B1995" s="156" t="s">
        <v>598</v>
      </c>
      <c r="C1995" s="139" t="s">
        <v>11</v>
      </c>
      <c r="D1995" s="139"/>
      <c r="E1995" s="129" t="s">
        <v>4494</v>
      </c>
      <c r="F1995" s="191">
        <v>2027</v>
      </c>
      <c r="G1995" s="191">
        <v>2027</v>
      </c>
    </row>
    <row r="1996" spans="1:7" ht="15.75" customHeight="1">
      <c r="A1996" s="159"/>
      <c r="B1996" s="156"/>
      <c r="C1996" s="139"/>
      <c r="D1996" s="139"/>
      <c r="E1996" s="129"/>
      <c r="F1996" s="191"/>
      <c r="G1996" s="191"/>
    </row>
    <row r="1997" spans="1:7" ht="15.75" customHeight="1">
      <c r="A1997" s="159"/>
      <c r="B1997" s="156"/>
      <c r="C1997" s="139"/>
      <c r="D1997" s="139"/>
      <c r="E1997" s="129"/>
      <c r="F1997" s="191"/>
      <c r="G1997" s="191"/>
    </row>
    <row r="1998" spans="1:7" ht="15.75" customHeight="1">
      <c r="A1998" s="159"/>
      <c r="B1998" s="156"/>
      <c r="C1998" s="139"/>
      <c r="D1998" s="139"/>
      <c r="E1998" s="129"/>
      <c r="F1998" s="191"/>
      <c r="G1998" s="191"/>
    </row>
    <row r="1999" spans="1:7" ht="15.75" customHeight="1">
      <c r="A1999" s="159">
        <v>499</v>
      </c>
      <c r="B1999" s="159" t="s">
        <v>1795</v>
      </c>
      <c r="C1999" s="124" t="s">
        <v>11</v>
      </c>
      <c r="D1999" s="124"/>
      <c r="E1999" s="183" t="s">
        <v>4495</v>
      </c>
      <c r="F1999" s="191">
        <v>2027</v>
      </c>
      <c r="G1999" s="191">
        <v>2027</v>
      </c>
    </row>
    <row r="2000" spans="1:7" ht="15.75" customHeight="1">
      <c r="A2000" s="159"/>
      <c r="B2000" s="159"/>
      <c r="C2000" s="124"/>
      <c r="D2000" s="124"/>
      <c r="E2000" s="183"/>
      <c r="F2000" s="191"/>
      <c r="G2000" s="191"/>
    </row>
    <row r="2001" spans="1:7" ht="15.75" customHeight="1">
      <c r="A2001" s="159"/>
      <c r="B2001" s="159"/>
      <c r="C2001" s="124"/>
      <c r="D2001" s="124"/>
      <c r="E2001" s="183"/>
      <c r="F2001" s="191"/>
      <c r="G2001" s="191"/>
    </row>
    <row r="2002" spans="1:7" ht="15.75" customHeight="1">
      <c r="A2002" s="159"/>
      <c r="B2002" s="159"/>
      <c r="C2002" s="124"/>
      <c r="D2002" s="124"/>
      <c r="E2002" s="183"/>
      <c r="F2002" s="191"/>
      <c r="G2002" s="191"/>
    </row>
    <row r="2003" spans="1:7" ht="15.75" customHeight="1">
      <c r="A2003" s="159">
        <v>500</v>
      </c>
      <c r="B2003" s="156" t="s">
        <v>490</v>
      </c>
      <c r="C2003" s="124" t="s">
        <v>11</v>
      </c>
      <c r="D2003" s="124"/>
      <c r="E2003" s="129" t="s">
        <v>4496</v>
      </c>
      <c r="F2003" s="191">
        <v>2027</v>
      </c>
      <c r="G2003" s="191">
        <v>2027</v>
      </c>
    </row>
    <row r="2004" spans="1:7" ht="15.75" customHeight="1">
      <c r="A2004" s="159"/>
      <c r="B2004" s="156"/>
      <c r="C2004" s="124"/>
      <c r="D2004" s="124"/>
      <c r="E2004" s="129"/>
      <c r="F2004" s="191"/>
      <c r="G2004" s="191"/>
    </row>
    <row r="2005" spans="1:7" ht="15.75" customHeight="1">
      <c r="A2005" s="159"/>
      <c r="B2005" s="156"/>
      <c r="C2005" s="124"/>
      <c r="D2005" s="124"/>
      <c r="E2005" s="129"/>
      <c r="F2005" s="191"/>
      <c r="G2005" s="191"/>
    </row>
    <row r="2006" spans="1:7" ht="15.75" customHeight="1">
      <c r="A2006" s="159"/>
      <c r="B2006" s="156"/>
      <c r="C2006" s="124"/>
      <c r="D2006" s="124"/>
      <c r="E2006" s="129"/>
      <c r="F2006" s="191"/>
      <c r="G2006" s="191"/>
    </row>
    <row r="2007" spans="1:7" ht="15.75" customHeight="1">
      <c r="A2007" s="159">
        <v>501</v>
      </c>
      <c r="B2007" s="156" t="s">
        <v>570</v>
      </c>
      <c r="C2007" s="124" t="s">
        <v>11</v>
      </c>
      <c r="D2007" s="124"/>
      <c r="E2007" s="129" t="s">
        <v>4497</v>
      </c>
      <c r="F2007" s="191">
        <v>2027</v>
      </c>
      <c r="G2007" s="191">
        <v>2027</v>
      </c>
    </row>
    <row r="2008" spans="1:7" ht="15.75" customHeight="1">
      <c r="A2008" s="159"/>
      <c r="B2008" s="156"/>
      <c r="C2008" s="124"/>
      <c r="D2008" s="124"/>
      <c r="E2008" s="129"/>
      <c r="F2008" s="191"/>
      <c r="G2008" s="191"/>
    </row>
    <row r="2009" spans="1:7" ht="15.75" customHeight="1">
      <c r="A2009" s="159"/>
      <c r="B2009" s="156"/>
      <c r="C2009" s="124"/>
      <c r="D2009" s="124"/>
      <c r="E2009" s="129"/>
      <c r="F2009" s="191"/>
      <c r="G2009" s="191"/>
    </row>
    <row r="2010" spans="1:7" ht="15.75" customHeight="1">
      <c r="A2010" s="159"/>
      <c r="B2010" s="156"/>
      <c r="C2010" s="124"/>
      <c r="D2010" s="124"/>
      <c r="E2010" s="129"/>
      <c r="F2010" s="191"/>
      <c r="G2010" s="191"/>
    </row>
    <row r="2011" spans="1:7" ht="15.75" customHeight="1">
      <c r="A2011" s="159">
        <v>502</v>
      </c>
      <c r="B2011" s="156" t="s">
        <v>480</v>
      </c>
      <c r="C2011" s="124" t="s">
        <v>11</v>
      </c>
      <c r="D2011" s="124"/>
      <c r="E2011" s="129" t="s">
        <v>4498</v>
      </c>
      <c r="F2011" s="191">
        <v>2027</v>
      </c>
      <c r="G2011" s="191">
        <v>2027</v>
      </c>
    </row>
    <row r="2012" spans="1:7" ht="15.75" customHeight="1">
      <c r="A2012" s="159"/>
      <c r="B2012" s="156"/>
      <c r="C2012" s="124"/>
      <c r="D2012" s="124"/>
      <c r="E2012" s="129"/>
      <c r="F2012" s="191"/>
      <c r="G2012" s="191"/>
    </row>
    <row r="2013" spans="1:7" ht="15.75" customHeight="1">
      <c r="A2013" s="159"/>
      <c r="B2013" s="156"/>
      <c r="C2013" s="124"/>
      <c r="D2013" s="124"/>
      <c r="E2013" s="129"/>
      <c r="F2013" s="191"/>
      <c r="G2013" s="191"/>
    </row>
    <row r="2014" spans="1:7" ht="15.75" customHeight="1">
      <c r="A2014" s="159"/>
      <c r="B2014" s="156"/>
      <c r="C2014" s="124"/>
      <c r="D2014" s="124"/>
      <c r="E2014" s="129"/>
      <c r="F2014" s="191"/>
      <c r="G2014" s="191"/>
    </row>
    <row r="2015" spans="1:7" ht="15.75" customHeight="1">
      <c r="A2015" s="159">
        <v>503</v>
      </c>
      <c r="B2015" s="156" t="s">
        <v>461</v>
      </c>
      <c r="C2015" s="124" t="s">
        <v>11</v>
      </c>
      <c r="D2015" s="124"/>
      <c r="E2015" s="129" t="s">
        <v>4499</v>
      </c>
      <c r="F2015" s="191">
        <v>2027</v>
      </c>
      <c r="G2015" s="191">
        <v>2027</v>
      </c>
    </row>
    <row r="2016" spans="1:7" ht="15.75" customHeight="1">
      <c r="A2016" s="159"/>
      <c r="B2016" s="156"/>
      <c r="C2016" s="124"/>
      <c r="D2016" s="124"/>
      <c r="E2016" s="129"/>
      <c r="F2016" s="191"/>
      <c r="G2016" s="191"/>
    </row>
    <row r="2017" spans="1:7" ht="15.75" customHeight="1">
      <c r="A2017" s="159"/>
      <c r="B2017" s="156"/>
      <c r="C2017" s="124"/>
      <c r="D2017" s="124"/>
      <c r="E2017" s="129"/>
      <c r="F2017" s="191"/>
      <c r="G2017" s="191"/>
    </row>
    <row r="2018" spans="1:7" ht="15.75" customHeight="1">
      <c r="A2018" s="159"/>
      <c r="B2018" s="156"/>
      <c r="C2018" s="124"/>
      <c r="D2018" s="124"/>
      <c r="E2018" s="129"/>
      <c r="F2018" s="191"/>
      <c r="G2018" s="191"/>
    </row>
    <row r="2019" spans="1:7" ht="15.75" customHeight="1">
      <c r="A2019" s="159">
        <v>504</v>
      </c>
      <c r="B2019" s="156" t="s">
        <v>425</v>
      </c>
      <c r="C2019" s="124" t="s">
        <v>11</v>
      </c>
      <c r="D2019" s="124"/>
      <c r="E2019" s="129" t="s">
        <v>4500</v>
      </c>
      <c r="F2019" s="191">
        <v>2027</v>
      </c>
      <c r="G2019" s="191">
        <v>2027</v>
      </c>
    </row>
    <row r="2020" spans="1:7" ht="15.75" customHeight="1">
      <c r="A2020" s="159"/>
      <c r="B2020" s="156"/>
      <c r="C2020" s="124"/>
      <c r="D2020" s="124"/>
      <c r="E2020" s="129"/>
      <c r="F2020" s="191"/>
      <c r="G2020" s="191"/>
    </row>
    <row r="2021" spans="1:7" ht="15.75" customHeight="1">
      <c r="A2021" s="159"/>
      <c r="B2021" s="156"/>
      <c r="C2021" s="124"/>
      <c r="D2021" s="124"/>
      <c r="E2021" s="129"/>
      <c r="F2021" s="191"/>
      <c r="G2021" s="191"/>
    </row>
    <row r="2022" spans="1:7" ht="15.75" customHeight="1">
      <c r="A2022" s="159"/>
      <c r="B2022" s="156"/>
      <c r="C2022" s="124"/>
      <c r="D2022" s="124"/>
      <c r="E2022" s="129"/>
      <c r="F2022" s="191"/>
      <c r="G2022" s="191"/>
    </row>
    <row r="2023" spans="1:7" ht="21.75" customHeight="1">
      <c r="A2023" s="159">
        <v>505</v>
      </c>
      <c r="B2023" s="156" t="s">
        <v>457</v>
      </c>
      <c r="C2023" s="124" t="s">
        <v>11</v>
      </c>
      <c r="D2023" s="124"/>
      <c r="E2023" s="129" t="s">
        <v>4501</v>
      </c>
      <c r="F2023" s="191">
        <v>2027</v>
      </c>
      <c r="G2023" s="191">
        <v>2027</v>
      </c>
    </row>
    <row r="2024" spans="1:7" ht="21.75" customHeight="1">
      <c r="A2024" s="159"/>
      <c r="B2024" s="156"/>
      <c r="C2024" s="124"/>
      <c r="D2024" s="124"/>
      <c r="E2024" s="129"/>
      <c r="F2024" s="191"/>
      <c r="G2024" s="191"/>
    </row>
    <row r="2025" spans="1:7" ht="21.75" customHeight="1">
      <c r="A2025" s="159"/>
      <c r="B2025" s="156"/>
      <c r="C2025" s="124"/>
      <c r="D2025" s="124"/>
      <c r="E2025" s="129"/>
      <c r="F2025" s="191"/>
      <c r="G2025" s="191"/>
    </row>
    <row r="2026" spans="1:7" ht="21.75" customHeight="1">
      <c r="A2026" s="159"/>
      <c r="B2026" s="156"/>
      <c r="C2026" s="124"/>
      <c r="D2026" s="124"/>
      <c r="E2026" s="129"/>
      <c r="F2026" s="191"/>
      <c r="G2026" s="191"/>
    </row>
    <row r="2027" spans="1:7" ht="15.75" customHeight="1">
      <c r="A2027" s="159">
        <v>506</v>
      </c>
      <c r="B2027" s="156" t="s">
        <v>1796</v>
      </c>
      <c r="C2027" s="124" t="s">
        <v>11</v>
      </c>
      <c r="D2027" s="124"/>
      <c r="E2027" s="129" t="s">
        <v>4936</v>
      </c>
      <c r="F2027" s="191">
        <v>2027</v>
      </c>
      <c r="G2027" s="191">
        <v>2027</v>
      </c>
    </row>
    <row r="2028" spans="1:7" ht="15.75" customHeight="1">
      <c r="A2028" s="159"/>
      <c r="B2028" s="156"/>
      <c r="C2028" s="124"/>
      <c r="D2028" s="124"/>
      <c r="E2028" s="129"/>
      <c r="F2028" s="191"/>
      <c r="G2028" s="191"/>
    </row>
    <row r="2029" spans="1:7" ht="15.75" customHeight="1">
      <c r="A2029" s="159"/>
      <c r="B2029" s="156"/>
      <c r="C2029" s="124"/>
      <c r="D2029" s="124"/>
      <c r="E2029" s="129"/>
      <c r="F2029" s="191"/>
      <c r="G2029" s="191"/>
    </row>
    <row r="2030" spans="1:7" ht="15.75" customHeight="1">
      <c r="A2030" s="159"/>
      <c r="B2030" s="156"/>
      <c r="C2030" s="124"/>
      <c r="D2030" s="124"/>
      <c r="E2030" s="129"/>
      <c r="F2030" s="191"/>
      <c r="G2030" s="191"/>
    </row>
    <row r="2031" spans="1:7" ht="15.75" customHeight="1">
      <c r="A2031" s="159">
        <v>507</v>
      </c>
      <c r="B2031" s="156" t="s">
        <v>441</v>
      </c>
      <c r="C2031" s="124" t="s">
        <v>11</v>
      </c>
      <c r="D2031" s="124"/>
      <c r="E2031" s="129" t="s">
        <v>4502</v>
      </c>
      <c r="F2031" s="191">
        <v>2027</v>
      </c>
      <c r="G2031" s="191">
        <v>2027</v>
      </c>
    </row>
    <row r="2032" spans="1:7" ht="15.75" customHeight="1">
      <c r="A2032" s="159"/>
      <c r="B2032" s="156"/>
      <c r="C2032" s="124"/>
      <c r="D2032" s="124"/>
      <c r="E2032" s="129"/>
      <c r="F2032" s="191"/>
      <c r="G2032" s="191"/>
    </row>
    <row r="2033" spans="1:7" ht="15.75" customHeight="1">
      <c r="A2033" s="159"/>
      <c r="B2033" s="156"/>
      <c r="C2033" s="124"/>
      <c r="D2033" s="124"/>
      <c r="E2033" s="129"/>
      <c r="F2033" s="191"/>
      <c r="G2033" s="191"/>
    </row>
    <row r="2034" spans="1:7" ht="15.75" customHeight="1">
      <c r="A2034" s="159"/>
      <c r="B2034" s="156"/>
      <c r="C2034" s="124"/>
      <c r="D2034" s="124"/>
      <c r="E2034" s="129"/>
      <c r="F2034" s="191"/>
      <c r="G2034" s="191"/>
    </row>
    <row r="2035" spans="1:7" ht="15.75" customHeight="1">
      <c r="A2035" s="159">
        <v>508</v>
      </c>
      <c r="B2035" s="159" t="s">
        <v>1666</v>
      </c>
      <c r="C2035" s="124" t="s">
        <v>11</v>
      </c>
      <c r="D2035" s="124"/>
      <c r="E2035" s="183" t="s">
        <v>4503</v>
      </c>
      <c r="F2035" s="191">
        <v>2027</v>
      </c>
      <c r="G2035" s="191">
        <v>2027</v>
      </c>
    </row>
    <row r="2036" spans="1:7" ht="15.75" customHeight="1">
      <c r="A2036" s="159"/>
      <c r="B2036" s="159"/>
      <c r="C2036" s="124"/>
      <c r="D2036" s="124"/>
      <c r="E2036" s="183"/>
      <c r="F2036" s="191"/>
      <c r="G2036" s="191"/>
    </row>
    <row r="2037" spans="1:7" ht="15.75" customHeight="1">
      <c r="A2037" s="159"/>
      <c r="B2037" s="159"/>
      <c r="C2037" s="124"/>
      <c r="D2037" s="124"/>
      <c r="E2037" s="183"/>
      <c r="F2037" s="191"/>
      <c r="G2037" s="191"/>
    </row>
    <row r="2038" spans="1:7" ht="15.75" customHeight="1">
      <c r="A2038" s="159"/>
      <c r="B2038" s="159"/>
      <c r="C2038" s="124"/>
      <c r="D2038" s="124"/>
      <c r="E2038" s="183"/>
      <c r="F2038" s="191"/>
      <c r="G2038" s="191"/>
    </row>
    <row r="2039" spans="1:7" ht="24.75" customHeight="1">
      <c r="A2039" s="159">
        <v>509</v>
      </c>
      <c r="B2039" s="156" t="s">
        <v>432</v>
      </c>
      <c r="C2039" s="124" t="s">
        <v>11</v>
      </c>
      <c r="D2039" s="124"/>
      <c r="E2039" s="129" t="s">
        <v>4504</v>
      </c>
      <c r="F2039" s="191">
        <v>2027</v>
      </c>
      <c r="G2039" s="191">
        <v>2027</v>
      </c>
    </row>
    <row r="2040" spans="1:7" ht="24.75" customHeight="1">
      <c r="A2040" s="159"/>
      <c r="B2040" s="156"/>
      <c r="C2040" s="124"/>
      <c r="D2040" s="124"/>
      <c r="E2040" s="129"/>
      <c r="F2040" s="191"/>
      <c r="G2040" s="191"/>
    </row>
    <row r="2041" spans="1:7" ht="24.75" customHeight="1">
      <c r="A2041" s="159"/>
      <c r="B2041" s="156"/>
      <c r="C2041" s="124"/>
      <c r="D2041" s="124"/>
      <c r="E2041" s="129"/>
      <c r="F2041" s="191"/>
      <c r="G2041" s="191"/>
    </row>
    <row r="2042" spans="1:7" ht="24.75" customHeight="1">
      <c r="A2042" s="159"/>
      <c r="B2042" s="156"/>
      <c r="C2042" s="124"/>
      <c r="D2042" s="124"/>
      <c r="E2042" s="129"/>
      <c r="F2042" s="191"/>
      <c r="G2042" s="191"/>
    </row>
    <row r="2043" spans="1:7" ht="27" customHeight="1">
      <c r="A2043" s="159">
        <v>510</v>
      </c>
      <c r="B2043" s="156" t="s">
        <v>366</v>
      </c>
      <c r="C2043" s="124" t="s">
        <v>11</v>
      </c>
      <c r="D2043" s="124"/>
      <c r="E2043" s="129" t="s">
        <v>4505</v>
      </c>
      <c r="F2043" s="191">
        <v>2027</v>
      </c>
      <c r="G2043" s="191">
        <v>2027</v>
      </c>
    </row>
    <row r="2044" spans="1:7" ht="27" customHeight="1">
      <c r="A2044" s="159"/>
      <c r="B2044" s="156"/>
      <c r="C2044" s="124"/>
      <c r="D2044" s="124"/>
      <c r="E2044" s="129"/>
      <c r="F2044" s="191"/>
      <c r="G2044" s="191"/>
    </row>
    <row r="2045" spans="1:7" ht="27" customHeight="1">
      <c r="A2045" s="159"/>
      <c r="B2045" s="156"/>
      <c r="C2045" s="124"/>
      <c r="D2045" s="124"/>
      <c r="E2045" s="129"/>
      <c r="F2045" s="191"/>
      <c r="G2045" s="191"/>
    </row>
    <row r="2046" spans="1:7" ht="27" customHeight="1">
      <c r="A2046" s="159"/>
      <c r="B2046" s="156"/>
      <c r="C2046" s="124"/>
      <c r="D2046" s="124"/>
      <c r="E2046" s="129"/>
      <c r="F2046" s="191"/>
      <c r="G2046" s="191"/>
    </row>
    <row r="2047" spans="1:7" ht="15.75" customHeight="1">
      <c r="A2047" s="159">
        <v>511</v>
      </c>
      <c r="B2047" s="156" t="s">
        <v>367</v>
      </c>
      <c r="C2047" s="124" t="s">
        <v>11</v>
      </c>
      <c r="D2047" s="124"/>
      <c r="E2047" s="129" t="s">
        <v>4506</v>
      </c>
      <c r="F2047" s="191">
        <v>2027</v>
      </c>
      <c r="G2047" s="191">
        <v>2027</v>
      </c>
    </row>
    <row r="2048" spans="1:7" ht="15.75" customHeight="1">
      <c r="A2048" s="159"/>
      <c r="B2048" s="156"/>
      <c r="C2048" s="124"/>
      <c r="D2048" s="124"/>
      <c r="E2048" s="129"/>
      <c r="F2048" s="191"/>
      <c r="G2048" s="191"/>
    </row>
    <row r="2049" spans="1:7" ht="15.75" customHeight="1">
      <c r="A2049" s="159"/>
      <c r="B2049" s="156"/>
      <c r="C2049" s="124"/>
      <c r="D2049" s="124"/>
      <c r="E2049" s="129"/>
      <c r="F2049" s="191"/>
      <c r="G2049" s="191"/>
    </row>
    <row r="2050" spans="1:7" ht="15.75" customHeight="1">
      <c r="A2050" s="159"/>
      <c r="B2050" s="156"/>
      <c r="C2050" s="124"/>
      <c r="D2050" s="124"/>
      <c r="E2050" s="129"/>
      <c r="F2050" s="191"/>
      <c r="G2050" s="191"/>
    </row>
    <row r="2051" spans="1:7" ht="18.75" customHeight="1">
      <c r="A2051" s="159">
        <v>512</v>
      </c>
      <c r="B2051" s="156" t="s">
        <v>365</v>
      </c>
      <c r="C2051" s="124" t="s">
        <v>11</v>
      </c>
      <c r="D2051" s="124"/>
      <c r="E2051" s="129" t="s">
        <v>4507</v>
      </c>
      <c r="F2051" s="191">
        <v>2027</v>
      </c>
      <c r="G2051" s="191">
        <v>2027</v>
      </c>
    </row>
    <row r="2052" spans="1:7" ht="18.75" customHeight="1">
      <c r="A2052" s="159"/>
      <c r="B2052" s="156"/>
      <c r="C2052" s="124"/>
      <c r="D2052" s="124"/>
      <c r="E2052" s="129"/>
      <c r="F2052" s="191"/>
      <c r="G2052" s="191"/>
    </row>
    <row r="2053" spans="1:7" ht="18.75" customHeight="1">
      <c r="A2053" s="159"/>
      <c r="B2053" s="156"/>
      <c r="C2053" s="124"/>
      <c r="D2053" s="124"/>
      <c r="E2053" s="129"/>
      <c r="F2053" s="191"/>
      <c r="G2053" s="191"/>
    </row>
    <row r="2054" spans="1:7" ht="18.75" customHeight="1">
      <c r="A2054" s="159"/>
      <c r="B2054" s="156"/>
      <c r="C2054" s="124"/>
      <c r="D2054" s="124"/>
      <c r="E2054" s="129"/>
      <c r="F2054" s="191"/>
      <c r="G2054" s="191"/>
    </row>
    <row r="2055" spans="1:7" ht="22.5" customHeight="1">
      <c r="A2055" s="159">
        <v>513</v>
      </c>
      <c r="B2055" s="156" t="s">
        <v>370</v>
      </c>
      <c r="C2055" s="124" t="s">
        <v>11</v>
      </c>
      <c r="D2055" s="124"/>
      <c r="E2055" s="129" t="s">
        <v>4508</v>
      </c>
      <c r="F2055" s="191">
        <v>2027</v>
      </c>
      <c r="G2055" s="191">
        <v>2027</v>
      </c>
    </row>
    <row r="2056" spans="1:7" ht="22.5" customHeight="1">
      <c r="A2056" s="159"/>
      <c r="B2056" s="156"/>
      <c r="C2056" s="124"/>
      <c r="D2056" s="124"/>
      <c r="E2056" s="129"/>
      <c r="F2056" s="191"/>
      <c r="G2056" s="191"/>
    </row>
    <row r="2057" spans="1:7" ht="22.5" customHeight="1">
      <c r="A2057" s="159"/>
      <c r="B2057" s="156"/>
      <c r="C2057" s="124"/>
      <c r="D2057" s="124"/>
      <c r="E2057" s="129"/>
      <c r="F2057" s="191"/>
      <c r="G2057" s="191"/>
    </row>
    <row r="2058" spans="1:7" ht="22.5" customHeight="1">
      <c r="A2058" s="159"/>
      <c r="B2058" s="156"/>
      <c r="C2058" s="124"/>
      <c r="D2058" s="124"/>
      <c r="E2058" s="129"/>
      <c r="F2058" s="191"/>
      <c r="G2058" s="191"/>
    </row>
    <row r="2059" spans="1:7" ht="15.75" customHeight="1">
      <c r="A2059" s="159">
        <v>514</v>
      </c>
      <c r="B2059" s="156" t="s">
        <v>544</v>
      </c>
      <c r="C2059" s="124" t="s">
        <v>11</v>
      </c>
      <c r="D2059" s="124"/>
      <c r="E2059" s="129" t="s">
        <v>4509</v>
      </c>
      <c r="F2059" s="191">
        <v>2027</v>
      </c>
      <c r="G2059" s="191">
        <v>2027</v>
      </c>
    </row>
    <row r="2060" spans="1:7" ht="15.75" customHeight="1">
      <c r="A2060" s="159"/>
      <c r="B2060" s="156"/>
      <c r="C2060" s="124"/>
      <c r="D2060" s="124"/>
      <c r="E2060" s="129"/>
      <c r="F2060" s="191"/>
      <c r="G2060" s="191"/>
    </row>
    <row r="2061" spans="1:7" ht="15.75" customHeight="1">
      <c r="A2061" s="159"/>
      <c r="B2061" s="156"/>
      <c r="C2061" s="124"/>
      <c r="D2061" s="124"/>
      <c r="E2061" s="129"/>
      <c r="F2061" s="191"/>
      <c r="G2061" s="191"/>
    </row>
    <row r="2062" spans="1:7" ht="15.75" customHeight="1">
      <c r="A2062" s="159"/>
      <c r="B2062" s="156"/>
      <c r="C2062" s="124"/>
      <c r="D2062" s="124"/>
      <c r="E2062" s="129"/>
      <c r="F2062" s="191"/>
      <c r="G2062" s="191"/>
    </row>
    <row r="2063" spans="1:7" ht="15.75" customHeight="1">
      <c r="A2063" s="159">
        <v>515</v>
      </c>
      <c r="B2063" s="156" t="s">
        <v>537</v>
      </c>
      <c r="C2063" s="124" t="s">
        <v>11</v>
      </c>
      <c r="D2063" s="124"/>
      <c r="E2063" s="129" t="s">
        <v>4510</v>
      </c>
      <c r="F2063" s="191">
        <v>2027</v>
      </c>
      <c r="G2063" s="191">
        <v>2027</v>
      </c>
    </row>
    <row r="2064" spans="1:7" ht="15.75" customHeight="1">
      <c r="A2064" s="159"/>
      <c r="B2064" s="156"/>
      <c r="C2064" s="124"/>
      <c r="D2064" s="124"/>
      <c r="E2064" s="129"/>
      <c r="F2064" s="191"/>
      <c r="G2064" s="191"/>
    </row>
    <row r="2065" spans="1:7" ht="15.75" customHeight="1">
      <c r="A2065" s="159"/>
      <c r="B2065" s="156"/>
      <c r="C2065" s="124"/>
      <c r="D2065" s="124"/>
      <c r="E2065" s="129"/>
      <c r="F2065" s="191"/>
      <c r="G2065" s="191"/>
    </row>
    <row r="2066" spans="1:7" ht="15.75" customHeight="1">
      <c r="A2066" s="159"/>
      <c r="B2066" s="156"/>
      <c r="C2066" s="124"/>
      <c r="D2066" s="124"/>
      <c r="E2066" s="129"/>
      <c r="F2066" s="191"/>
      <c r="G2066" s="191"/>
    </row>
    <row r="2067" spans="1:7" ht="15.75" customHeight="1">
      <c r="A2067" s="159">
        <v>516</v>
      </c>
      <c r="B2067" s="156" t="s">
        <v>483</v>
      </c>
      <c r="C2067" s="124" t="s">
        <v>11</v>
      </c>
      <c r="D2067" s="124"/>
      <c r="E2067" s="129" t="s">
        <v>4511</v>
      </c>
      <c r="F2067" s="191">
        <v>2027</v>
      </c>
      <c r="G2067" s="191">
        <v>2027</v>
      </c>
    </row>
    <row r="2068" spans="1:7" ht="15.75" customHeight="1">
      <c r="A2068" s="159"/>
      <c r="B2068" s="156"/>
      <c r="C2068" s="124"/>
      <c r="D2068" s="124"/>
      <c r="E2068" s="129"/>
      <c r="F2068" s="191"/>
      <c r="G2068" s="191"/>
    </row>
    <row r="2069" spans="1:7" ht="15.75" customHeight="1">
      <c r="A2069" s="159"/>
      <c r="B2069" s="156"/>
      <c r="C2069" s="124"/>
      <c r="D2069" s="124"/>
      <c r="E2069" s="129"/>
      <c r="F2069" s="191"/>
      <c r="G2069" s="191"/>
    </row>
    <row r="2070" spans="1:7" ht="15.75" customHeight="1">
      <c r="A2070" s="159"/>
      <c r="B2070" s="156"/>
      <c r="C2070" s="124"/>
      <c r="D2070" s="124"/>
      <c r="E2070" s="129"/>
      <c r="F2070" s="191"/>
      <c r="G2070" s="191"/>
    </row>
    <row r="2071" spans="1:7" ht="15.75" customHeight="1">
      <c r="A2071" s="159">
        <v>517</v>
      </c>
      <c r="B2071" s="156" t="s">
        <v>556</v>
      </c>
      <c r="C2071" s="124" t="s">
        <v>11</v>
      </c>
      <c r="D2071" s="124"/>
      <c r="E2071" s="129" t="s">
        <v>4512</v>
      </c>
      <c r="F2071" s="191">
        <v>2027</v>
      </c>
      <c r="G2071" s="191">
        <v>2027</v>
      </c>
    </row>
    <row r="2072" spans="1:7" ht="15.75" customHeight="1">
      <c r="A2072" s="159"/>
      <c r="B2072" s="156"/>
      <c r="C2072" s="124"/>
      <c r="D2072" s="124"/>
      <c r="E2072" s="129"/>
      <c r="F2072" s="191"/>
      <c r="G2072" s="191"/>
    </row>
    <row r="2073" spans="1:7" ht="15.75" customHeight="1">
      <c r="A2073" s="159"/>
      <c r="B2073" s="156"/>
      <c r="C2073" s="124"/>
      <c r="D2073" s="124"/>
      <c r="E2073" s="129"/>
      <c r="F2073" s="191"/>
      <c r="G2073" s="191"/>
    </row>
    <row r="2074" spans="1:7" ht="15.75" customHeight="1">
      <c r="A2074" s="159"/>
      <c r="B2074" s="156"/>
      <c r="C2074" s="124"/>
      <c r="D2074" s="124"/>
      <c r="E2074" s="129"/>
      <c r="F2074" s="191"/>
      <c r="G2074" s="191"/>
    </row>
    <row r="2075" spans="1:7" ht="15.75" customHeight="1">
      <c r="A2075" s="159">
        <v>518</v>
      </c>
      <c r="B2075" s="156" t="s">
        <v>1104</v>
      </c>
      <c r="C2075" s="139" t="s">
        <v>11</v>
      </c>
      <c r="D2075" s="139"/>
      <c r="E2075" s="183" t="s">
        <v>4513</v>
      </c>
      <c r="F2075" s="191">
        <v>2027</v>
      </c>
      <c r="G2075" s="191">
        <v>2027</v>
      </c>
    </row>
    <row r="2076" spans="1:7" ht="15.75" customHeight="1">
      <c r="A2076" s="159"/>
      <c r="B2076" s="156"/>
      <c r="C2076" s="139"/>
      <c r="D2076" s="139"/>
      <c r="E2076" s="183"/>
      <c r="F2076" s="191"/>
      <c r="G2076" s="191"/>
    </row>
    <row r="2077" spans="1:7" ht="15.75" customHeight="1">
      <c r="A2077" s="159"/>
      <c r="B2077" s="156"/>
      <c r="C2077" s="139"/>
      <c r="D2077" s="139"/>
      <c r="E2077" s="183"/>
      <c r="F2077" s="191"/>
      <c r="G2077" s="191"/>
    </row>
    <row r="2078" spans="1:7" ht="15.75" customHeight="1">
      <c r="A2078" s="159"/>
      <c r="B2078" s="156"/>
      <c r="C2078" s="139"/>
      <c r="D2078" s="139"/>
      <c r="E2078" s="183"/>
      <c r="F2078" s="191"/>
      <c r="G2078" s="191"/>
    </row>
    <row r="2079" spans="1:7" ht="15.75" customHeight="1">
      <c r="A2079" s="159">
        <v>519</v>
      </c>
      <c r="B2079" s="156" t="s">
        <v>1794</v>
      </c>
      <c r="C2079" s="124" t="s">
        <v>11</v>
      </c>
      <c r="D2079" s="124"/>
      <c r="E2079" s="129" t="s">
        <v>4514</v>
      </c>
      <c r="F2079" s="191">
        <v>2027</v>
      </c>
      <c r="G2079" s="191">
        <v>2027</v>
      </c>
    </row>
    <row r="2080" spans="1:7" ht="15.75" customHeight="1">
      <c r="A2080" s="159"/>
      <c r="B2080" s="156"/>
      <c r="C2080" s="124"/>
      <c r="D2080" s="124"/>
      <c r="E2080" s="129"/>
      <c r="F2080" s="191"/>
      <c r="G2080" s="191"/>
    </row>
    <row r="2081" spans="1:7" ht="15.75" customHeight="1">
      <c r="A2081" s="159"/>
      <c r="B2081" s="156"/>
      <c r="C2081" s="124"/>
      <c r="D2081" s="124"/>
      <c r="E2081" s="129"/>
      <c r="F2081" s="191"/>
      <c r="G2081" s="191"/>
    </row>
    <row r="2082" spans="1:7" ht="15.75" customHeight="1">
      <c r="A2082" s="159"/>
      <c r="B2082" s="156"/>
      <c r="C2082" s="124"/>
      <c r="D2082" s="124"/>
      <c r="E2082" s="129"/>
      <c r="F2082" s="191"/>
      <c r="G2082" s="191"/>
    </row>
    <row r="2083" spans="1:7" ht="15.75" customHeight="1">
      <c r="A2083" s="159">
        <v>520</v>
      </c>
      <c r="B2083" s="156" t="s">
        <v>336</v>
      </c>
      <c r="C2083" s="124" t="s">
        <v>11</v>
      </c>
      <c r="D2083" s="124"/>
      <c r="E2083" s="129" t="s">
        <v>4515</v>
      </c>
      <c r="F2083" s="191">
        <v>2027</v>
      </c>
      <c r="G2083" s="191">
        <v>2027</v>
      </c>
    </row>
    <row r="2084" spans="1:7" ht="15.75" customHeight="1">
      <c r="A2084" s="159"/>
      <c r="B2084" s="156"/>
      <c r="C2084" s="124"/>
      <c r="D2084" s="124"/>
      <c r="E2084" s="129"/>
      <c r="F2084" s="191"/>
      <c r="G2084" s="191"/>
    </row>
    <row r="2085" spans="1:7" ht="15.75" customHeight="1">
      <c r="A2085" s="159"/>
      <c r="B2085" s="156"/>
      <c r="C2085" s="124"/>
      <c r="D2085" s="124"/>
      <c r="E2085" s="129"/>
      <c r="F2085" s="191"/>
      <c r="G2085" s="191"/>
    </row>
    <row r="2086" spans="1:7" ht="15.75" customHeight="1">
      <c r="A2086" s="159"/>
      <c r="B2086" s="156"/>
      <c r="C2086" s="124"/>
      <c r="D2086" s="124"/>
      <c r="E2086" s="129"/>
      <c r="F2086" s="191"/>
      <c r="G2086" s="191"/>
    </row>
    <row r="2087" spans="1:7" ht="15.75" customHeight="1">
      <c r="A2087" s="159">
        <v>521</v>
      </c>
      <c r="B2087" s="156" t="s">
        <v>337</v>
      </c>
      <c r="C2087" s="124" t="s">
        <v>11</v>
      </c>
      <c r="D2087" s="124"/>
      <c r="E2087" s="129" t="s">
        <v>4516</v>
      </c>
      <c r="F2087" s="191">
        <v>2027</v>
      </c>
      <c r="G2087" s="191">
        <v>2027</v>
      </c>
    </row>
    <row r="2088" spans="1:7" ht="15.75" customHeight="1">
      <c r="A2088" s="159"/>
      <c r="B2088" s="156"/>
      <c r="C2088" s="124"/>
      <c r="D2088" s="124"/>
      <c r="E2088" s="129"/>
      <c r="F2088" s="191"/>
      <c r="G2088" s="191"/>
    </row>
    <row r="2089" spans="1:7" ht="15.75" customHeight="1">
      <c r="A2089" s="159"/>
      <c r="B2089" s="156"/>
      <c r="C2089" s="124"/>
      <c r="D2089" s="124"/>
      <c r="E2089" s="129"/>
      <c r="F2089" s="191"/>
      <c r="G2089" s="191"/>
    </row>
    <row r="2090" spans="1:7" ht="15.75" customHeight="1">
      <c r="A2090" s="159"/>
      <c r="B2090" s="156"/>
      <c r="C2090" s="124"/>
      <c r="D2090" s="124"/>
      <c r="E2090" s="129"/>
      <c r="F2090" s="191"/>
      <c r="G2090" s="191"/>
    </row>
    <row r="2091" spans="1:7" ht="28.5" customHeight="1">
      <c r="A2091" s="159">
        <v>522</v>
      </c>
      <c r="B2091" s="156" t="s">
        <v>443</v>
      </c>
      <c r="C2091" s="124" t="s">
        <v>11</v>
      </c>
      <c r="D2091" s="124"/>
      <c r="E2091" s="129" t="s">
        <v>4935</v>
      </c>
      <c r="F2091" s="191">
        <v>2025</v>
      </c>
      <c r="G2091" s="191">
        <v>2028</v>
      </c>
    </row>
    <row r="2092" spans="1:7" ht="28.5" customHeight="1">
      <c r="A2092" s="159"/>
      <c r="B2092" s="156"/>
      <c r="C2092" s="124"/>
      <c r="D2092" s="124"/>
      <c r="E2092" s="129"/>
      <c r="F2092" s="191"/>
      <c r="G2092" s="191"/>
    </row>
    <row r="2093" spans="1:7" ht="28.5" customHeight="1">
      <c r="A2093" s="159"/>
      <c r="B2093" s="156"/>
      <c r="C2093" s="124"/>
      <c r="D2093" s="124"/>
      <c r="E2093" s="129"/>
      <c r="F2093" s="191"/>
      <c r="G2093" s="191"/>
    </row>
    <row r="2094" spans="1:7" ht="28.5" customHeight="1">
      <c r="A2094" s="159"/>
      <c r="B2094" s="156"/>
      <c r="C2094" s="124"/>
      <c r="D2094" s="124"/>
      <c r="E2094" s="129"/>
      <c r="F2094" s="191"/>
      <c r="G2094" s="191"/>
    </row>
    <row r="2095" spans="1:7" ht="15.75" customHeight="1">
      <c r="A2095" s="159">
        <v>523</v>
      </c>
      <c r="B2095" s="156" t="s">
        <v>549</v>
      </c>
      <c r="C2095" s="124" t="s">
        <v>11</v>
      </c>
      <c r="D2095" s="124"/>
      <c r="E2095" s="129" t="s">
        <v>4517</v>
      </c>
      <c r="F2095" s="191">
        <v>2027</v>
      </c>
      <c r="G2095" s="191">
        <v>2028</v>
      </c>
    </row>
    <row r="2096" spans="1:7" ht="15.75" customHeight="1">
      <c r="A2096" s="159"/>
      <c r="B2096" s="156"/>
      <c r="C2096" s="124"/>
      <c r="D2096" s="124"/>
      <c r="E2096" s="129"/>
      <c r="F2096" s="191"/>
      <c r="G2096" s="191"/>
    </row>
    <row r="2097" spans="1:7" ht="15.75" customHeight="1">
      <c r="A2097" s="159"/>
      <c r="B2097" s="156"/>
      <c r="C2097" s="124"/>
      <c r="D2097" s="124"/>
      <c r="E2097" s="129"/>
      <c r="F2097" s="191"/>
      <c r="G2097" s="191"/>
    </row>
    <row r="2098" spans="1:7" ht="15.75" customHeight="1">
      <c r="A2098" s="159"/>
      <c r="B2098" s="156"/>
      <c r="C2098" s="124"/>
      <c r="D2098" s="124"/>
      <c r="E2098" s="129"/>
      <c r="F2098" s="191"/>
      <c r="G2098" s="191"/>
    </row>
    <row r="2099" spans="1:7" ht="15.75" customHeight="1">
      <c r="A2099" s="159">
        <v>524</v>
      </c>
      <c r="B2099" s="156" t="s">
        <v>1418</v>
      </c>
      <c r="C2099" s="124" t="s">
        <v>11</v>
      </c>
      <c r="D2099" s="124"/>
      <c r="E2099" s="129" t="s">
        <v>4518</v>
      </c>
      <c r="F2099" s="191">
        <v>2027</v>
      </c>
      <c r="G2099" s="191">
        <v>2028</v>
      </c>
    </row>
    <row r="2100" spans="1:7" ht="15.75" customHeight="1">
      <c r="A2100" s="159"/>
      <c r="B2100" s="156"/>
      <c r="C2100" s="124"/>
      <c r="D2100" s="124"/>
      <c r="E2100" s="129"/>
      <c r="F2100" s="191"/>
      <c r="G2100" s="191"/>
    </row>
    <row r="2101" spans="1:7" ht="15.75" customHeight="1">
      <c r="A2101" s="159"/>
      <c r="B2101" s="156"/>
      <c r="C2101" s="124"/>
      <c r="D2101" s="124"/>
      <c r="E2101" s="129"/>
      <c r="F2101" s="191"/>
      <c r="G2101" s="191"/>
    </row>
    <row r="2102" spans="1:7" ht="15.75" customHeight="1">
      <c r="A2102" s="159"/>
      <c r="B2102" s="156"/>
      <c r="C2102" s="124"/>
      <c r="D2102" s="124"/>
      <c r="E2102" s="129"/>
      <c r="F2102" s="191"/>
      <c r="G2102" s="191"/>
    </row>
    <row r="2103" spans="1:7" ht="20.25" customHeight="1">
      <c r="A2103" s="159">
        <v>525</v>
      </c>
      <c r="B2103" s="156" t="s">
        <v>350</v>
      </c>
      <c r="C2103" s="124" t="s">
        <v>11</v>
      </c>
      <c r="D2103" s="124"/>
      <c r="E2103" s="129" t="s">
        <v>4519</v>
      </c>
      <c r="F2103" s="191">
        <v>2027</v>
      </c>
      <c r="G2103" s="191">
        <v>2028</v>
      </c>
    </row>
    <row r="2104" spans="1:7" ht="20.25" customHeight="1">
      <c r="A2104" s="159"/>
      <c r="B2104" s="156"/>
      <c r="C2104" s="124"/>
      <c r="D2104" s="124"/>
      <c r="E2104" s="129"/>
      <c r="F2104" s="191"/>
      <c r="G2104" s="191"/>
    </row>
    <row r="2105" spans="1:7" ht="20.25" customHeight="1">
      <c r="A2105" s="159"/>
      <c r="B2105" s="156"/>
      <c r="C2105" s="124"/>
      <c r="D2105" s="124"/>
      <c r="E2105" s="129"/>
      <c r="F2105" s="191"/>
      <c r="G2105" s="191"/>
    </row>
    <row r="2106" spans="1:7" ht="20.25" customHeight="1">
      <c r="A2106" s="159"/>
      <c r="B2106" s="156"/>
      <c r="C2106" s="124"/>
      <c r="D2106" s="124"/>
      <c r="E2106" s="129"/>
      <c r="F2106" s="191"/>
      <c r="G2106" s="191"/>
    </row>
    <row r="2107" spans="1:7" ht="29.25" customHeight="1">
      <c r="A2107" s="159">
        <v>526</v>
      </c>
      <c r="B2107" s="159" t="s">
        <v>353</v>
      </c>
      <c r="C2107" s="124" t="s">
        <v>11</v>
      </c>
      <c r="D2107" s="124"/>
      <c r="E2107" s="129" t="s">
        <v>4520</v>
      </c>
      <c r="F2107" s="191">
        <v>2027</v>
      </c>
      <c r="G2107" s="191">
        <v>2028</v>
      </c>
    </row>
    <row r="2108" spans="1:7" ht="29.25" customHeight="1">
      <c r="A2108" s="159"/>
      <c r="B2108" s="156"/>
      <c r="C2108" s="124"/>
      <c r="D2108" s="124"/>
      <c r="E2108" s="130"/>
      <c r="F2108" s="191"/>
      <c r="G2108" s="191"/>
    </row>
    <row r="2109" spans="1:7" ht="29.25" customHeight="1">
      <c r="A2109" s="159"/>
      <c r="B2109" s="156"/>
      <c r="C2109" s="124"/>
      <c r="D2109" s="124"/>
      <c r="E2109" s="130"/>
      <c r="F2109" s="191"/>
      <c r="G2109" s="191"/>
    </row>
    <row r="2110" spans="1:7" ht="29.25" customHeight="1">
      <c r="A2110" s="159"/>
      <c r="B2110" s="156"/>
      <c r="C2110" s="124"/>
      <c r="D2110" s="124"/>
      <c r="E2110" s="130"/>
      <c r="F2110" s="191"/>
      <c r="G2110" s="191"/>
    </row>
    <row r="2111" spans="1:7" ht="25.5" customHeight="1">
      <c r="A2111" s="159">
        <v>527</v>
      </c>
      <c r="B2111" s="159" t="s">
        <v>356</v>
      </c>
      <c r="C2111" s="124" t="s">
        <v>11</v>
      </c>
      <c r="D2111" s="124"/>
      <c r="E2111" s="129" t="s">
        <v>4521</v>
      </c>
      <c r="F2111" s="191">
        <v>2027</v>
      </c>
      <c r="G2111" s="191">
        <v>2028</v>
      </c>
    </row>
    <row r="2112" spans="1:7" ht="25.5" customHeight="1">
      <c r="A2112" s="159"/>
      <c r="B2112" s="156"/>
      <c r="C2112" s="124"/>
      <c r="D2112" s="124"/>
      <c r="E2112" s="130"/>
      <c r="F2112" s="191"/>
      <c r="G2112" s="191"/>
    </row>
    <row r="2113" spans="1:7" ht="25.5" customHeight="1">
      <c r="A2113" s="159"/>
      <c r="B2113" s="156"/>
      <c r="C2113" s="124"/>
      <c r="D2113" s="124"/>
      <c r="E2113" s="130"/>
      <c r="F2113" s="191"/>
      <c r="G2113" s="191"/>
    </row>
    <row r="2114" spans="1:7" ht="25.5" customHeight="1">
      <c r="A2114" s="159"/>
      <c r="B2114" s="156"/>
      <c r="C2114" s="124"/>
      <c r="D2114" s="124"/>
      <c r="E2114" s="130"/>
      <c r="F2114" s="191"/>
      <c r="G2114" s="191"/>
    </row>
    <row r="2115" spans="1:7" ht="15.75" customHeight="1">
      <c r="A2115" s="159">
        <v>528</v>
      </c>
      <c r="B2115" s="159" t="s">
        <v>357</v>
      </c>
      <c r="C2115" s="124" t="s">
        <v>11</v>
      </c>
      <c r="D2115" s="124"/>
      <c r="E2115" s="129" t="s">
        <v>4522</v>
      </c>
      <c r="F2115" s="191">
        <v>2027</v>
      </c>
      <c r="G2115" s="191">
        <v>2028</v>
      </c>
    </row>
    <row r="2116" spans="1:7" ht="15.75" customHeight="1">
      <c r="A2116" s="159"/>
      <c r="B2116" s="156"/>
      <c r="C2116" s="124"/>
      <c r="D2116" s="124"/>
      <c r="E2116" s="130"/>
      <c r="F2116" s="191"/>
      <c r="G2116" s="191"/>
    </row>
    <row r="2117" spans="1:7" ht="15.75" customHeight="1">
      <c r="A2117" s="159"/>
      <c r="B2117" s="156"/>
      <c r="C2117" s="124"/>
      <c r="D2117" s="124"/>
      <c r="E2117" s="130"/>
      <c r="F2117" s="191"/>
      <c r="G2117" s="191"/>
    </row>
    <row r="2118" spans="1:7" ht="15.75" customHeight="1">
      <c r="A2118" s="159"/>
      <c r="B2118" s="156"/>
      <c r="C2118" s="124"/>
      <c r="D2118" s="124"/>
      <c r="E2118" s="130"/>
      <c r="F2118" s="191"/>
      <c r="G2118" s="191"/>
    </row>
    <row r="2119" spans="1:7" ht="15.75" customHeight="1">
      <c r="A2119" s="159">
        <v>529</v>
      </c>
      <c r="B2119" s="156" t="s">
        <v>374</v>
      </c>
      <c r="C2119" s="124" t="s">
        <v>11</v>
      </c>
      <c r="D2119" s="124"/>
      <c r="E2119" s="129" t="s">
        <v>4523</v>
      </c>
      <c r="F2119" s="191">
        <v>2027</v>
      </c>
      <c r="G2119" s="191">
        <v>2028</v>
      </c>
    </row>
    <row r="2120" spans="1:7" ht="15.75" customHeight="1">
      <c r="A2120" s="159"/>
      <c r="B2120" s="156"/>
      <c r="C2120" s="124"/>
      <c r="D2120" s="124"/>
      <c r="E2120" s="129"/>
      <c r="F2120" s="191"/>
      <c r="G2120" s="191"/>
    </row>
    <row r="2121" spans="1:7" ht="15.75" customHeight="1">
      <c r="A2121" s="159"/>
      <c r="B2121" s="156"/>
      <c r="C2121" s="124"/>
      <c r="D2121" s="124"/>
      <c r="E2121" s="129"/>
      <c r="F2121" s="191"/>
      <c r="G2121" s="191"/>
    </row>
    <row r="2122" spans="1:7" ht="15.75" customHeight="1">
      <c r="A2122" s="159"/>
      <c r="B2122" s="156"/>
      <c r="C2122" s="124"/>
      <c r="D2122" s="124"/>
      <c r="E2122" s="129"/>
      <c r="F2122" s="191"/>
      <c r="G2122" s="191"/>
    </row>
    <row r="2123" spans="1:7" ht="15.75" customHeight="1">
      <c r="A2123" s="159">
        <v>530</v>
      </c>
      <c r="B2123" s="156" t="s">
        <v>375</v>
      </c>
      <c r="C2123" s="124" t="s">
        <v>11</v>
      </c>
      <c r="D2123" s="124"/>
      <c r="E2123" s="129" t="s">
        <v>4524</v>
      </c>
      <c r="F2123" s="191">
        <v>2027</v>
      </c>
      <c r="G2123" s="191">
        <v>2028</v>
      </c>
    </row>
    <row r="2124" spans="1:7" ht="15.75" customHeight="1">
      <c r="A2124" s="159"/>
      <c r="B2124" s="156"/>
      <c r="C2124" s="124"/>
      <c r="D2124" s="124"/>
      <c r="E2124" s="129"/>
      <c r="F2124" s="191"/>
      <c r="G2124" s="191"/>
    </row>
    <row r="2125" spans="1:7" ht="15.75" customHeight="1">
      <c r="A2125" s="159"/>
      <c r="B2125" s="156"/>
      <c r="C2125" s="124"/>
      <c r="D2125" s="124"/>
      <c r="E2125" s="129"/>
      <c r="F2125" s="191"/>
      <c r="G2125" s="191"/>
    </row>
    <row r="2126" spans="1:7" ht="15.75" customHeight="1">
      <c r="A2126" s="159"/>
      <c r="B2126" s="156"/>
      <c r="C2126" s="124"/>
      <c r="D2126" s="124"/>
      <c r="E2126" s="129"/>
      <c r="F2126" s="191"/>
      <c r="G2126" s="191"/>
    </row>
    <row r="2127" spans="1:7" ht="15.75" customHeight="1">
      <c r="A2127" s="159">
        <v>531</v>
      </c>
      <c r="B2127" s="156" t="s">
        <v>421</v>
      </c>
      <c r="C2127" s="139" t="s">
        <v>11</v>
      </c>
      <c r="D2127" s="139"/>
      <c r="E2127" s="129" t="s">
        <v>4525</v>
      </c>
      <c r="F2127" s="191">
        <v>2027</v>
      </c>
      <c r="G2127" s="191">
        <v>2028</v>
      </c>
    </row>
    <row r="2128" spans="1:7" ht="15.75" customHeight="1">
      <c r="A2128" s="159"/>
      <c r="B2128" s="156"/>
      <c r="C2128" s="139"/>
      <c r="D2128" s="139"/>
      <c r="E2128" s="129"/>
      <c r="F2128" s="191"/>
      <c r="G2128" s="191"/>
    </row>
    <row r="2129" spans="1:7" ht="15.75" customHeight="1">
      <c r="A2129" s="159"/>
      <c r="B2129" s="156"/>
      <c r="C2129" s="139"/>
      <c r="D2129" s="139"/>
      <c r="E2129" s="129"/>
      <c r="F2129" s="191"/>
      <c r="G2129" s="191"/>
    </row>
    <row r="2130" spans="1:7" ht="15.75" customHeight="1">
      <c r="A2130" s="159"/>
      <c r="B2130" s="156"/>
      <c r="C2130" s="139"/>
      <c r="D2130" s="139"/>
      <c r="E2130" s="129"/>
      <c r="F2130" s="191"/>
      <c r="G2130" s="191"/>
    </row>
    <row r="2131" spans="1:7" ht="15.75" customHeight="1">
      <c r="A2131" s="159">
        <v>532</v>
      </c>
      <c r="B2131" s="156" t="s">
        <v>533</v>
      </c>
      <c r="C2131" s="124" t="s">
        <v>11</v>
      </c>
      <c r="D2131" s="124"/>
      <c r="E2131" s="129" t="s">
        <v>4526</v>
      </c>
      <c r="F2131" s="191">
        <v>2027</v>
      </c>
      <c r="G2131" s="191">
        <v>2028</v>
      </c>
    </row>
    <row r="2132" spans="1:7" ht="15.75" customHeight="1">
      <c r="A2132" s="159"/>
      <c r="B2132" s="156"/>
      <c r="C2132" s="124"/>
      <c r="D2132" s="124"/>
      <c r="E2132" s="129"/>
      <c r="F2132" s="191"/>
      <c r="G2132" s="191"/>
    </row>
    <row r="2133" spans="1:7" ht="15.75" customHeight="1">
      <c r="A2133" s="159"/>
      <c r="B2133" s="156"/>
      <c r="C2133" s="124"/>
      <c r="D2133" s="124"/>
      <c r="E2133" s="129"/>
      <c r="F2133" s="191"/>
      <c r="G2133" s="191"/>
    </row>
    <row r="2134" spans="1:7" ht="15.75" customHeight="1">
      <c r="A2134" s="159"/>
      <c r="B2134" s="156"/>
      <c r="C2134" s="124"/>
      <c r="D2134" s="124"/>
      <c r="E2134" s="129"/>
      <c r="F2134" s="191"/>
      <c r="G2134" s="191"/>
    </row>
    <row r="2135" spans="1:7" ht="15.75" customHeight="1">
      <c r="A2135" s="159">
        <v>533</v>
      </c>
      <c r="B2135" s="156" t="s">
        <v>534</v>
      </c>
      <c r="C2135" s="124" t="s">
        <v>11</v>
      </c>
      <c r="D2135" s="124"/>
      <c r="E2135" s="129" t="s">
        <v>4527</v>
      </c>
      <c r="F2135" s="191">
        <v>2027</v>
      </c>
      <c r="G2135" s="191">
        <v>2028</v>
      </c>
    </row>
    <row r="2136" spans="1:7" ht="15.75" customHeight="1">
      <c r="A2136" s="159"/>
      <c r="B2136" s="156"/>
      <c r="C2136" s="124"/>
      <c r="D2136" s="124"/>
      <c r="E2136" s="129"/>
      <c r="F2136" s="191"/>
      <c r="G2136" s="191"/>
    </row>
    <row r="2137" spans="1:7" ht="15.75" customHeight="1">
      <c r="A2137" s="159"/>
      <c r="B2137" s="156"/>
      <c r="C2137" s="124"/>
      <c r="D2137" s="124"/>
      <c r="E2137" s="129"/>
      <c r="F2137" s="191"/>
      <c r="G2137" s="191"/>
    </row>
    <row r="2138" spans="1:7" ht="15.75" customHeight="1">
      <c r="A2138" s="159"/>
      <c r="B2138" s="156"/>
      <c r="C2138" s="124"/>
      <c r="D2138" s="124"/>
      <c r="E2138" s="129"/>
      <c r="F2138" s="191"/>
      <c r="G2138" s="191"/>
    </row>
    <row r="2139" spans="1:7" ht="15.75" customHeight="1">
      <c r="A2139" s="159">
        <v>534</v>
      </c>
      <c r="B2139" s="156" t="s">
        <v>535</v>
      </c>
      <c r="C2139" s="124" t="s">
        <v>11</v>
      </c>
      <c r="D2139" s="124"/>
      <c r="E2139" s="129" t="s">
        <v>4528</v>
      </c>
      <c r="F2139" s="191">
        <v>2027</v>
      </c>
      <c r="G2139" s="191">
        <v>2028</v>
      </c>
    </row>
    <row r="2140" spans="1:7" ht="15.75" customHeight="1">
      <c r="A2140" s="159"/>
      <c r="B2140" s="156"/>
      <c r="C2140" s="124"/>
      <c r="D2140" s="124"/>
      <c r="E2140" s="129"/>
      <c r="F2140" s="191"/>
      <c r="G2140" s="191"/>
    </row>
    <row r="2141" spans="1:7" ht="15.75" customHeight="1">
      <c r="A2141" s="159"/>
      <c r="B2141" s="156"/>
      <c r="C2141" s="124"/>
      <c r="D2141" s="124"/>
      <c r="E2141" s="129"/>
      <c r="F2141" s="191"/>
      <c r="G2141" s="191"/>
    </row>
    <row r="2142" spans="1:7" ht="15.75" customHeight="1">
      <c r="A2142" s="159"/>
      <c r="B2142" s="156"/>
      <c r="C2142" s="124"/>
      <c r="D2142" s="124"/>
      <c r="E2142" s="129"/>
      <c r="F2142" s="191"/>
      <c r="G2142" s="191"/>
    </row>
    <row r="2143" spans="1:7" ht="25.5" customHeight="1">
      <c r="A2143" s="159">
        <v>535</v>
      </c>
      <c r="B2143" s="156" t="s">
        <v>552</v>
      </c>
      <c r="C2143" s="124" t="s">
        <v>11</v>
      </c>
      <c r="D2143" s="124"/>
      <c r="E2143" s="129" t="s">
        <v>4934</v>
      </c>
      <c r="F2143" s="191">
        <v>2027</v>
      </c>
      <c r="G2143" s="191">
        <v>2028</v>
      </c>
    </row>
    <row r="2144" spans="1:7" ht="25.5" customHeight="1">
      <c r="A2144" s="159"/>
      <c r="B2144" s="156"/>
      <c r="C2144" s="124"/>
      <c r="D2144" s="124"/>
      <c r="E2144" s="129"/>
      <c r="F2144" s="191"/>
      <c r="G2144" s="191"/>
    </row>
    <row r="2145" spans="1:7" ht="25.5" customHeight="1">
      <c r="A2145" s="159"/>
      <c r="B2145" s="156"/>
      <c r="C2145" s="124"/>
      <c r="D2145" s="124"/>
      <c r="E2145" s="129"/>
      <c r="F2145" s="191"/>
      <c r="G2145" s="191"/>
    </row>
    <row r="2146" spans="1:7" ht="25.5" customHeight="1">
      <c r="A2146" s="159"/>
      <c r="B2146" s="156"/>
      <c r="C2146" s="124"/>
      <c r="D2146" s="124"/>
      <c r="E2146" s="129"/>
      <c r="F2146" s="191"/>
      <c r="G2146" s="191"/>
    </row>
    <row r="2147" spans="1:7" ht="18.75" customHeight="1">
      <c r="A2147" s="159">
        <v>536</v>
      </c>
      <c r="B2147" s="156" t="s">
        <v>489</v>
      </c>
      <c r="C2147" s="124" t="s">
        <v>11</v>
      </c>
      <c r="D2147" s="124"/>
      <c r="E2147" s="129" t="s">
        <v>4529</v>
      </c>
      <c r="F2147" s="191">
        <v>2027</v>
      </c>
      <c r="G2147" s="191">
        <v>2028</v>
      </c>
    </row>
    <row r="2148" spans="1:7" ht="18.75" customHeight="1">
      <c r="A2148" s="159"/>
      <c r="B2148" s="156"/>
      <c r="C2148" s="124"/>
      <c r="D2148" s="124"/>
      <c r="E2148" s="129"/>
      <c r="F2148" s="191"/>
      <c r="G2148" s="191"/>
    </row>
    <row r="2149" spans="1:7" ht="18.75" customHeight="1">
      <c r="A2149" s="159"/>
      <c r="B2149" s="156"/>
      <c r="C2149" s="124"/>
      <c r="D2149" s="124"/>
      <c r="E2149" s="129"/>
      <c r="F2149" s="191"/>
      <c r="G2149" s="191"/>
    </row>
    <row r="2150" spans="1:7" ht="18.75" customHeight="1">
      <c r="A2150" s="159"/>
      <c r="B2150" s="156"/>
      <c r="C2150" s="124"/>
      <c r="D2150" s="124"/>
      <c r="E2150" s="129"/>
      <c r="F2150" s="191"/>
      <c r="G2150" s="191"/>
    </row>
    <row r="2151" spans="1:7" ht="15.75" customHeight="1">
      <c r="A2151" s="159">
        <v>537</v>
      </c>
      <c r="B2151" s="156" t="s">
        <v>342</v>
      </c>
      <c r="C2151" s="124" t="s">
        <v>11</v>
      </c>
      <c r="D2151" s="124"/>
      <c r="E2151" s="129" t="s">
        <v>4530</v>
      </c>
      <c r="F2151" s="191">
        <v>2027</v>
      </c>
      <c r="G2151" s="191">
        <v>2028</v>
      </c>
    </row>
    <row r="2152" spans="1:7" ht="15.75" customHeight="1">
      <c r="A2152" s="159"/>
      <c r="B2152" s="156"/>
      <c r="C2152" s="124"/>
      <c r="D2152" s="124"/>
      <c r="E2152" s="129"/>
      <c r="F2152" s="191"/>
      <c r="G2152" s="191"/>
    </row>
    <row r="2153" spans="1:7" ht="15.75" customHeight="1">
      <c r="A2153" s="159"/>
      <c r="B2153" s="156"/>
      <c r="C2153" s="124"/>
      <c r="D2153" s="124"/>
      <c r="E2153" s="129"/>
      <c r="F2153" s="191"/>
      <c r="G2153" s="191"/>
    </row>
    <row r="2154" spans="1:7" ht="15.75" customHeight="1">
      <c r="A2154" s="159"/>
      <c r="B2154" s="156"/>
      <c r="C2154" s="124"/>
      <c r="D2154" s="124"/>
      <c r="E2154" s="129"/>
      <c r="F2154" s="191"/>
      <c r="G2154" s="191"/>
    </row>
    <row r="2155" spans="1:7" ht="24" customHeight="1">
      <c r="A2155" s="159">
        <v>538</v>
      </c>
      <c r="B2155" s="159" t="s">
        <v>343</v>
      </c>
      <c r="C2155" s="124" t="s">
        <v>11</v>
      </c>
      <c r="D2155" s="124"/>
      <c r="E2155" s="129" t="s">
        <v>4531</v>
      </c>
      <c r="F2155" s="191">
        <v>2027</v>
      </c>
      <c r="G2155" s="191">
        <v>2028</v>
      </c>
    </row>
    <row r="2156" spans="1:7" ht="24" customHeight="1">
      <c r="A2156" s="159"/>
      <c r="B2156" s="156"/>
      <c r="C2156" s="124"/>
      <c r="D2156" s="124"/>
      <c r="E2156" s="130"/>
      <c r="F2156" s="191"/>
      <c r="G2156" s="191"/>
    </row>
    <row r="2157" spans="1:7" ht="24" customHeight="1">
      <c r="A2157" s="159"/>
      <c r="B2157" s="156"/>
      <c r="C2157" s="124"/>
      <c r="D2157" s="124"/>
      <c r="E2157" s="130"/>
      <c r="F2157" s="191"/>
      <c r="G2157" s="191"/>
    </row>
    <row r="2158" spans="1:7" ht="24" customHeight="1">
      <c r="A2158" s="159"/>
      <c r="B2158" s="156"/>
      <c r="C2158" s="124"/>
      <c r="D2158" s="124"/>
      <c r="E2158" s="130"/>
      <c r="F2158" s="191"/>
      <c r="G2158" s="191"/>
    </row>
    <row r="2159" spans="1:7" ht="57.75" customHeight="1">
      <c r="A2159" s="159">
        <v>539</v>
      </c>
      <c r="B2159" s="156" t="s">
        <v>344</v>
      </c>
      <c r="C2159" s="124" t="s">
        <v>11</v>
      </c>
      <c r="D2159" s="124"/>
      <c r="E2159" s="129" t="s">
        <v>4532</v>
      </c>
      <c r="F2159" s="191">
        <v>2027</v>
      </c>
      <c r="G2159" s="191">
        <v>2028</v>
      </c>
    </row>
    <row r="2160" spans="1:7" ht="57.75" customHeight="1">
      <c r="A2160" s="159"/>
      <c r="B2160" s="156"/>
      <c r="C2160" s="124"/>
      <c r="D2160" s="124"/>
      <c r="E2160" s="129"/>
      <c r="F2160" s="191"/>
      <c r="G2160" s="191"/>
    </row>
    <row r="2161" spans="1:7" ht="57.75" customHeight="1">
      <c r="A2161" s="159"/>
      <c r="B2161" s="156"/>
      <c r="C2161" s="124"/>
      <c r="D2161" s="124"/>
      <c r="E2161" s="129"/>
      <c r="F2161" s="191"/>
      <c r="G2161" s="191"/>
    </row>
    <row r="2162" spans="1:7" ht="57.75" customHeight="1">
      <c r="A2162" s="159"/>
      <c r="B2162" s="156"/>
      <c r="C2162" s="124"/>
      <c r="D2162" s="124"/>
      <c r="E2162" s="129"/>
      <c r="F2162" s="191"/>
      <c r="G2162" s="191"/>
    </row>
    <row r="2163" spans="1:7" ht="30" customHeight="1">
      <c r="A2163" s="159">
        <v>540</v>
      </c>
      <c r="B2163" s="159" t="s">
        <v>345</v>
      </c>
      <c r="C2163" s="124" t="s">
        <v>11</v>
      </c>
      <c r="D2163" s="124"/>
      <c r="E2163" s="129" t="s">
        <v>4533</v>
      </c>
      <c r="F2163" s="191">
        <v>2027</v>
      </c>
      <c r="G2163" s="191">
        <v>2028</v>
      </c>
    </row>
    <row r="2164" spans="1:7" ht="30" customHeight="1">
      <c r="A2164" s="159"/>
      <c r="B2164" s="156"/>
      <c r="C2164" s="124"/>
      <c r="D2164" s="124"/>
      <c r="E2164" s="130"/>
      <c r="F2164" s="191"/>
      <c r="G2164" s="191"/>
    </row>
    <row r="2165" spans="1:7" ht="30" customHeight="1">
      <c r="A2165" s="159"/>
      <c r="B2165" s="156"/>
      <c r="C2165" s="124"/>
      <c r="D2165" s="124"/>
      <c r="E2165" s="130"/>
      <c r="F2165" s="191"/>
      <c r="G2165" s="191"/>
    </row>
    <row r="2166" spans="1:7" ht="30" customHeight="1">
      <c r="A2166" s="159"/>
      <c r="B2166" s="156"/>
      <c r="C2166" s="124"/>
      <c r="D2166" s="124"/>
      <c r="E2166" s="130"/>
      <c r="F2166" s="191"/>
      <c r="G2166" s="191"/>
    </row>
    <row r="2167" spans="1:7" ht="47.25" customHeight="1">
      <c r="A2167" s="159">
        <v>541</v>
      </c>
      <c r="B2167" s="156" t="s">
        <v>347</v>
      </c>
      <c r="C2167" s="124" t="s">
        <v>11</v>
      </c>
      <c r="D2167" s="124"/>
      <c r="E2167" s="129" t="s">
        <v>4534</v>
      </c>
      <c r="F2167" s="191">
        <v>2027</v>
      </c>
      <c r="G2167" s="191">
        <v>2028</v>
      </c>
    </row>
    <row r="2168" spans="1:7" ht="47.25" customHeight="1">
      <c r="A2168" s="159"/>
      <c r="B2168" s="156"/>
      <c r="C2168" s="124"/>
      <c r="D2168" s="124"/>
      <c r="E2168" s="129"/>
      <c r="F2168" s="191"/>
      <c r="G2168" s="191"/>
    </row>
    <row r="2169" spans="1:7" ht="47.25" customHeight="1">
      <c r="A2169" s="159"/>
      <c r="B2169" s="156"/>
      <c r="C2169" s="124"/>
      <c r="D2169" s="124"/>
      <c r="E2169" s="129"/>
      <c r="F2169" s="191"/>
      <c r="G2169" s="191"/>
    </row>
    <row r="2170" spans="1:7" ht="47.25" customHeight="1">
      <c r="A2170" s="159"/>
      <c r="B2170" s="156"/>
      <c r="C2170" s="124"/>
      <c r="D2170" s="124"/>
      <c r="E2170" s="129"/>
      <c r="F2170" s="191"/>
      <c r="G2170" s="191"/>
    </row>
    <row r="2171" spans="1:7" ht="15.75" customHeight="1">
      <c r="A2171" s="159">
        <v>542</v>
      </c>
      <c r="B2171" s="156" t="s">
        <v>348</v>
      </c>
      <c r="C2171" s="124" t="s">
        <v>11</v>
      </c>
      <c r="D2171" s="124"/>
      <c r="E2171" s="129" t="s">
        <v>4535</v>
      </c>
      <c r="F2171" s="191">
        <v>2027</v>
      </c>
      <c r="G2171" s="191">
        <v>2028</v>
      </c>
    </row>
    <row r="2172" spans="1:7" ht="15.75" customHeight="1">
      <c r="A2172" s="159"/>
      <c r="B2172" s="156"/>
      <c r="C2172" s="124"/>
      <c r="D2172" s="124"/>
      <c r="E2172" s="129"/>
      <c r="F2172" s="191"/>
      <c r="G2172" s="191"/>
    </row>
    <row r="2173" spans="1:7" ht="15.75" customHeight="1">
      <c r="A2173" s="159"/>
      <c r="B2173" s="156"/>
      <c r="C2173" s="124"/>
      <c r="D2173" s="124"/>
      <c r="E2173" s="129"/>
      <c r="F2173" s="191"/>
      <c r="G2173" s="191"/>
    </row>
    <row r="2174" spans="1:7" ht="15.75" customHeight="1">
      <c r="A2174" s="159"/>
      <c r="B2174" s="156"/>
      <c r="C2174" s="124"/>
      <c r="D2174" s="124"/>
      <c r="E2174" s="129"/>
      <c r="F2174" s="191"/>
      <c r="G2174" s="191"/>
    </row>
    <row r="2175" spans="1:7" ht="22.5" customHeight="1">
      <c r="A2175" s="159">
        <v>543</v>
      </c>
      <c r="B2175" s="159" t="s">
        <v>349</v>
      </c>
      <c r="C2175" s="124" t="s">
        <v>11</v>
      </c>
      <c r="D2175" s="124"/>
      <c r="E2175" s="129" t="s">
        <v>4536</v>
      </c>
      <c r="F2175" s="191">
        <v>2027</v>
      </c>
      <c r="G2175" s="191">
        <v>2028</v>
      </c>
    </row>
    <row r="2176" spans="1:7" ht="22.5" customHeight="1">
      <c r="A2176" s="159"/>
      <c r="B2176" s="156"/>
      <c r="C2176" s="124"/>
      <c r="D2176" s="124"/>
      <c r="E2176" s="130"/>
      <c r="F2176" s="191"/>
      <c r="G2176" s="191"/>
    </row>
    <row r="2177" spans="1:7" ht="22.5" customHeight="1">
      <c r="A2177" s="159"/>
      <c r="B2177" s="156"/>
      <c r="C2177" s="124"/>
      <c r="D2177" s="124"/>
      <c r="E2177" s="130"/>
      <c r="F2177" s="191"/>
      <c r="G2177" s="191"/>
    </row>
    <row r="2178" spans="1:7" ht="22.5" customHeight="1">
      <c r="A2178" s="159"/>
      <c r="B2178" s="156"/>
      <c r="C2178" s="124"/>
      <c r="D2178" s="124"/>
      <c r="E2178" s="130"/>
      <c r="F2178" s="191"/>
      <c r="G2178" s="191"/>
    </row>
    <row r="2179" spans="1:7" ht="15.75" customHeight="1">
      <c r="A2179" s="159">
        <v>544</v>
      </c>
      <c r="B2179" s="156" t="s">
        <v>446</v>
      </c>
      <c r="C2179" s="124" t="s">
        <v>11</v>
      </c>
      <c r="D2179" s="124"/>
      <c r="E2179" s="129" t="s">
        <v>4537</v>
      </c>
      <c r="F2179" s="191">
        <v>2027</v>
      </c>
      <c r="G2179" s="191">
        <v>2028</v>
      </c>
    </row>
    <row r="2180" spans="1:7" ht="15.75" customHeight="1">
      <c r="A2180" s="159"/>
      <c r="B2180" s="156"/>
      <c r="C2180" s="124"/>
      <c r="D2180" s="124"/>
      <c r="E2180" s="129"/>
      <c r="F2180" s="191"/>
      <c r="G2180" s="191"/>
    </row>
    <row r="2181" spans="1:7" ht="15.75" customHeight="1">
      <c r="A2181" s="159"/>
      <c r="B2181" s="156"/>
      <c r="C2181" s="124"/>
      <c r="D2181" s="124"/>
      <c r="E2181" s="129"/>
      <c r="F2181" s="191"/>
      <c r="G2181" s="191"/>
    </row>
    <row r="2182" spans="1:7" ht="15.75" customHeight="1">
      <c r="A2182" s="159"/>
      <c r="B2182" s="156"/>
      <c r="C2182" s="124"/>
      <c r="D2182" s="124"/>
      <c r="E2182" s="129"/>
      <c r="F2182" s="191"/>
      <c r="G2182" s="191"/>
    </row>
    <row r="2183" spans="1:7" ht="24.75" customHeight="1">
      <c r="A2183" s="159">
        <v>545</v>
      </c>
      <c r="B2183" s="156" t="s">
        <v>504</v>
      </c>
      <c r="C2183" s="124" t="s">
        <v>11</v>
      </c>
      <c r="D2183" s="124"/>
      <c r="E2183" s="129" t="s">
        <v>4538</v>
      </c>
      <c r="F2183" s="191">
        <v>2027</v>
      </c>
      <c r="G2183" s="191">
        <v>2028</v>
      </c>
    </row>
    <row r="2184" spans="1:7" ht="24.75" customHeight="1">
      <c r="A2184" s="159"/>
      <c r="B2184" s="156"/>
      <c r="C2184" s="124"/>
      <c r="D2184" s="124"/>
      <c r="E2184" s="129"/>
      <c r="F2184" s="191"/>
      <c r="G2184" s="191"/>
    </row>
    <row r="2185" spans="1:7" ht="24.75" customHeight="1">
      <c r="A2185" s="159"/>
      <c r="B2185" s="156"/>
      <c r="C2185" s="124"/>
      <c r="D2185" s="124"/>
      <c r="E2185" s="129"/>
      <c r="F2185" s="191"/>
      <c r="G2185" s="191"/>
    </row>
    <row r="2186" spans="1:7" ht="24.75" customHeight="1">
      <c r="A2186" s="159"/>
      <c r="B2186" s="156"/>
      <c r="C2186" s="124"/>
      <c r="D2186" s="124"/>
      <c r="E2186" s="129"/>
      <c r="F2186" s="191"/>
      <c r="G2186" s="191"/>
    </row>
    <row r="2187" spans="1:7" ht="15.75" customHeight="1">
      <c r="A2187" s="159">
        <v>546</v>
      </c>
      <c r="B2187" s="156" t="s">
        <v>597</v>
      </c>
      <c r="C2187" s="139" t="s">
        <v>11</v>
      </c>
      <c r="D2187" s="139"/>
      <c r="E2187" s="129" t="s">
        <v>4539</v>
      </c>
      <c r="F2187" s="191">
        <v>2027</v>
      </c>
      <c r="G2187" s="191">
        <v>2028</v>
      </c>
    </row>
    <row r="2188" spans="1:7" ht="15.75" customHeight="1">
      <c r="A2188" s="159"/>
      <c r="B2188" s="156"/>
      <c r="C2188" s="139"/>
      <c r="D2188" s="139"/>
      <c r="E2188" s="129"/>
      <c r="F2188" s="191"/>
      <c r="G2188" s="191"/>
    </row>
    <row r="2189" spans="1:7" ht="15.75" customHeight="1">
      <c r="A2189" s="159"/>
      <c r="B2189" s="156"/>
      <c r="C2189" s="139"/>
      <c r="D2189" s="139"/>
      <c r="E2189" s="129"/>
      <c r="F2189" s="191"/>
      <c r="G2189" s="191"/>
    </row>
    <row r="2190" spans="1:7" ht="15.75" customHeight="1">
      <c r="A2190" s="159"/>
      <c r="B2190" s="156"/>
      <c r="C2190" s="139"/>
      <c r="D2190" s="139"/>
      <c r="E2190" s="129"/>
      <c r="F2190" s="191"/>
      <c r="G2190" s="191"/>
    </row>
    <row r="2191" spans="1:7" ht="17.25" customHeight="1">
      <c r="A2191" s="159">
        <v>547</v>
      </c>
      <c r="B2191" s="156" t="s">
        <v>582</v>
      </c>
      <c r="C2191" s="139" t="s">
        <v>11</v>
      </c>
      <c r="D2191" s="139"/>
      <c r="E2191" s="129" t="s">
        <v>4540</v>
      </c>
      <c r="F2191" s="191">
        <v>2027</v>
      </c>
      <c r="G2191" s="191">
        <v>2028</v>
      </c>
    </row>
    <row r="2192" spans="1:7" ht="17.25" customHeight="1">
      <c r="A2192" s="159"/>
      <c r="B2192" s="156"/>
      <c r="C2192" s="139"/>
      <c r="D2192" s="139"/>
      <c r="E2192" s="130"/>
      <c r="F2192" s="191"/>
      <c r="G2192" s="191"/>
    </row>
    <row r="2193" spans="1:7" ht="17.25" customHeight="1">
      <c r="A2193" s="159"/>
      <c r="B2193" s="156"/>
      <c r="C2193" s="139"/>
      <c r="D2193" s="139"/>
      <c r="E2193" s="130"/>
      <c r="F2193" s="191"/>
      <c r="G2193" s="191"/>
    </row>
    <row r="2194" spans="1:7" ht="17.25" customHeight="1">
      <c r="A2194" s="159"/>
      <c r="B2194" s="156"/>
      <c r="C2194" s="139"/>
      <c r="D2194" s="139"/>
      <c r="E2194" s="130"/>
      <c r="F2194" s="191"/>
      <c r="G2194" s="191"/>
    </row>
    <row r="2195" spans="1:7" ht="15.75" customHeight="1">
      <c r="A2195" s="159">
        <v>548</v>
      </c>
      <c r="B2195" s="156" t="s">
        <v>500</v>
      </c>
      <c r="C2195" s="124" t="s">
        <v>11</v>
      </c>
      <c r="D2195" s="124"/>
      <c r="E2195" s="129" t="s">
        <v>4541</v>
      </c>
      <c r="F2195" s="191">
        <v>2027</v>
      </c>
      <c r="G2195" s="191">
        <v>2028</v>
      </c>
    </row>
    <row r="2196" spans="1:7" ht="15.75" customHeight="1">
      <c r="A2196" s="159"/>
      <c r="B2196" s="156"/>
      <c r="C2196" s="124"/>
      <c r="D2196" s="124"/>
      <c r="E2196" s="129"/>
      <c r="F2196" s="191"/>
      <c r="G2196" s="191"/>
    </row>
    <row r="2197" spans="1:7" ht="15.75" customHeight="1">
      <c r="A2197" s="159"/>
      <c r="B2197" s="156"/>
      <c r="C2197" s="124"/>
      <c r="D2197" s="124"/>
      <c r="E2197" s="129"/>
      <c r="F2197" s="191"/>
      <c r="G2197" s="191"/>
    </row>
    <row r="2198" spans="1:7" ht="15.75" customHeight="1">
      <c r="A2198" s="159"/>
      <c r="B2198" s="156"/>
      <c r="C2198" s="124"/>
      <c r="D2198" s="124"/>
      <c r="E2198" s="129"/>
      <c r="F2198" s="191"/>
      <c r="G2198" s="191"/>
    </row>
    <row r="2199" spans="1:7" ht="15.75" customHeight="1">
      <c r="A2199" s="159">
        <v>549</v>
      </c>
      <c r="B2199" s="156" t="s">
        <v>584</v>
      </c>
      <c r="C2199" s="124" t="s">
        <v>11</v>
      </c>
      <c r="D2199" s="124"/>
      <c r="E2199" s="129" t="s">
        <v>4542</v>
      </c>
      <c r="F2199" s="191">
        <v>2027</v>
      </c>
      <c r="G2199" s="191">
        <v>2028</v>
      </c>
    </row>
    <row r="2200" spans="1:7" ht="15.75" customHeight="1">
      <c r="A2200" s="159"/>
      <c r="B2200" s="156"/>
      <c r="C2200" s="124"/>
      <c r="D2200" s="124"/>
      <c r="E2200" s="130"/>
      <c r="F2200" s="191"/>
      <c r="G2200" s="191"/>
    </row>
    <row r="2201" spans="1:7" ht="15.75" customHeight="1">
      <c r="A2201" s="159"/>
      <c r="B2201" s="156"/>
      <c r="C2201" s="124"/>
      <c r="D2201" s="124"/>
      <c r="E2201" s="130"/>
      <c r="F2201" s="191"/>
      <c r="G2201" s="191"/>
    </row>
    <row r="2202" spans="1:7" ht="15.75" customHeight="1">
      <c r="A2202" s="159"/>
      <c r="B2202" s="156"/>
      <c r="C2202" s="124"/>
      <c r="D2202" s="124"/>
      <c r="E2202" s="130"/>
      <c r="F2202" s="191"/>
      <c r="G2202" s="191"/>
    </row>
    <row r="2203" spans="1:7" ht="15.75" customHeight="1">
      <c r="A2203" s="159">
        <v>550</v>
      </c>
      <c r="B2203" s="156" t="s">
        <v>505</v>
      </c>
      <c r="C2203" s="124" t="s">
        <v>11</v>
      </c>
      <c r="D2203" s="124"/>
      <c r="E2203" s="129" t="s">
        <v>4543</v>
      </c>
      <c r="F2203" s="191">
        <v>2027</v>
      </c>
      <c r="G2203" s="191">
        <v>2028</v>
      </c>
    </row>
    <row r="2204" spans="1:7" ht="15.75" customHeight="1">
      <c r="A2204" s="159"/>
      <c r="B2204" s="156"/>
      <c r="C2204" s="124"/>
      <c r="D2204" s="124"/>
      <c r="E2204" s="129"/>
      <c r="F2204" s="191"/>
      <c r="G2204" s="191"/>
    </row>
    <row r="2205" spans="1:7" ht="15.75" customHeight="1">
      <c r="A2205" s="159"/>
      <c r="B2205" s="156"/>
      <c r="C2205" s="124"/>
      <c r="D2205" s="124"/>
      <c r="E2205" s="129"/>
      <c r="F2205" s="191"/>
      <c r="G2205" s="191"/>
    </row>
    <row r="2206" spans="1:7" ht="15.75" customHeight="1">
      <c r="A2206" s="159"/>
      <c r="B2206" s="156"/>
      <c r="C2206" s="124"/>
      <c r="D2206" s="124"/>
      <c r="E2206" s="129"/>
      <c r="F2206" s="191"/>
      <c r="G2206" s="191"/>
    </row>
    <row r="2207" spans="1:7" ht="15.75" customHeight="1">
      <c r="A2207" s="159">
        <v>551</v>
      </c>
      <c r="B2207" s="156" t="s">
        <v>471</v>
      </c>
      <c r="C2207" s="124" t="s">
        <v>11</v>
      </c>
      <c r="D2207" s="124"/>
      <c r="E2207" s="129" t="s">
        <v>4544</v>
      </c>
      <c r="F2207" s="191">
        <v>2027</v>
      </c>
      <c r="G2207" s="191">
        <v>2028</v>
      </c>
    </row>
    <row r="2208" spans="1:7" ht="15.75" customHeight="1">
      <c r="A2208" s="159"/>
      <c r="B2208" s="156"/>
      <c r="C2208" s="124"/>
      <c r="D2208" s="124"/>
      <c r="E2208" s="129"/>
      <c r="F2208" s="191"/>
      <c r="G2208" s="191"/>
    </row>
    <row r="2209" spans="1:7" ht="15.75" customHeight="1">
      <c r="A2209" s="159"/>
      <c r="B2209" s="156"/>
      <c r="C2209" s="124"/>
      <c r="D2209" s="124"/>
      <c r="E2209" s="129"/>
      <c r="F2209" s="191"/>
      <c r="G2209" s="191"/>
    </row>
    <row r="2210" spans="1:7" ht="15.75" customHeight="1">
      <c r="A2210" s="159"/>
      <c r="B2210" s="156"/>
      <c r="C2210" s="124"/>
      <c r="D2210" s="124"/>
      <c r="E2210" s="129"/>
      <c r="F2210" s="191"/>
      <c r="G2210" s="191"/>
    </row>
    <row r="2211" spans="1:7" ht="15.75" customHeight="1">
      <c r="A2211" s="159">
        <v>552</v>
      </c>
      <c r="B2211" s="156" t="s">
        <v>576</v>
      </c>
      <c r="C2211" s="124" t="s">
        <v>11</v>
      </c>
      <c r="D2211" s="124"/>
      <c r="E2211" s="129" t="s">
        <v>4545</v>
      </c>
      <c r="F2211" s="191">
        <v>2027</v>
      </c>
      <c r="G2211" s="191">
        <v>2028</v>
      </c>
    </row>
    <row r="2212" spans="1:7" ht="15.75" customHeight="1">
      <c r="A2212" s="159"/>
      <c r="B2212" s="156"/>
      <c r="C2212" s="124"/>
      <c r="D2212" s="124"/>
      <c r="E2212" s="129"/>
      <c r="F2212" s="191"/>
      <c r="G2212" s="191"/>
    </row>
    <row r="2213" spans="1:7" ht="15.75" customHeight="1">
      <c r="A2213" s="159"/>
      <c r="B2213" s="156"/>
      <c r="C2213" s="124"/>
      <c r="D2213" s="124"/>
      <c r="E2213" s="129"/>
      <c r="F2213" s="191"/>
      <c r="G2213" s="191"/>
    </row>
    <row r="2214" spans="1:7" ht="15.75" customHeight="1">
      <c r="A2214" s="159"/>
      <c r="B2214" s="156"/>
      <c r="C2214" s="124"/>
      <c r="D2214" s="124"/>
      <c r="E2214" s="129"/>
      <c r="F2214" s="191"/>
      <c r="G2214" s="191"/>
    </row>
    <row r="2215" spans="1:7" ht="15.75" customHeight="1">
      <c r="A2215" s="159">
        <v>553</v>
      </c>
      <c r="B2215" s="156" t="s">
        <v>577</v>
      </c>
      <c r="C2215" s="124" t="s">
        <v>11</v>
      </c>
      <c r="D2215" s="124"/>
      <c r="E2215" s="129" t="s">
        <v>4546</v>
      </c>
      <c r="F2215" s="191">
        <v>2027</v>
      </c>
      <c r="G2215" s="191">
        <v>2028</v>
      </c>
    </row>
    <row r="2216" spans="1:7" ht="15.75" customHeight="1">
      <c r="A2216" s="159"/>
      <c r="B2216" s="156"/>
      <c r="C2216" s="124"/>
      <c r="D2216" s="124"/>
      <c r="E2216" s="129"/>
      <c r="F2216" s="191"/>
      <c r="G2216" s="191"/>
    </row>
    <row r="2217" spans="1:7" ht="15.75" customHeight="1">
      <c r="A2217" s="159"/>
      <c r="B2217" s="156"/>
      <c r="C2217" s="124"/>
      <c r="D2217" s="124"/>
      <c r="E2217" s="129"/>
      <c r="F2217" s="191"/>
      <c r="G2217" s="191"/>
    </row>
    <row r="2218" spans="1:7" ht="15.75" customHeight="1">
      <c r="A2218" s="159"/>
      <c r="B2218" s="156"/>
      <c r="C2218" s="124"/>
      <c r="D2218" s="124"/>
      <c r="E2218" s="129"/>
      <c r="F2218" s="191"/>
      <c r="G2218" s="191"/>
    </row>
    <row r="2219" spans="1:7" ht="15.75" customHeight="1">
      <c r="A2219" s="159">
        <v>554</v>
      </c>
      <c r="B2219" s="156" t="s">
        <v>578</v>
      </c>
      <c r="C2219" s="124" t="s">
        <v>11</v>
      </c>
      <c r="D2219" s="124"/>
      <c r="E2219" s="129" t="s">
        <v>4547</v>
      </c>
      <c r="F2219" s="191">
        <v>2027</v>
      </c>
      <c r="G2219" s="191">
        <v>2028</v>
      </c>
    </row>
    <row r="2220" spans="1:7" ht="15.75" customHeight="1">
      <c r="A2220" s="159"/>
      <c r="B2220" s="156"/>
      <c r="C2220" s="124"/>
      <c r="D2220" s="124"/>
      <c r="E2220" s="129"/>
      <c r="F2220" s="191"/>
      <c r="G2220" s="191"/>
    </row>
    <row r="2221" spans="1:7" ht="15.75" customHeight="1">
      <c r="A2221" s="159"/>
      <c r="B2221" s="156"/>
      <c r="C2221" s="124"/>
      <c r="D2221" s="124"/>
      <c r="E2221" s="129"/>
      <c r="F2221" s="191"/>
      <c r="G2221" s="191"/>
    </row>
    <row r="2222" spans="1:7" ht="15.75" customHeight="1">
      <c r="A2222" s="159"/>
      <c r="B2222" s="156"/>
      <c r="C2222" s="124"/>
      <c r="D2222" s="124"/>
      <c r="E2222" s="129"/>
      <c r="F2222" s="191"/>
      <c r="G2222" s="191"/>
    </row>
    <row r="2223" spans="1:7" ht="15.75" customHeight="1">
      <c r="A2223" s="159">
        <v>555</v>
      </c>
      <c r="B2223" s="156" t="s">
        <v>579</v>
      </c>
      <c r="C2223" s="124" t="s">
        <v>11</v>
      </c>
      <c r="D2223" s="124"/>
      <c r="E2223" s="129" t="s">
        <v>4548</v>
      </c>
      <c r="F2223" s="191">
        <v>2027</v>
      </c>
      <c r="G2223" s="191">
        <v>2028</v>
      </c>
    </row>
    <row r="2224" spans="1:7" ht="15.75" customHeight="1">
      <c r="A2224" s="159"/>
      <c r="B2224" s="156"/>
      <c r="C2224" s="124"/>
      <c r="D2224" s="124"/>
      <c r="E2224" s="129"/>
      <c r="F2224" s="191"/>
      <c r="G2224" s="191"/>
    </row>
    <row r="2225" spans="1:7" ht="15.75" customHeight="1">
      <c r="A2225" s="159"/>
      <c r="B2225" s="156"/>
      <c r="C2225" s="124"/>
      <c r="D2225" s="124"/>
      <c r="E2225" s="129"/>
      <c r="F2225" s="191"/>
      <c r="G2225" s="191"/>
    </row>
    <row r="2226" spans="1:7" ht="15.75" customHeight="1">
      <c r="A2226" s="159"/>
      <c r="B2226" s="156"/>
      <c r="C2226" s="124"/>
      <c r="D2226" s="124"/>
      <c r="E2226" s="129"/>
      <c r="F2226" s="191"/>
      <c r="G2226" s="191"/>
    </row>
    <row r="2227" spans="1:7" ht="15.75" customHeight="1">
      <c r="A2227" s="159">
        <v>556</v>
      </c>
      <c r="B2227" s="156" t="s">
        <v>581</v>
      </c>
      <c r="C2227" s="124" t="s">
        <v>11</v>
      </c>
      <c r="D2227" s="124"/>
      <c r="E2227" s="129" t="s">
        <v>4549</v>
      </c>
      <c r="F2227" s="191">
        <v>2027</v>
      </c>
      <c r="G2227" s="191">
        <v>2028</v>
      </c>
    </row>
    <row r="2228" spans="1:7" ht="15.75" customHeight="1">
      <c r="A2228" s="159"/>
      <c r="B2228" s="156"/>
      <c r="C2228" s="124"/>
      <c r="D2228" s="124"/>
      <c r="E2228" s="130"/>
      <c r="F2228" s="191"/>
      <c r="G2228" s="191"/>
    </row>
    <row r="2229" spans="1:7" ht="15.75" customHeight="1">
      <c r="A2229" s="159"/>
      <c r="B2229" s="156"/>
      <c r="C2229" s="124"/>
      <c r="D2229" s="124"/>
      <c r="E2229" s="130"/>
      <c r="F2229" s="191"/>
      <c r="G2229" s="191"/>
    </row>
    <row r="2230" spans="1:7" ht="15.75" customHeight="1">
      <c r="A2230" s="159"/>
      <c r="B2230" s="156"/>
      <c r="C2230" s="124"/>
      <c r="D2230" s="124"/>
      <c r="E2230" s="130"/>
      <c r="F2230" s="191"/>
      <c r="G2230" s="191"/>
    </row>
    <row r="2231" spans="1:7" ht="15.75" customHeight="1">
      <c r="A2231" s="159">
        <v>557</v>
      </c>
      <c r="B2231" s="159" t="s">
        <v>1439</v>
      </c>
      <c r="C2231" s="124" t="s">
        <v>11</v>
      </c>
      <c r="D2231" s="124"/>
      <c r="E2231" s="183" t="s">
        <v>4550</v>
      </c>
      <c r="F2231" s="191">
        <v>2027</v>
      </c>
      <c r="G2231" s="191">
        <v>2028</v>
      </c>
    </row>
    <row r="2232" spans="1:7" ht="15.75" customHeight="1">
      <c r="A2232" s="159"/>
      <c r="B2232" s="159"/>
      <c r="C2232" s="124"/>
      <c r="D2232" s="124"/>
      <c r="E2232" s="183"/>
      <c r="F2232" s="191"/>
      <c r="G2232" s="191"/>
    </row>
    <row r="2233" spans="1:7" ht="15.75" customHeight="1">
      <c r="A2233" s="159"/>
      <c r="B2233" s="159"/>
      <c r="C2233" s="124"/>
      <c r="D2233" s="124"/>
      <c r="E2233" s="183"/>
      <c r="F2233" s="191"/>
      <c r="G2233" s="191"/>
    </row>
    <row r="2234" spans="1:7" ht="15.75" customHeight="1">
      <c r="A2234" s="159"/>
      <c r="B2234" s="159"/>
      <c r="C2234" s="124"/>
      <c r="D2234" s="124"/>
      <c r="E2234" s="183"/>
      <c r="F2234" s="191"/>
      <c r="G2234" s="191"/>
    </row>
    <row r="2235" spans="1:7" ht="15.75" customHeight="1">
      <c r="A2235" s="159">
        <v>558</v>
      </c>
      <c r="B2235" s="156" t="s">
        <v>473</v>
      </c>
      <c r="C2235" s="124" t="s">
        <v>11</v>
      </c>
      <c r="D2235" s="124"/>
      <c r="E2235" s="129" t="s">
        <v>4551</v>
      </c>
      <c r="F2235" s="191">
        <v>2027</v>
      </c>
      <c r="G2235" s="191">
        <v>2028</v>
      </c>
    </row>
    <row r="2236" spans="1:7" ht="15.75" customHeight="1">
      <c r="A2236" s="159"/>
      <c r="B2236" s="156"/>
      <c r="C2236" s="124"/>
      <c r="D2236" s="124"/>
      <c r="E2236" s="129"/>
      <c r="F2236" s="191"/>
      <c r="G2236" s="191"/>
    </row>
    <row r="2237" spans="1:7" ht="15.75" customHeight="1">
      <c r="A2237" s="159"/>
      <c r="B2237" s="156"/>
      <c r="C2237" s="124"/>
      <c r="D2237" s="124"/>
      <c r="E2237" s="129"/>
      <c r="F2237" s="191"/>
      <c r="G2237" s="191"/>
    </row>
    <row r="2238" spans="1:7" ht="15.75" customHeight="1">
      <c r="A2238" s="159"/>
      <c r="B2238" s="156"/>
      <c r="C2238" s="124"/>
      <c r="D2238" s="124"/>
      <c r="E2238" s="129"/>
      <c r="F2238" s="191"/>
      <c r="G2238" s="191"/>
    </row>
    <row r="2239" spans="1:7" ht="15.75" customHeight="1">
      <c r="A2239" s="159">
        <v>559</v>
      </c>
      <c r="B2239" s="156" t="s">
        <v>1662</v>
      </c>
      <c r="C2239" s="124" t="s">
        <v>11</v>
      </c>
      <c r="D2239" s="124"/>
      <c r="E2239" s="129" t="s">
        <v>4552</v>
      </c>
      <c r="F2239" s="191">
        <v>2027</v>
      </c>
      <c r="G2239" s="191">
        <v>2028</v>
      </c>
    </row>
    <row r="2240" spans="1:7" ht="15.75" customHeight="1">
      <c r="A2240" s="159"/>
      <c r="B2240" s="156"/>
      <c r="C2240" s="124"/>
      <c r="D2240" s="124"/>
      <c r="E2240" s="129"/>
      <c r="F2240" s="191"/>
      <c r="G2240" s="191"/>
    </row>
    <row r="2241" spans="1:7" ht="15.75" customHeight="1">
      <c r="A2241" s="159"/>
      <c r="B2241" s="156"/>
      <c r="C2241" s="124"/>
      <c r="D2241" s="124"/>
      <c r="E2241" s="129"/>
      <c r="F2241" s="191"/>
      <c r="G2241" s="191"/>
    </row>
    <row r="2242" spans="1:7" ht="15.75" customHeight="1">
      <c r="A2242" s="159"/>
      <c r="B2242" s="156"/>
      <c r="C2242" s="124"/>
      <c r="D2242" s="124"/>
      <c r="E2242" s="129"/>
      <c r="F2242" s="191"/>
      <c r="G2242" s="191"/>
    </row>
    <row r="2243" spans="1:7" ht="15.75" customHeight="1">
      <c r="A2243" s="159">
        <v>560</v>
      </c>
      <c r="B2243" s="156" t="s">
        <v>1663</v>
      </c>
      <c r="C2243" s="124" t="s">
        <v>11</v>
      </c>
      <c r="D2243" s="124"/>
      <c r="E2243" s="129" t="s">
        <v>4553</v>
      </c>
      <c r="F2243" s="191">
        <v>2027</v>
      </c>
      <c r="G2243" s="191">
        <v>2028</v>
      </c>
    </row>
    <row r="2244" spans="1:7" ht="15.75" customHeight="1">
      <c r="A2244" s="159"/>
      <c r="B2244" s="156"/>
      <c r="C2244" s="124"/>
      <c r="D2244" s="124"/>
      <c r="E2244" s="129"/>
      <c r="F2244" s="191"/>
      <c r="G2244" s="191"/>
    </row>
    <row r="2245" spans="1:7" ht="15.75" customHeight="1">
      <c r="A2245" s="159"/>
      <c r="B2245" s="156"/>
      <c r="C2245" s="124"/>
      <c r="D2245" s="124"/>
      <c r="E2245" s="129"/>
      <c r="F2245" s="191"/>
      <c r="G2245" s="191"/>
    </row>
    <row r="2246" spans="1:7" ht="15.75" customHeight="1">
      <c r="A2246" s="159"/>
      <c r="B2246" s="156"/>
      <c r="C2246" s="124"/>
      <c r="D2246" s="124"/>
      <c r="E2246" s="129"/>
      <c r="F2246" s="191"/>
      <c r="G2246" s="191"/>
    </row>
    <row r="2247" spans="1:7" ht="15.75" customHeight="1">
      <c r="A2247" s="159">
        <v>561</v>
      </c>
      <c r="B2247" s="156" t="s">
        <v>474</v>
      </c>
      <c r="C2247" s="124" t="s">
        <v>11</v>
      </c>
      <c r="D2247" s="124"/>
      <c r="E2247" s="129" t="s">
        <v>4554</v>
      </c>
      <c r="F2247" s="191">
        <v>2027</v>
      </c>
      <c r="G2247" s="191">
        <v>2028</v>
      </c>
    </row>
    <row r="2248" spans="1:7" ht="15.75" customHeight="1">
      <c r="A2248" s="159"/>
      <c r="B2248" s="156"/>
      <c r="C2248" s="124"/>
      <c r="D2248" s="124"/>
      <c r="E2248" s="129"/>
      <c r="F2248" s="191"/>
      <c r="G2248" s="191"/>
    </row>
    <row r="2249" spans="1:7" ht="15.75" customHeight="1">
      <c r="A2249" s="159"/>
      <c r="B2249" s="156"/>
      <c r="C2249" s="124"/>
      <c r="D2249" s="124"/>
      <c r="E2249" s="129"/>
      <c r="F2249" s="191"/>
      <c r="G2249" s="191"/>
    </row>
    <row r="2250" spans="1:7" ht="15.75" customHeight="1">
      <c r="A2250" s="159"/>
      <c r="B2250" s="156"/>
      <c r="C2250" s="124"/>
      <c r="D2250" s="124"/>
      <c r="E2250" s="129"/>
      <c r="F2250" s="191"/>
      <c r="G2250" s="191"/>
    </row>
    <row r="2251" spans="1:7" ht="15.75" customHeight="1">
      <c r="A2251" s="159">
        <v>562</v>
      </c>
      <c r="B2251" s="156" t="s">
        <v>475</v>
      </c>
      <c r="C2251" s="124" t="s">
        <v>11</v>
      </c>
      <c r="D2251" s="124"/>
      <c r="E2251" s="129" t="s">
        <v>4555</v>
      </c>
      <c r="F2251" s="191">
        <v>2027</v>
      </c>
      <c r="G2251" s="191">
        <v>2028</v>
      </c>
    </row>
    <row r="2252" spans="1:7" ht="15.75" customHeight="1">
      <c r="A2252" s="159"/>
      <c r="B2252" s="156"/>
      <c r="C2252" s="124"/>
      <c r="D2252" s="124"/>
      <c r="E2252" s="129"/>
      <c r="F2252" s="191"/>
      <c r="G2252" s="191"/>
    </row>
    <row r="2253" spans="1:7" ht="15.75" customHeight="1">
      <c r="A2253" s="159"/>
      <c r="B2253" s="156"/>
      <c r="C2253" s="124"/>
      <c r="D2253" s="124"/>
      <c r="E2253" s="129"/>
      <c r="F2253" s="191"/>
      <c r="G2253" s="191"/>
    </row>
    <row r="2254" spans="1:7" ht="15.75" customHeight="1">
      <c r="A2254" s="159"/>
      <c r="B2254" s="156"/>
      <c r="C2254" s="124"/>
      <c r="D2254" s="124"/>
      <c r="E2254" s="129"/>
      <c r="F2254" s="191"/>
      <c r="G2254" s="191"/>
    </row>
    <row r="2255" spans="1:7" ht="15.75" customHeight="1">
      <c r="A2255" s="159">
        <v>563</v>
      </c>
      <c r="B2255" s="156" t="s">
        <v>476</v>
      </c>
      <c r="C2255" s="124" t="s">
        <v>11</v>
      </c>
      <c r="D2255" s="124"/>
      <c r="E2255" s="129" t="s">
        <v>4556</v>
      </c>
      <c r="F2255" s="191">
        <v>2027</v>
      </c>
      <c r="G2255" s="191">
        <v>2028</v>
      </c>
    </row>
    <row r="2256" spans="1:7" ht="15.75" customHeight="1">
      <c r="A2256" s="159"/>
      <c r="B2256" s="156"/>
      <c r="C2256" s="124"/>
      <c r="D2256" s="124"/>
      <c r="E2256" s="129"/>
      <c r="F2256" s="191"/>
      <c r="G2256" s="191"/>
    </row>
    <row r="2257" spans="1:7" ht="15.75" customHeight="1">
      <c r="A2257" s="159"/>
      <c r="B2257" s="156"/>
      <c r="C2257" s="124"/>
      <c r="D2257" s="124"/>
      <c r="E2257" s="129"/>
      <c r="F2257" s="191"/>
      <c r="G2257" s="191"/>
    </row>
    <row r="2258" spans="1:7" ht="15.75" customHeight="1">
      <c r="A2258" s="159"/>
      <c r="B2258" s="156"/>
      <c r="C2258" s="124"/>
      <c r="D2258" s="124"/>
      <c r="E2258" s="129"/>
      <c r="F2258" s="191"/>
      <c r="G2258" s="191"/>
    </row>
    <row r="2259" spans="1:7" ht="15.75" customHeight="1">
      <c r="A2259" s="159">
        <v>564</v>
      </c>
      <c r="B2259" s="156" t="s">
        <v>477</v>
      </c>
      <c r="C2259" s="124" t="s">
        <v>11</v>
      </c>
      <c r="D2259" s="124"/>
      <c r="E2259" s="129" t="s">
        <v>4557</v>
      </c>
      <c r="F2259" s="191">
        <v>2027</v>
      </c>
      <c r="G2259" s="191">
        <v>2028</v>
      </c>
    </row>
    <row r="2260" spans="1:7" ht="15.75" customHeight="1">
      <c r="A2260" s="159"/>
      <c r="B2260" s="156"/>
      <c r="C2260" s="124"/>
      <c r="D2260" s="124"/>
      <c r="E2260" s="129"/>
      <c r="F2260" s="191"/>
      <c r="G2260" s="191"/>
    </row>
    <row r="2261" spans="1:7" ht="15.75" customHeight="1">
      <c r="A2261" s="159"/>
      <c r="B2261" s="156"/>
      <c r="C2261" s="124"/>
      <c r="D2261" s="124"/>
      <c r="E2261" s="129"/>
      <c r="F2261" s="191"/>
      <c r="G2261" s="191"/>
    </row>
    <row r="2262" spans="1:7" ht="15.75" customHeight="1">
      <c r="A2262" s="159"/>
      <c r="B2262" s="156"/>
      <c r="C2262" s="124"/>
      <c r="D2262" s="124"/>
      <c r="E2262" s="129"/>
      <c r="F2262" s="191"/>
      <c r="G2262" s="191"/>
    </row>
    <row r="2263" spans="1:7" ht="15.75" customHeight="1">
      <c r="A2263" s="159">
        <v>565</v>
      </c>
      <c r="B2263" s="156" t="s">
        <v>574</v>
      </c>
      <c r="C2263" s="139" t="s">
        <v>11</v>
      </c>
      <c r="D2263" s="139"/>
      <c r="E2263" s="129" t="s">
        <v>4558</v>
      </c>
      <c r="F2263" s="191">
        <v>2027</v>
      </c>
      <c r="G2263" s="191">
        <v>2028</v>
      </c>
    </row>
    <row r="2264" spans="1:7" ht="15.75" customHeight="1">
      <c r="A2264" s="159"/>
      <c r="B2264" s="156"/>
      <c r="C2264" s="139"/>
      <c r="D2264" s="139"/>
      <c r="E2264" s="129"/>
      <c r="F2264" s="191"/>
      <c r="G2264" s="191"/>
    </row>
    <row r="2265" spans="1:7" ht="15.75" customHeight="1">
      <c r="A2265" s="159"/>
      <c r="B2265" s="156"/>
      <c r="C2265" s="139"/>
      <c r="D2265" s="139"/>
      <c r="E2265" s="129"/>
      <c r="F2265" s="191"/>
      <c r="G2265" s="191"/>
    </row>
    <row r="2266" spans="1:7" ht="15.75" customHeight="1">
      <c r="A2266" s="159"/>
      <c r="B2266" s="156"/>
      <c r="C2266" s="139"/>
      <c r="D2266" s="139"/>
      <c r="E2266" s="129"/>
      <c r="F2266" s="191"/>
      <c r="G2266" s="191"/>
    </row>
    <row r="2267" spans="1:7" ht="15.75" customHeight="1">
      <c r="A2267" s="159">
        <v>566</v>
      </c>
      <c r="B2267" s="156" t="s">
        <v>502</v>
      </c>
      <c r="C2267" s="124" t="s">
        <v>11</v>
      </c>
      <c r="D2267" s="124"/>
      <c r="E2267" s="129" t="s">
        <v>4559</v>
      </c>
      <c r="F2267" s="191">
        <v>2027</v>
      </c>
      <c r="G2267" s="191">
        <v>2028</v>
      </c>
    </row>
    <row r="2268" spans="1:7" ht="15.75" customHeight="1">
      <c r="A2268" s="159"/>
      <c r="B2268" s="156"/>
      <c r="C2268" s="124"/>
      <c r="D2268" s="124"/>
      <c r="E2268" s="129"/>
      <c r="F2268" s="191"/>
      <c r="G2268" s="191"/>
    </row>
    <row r="2269" spans="1:7" ht="15.75" customHeight="1">
      <c r="A2269" s="159"/>
      <c r="B2269" s="156"/>
      <c r="C2269" s="124"/>
      <c r="D2269" s="124"/>
      <c r="E2269" s="129"/>
      <c r="F2269" s="191"/>
      <c r="G2269" s="191"/>
    </row>
    <row r="2270" spans="1:7" ht="15.75" customHeight="1">
      <c r="A2270" s="159"/>
      <c r="B2270" s="156"/>
      <c r="C2270" s="124"/>
      <c r="D2270" s="124"/>
      <c r="E2270" s="129"/>
      <c r="F2270" s="191"/>
      <c r="G2270" s="191"/>
    </row>
    <row r="2271" spans="1:7" ht="15.75" customHeight="1">
      <c r="A2271" s="159">
        <v>567</v>
      </c>
      <c r="B2271" s="156" t="s">
        <v>2768</v>
      </c>
      <c r="C2271" s="124" t="s">
        <v>11</v>
      </c>
      <c r="D2271" s="124"/>
      <c r="E2271" s="129" t="s">
        <v>4560</v>
      </c>
      <c r="F2271" s="191">
        <v>2027</v>
      </c>
      <c r="G2271" s="191">
        <v>2028</v>
      </c>
    </row>
    <row r="2272" spans="1:7" ht="15.75" customHeight="1">
      <c r="A2272" s="159"/>
      <c r="B2272" s="156"/>
      <c r="C2272" s="124"/>
      <c r="D2272" s="124"/>
      <c r="E2272" s="129"/>
      <c r="F2272" s="191"/>
      <c r="G2272" s="191"/>
    </row>
    <row r="2273" spans="1:7" ht="15.75" customHeight="1">
      <c r="A2273" s="159"/>
      <c r="B2273" s="156"/>
      <c r="C2273" s="124"/>
      <c r="D2273" s="124"/>
      <c r="E2273" s="129"/>
      <c r="F2273" s="191"/>
      <c r="G2273" s="191"/>
    </row>
    <row r="2274" spans="1:7" ht="15.75" customHeight="1">
      <c r="A2274" s="159"/>
      <c r="B2274" s="156"/>
      <c r="C2274" s="124"/>
      <c r="D2274" s="124"/>
      <c r="E2274" s="129"/>
      <c r="F2274" s="191"/>
      <c r="G2274" s="191"/>
    </row>
    <row r="2275" spans="1:7" ht="35.25" customHeight="1">
      <c r="A2275" s="159">
        <v>568</v>
      </c>
      <c r="B2275" s="156" t="s">
        <v>346</v>
      </c>
      <c r="C2275" s="124" t="s">
        <v>11</v>
      </c>
      <c r="D2275" s="124"/>
      <c r="E2275" s="129" t="s">
        <v>4561</v>
      </c>
      <c r="F2275" s="191">
        <v>2028</v>
      </c>
      <c r="G2275" s="191">
        <v>2028</v>
      </c>
    </row>
    <row r="2276" spans="1:7" ht="35.25" customHeight="1">
      <c r="A2276" s="159"/>
      <c r="B2276" s="156"/>
      <c r="C2276" s="124"/>
      <c r="D2276" s="124"/>
      <c r="E2276" s="129"/>
      <c r="F2276" s="191"/>
      <c r="G2276" s="191"/>
    </row>
    <row r="2277" spans="1:7" ht="35.25" customHeight="1">
      <c r="A2277" s="159"/>
      <c r="B2277" s="156"/>
      <c r="C2277" s="124"/>
      <c r="D2277" s="124"/>
      <c r="E2277" s="129"/>
      <c r="F2277" s="191"/>
      <c r="G2277" s="191"/>
    </row>
    <row r="2278" spans="1:7" ht="35.25" customHeight="1">
      <c r="A2278" s="159"/>
      <c r="B2278" s="156"/>
      <c r="C2278" s="124"/>
      <c r="D2278" s="124"/>
      <c r="E2278" s="129"/>
      <c r="F2278" s="191"/>
      <c r="G2278" s="191"/>
    </row>
    <row r="2279" spans="1:7" ht="15.75" customHeight="1">
      <c r="A2279" s="159">
        <v>569</v>
      </c>
      <c r="B2279" s="156" t="s">
        <v>478</v>
      </c>
      <c r="C2279" s="124" t="s">
        <v>11</v>
      </c>
      <c r="D2279" s="124"/>
      <c r="E2279" s="129" t="s">
        <v>4562</v>
      </c>
      <c r="F2279" s="191">
        <v>2028</v>
      </c>
      <c r="G2279" s="191">
        <v>2028</v>
      </c>
    </row>
    <row r="2280" spans="1:7" ht="15.75" customHeight="1">
      <c r="A2280" s="159"/>
      <c r="B2280" s="156"/>
      <c r="C2280" s="124"/>
      <c r="D2280" s="124"/>
      <c r="E2280" s="129"/>
      <c r="F2280" s="191"/>
      <c r="G2280" s="191"/>
    </row>
    <row r="2281" spans="1:7" ht="15.75" customHeight="1">
      <c r="A2281" s="159"/>
      <c r="B2281" s="156"/>
      <c r="C2281" s="124"/>
      <c r="D2281" s="124"/>
      <c r="E2281" s="129"/>
      <c r="F2281" s="191"/>
      <c r="G2281" s="191"/>
    </row>
    <row r="2282" spans="1:7" ht="15.75" customHeight="1">
      <c r="A2282" s="159"/>
      <c r="B2282" s="156"/>
      <c r="C2282" s="124"/>
      <c r="D2282" s="124"/>
      <c r="E2282" s="129"/>
      <c r="F2282" s="191"/>
      <c r="G2282" s="191"/>
    </row>
    <row r="2283" spans="1:7" ht="15.75" customHeight="1">
      <c r="A2283" s="159">
        <v>570</v>
      </c>
      <c r="B2283" s="156" t="s">
        <v>529</v>
      </c>
      <c r="C2283" s="124" t="s">
        <v>11</v>
      </c>
      <c r="D2283" s="124"/>
      <c r="E2283" s="129" t="s">
        <v>4563</v>
      </c>
      <c r="F2283" s="191">
        <v>2028</v>
      </c>
      <c r="G2283" s="191">
        <v>2028</v>
      </c>
    </row>
    <row r="2284" spans="1:7" ht="15.75" customHeight="1">
      <c r="A2284" s="159"/>
      <c r="B2284" s="156"/>
      <c r="C2284" s="124"/>
      <c r="D2284" s="124"/>
      <c r="E2284" s="129"/>
      <c r="F2284" s="191"/>
      <c r="G2284" s="191"/>
    </row>
    <row r="2285" spans="1:7" ht="15.75" customHeight="1">
      <c r="A2285" s="159"/>
      <c r="B2285" s="156"/>
      <c r="C2285" s="124"/>
      <c r="D2285" s="124"/>
      <c r="E2285" s="129"/>
      <c r="F2285" s="191"/>
      <c r="G2285" s="191"/>
    </row>
    <row r="2286" spans="1:7" ht="15.75" customHeight="1">
      <c r="A2286" s="159"/>
      <c r="B2286" s="156"/>
      <c r="C2286" s="124"/>
      <c r="D2286" s="124"/>
      <c r="E2286" s="129"/>
      <c r="F2286" s="191"/>
      <c r="G2286" s="191"/>
    </row>
    <row r="2287" spans="1:7" ht="15.75" customHeight="1">
      <c r="A2287" s="159">
        <v>571</v>
      </c>
      <c r="B2287" s="156" t="s">
        <v>530</v>
      </c>
      <c r="C2287" s="124" t="s">
        <v>11</v>
      </c>
      <c r="D2287" s="124"/>
      <c r="E2287" s="129" t="s">
        <v>4564</v>
      </c>
      <c r="F2287" s="191">
        <v>2028</v>
      </c>
      <c r="G2287" s="191">
        <v>2028</v>
      </c>
    </row>
    <row r="2288" spans="1:7" ht="15.75" customHeight="1">
      <c r="A2288" s="159"/>
      <c r="B2288" s="156"/>
      <c r="C2288" s="124"/>
      <c r="D2288" s="124"/>
      <c r="E2288" s="129"/>
      <c r="F2288" s="191"/>
      <c r="G2288" s="191"/>
    </row>
    <row r="2289" spans="1:7" ht="15.75" customHeight="1">
      <c r="A2289" s="159"/>
      <c r="B2289" s="156"/>
      <c r="C2289" s="124"/>
      <c r="D2289" s="124"/>
      <c r="E2289" s="129"/>
      <c r="F2289" s="191"/>
      <c r="G2289" s="191"/>
    </row>
    <row r="2290" spans="1:7" ht="15.75" customHeight="1">
      <c r="A2290" s="159"/>
      <c r="B2290" s="156"/>
      <c r="C2290" s="124"/>
      <c r="D2290" s="124"/>
      <c r="E2290" s="129"/>
      <c r="F2290" s="191"/>
      <c r="G2290" s="191"/>
    </row>
    <row r="2291" spans="1:7" ht="15.75" customHeight="1">
      <c r="A2291" s="159">
        <v>572</v>
      </c>
      <c r="B2291" s="156" t="s">
        <v>523</v>
      </c>
      <c r="C2291" s="124" t="s">
        <v>11</v>
      </c>
      <c r="D2291" s="124"/>
      <c r="E2291" s="129" t="s">
        <v>4565</v>
      </c>
      <c r="F2291" s="191">
        <v>2028</v>
      </c>
      <c r="G2291" s="191">
        <v>2028</v>
      </c>
    </row>
    <row r="2292" spans="1:7" ht="15.75" customHeight="1">
      <c r="A2292" s="159"/>
      <c r="B2292" s="156"/>
      <c r="C2292" s="124"/>
      <c r="D2292" s="124"/>
      <c r="E2292" s="129"/>
      <c r="F2292" s="191"/>
      <c r="G2292" s="191"/>
    </row>
    <row r="2293" spans="1:7" ht="15.75" customHeight="1">
      <c r="A2293" s="159"/>
      <c r="B2293" s="156"/>
      <c r="C2293" s="124"/>
      <c r="D2293" s="124"/>
      <c r="E2293" s="129"/>
      <c r="F2293" s="191"/>
      <c r="G2293" s="191"/>
    </row>
    <row r="2294" spans="1:7" ht="15.75" customHeight="1">
      <c r="A2294" s="159"/>
      <c r="B2294" s="156"/>
      <c r="C2294" s="124"/>
      <c r="D2294" s="124"/>
      <c r="E2294" s="129"/>
      <c r="F2294" s="191"/>
      <c r="G2294" s="191"/>
    </row>
    <row r="2295" spans="1:7" ht="15.75" customHeight="1">
      <c r="A2295" s="159">
        <v>573</v>
      </c>
      <c r="B2295" s="156" t="s">
        <v>553</v>
      </c>
      <c r="C2295" s="124" t="s">
        <v>11</v>
      </c>
      <c r="D2295" s="124"/>
      <c r="E2295" s="129" t="s">
        <v>4566</v>
      </c>
      <c r="F2295" s="191">
        <v>2028</v>
      </c>
      <c r="G2295" s="191">
        <v>2028</v>
      </c>
    </row>
    <row r="2296" spans="1:7" ht="15.75" customHeight="1">
      <c r="A2296" s="159"/>
      <c r="B2296" s="156"/>
      <c r="C2296" s="124"/>
      <c r="D2296" s="124"/>
      <c r="E2296" s="129"/>
      <c r="F2296" s="191"/>
      <c r="G2296" s="191"/>
    </row>
    <row r="2297" spans="1:7" ht="15.75" customHeight="1">
      <c r="A2297" s="159"/>
      <c r="B2297" s="156"/>
      <c r="C2297" s="124"/>
      <c r="D2297" s="124"/>
      <c r="E2297" s="129"/>
      <c r="F2297" s="191"/>
      <c r="G2297" s="191"/>
    </row>
    <row r="2298" spans="1:7" ht="15.75" customHeight="1">
      <c r="A2298" s="159"/>
      <c r="B2298" s="156"/>
      <c r="C2298" s="124"/>
      <c r="D2298" s="124"/>
      <c r="E2298" s="129"/>
      <c r="F2298" s="191"/>
      <c r="G2298" s="191"/>
    </row>
    <row r="2299" spans="1:7" ht="15.75" customHeight="1">
      <c r="A2299" s="159">
        <v>574</v>
      </c>
      <c r="B2299" s="156" t="s">
        <v>462</v>
      </c>
      <c r="C2299" s="124" t="s">
        <v>11</v>
      </c>
      <c r="D2299" s="124"/>
      <c r="E2299" s="129" t="s">
        <v>4567</v>
      </c>
      <c r="F2299" s="191">
        <v>2028</v>
      </c>
      <c r="G2299" s="191">
        <v>2028</v>
      </c>
    </row>
    <row r="2300" spans="1:7" ht="15.75" customHeight="1">
      <c r="A2300" s="159"/>
      <c r="B2300" s="156"/>
      <c r="C2300" s="124"/>
      <c r="D2300" s="124"/>
      <c r="E2300" s="129"/>
      <c r="F2300" s="191"/>
      <c r="G2300" s="191"/>
    </row>
    <row r="2301" spans="1:7" ht="15.75" customHeight="1">
      <c r="A2301" s="159"/>
      <c r="B2301" s="156"/>
      <c r="C2301" s="124"/>
      <c r="D2301" s="124"/>
      <c r="E2301" s="129"/>
      <c r="F2301" s="191"/>
      <c r="G2301" s="191"/>
    </row>
    <row r="2302" spans="1:7" ht="15.75" customHeight="1">
      <c r="A2302" s="159"/>
      <c r="B2302" s="156"/>
      <c r="C2302" s="124"/>
      <c r="D2302" s="124"/>
      <c r="E2302" s="129"/>
      <c r="F2302" s="191"/>
      <c r="G2302" s="191"/>
    </row>
    <row r="2303" spans="1:7" ht="15.75" customHeight="1">
      <c r="A2303" s="159">
        <v>575</v>
      </c>
      <c r="B2303" s="156" t="s">
        <v>463</v>
      </c>
      <c r="C2303" s="124" t="s">
        <v>11</v>
      </c>
      <c r="D2303" s="124"/>
      <c r="E2303" s="129" t="s">
        <v>4568</v>
      </c>
      <c r="F2303" s="191">
        <v>2028</v>
      </c>
      <c r="G2303" s="191">
        <v>2028</v>
      </c>
    </row>
    <row r="2304" spans="1:7" ht="15.75" customHeight="1">
      <c r="A2304" s="159"/>
      <c r="B2304" s="156"/>
      <c r="C2304" s="124"/>
      <c r="D2304" s="124"/>
      <c r="E2304" s="129"/>
      <c r="F2304" s="191"/>
      <c r="G2304" s="191"/>
    </row>
    <row r="2305" spans="1:7" ht="15.75" customHeight="1">
      <c r="A2305" s="159"/>
      <c r="B2305" s="156"/>
      <c r="C2305" s="124"/>
      <c r="D2305" s="124"/>
      <c r="E2305" s="129"/>
      <c r="F2305" s="191"/>
      <c r="G2305" s="191"/>
    </row>
    <row r="2306" spans="1:7" ht="15.75" customHeight="1">
      <c r="A2306" s="159"/>
      <c r="B2306" s="156"/>
      <c r="C2306" s="124"/>
      <c r="D2306" s="124"/>
      <c r="E2306" s="129"/>
      <c r="F2306" s="191"/>
      <c r="G2306" s="191"/>
    </row>
    <row r="2307" spans="1:7" ht="15.75" customHeight="1">
      <c r="A2307" s="159">
        <v>576</v>
      </c>
      <c r="B2307" s="156" t="s">
        <v>566</v>
      </c>
      <c r="C2307" s="124" t="s">
        <v>11</v>
      </c>
      <c r="D2307" s="124"/>
      <c r="E2307" s="129" t="s">
        <v>4569</v>
      </c>
      <c r="F2307" s="191">
        <v>2028</v>
      </c>
      <c r="G2307" s="191">
        <v>2028</v>
      </c>
    </row>
    <row r="2308" spans="1:7" ht="15.75" customHeight="1">
      <c r="A2308" s="159"/>
      <c r="B2308" s="156"/>
      <c r="C2308" s="124"/>
      <c r="D2308" s="124"/>
      <c r="E2308" s="129"/>
      <c r="F2308" s="191"/>
      <c r="G2308" s="191"/>
    </row>
    <row r="2309" spans="1:7" ht="15.75" customHeight="1">
      <c r="A2309" s="159"/>
      <c r="B2309" s="156"/>
      <c r="C2309" s="124"/>
      <c r="D2309" s="124"/>
      <c r="E2309" s="129"/>
      <c r="F2309" s="191"/>
      <c r="G2309" s="191"/>
    </row>
    <row r="2310" spans="1:7" ht="15.75" customHeight="1">
      <c r="A2310" s="159"/>
      <c r="B2310" s="156"/>
      <c r="C2310" s="124"/>
      <c r="D2310" s="124"/>
      <c r="E2310" s="129"/>
      <c r="F2310" s="191"/>
      <c r="G2310" s="191"/>
    </row>
    <row r="2311" spans="1:7" ht="15.75" customHeight="1">
      <c r="A2311" s="159">
        <v>577</v>
      </c>
      <c r="B2311" s="156" t="s">
        <v>497</v>
      </c>
      <c r="C2311" s="124" t="s">
        <v>11</v>
      </c>
      <c r="D2311" s="124"/>
      <c r="E2311" s="129" t="s">
        <v>4570</v>
      </c>
      <c r="F2311" s="191">
        <v>2028</v>
      </c>
      <c r="G2311" s="191">
        <v>2028</v>
      </c>
    </row>
    <row r="2312" spans="1:7" ht="15.75" customHeight="1">
      <c r="A2312" s="159"/>
      <c r="B2312" s="156"/>
      <c r="C2312" s="124"/>
      <c r="D2312" s="124"/>
      <c r="E2312" s="129"/>
      <c r="F2312" s="191"/>
      <c r="G2312" s="191"/>
    </row>
    <row r="2313" spans="1:7" ht="15.75" customHeight="1">
      <c r="A2313" s="159"/>
      <c r="B2313" s="156"/>
      <c r="C2313" s="124"/>
      <c r="D2313" s="124"/>
      <c r="E2313" s="129"/>
      <c r="F2313" s="191"/>
      <c r="G2313" s="191"/>
    </row>
    <row r="2314" spans="1:7" ht="15.75" customHeight="1">
      <c r="A2314" s="159"/>
      <c r="B2314" s="156"/>
      <c r="C2314" s="124"/>
      <c r="D2314" s="124"/>
      <c r="E2314" s="129"/>
      <c r="F2314" s="191"/>
      <c r="G2314" s="191"/>
    </row>
    <row r="2315" spans="1:7" ht="26.25" customHeight="1">
      <c r="A2315" s="159">
        <v>578</v>
      </c>
      <c r="B2315" s="156" t="s">
        <v>499</v>
      </c>
      <c r="C2315" s="124" t="s">
        <v>11</v>
      </c>
      <c r="D2315" s="124"/>
      <c r="E2315" s="129" t="s">
        <v>4571</v>
      </c>
      <c r="F2315" s="191">
        <v>2028</v>
      </c>
      <c r="G2315" s="191">
        <v>2028</v>
      </c>
    </row>
    <row r="2316" spans="1:7" ht="26.25" customHeight="1">
      <c r="A2316" s="159"/>
      <c r="B2316" s="156"/>
      <c r="C2316" s="124"/>
      <c r="D2316" s="124"/>
      <c r="E2316" s="129"/>
      <c r="F2316" s="191"/>
      <c r="G2316" s="191"/>
    </row>
    <row r="2317" spans="1:7" ht="26.25" customHeight="1">
      <c r="A2317" s="159"/>
      <c r="B2317" s="156"/>
      <c r="C2317" s="124"/>
      <c r="D2317" s="124"/>
      <c r="E2317" s="129"/>
      <c r="F2317" s="191"/>
      <c r="G2317" s="191"/>
    </row>
    <row r="2318" spans="1:7" ht="26.25" customHeight="1">
      <c r="A2318" s="159"/>
      <c r="B2318" s="156"/>
      <c r="C2318" s="124"/>
      <c r="D2318" s="124"/>
      <c r="E2318" s="129"/>
      <c r="F2318" s="191"/>
      <c r="G2318" s="191"/>
    </row>
    <row r="2319" spans="1:7" ht="15.75" customHeight="1">
      <c r="A2319" s="159">
        <v>579</v>
      </c>
      <c r="B2319" s="156" t="s">
        <v>503</v>
      </c>
      <c r="C2319" s="124" t="s">
        <v>11</v>
      </c>
      <c r="D2319" s="124"/>
      <c r="E2319" s="129" t="s">
        <v>4572</v>
      </c>
      <c r="F2319" s="191">
        <v>2028</v>
      </c>
      <c r="G2319" s="191">
        <v>2028</v>
      </c>
    </row>
    <row r="2320" spans="1:7" ht="15.75" customHeight="1">
      <c r="A2320" s="159"/>
      <c r="B2320" s="156"/>
      <c r="C2320" s="124"/>
      <c r="D2320" s="124"/>
      <c r="E2320" s="129"/>
      <c r="F2320" s="191"/>
      <c r="G2320" s="191"/>
    </row>
    <row r="2321" spans="1:7" ht="15.75" customHeight="1">
      <c r="A2321" s="159"/>
      <c r="B2321" s="156"/>
      <c r="C2321" s="124"/>
      <c r="D2321" s="124"/>
      <c r="E2321" s="129"/>
      <c r="F2321" s="191"/>
      <c r="G2321" s="191"/>
    </row>
    <row r="2322" spans="1:7" ht="15.75" customHeight="1">
      <c r="A2322" s="159"/>
      <c r="B2322" s="156"/>
      <c r="C2322" s="124"/>
      <c r="D2322" s="124"/>
      <c r="E2322" s="129"/>
      <c r="F2322" s="191"/>
      <c r="G2322" s="191"/>
    </row>
    <row r="2323" spans="1:7" ht="15.75" customHeight="1">
      <c r="A2323" s="159">
        <v>580</v>
      </c>
      <c r="B2323" s="156" t="s">
        <v>496</v>
      </c>
      <c r="C2323" s="124" t="s">
        <v>11</v>
      </c>
      <c r="D2323" s="124"/>
      <c r="E2323" s="129" t="s">
        <v>4573</v>
      </c>
      <c r="F2323" s="191">
        <v>2028</v>
      </c>
      <c r="G2323" s="191">
        <v>2028</v>
      </c>
    </row>
    <row r="2324" spans="1:7" ht="15.75" customHeight="1">
      <c r="A2324" s="159"/>
      <c r="B2324" s="156"/>
      <c r="C2324" s="124"/>
      <c r="D2324" s="124"/>
      <c r="E2324" s="129"/>
      <c r="F2324" s="191"/>
      <c r="G2324" s="191"/>
    </row>
    <row r="2325" spans="1:7" ht="15.75" customHeight="1">
      <c r="A2325" s="159"/>
      <c r="B2325" s="156"/>
      <c r="C2325" s="124"/>
      <c r="D2325" s="124"/>
      <c r="E2325" s="129"/>
      <c r="F2325" s="191"/>
      <c r="G2325" s="191"/>
    </row>
    <row r="2326" spans="1:7" ht="15.75" customHeight="1">
      <c r="A2326" s="159"/>
      <c r="B2326" s="156"/>
      <c r="C2326" s="124"/>
      <c r="D2326" s="124"/>
      <c r="E2326" s="129"/>
      <c r="F2326" s="191"/>
      <c r="G2326" s="191"/>
    </row>
    <row r="2327" spans="1:7" ht="15.75" customHeight="1">
      <c r="A2327" s="159">
        <v>581</v>
      </c>
      <c r="B2327" s="156" t="s">
        <v>548</v>
      </c>
      <c r="C2327" s="124" t="s">
        <v>11</v>
      </c>
      <c r="D2327" s="124"/>
      <c r="E2327" s="129" t="s">
        <v>4574</v>
      </c>
      <c r="F2327" s="191">
        <v>2028</v>
      </c>
      <c r="G2327" s="191">
        <v>2028</v>
      </c>
    </row>
    <row r="2328" spans="1:7" ht="15.75" customHeight="1">
      <c r="A2328" s="159"/>
      <c r="B2328" s="156"/>
      <c r="C2328" s="124"/>
      <c r="D2328" s="124"/>
      <c r="E2328" s="129"/>
      <c r="F2328" s="191"/>
      <c r="G2328" s="191"/>
    </row>
    <row r="2329" spans="1:7" ht="15.75" customHeight="1">
      <c r="A2329" s="159"/>
      <c r="B2329" s="156"/>
      <c r="C2329" s="124"/>
      <c r="D2329" s="124"/>
      <c r="E2329" s="129"/>
      <c r="F2329" s="191"/>
      <c r="G2329" s="191"/>
    </row>
    <row r="2330" spans="1:7" ht="15.75" customHeight="1">
      <c r="A2330" s="159"/>
      <c r="B2330" s="156"/>
      <c r="C2330" s="124"/>
      <c r="D2330" s="124"/>
      <c r="E2330" s="129"/>
      <c r="F2330" s="191"/>
      <c r="G2330" s="191"/>
    </row>
    <row r="2331" spans="1:7" ht="20.25" customHeight="1">
      <c r="A2331" s="159">
        <v>582</v>
      </c>
      <c r="B2331" s="156" t="s">
        <v>1414</v>
      </c>
      <c r="C2331" s="124" t="s">
        <v>11</v>
      </c>
      <c r="D2331" s="124"/>
      <c r="E2331" s="129" t="s">
        <v>4575</v>
      </c>
      <c r="F2331" s="191">
        <v>2028</v>
      </c>
      <c r="G2331" s="191">
        <v>2028</v>
      </c>
    </row>
    <row r="2332" spans="1:7" ht="20.25" customHeight="1">
      <c r="A2332" s="159"/>
      <c r="B2332" s="156"/>
      <c r="C2332" s="124"/>
      <c r="D2332" s="124"/>
      <c r="E2332" s="129"/>
      <c r="F2332" s="191"/>
      <c r="G2332" s="191"/>
    </row>
    <row r="2333" spans="1:7" ht="20.25" customHeight="1">
      <c r="A2333" s="159"/>
      <c r="B2333" s="156"/>
      <c r="C2333" s="124"/>
      <c r="D2333" s="124"/>
      <c r="E2333" s="129"/>
      <c r="F2333" s="191"/>
      <c r="G2333" s="191"/>
    </row>
    <row r="2334" spans="1:7" ht="20.25" customHeight="1">
      <c r="A2334" s="159"/>
      <c r="B2334" s="156"/>
      <c r="C2334" s="124"/>
      <c r="D2334" s="124"/>
      <c r="E2334" s="129"/>
      <c r="F2334" s="191"/>
      <c r="G2334" s="191"/>
    </row>
    <row r="2335" spans="1:7" ht="15.75" customHeight="1">
      <c r="A2335" s="159">
        <v>583</v>
      </c>
      <c r="B2335" s="156" t="s">
        <v>460</v>
      </c>
      <c r="C2335" s="124" t="s">
        <v>11</v>
      </c>
      <c r="D2335" s="124"/>
      <c r="E2335" s="129" t="s">
        <v>4576</v>
      </c>
      <c r="F2335" s="191">
        <v>2028</v>
      </c>
      <c r="G2335" s="191">
        <v>2028</v>
      </c>
    </row>
    <row r="2336" spans="1:7" ht="15.75" customHeight="1">
      <c r="A2336" s="159"/>
      <c r="B2336" s="156"/>
      <c r="C2336" s="124"/>
      <c r="D2336" s="124"/>
      <c r="E2336" s="129"/>
      <c r="F2336" s="191"/>
      <c r="G2336" s="191"/>
    </row>
    <row r="2337" spans="1:7" ht="15.75" customHeight="1">
      <c r="A2337" s="159"/>
      <c r="B2337" s="156"/>
      <c r="C2337" s="124"/>
      <c r="D2337" s="124"/>
      <c r="E2337" s="129"/>
      <c r="F2337" s="191"/>
      <c r="G2337" s="191"/>
    </row>
    <row r="2338" spans="1:7" ht="15.75" customHeight="1">
      <c r="A2338" s="159"/>
      <c r="B2338" s="156"/>
      <c r="C2338" s="124"/>
      <c r="D2338" s="124"/>
      <c r="E2338" s="129"/>
      <c r="F2338" s="191"/>
      <c r="G2338" s="191"/>
    </row>
    <row r="2339" spans="1:7" ht="15.75" customHeight="1">
      <c r="A2339" s="159">
        <v>584</v>
      </c>
      <c r="B2339" s="156" t="s">
        <v>436</v>
      </c>
      <c r="C2339" s="124" t="s">
        <v>11</v>
      </c>
      <c r="D2339" s="124"/>
      <c r="E2339" s="129" t="s">
        <v>4577</v>
      </c>
      <c r="F2339" s="191">
        <v>2028</v>
      </c>
      <c r="G2339" s="191">
        <v>2028</v>
      </c>
    </row>
    <row r="2340" spans="1:7" ht="15.75" customHeight="1">
      <c r="A2340" s="159"/>
      <c r="B2340" s="156"/>
      <c r="C2340" s="124"/>
      <c r="D2340" s="124"/>
      <c r="E2340" s="129"/>
      <c r="F2340" s="191"/>
      <c r="G2340" s="191"/>
    </row>
    <row r="2341" spans="1:7" ht="15.75" customHeight="1">
      <c r="A2341" s="159"/>
      <c r="B2341" s="156"/>
      <c r="C2341" s="124"/>
      <c r="D2341" s="124"/>
      <c r="E2341" s="129"/>
      <c r="F2341" s="191"/>
      <c r="G2341" s="191"/>
    </row>
    <row r="2342" spans="1:7" ht="15.75" customHeight="1">
      <c r="A2342" s="159"/>
      <c r="B2342" s="156"/>
      <c r="C2342" s="124"/>
      <c r="D2342" s="124"/>
      <c r="E2342" s="129"/>
      <c r="F2342" s="191"/>
      <c r="G2342" s="191"/>
    </row>
    <row r="2343" spans="1:7" ht="16.5" customHeight="1">
      <c r="A2343" s="159">
        <v>585</v>
      </c>
      <c r="B2343" s="156" t="s">
        <v>1805</v>
      </c>
      <c r="C2343" s="124" t="s">
        <v>11</v>
      </c>
      <c r="D2343" s="124"/>
      <c r="E2343" s="129" t="s">
        <v>4578</v>
      </c>
      <c r="F2343" s="191">
        <v>2028</v>
      </c>
      <c r="G2343" s="191">
        <v>2028</v>
      </c>
    </row>
    <row r="2344" spans="1:7" ht="16.5" customHeight="1">
      <c r="A2344" s="159"/>
      <c r="B2344" s="156"/>
      <c r="C2344" s="124"/>
      <c r="D2344" s="124"/>
      <c r="E2344" s="129"/>
      <c r="F2344" s="191"/>
      <c r="G2344" s="191"/>
    </row>
    <row r="2345" spans="1:7" ht="16.5" customHeight="1">
      <c r="A2345" s="159"/>
      <c r="B2345" s="156"/>
      <c r="C2345" s="124"/>
      <c r="D2345" s="124"/>
      <c r="E2345" s="129"/>
      <c r="F2345" s="191"/>
      <c r="G2345" s="191"/>
    </row>
    <row r="2346" spans="1:7" ht="16.5" customHeight="1">
      <c r="A2346" s="159"/>
      <c r="B2346" s="156"/>
      <c r="C2346" s="124"/>
      <c r="D2346" s="124"/>
      <c r="E2346" s="129"/>
      <c r="F2346" s="191"/>
      <c r="G2346" s="191"/>
    </row>
    <row r="2347" spans="1:7" ht="16.5" customHeight="1">
      <c r="A2347" s="159">
        <v>586</v>
      </c>
      <c r="B2347" s="156" t="s">
        <v>507</v>
      </c>
      <c r="C2347" s="124" t="s">
        <v>11</v>
      </c>
      <c r="D2347" s="124"/>
      <c r="E2347" s="129" t="s">
        <v>4579</v>
      </c>
      <c r="F2347" s="191">
        <v>2028</v>
      </c>
      <c r="G2347" s="191">
        <v>2028</v>
      </c>
    </row>
    <row r="2348" spans="1:7" ht="16.5" customHeight="1">
      <c r="A2348" s="159"/>
      <c r="B2348" s="156"/>
      <c r="C2348" s="124"/>
      <c r="D2348" s="124"/>
      <c r="E2348" s="129"/>
      <c r="F2348" s="191"/>
      <c r="G2348" s="191"/>
    </row>
    <row r="2349" spans="1:7" ht="16.5" customHeight="1">
      <c r="A2349" s="159"/>
      <c r="B2349" s="156"/>
      <c r="C2349" s="124"/>
      <c r="D2349" s="124"/>
      <c r="E2349" s="129"/>
      <c r="F2349" s="191"/>
      <c r="G2349" s="191"/>
    </row>
    <row r="2350" spans="1:7" ht="16.5" customHeight="1">
      <c r="A2350" s="159"/>
      <c r="B2350" s="156"/>
      <c r="C2350" s="124"/>
      <c r="D2350" s="124"/>
      <c r="E2350" s="129"/>
      <c r="F2350" s="191"/>
      <c r="G2350" s="191"/>
    </row>
    <row r="2351" spans="1:7" ht="15.75" customHeight="1">
      <c r="A2351" s="159">
        <v>587</v>
      </c>
      <c r="B2351" s="159" t="s">
        <v>161</v>
      </c>
      <c r="C2351" s="124" t="s">
        <v>11</v>
      </c>
      <c r="D2351" s="124"/>
      <c r="E2351" s="129" t="s">
        <v>4580</v>
      </c>
      <c r="F2351" s="191">
        <v>2028</v>
      </c>
      <c r="G2351" s="191">
        <v>2028</v>
      </c>
    </row>
    <row r="2352" spans="1:7" ht="15.75" customHeight="1">
      <c r="A2352" s="159"/>
      <c r="B2352" s="159"/>
      <c r="C2352" s="124"/>
      <c r="D2352" s="124"/>
      <c r="E2352" s="129"/>
      <c r="F2352" s="191"/>
      <c r="G2352" s="191"/>
    </row>
    <row r="2353" spans="1:7" ht="15.75" customHeight="1">
      <c r="A2353" s="159"/>
      <c r="B2353" s="159"/>
      <c r="C2353" s="124"/>
      <c r="D2353" s="124"/>
      <c r="E2353" s="129"/>
      <c r="F2353" s="191"/>
      <c r="G2353" s="191"/>
    </row>
    <row r="2354" spans="1:7" ht="15.75" customHeight="1">
      <c r="A2354" s="159"/>
      <c r="B2354" s="159"/>
      <c r="C2354" s="124"/>
      <c r="D2354" s="124"/>
      <c r="E2354" s="129"/>
      <c r="F2354" s="191"/>
      <c r="G2354" s="191"/>
    </row>
    <row r="2355" spans="1:7" ht="15.75" customHeight="1">
      <c r="A2355" s="159">
        <v>588</v>
      </c>
      <c r="B2355" s="156" t="s">
        <v>1419</v>
      </c>
      <c r="C2355" s="124" t="s">
        <v>11</v>
      </c>
      <c r="D2355" s="124"/>
      <c r="E2355" s="129" t="s">
        <v>4581</v>
      </c>
      <c r="F2355" s="191">
        <v>2028</v>
      </c>
      <c r="G2355" s="191">
        <v>2028</v>
      </c>
    </row>
    <row r="2356" spans="1:7" ht="15.75" customHeight="1">
      <c r="A2356" s="159"/>
      <c r="B2356" s="156"/>
      <c r="C2356" s="124"/>
      <c r="D2356" s="124"/>
      <c r="E2356" s="129"/>
      <c r="F2356" s="191"/>
      <c r="G2356" s="191"/>
    </row>
    <row r="2357" spans="1:7" ht="15.75" customHeight="1">
      <c r="A2357" s="159"/>
      <c r="B2357" s="156"/>
      <c r="C2357" s="124"/>
      <c r="D2357" s="124"/>
      <c r="E2357" s="129"/>
      <c r="F2357" s="191"/>
      <c r="G2357" s="191"/>
    </row>
    <row r="2358" spans="1:7" ht="15.75" customHeight="1">
      <c r="A2358" s="159"/>
      <c r="B2358" s="156"/>
      <c r="C2358" s="124"/>
      <c r="D2358" s="124"/>
      <c r="E2358" s="129"/>
      <c r="F2358" s="191"/>
      <c r="G2358" s="191"/>
    </row>
    <row r="2359" spans="1:7" ht="15.75" customHeight="1">
      <c r="A2359" s="159">
        <v>589</v>
      </c>
      <c r="B2359" s="156" t="s">
        <v>1420</v>
      </c>
      <c r="C2359" s="124" t="s">
        <v>11</v>
      </c>
      <c r="D2359" s="124"/>
      <c r="E2359" s="129" t="s">
        <v>4582</v>
      </c>
      <c r="F2359" s="191">
        <v>2028</v>
      </c>
      <c r="G2359" s="191">
        <v>2028</v>
      </c>
    </row>
    <row r="2360" spans="1:7" ht="15.75" customHeight="1">
      <c r="A2360" s="159"/>
      <c r="B2360" s="156"/>
      <c r="C2360" s="124"/>
      <c r="D2360" s="124"/>
      <c r="E2360" s="129"/>
      <c r="F2360" s="191"/>
      <c r="G2360" s="191"/>
    </row>
    <row r="2361" spans="1:7" ht="15.75" customHeight="1">
      <c r="A2361" s="159"/>
      <c r="B2361" s="156"/>
      <c r="C2361" s="124"/>
      <c r="D2361" s="124"/>
      <c r="E2361" s="129"/>
      <c r="F2361" s="191"/>
      <c r="G2361" s="191"/>
    </row>
    <row r="2362" spans="1:7" ht="15.75" customHeight="1">
      <c r="A2362" s="159"/>
      <c r="B2362" s="156"/>
      <c r="C2362" s="124"/>
      <c r="D2362" s="124"/>
      <c r="E2362" s="129"/>
      <c r="F2362" s="191"/>
      <c r="G2362" s="191"/>
    </row>
    <row r="2363" spans="1:7" ht="15.75" customHeight="1">
      <c r="A2363" s="159">
        <v>590</v>
      </c>
      <c r="B2363" s="156" t="s">
        <v>592</v>
      </c>
      <c r="C2363" s="124" t="s">
        <v>11</v>
      </c>
      <c r="D2363" s="124"/>
      <c r="E2363" s="129" t="s">
        <v>4583</v>
      </c>
      <c r="F2363" s="191">
        <v>2028</v>
      </c>
      <c r="G2363" s="191">
        <v>2028</v>
      </c>
    </row>
    <row r="2364" spans="1:7" ht="15.75" customHeight="1">
      <c r="A2364" s="159"/>
      <c r="B2364" s="156"/>
      <c r="C2364" s="124"/>
      <c r="D2364" s="124"/>
      <c r="E2364" s="129"/>
      <c r="F2364" s="191"/>
      <c r="G2364" s="191"/>
    </row>
    <row r="2365" spans="1:7" ht="15.75" customHeight="1">
      <c r="A2365" s="159"/>
      <c r="B2365" s="156"/>
      <c r="C2365" s="124"/>
      <c r="D2365" s="124"/>
      <c r="E2365" s="129"/>
      <c r="F2365" s="191"/>
      <c r="G2365" s="191"/>
    </row>
    <row r="2366" spans="1:7" ht="15.75" customHeight="1">
      <c r="A2366" s="159"/>
      <c r="B2366" s="156"/>
      <c r="C2366" s="124"/>
      <c r="D2366" s="124"/>
      <c r="E2366" s="129"/>
      <c r="F2366" s="191"/>
      <c r="G2366" s="191"/>
    </row>
    <row r="2367" spans="1:7" ht="15.75" customHeight="1">
      <c r="A2367" s="159">
        <v>591</v>
      </c>
      <c r="B2367" s="156" t="s">
        <v>599</v>
      </c>
      <c r="C2367" s="139" t="s">
        <v>11</v>
      </c>
      <c r="D2367" s="139"/>
      <c r="E2367" s="129" t="s">
        <v>4584</v>
      </c>
      <c r="F2367" s="191">
        <v>2028</v>
      </c>
      <c r="G2367" s="191">
        <v>2028</v>
      </c>
    </row>
    <row r="2368" spans="1:7" ht="15.75" customHeight="1">
      <c r="A2368" s="159"/>
      <c r="B2368" s="156"/>
      <c r="C2368" s="139"/>
      <c r="D2368" s="139"/>
      <c r="E2368" s="129"/>
      <c r="F2368" s="191"/>
      <c r="G2368" s="191"/>
    </row>
    <row r="2369" spans="1:7" ht="15.75" customHeight="1">
      <c r="A2369" s="159"/>
      <c r="B2369" s="156"/>
      <c r="C2369" s="139"/>
      <c r="D2369" s="139"/>
      <c r="E2369" s="129"/>
      <c r="F2369" s="191"/>
      <c r="G2369" s="191"/>
    </row>
    <row r="2370" spans="1:7" ht="15.75" customHeight="1">
      <c r="A2370" s="159"/>
      <c r="B2370" s="156"/>
      <c r="C2370" s="139"/>
      <c r="D2370" s="139"/>
      <c r="E2370" s="129"/>
      <c r="F2370" s="191"/>
      <c r="G2370" s="191"/>
    </row>
    <row r="2371" spans="1:7" ht="15.75" customHeight="1">
      <c r="A2371" s="159">
        <v>592</v>
      </c>
      <c r="B2371" s="159" t="s">
        <v>2218</v>
      </c>
      <c r="C2371" s="124" t="s">
        <v>11</v>
      </c>
      <c r="D2371" s="124"/>
      <c r="E2371" s="183" t="s">
        <v>4585</v>
      </c>
      <c r="F2371" s="191">
        <v>2028</v>
      </c>
      <c r="G2371" s="191">
        <v>2028</v>
      </c>
    </row>
    <row r="2372" spans="1:7" ht="15.75" customHeight="1">
      <c r="A2372" s="159"/>
      <c r="B2372" s="159"/>
      <c r="C2372" s="124"/>
      <c r="D2372" s="124"/>
      <c r="E2372" s="183"/>
      <c r="F2372" s="191"/>
      <c r="G2372" s="191"/>
    </row>
    <row r="2373" spans="1:7" ht="15.75" customHeight="1">
      <c r="A2373" s="159"/>
      <c r="B2373" s="159"/>
      <c r="C2373" s="124"/>
      <c r="D2373" s="124"/>
      <c r="E2373" s="183"/>
      <c r="F2373" s="191"/>
      <c r="G2373" s="191"/>
    </row>
    <row r="2374" spans="1:7" ht="15.75" customHeight="1">
      <c r="A2374" s="159"/>
      <c r="B2374" s="159"/>
      <c r="C2374" s="124"/>
      <c r="D2374" s="124"/>
      <c r="E2374" s="183"/>
      <c r="F2374" s="191"/>
      <c r="G2374" s="191"/>
    </row>
    <row r="2375" spans="1:7" ht="15.75" customHeight="1">
      <c r="A2375" s="159">
        <v>593</v>
      </c>
      <c r="B2375" s="159" t="s">
        <v>1661</v>
      </c>
      <c r="C2375" s="124" t="s">
        <v>11</v>
      </c>
      <c r="D2375" s="124"/>
      <c r="E2375" s="183" t="s">
        <v>4586</v>
      </c>
      <c r="F2375" s="191">
        <v>2028</v>
      </c>
      <c r="G2375" s="191">
        <v>2028</v>
      </c>
    </row>
    <row r="2376" spans="1:7" ht="15.75" customHeight="1">
      <c r="A2376" s="159"/>
      <c r="B2376" s="159"/>
      <c r="C2376" s="124"/>
      <c r="D2376" s="124"/>
      <c r="E2376" s="183"/>
      <c r="F2376" s="191"/>
      <c r="G2376" s="191"/>
    </row>
    <row r="2377" spans="1:7" ht="15.75" customHeight="1">
      <c r="A2377" s="159"/>
      <c r="B2377" s="159"/>
      <c r="C2377" s="124"/>
      <c r="D2377" s="124"/>
      <c r="E2377" s="183"/>
      <c r="F2377" s="191"/>
      <c r="G2377" s="191"/>
    </row>
    <row r="2378" spans="1:7" ht="15.75" customHeight="1">
      <c r="A2378" s="159"/>
      <c r="B2378" s="159"/>
      <c r="C2378" s="124"/>
      <c r="D2378" s="124"/>
      <c r="E2378" s="183"/>
      <c r="F2378" s="191"/>
      <c r="G2378" s="191"/>
    </row>
    <row r="2379" spans="1:7" ht="15.75" customHeight="1">
      <c r="A2379" s="159">
        <v>594</v>
      </c>
      <c r="B2379" s="156" t="s">
        <v>588</v>
      </c>
      <c r="C2379" s="124" t="s">
        <v>11</v>
      </c>
      <c r="D2379" s="124"/>
      <c r="E2379" s="129" t="s">
        <v>4587</v>
      </c>
      <c r="F2379" s="191">
        <v>2028</v>
      </c>
      <c r="G2379" s="191">
        <v>2028</v>
      </c>
    </row>
    <row r="2380" spans="1:7" ht="15.75" customHeight="1">
      <c r="A2380" s="159"/>
      <c r="B2380" s="156"/>
      <c r="C2380" s="124"/>
      <c r="D2380" s="124"/>
      <c r="E2380" s="129"/>
      <c r="F2380" s="191"/>
      <c r="G2380" s="191"/>
    </row>
    <row r="2381" spans="1:7" ht="15.75" customHeight="1">
      <c r="A2381" s="159"/>
      <c r="B2381" s="156"/>
      <c r="C2381" s="124"/>
      <c r="D2381" s="124"/>
      <c r="E2381" s="129"/>
      <c r="F2381" s="191"/>
      <c r="G2381" s="191"/>
    </row>
    <row r="2382" spans="1:7" ht="15.75" customHeight="1">
      <c r="A2382" s="159"/>
      <c r="B2382" s="156"/>
      <c r="C2382" s="124"/>
      <c r="D2382" s="124"/>
      <c r="E2382" s="129"/>
      <c r="F2382" s="191"/>
      <c r="G2382" s="191"/>
    </row>
    <row r="2383" spans="1:7" ht="15.75" customHeight="1">
      <c r="A2383" s="159">
        <v>595</v>
      </c>
      <c r="B2383" s="156" t="s">
        <v>382</v>
      </c>
      <c r="C2383" s="124" t="s">
        <v>11</v>
      </c>
      <c r="D2383" s="124"/>
      <c r="E2383" s="129" t="s">
        <v>4588</v>
      </c>
      <c r="F2383" s="191">
        <v>2028</v>
      </c>
      <c r="G2383" s="191">
        <v>2028</v>
      </c>
    </row>
    <row r="2384" spans="1:7" ht="15.75" customHeight="1">
      <c r="A2384" s="159"/>
      <c r="B2384" s="156"/>
      <c r="C2384" s="124"/>
      <c r="D2384" s="124"/>
      <c r="E2384" s="129"/>
      <c r="F2384" s="191"/>
      <c r="G2384" s="191"/>
    </row>
    <row r="2385" spans="1:7" ht="15.75" customHeight="1">
      <c r="A2385" s="159"/>
      <c r="B2385" s="156"/>
      <c r="C2385" s="124"/>
      <c r="D2385" s="124"/>
      <c r="E2385" s="129"/>
      <c r="F2385" s="191"/>
      <c r="G2385" s="191"/>
    </row>
    <row r="2386" spans="1:7" ht="15.75" customHeight="1">
      <c r="A2386" s="159"/>
      <c r="B2386" s="156"/>
      <c r="C2386" s="124"/>
      <c r="D2386" s="124"/>
      <c r="E2386" s="129"/>
      <c r="F2386" s="191"/>
      <c r="G2386" s="191"/>
    </row>
    <row r="2387" spans="1:7" ht="15.75" customHeight="1">
      <c r="A2387" s="159">
        <v>596</v>
      </c>
      <c r="B2387" s="156" t="s">
        <v>412</v>
      </c>
      <c r="C2387" s="124" t="s">
        <v>11</v>
      </c>
      <c r="D2387" s="124"/>
      <c r="E2387" s="129" t="s">
        <v>4589</v>
      </c>
      <c r="F2387" s="191">
        <v>2028</v>
      </c>
      <c r="G2387" s="191">
        <v>2028</v>
      </c>
    </row>
    <row r="2388" spans="1:7" ht="15.75" customHeight="1">
      <c r="A2388" s="159"/>
      <c r="B2388" s="156"/>
      <c r="C2388" s="124"/>
      <c r="D2388" s="124"/>
      <c r="E2388" s="129"/>
      <c r="F2388" s="191"/>
      <c r="G2388" s="191"/>
    </row>
    <row r="2389" spans="1:7" ht="15.75" customHeight="1">
      <c r="A2389" s="159"/>
      <c r="B2389" s="156"/>
      <c r="C2389" s="124"/>
      <c r="D2389" s="124"/>
      <c r="E2389" s="129"/>
      <c r="F2389" s="191"/>
      <c r="G2389" s="191"/>
    </row>
    <row r="2390" spans="1:7" ht="15.75" customHeight="1">
      <c r="A2390" s="159"/>
      <c r="B2390" s="156"/>
      <c r="C2390" s="124"/>
      <c r="D2390" s="124"/>
      <c r="E2390" s="129"/>
      <c r="F2390" s="191"/>
      <c r="G2390" s="191"/>
    </row>
    <row r="2391" spans="1:7" ht="15.75" customHeight="1">
      <c r="A2391" s="159">
        <v>597</v>
      </c>
      <c r="B2391" s="156" t="s">
        <v>414</v>
      </c>
      <c r="C2391" s="124" t="s">
        <v>11</v>
      </c>
      <c r="D2391" s="124"/>
      <c r="E2391" s="129" t="s">
        <v>4590</v>
      </c>
      <c r="F2391" s="191">
        <v>2028</v>
      </c>
      <c r="G2391" s="191">
        <v>2028</v>
      </c>
    </row>
    <row r="2392" spans="1:7" ht="15.75" customHeight="1">
      <c r="A2392" s="159"/>
      <c r="B2392" s="156"/>
      <c r="C2392" s="124"/>
      <c r="D2392" s="124"/>
      <c r="E2392" s="129"/>
      <c r="F2392" s="191"/>
      <c r="G2392" s="191"/>
    </row>
    <row r="2393" spans="1:7" ht="15.75" customHeight="1">
      <c r="A2393" s="159"/>
      <c r="B2393" s="156"/>
      <c r="C2393" s="124"/>
      <c r="D2393" s="124"/>
      <c r="E2393" s="129"/>
      <c r="F2393" s="191"/>
      <c r="G2393" s="191"/>
    </row>
    <row r="2394" spans="1:7" ht="15.75" customHeight="1">
      <c r="A2394" s="159"/>
      <c r="B2394" s="156"/>
      <c r="C2394" s="124"/>
      <c r="D2394" s="124"/>
      <c r="E2394" s="129"/>
      <c r="F2394" s="191"/>
      <c r="G2394" s="191"/>
    </row>
    <row r="2395" spans="1:7" ht="15.75" customHeight="1">
      <c r="A2395" s="159">
        <v>598</v>
      </c>
      <c r="B2395" s="159" t="s">
        <v>1954</v>
      </c>
      <c r="C2395" s="124" t="s">
        <v>11</v>
      </c>
      <c r="D2395" s="124"/>
      <c r="E2395" s="129" t="s">
        <v>4591</v>
      </c>
      <c r="F2395" s="191">
        <v>2028</v>
      </c>
      <c r="G2395" s="191">
        <v>2028</v>
      </c>
    </row>
    <row r="2396" spans="1:7" ht="15.75" customHeight="1">
      <c r="A2396" s="159"/>
      <c r="B2396" s="159"/>
      <c r="C2396" s="124"/>
      <c r="D2396" s="124"/>
      <c r="E2396" s="129"/>
      <c r="F2396" s="191"/>
      <c r="G2396" s="191"/>
    </row>
    <row r="2397" spans="1:7" ht="15.75" customHeight="1">
      <c r="A2397" s="159"/>
      <c r="B2397" s="159"/>
      <c r="C2397" s="124"/>
      <c r="D2397" s="124"/>
      <c r="E2397" s="129"/>
      <c r="F2397" s="191"/>
      <c r="G2397" s="191"/>
    </row>
    <row r="2398" spans="1:7" ht="15.75" customHeight="1">
      <c r="A2398" s="159"/>
      <c r="B2398" s="159"/>
      <c r="C2398" s="124"/>
      <c r="D2398" s="124"/>
      <c r="E2398" s="129"/>
      <c r="F2398" s="191"/>
      <c r="G2398" s="191"/>
    </row>
    <row r="2399" spans="1:7" ht="15.75" customHeight="1">
      <c r="A2399" s="159">
        <v>599</v>
      </c>
      <c r="B2399" s="156" t="s">
        <v>390</v>
      </c>
      <c r="C2399" s="124" t="s">
        <v>11</v>
      </c>
      <c r="D2399" s="124"/>
      <c r="E2399" s="129" t="s">
        <v>4592</v>
      </c>
      <c r="F2399" s="191">
        <v>2028</v>
      </c>
      <c r="G2399" s="191">
        <v>2028</v>
      </c>
    </row>
    <row r="2400" spans="1:7" ht="15.75" customHeight="1">
      <c r="A2400" s="159"/>
      <c r="B2400" s="156"/>
      <c r="C2400" s="124"/>
      <c r="D2400" s="124"/>
      <c r="E2400" s="129"/>
      <c r="F2400" s="191"/>
      <c r="G2400" s="191"/>
    </row>
    <row r="2401" spans="1:7" ht="15.75" customHeight="1">
      <c r="A2401" s="159"/>
      <c r="B2401" s="156"/>
      <c r="C2401" s="124"/>
      <c r="D2401" s="124"/>
      <c r="E2401" s="129"/>
      <c r="F2401" s="191"/>
      <c r="G2401" s="191"/>
    </row>
    <row r="2402" spans="1:7" ht="15.75" customHeight="1">
      <c r="A2402" s="159"/>
      <c r="B2402" s="156"/>
      <c r="C2402" s="124"/>
      <c r="D2402" s="124"/>
      <c r="E2402" s="129"/>
      <c r="F2402" s="191"/>
      <c r="G2402" s="191"/>
    </row>
    <row r="2403" spans="1:7" ht="15.75" customHeight="1">
      <c r="A2403" s="159">
        <v>600</v>
      </c>
      <c r="B2403" s="156" t="s">
        <v>391</v>
      </c>
      <c r="C2403" s="124" t="s">
        <v>11</v>
      </c>
      <c r="D2403" s="124"/>
      <c r="E2403" s="129" t="s">
        <v>4593</v>
      </c>
      <c r="F2403" s="191">
        <v>2028</v>
      </c>
      <c r="G2403" s="191">
        <v>2028</v>
      </c>
    </row>
    <row r="2404" spans="1:7" ht="15.75" customHeight="1">
      <c r="A2404" s="159"/>
      <c r="B2404" s="156"/>
      <c r="C2404" s="124"/>
      <c r="D2404" s="124"/>
      <c r="E2404" s="129"/>
      <c r="F2404" s="191"/>
      <c r="G2404" s="191"/>
    </row>
    <row r="2405" spans="1:7" ht="15.75" customHeight="1">
      <c r="A2405" s="159"/>
      <c r="B2405" s="156"/>
      <c r="C2405" s="124"/>
      <c r="D2405" s="124"/>
      <c r="E2405" s="129"/>
      <c r="F2405" s="191"/>
      <c r="G2405" s="191"/>
    </row>
    <row r="2406" spans="1:7" ht="15.75" customHeight="1">
      <c r="A2406" s="159"/>
      <c r="B2406" s="156"/>
      <c r="C2406" s="124"/>
      <c r="D2406" s="124"/>
      <c r="E2406" s="129"/>
      <c r="F2406" s="191"/>
      <c r="G2406" s="191"/>
    </row>
    <row r="2407" spans="1:7" ht="15.75" customHeight="1">
      <c r="A2407" s="159">
        <v>601</v>
      </c>
      <c r="B2407" s="159" t="s">
        <v>452</v>
      </c>
      <c r="C2407" s="124" t="s">
        <v>11</v>
      </c>
      <c r="D2407" s="124"/>
      <c r="E2407" s="129" t="s">
        <v>4594</v>
      </c>
      <c r="F2407" s="191">
        <v>2028</v>
      </c>
      <c r="G2407" s="191">
        <v>2028</v>
      </c>
    </row>
    <row r="2408" spans="1:7" ht="15.75" customHeight="1">
      <c r="A2408" s="159"/>
      <c r="B2408" s="156"/>
      <c r="C2408" s="124"/>
      <c r="D2408" s="124"/>
      <c r="E2408" s="130"/>
      <c r="F2408" s="191"/>
      <c r="G2408" s="191"/>
    </row>
    <row r="2409" spans="1:7" ht="15.75" customHeight="1">
      <c r="A2409" s="159"/>
      <c r="B2409" s="156"/>
      <c r="C2409" s="124"/>
      <c r="D2409" s="124"/>
      <c r="E2409" s="130"/>
      <c r="F2409" s="191"/>
      <c r="G2409" s="191"/>
    </row>
    <row r="2410" spans="1:7" ht="15.75" customHeight="1">
      <c r="A2410" s="159"/>
      <c r="B2410" s="156"/>
      <c r="C2410" s="124"/>
      <c r="D2410" s="124"/>
      <c r="E2410" s="130"/>
      <c r="F2410" s="191"/>
      <c r="G2410" s="191"/>
    </row>
    <row r="2411" spans="1:7" ht="15.75" customHeight="1">
      <c r="A2411" s="159">
        <v>602</v>
      </c>
      <c r="B2411" s="159" t="s">
        <v>453</v>
      </c>
      <c r="C2411" s="124" t="s">
        <v>11</v>
      </c>
      <c r="D2411" s="124"/>
      <c r="E2411" s="129" t="s">
        <v>4595</v>
      </c>
      <c r="F2411" s="191">
        <v>2028</v>
      </c>
      <c r="G2411" s="191">
        <v>2028</v>
      </c>
    </row>
    <row r="2412" spans="1:7" ht="15.75" customHeight="1">
      <c r="A2412" s="159"/>
      <c r="B2412" s="156"/>
      <c r="C2412" s="124"/>
      <c r="D2412" s="124"/>
      <c r="E2412" s="130"/>
      <c r="F2412" s="191"/>
      <c r="G2412" s="191"/>
    </row>
    <row r="2413" spans="1:7" ht="15.75" customHeight="1">
      <c r="A2413" s="159"/>
      <c r="B2413" s="156"/>
      <c r="C2413" s="124"/>
      <c r="D2413" s="124"/>
      <c r="E2413" s="130"/>
      <c r="F2413" s="191"/>
      <c r="G2413" s="191"/>
    </row>
    <row r="2414" spans="1:7" ht="15.75" customHeight="1">
      <c r="A2414" s="159"/>
      <c r="B2414" s="156"/>
      <c r="C2414" s="124"/>
      <c r="D2414" s="124"/>
      <c r="E2414" s="130"/>
      <c r="F2414" s="191"/>
      <c r="G2414" s="191"/>
    </row>
    <row r="2415" spans="1:7" ht="15.75" customHeight="1">
      <c r="A2415" s="159">
        <v>603</v>
      </c>
      <c r="B2415" s="156" t="s">
        <v>525</v>
      </c>
      <c r="C2415" s="124" t="s">
        <v>11</v>
      </c>
      <c r="D2415" s="124"/>
      <c r="E2415" s="129" t="s">
        <v>4596</v>
      </c>
      <c r="F2415" s="191">
        <v>2027</v>
      </c>
      <c r="G2415" s="191">
        <v>2029</v>
      </c>
    </row>
    <row r="2416" spans="1:7" ht="15.75" customHeight="1">
      <c r="A2416" s="159"/>
      <c r="B2416" s="156"/>
      <c r="C2416" s="124"/>
      <c r="D2416" s="124"/>
      <c r="E2416" s="129"/>
      <c r="F2416" s="191"/>
      <c r="G2416" s="191"/>
    </row>
    <row r="2417" spans="1:7" ht="15.75" customHeight="1">
      <c r="A2417" s="159"/>
      <c r="B2417" s="156"/>
      <c r="C2417" s="124"/>
      <c r="D2417" s="124"/>
      <c r="E2417" s="129"/>
      <c r="F2417" s="191"/>
      <c r="G2417" s="191"/>
    </row>
    <row r="2418" spans="1:7" ht="15.75" customHeight="1">
      <c r="A2418" s="159"/>
      <c r="B2418" s="156"/>
      <c r="C2418" s="124"/>
      <c r="D2418" s="124"/>
      <c r="E2418" s="129"/>
      <c r="F2418" s="191"/>
      <c r="G2418" s="191"/>
    </row>
    <row r="2419" spans="1:7" ht="15.75" customHeight="1">
      <c r="A2419" s="159">
        <v>604</v>
      </c>
      <c r="B2419" s="156" t="s">
        <v>444</v>
      </c>
      <c r="C2419" s="124" t="s">
        <v>11</v>
      </c>
      <c r="D2419" s="124"/>
      <c r="E2419" s="129" t="s">
        <v>4597</v>
      </c>
      <c r="F2419" s="191">
        <v>2027</v>
      </c>
      <c r="G2419" s="191">
        <v>2029</v>
      </c>
    </row>
    <row r="2420" spans="1:7" ht="15.75" customHeight="1">
      <c r="A2420" s="159"/>
      <c r="B2420" s="156"/>
      <c r="C2420" s="124"/>
      <c r="D2420" s="124"/>
      <c r="E2420" s="129"/>
      <c r="F2420" s="191"/>
      <c r="G2420" s="191"/>
    </row>
    <row r="2421" spans="1:7" ht="15.75" customHeight="1">
      <c r="A2421" s="159"/>
      <c r="B2421" s="156"/>
      <c r="C2421" s="124"/>
      <c r="D2421" s="124"/>
      <c r="E2421" s="129"/>
      <c r="F2421" s="191"/>
      <c r="G2421" s="191"/>
    </row>
    <row r="2422" spans="1:7" ht="15.75" customHeight="1">
      <c r="A2422" s="159"/>
      <c r="B2422" s="156"/>
      <c r="C2422" s="124"/>
      <c r="D2422" s="124"/>
      <c r="E2422" s="129"/>
      <c r="F2422" s="191"/>
      <c r="G2422" s="191"/>
    </row>
    <row r="2423" spans="1:7" ht="20.25" customHeight="1">
      <c r="A2423" s="159">
        <v>605</v>
      </c>
      <c r="B2423" s="156" t="s">
        <v>438</v>
      </c>
      <c r="C2423" s="124" t="s">
        <v>11</v>
      </c>
      <c r="D2423" s="124"/>
      <c r="E2423" s="129" t="s">
        <v>4598</v>
      </c>
      <c r="F2423" s="191">
        <v>2027</v>
      </c>
      <c r="G2423" s="191">
        <v>2029</v>
      </c>
    </row>
    <row r="2424" spans="1:7" ht="20.25" customHeight="1">
      <c r="A2424" s="159"/>
      <c r="B2424" s="156"/>
      <c r="C2424" s="124"/>
      <c r="D2424" s="124"/>
      <c r="E2424" s="129"/>
      <c r="F2424" s="191"/>
      <c r="G2424" s="191"/>
    </row>
    <row r="2425" spans="1:7" ht="20.25" customHeight="1">
      <c r="A2425" s="159"/>
      <c r="B2425" s="156"/>
      <c r="C2425" s="124"/>
      <c r="D2425" s="124"/>
      <c r="E2425" s="129"/>
      <c r="F2425" s="191"/>
      <c r="G2425" s="191"/>
    </row>
    <row r="2426" spans="1:7" ht="20.25" customHeight="1">
      <c r="A2426" s="159"/>
      <c r="B2426" s="156"/>
      <c r="C2426" s="124"/>
      <c r="D2426" s="124"/>
      <c r="E2426" s="129"/>
      <c r="F2426" s="191"/>
      <c r="G2426" s="191"/>
    </row>
    <row r="2427" spans="1:7" ht="15.75" customHeight="1">
      <c r="A2427" s="159">
        <v>606</v>
      </c>
      <c r="B2427" s="156" t="s">
        <v>439</v>
      </c>
      <c r="C2427" s="124" t="s">
        <v>11</v>
      </c>
      <c r="D2427" s="124"/>
      <c r="E2427" s="129" t="s">
        <v>4599</v>
      </c>
      <c r="F2427" s="191">
        <v>2027</v>
      </c>
      <c r="G2427" s="191">
        <v>2029</v>
      </c>
    </row>
    <row r="2428" spans="1:7" ht="15.75" customHeight="1">
      <c r="A2428" s="159"/>
      <c r="B2428" s="156"/>
      <c r="C2428" s="124"/>
      <c r="D2428" s="124"/>
      <c r="E2428" s="129"/>
      <c r="F2428" s="191"/>
      <c r="G2428" s="191"/>
    </row>
    <row r="2429" spans="1:7" ht="15.75" customHeight="1">
      <c r="A2429" s="159"/>
      <c r="B2429" s="156"/>
      <c r="C2429" s="124"/>
      <c r="D2429" s="124"/>
      <c r="E2429" s="129"/>
      <c r="F2429" s="191"/>
      <c r="G2429" s="191"/>
    </row>
    <row r="2430" spans="1:7" ht="15.75" customHeight="1">
      <c r="A2430" s="159"/>
      <c r="B2430" s="156"/>
      <c r="C2430" s="124"/>
      <c r="D2430" s="124"/>
      <c r="E2430" s="129"/>
      <c r="F2430" s="191"/>
      <c r="G2430" s="191"/>
    </row>
    <row r="2431" spans="1:7" ht="24" customHeight="1">
      <c r="A2431" s="159">
        <v>607</v>
      </c>
      <c r="B2431" s="156" t="s">
        <v>540</v>
      </c>
      <c r="C2431" s="124" t="s">
        <v>11</v>
      </c>
      <c r="D2431" s="124"/>
      <c r="E2431" s="129" t="s">
        <v>4600</v>
      </c>
      <c r="F2431" s="191">
        <v>2027</v>
      </c>
      <c r="G2431" s="191">
        <v>2029</v>
      </c>
    </row>
    <row r="2432" spans="1:7" ht="24" customHeight="1">
      <c r="A2432" s="159"/>
      <c r="B2432" s="156"/>
      <c r="C2432" s="124"/>
      <c r="D2432" s="124"/>
      <c r="E2432" s="129"/>
      <c r="F2432" s="191"/>
      <c r="G2432" s="191"/>
    </row>
    <row r="2433" spans="1:7" ht="24" customHeight="1">
      <c r="A2433" s="159"/>
      <c r="B2433" s="156"/>
      <c r="C2433" s="124"/>
      <c r="D2433" s="124"/>
      <c r="E2433" s="129"/>
      <c r="F2433" s="191"/>
      <c r="G2433" s="191"/>
    </row>
    <row r="2434" spans="1:7" ht="24" customHeight="1">
      <c r="A2434" s="159"/>
      <c r="B2434" s="156"/>
      <c r="C2434" s="124"/>
      <c r="D2434" s="124"/>
      <c r="E2434" s="129"/>
      <c r="F2434" s="191"/>
      <c r="G2434" s="191"/>
    </row>
    <row r="2435" spans="1:7" ht="15.75" customHeight="1">
      <c r="A2435" s="159">
        <v>608</v>
      </c>
      <c r="B2435" s="156" t="s">
        <v>541</v>
      </c>
      <c r="C2435" s="124" t="s">
        <v>11</v>
      </c>
      <c r="D2435" s="124"/>
      <c r="E2435" s="129" t="s">
        <v>4601</v>
      </c>
      <c r="F2435" s="191">
        <v>2027</v>
      </c>
      <c r="G2435" s="191">
        <v>2029</v>
      </c>
    </row>
    <row r="2436" spans="1:7" ht="15.75" customHeight="1">
      <c r="A2436" s="159"/>
      <c r="B2436" s="156"/>
      <c r="C2436" s="124"/>
      <c r="D2436" s="124"/>
      <c r="E2436" s="129"/>
      <c r="F2436" s="191"/>
      <c r="G2436" s="191"/>
    </row>
    <row r="2437" spans="1:7" ht="15.75" customHeight="1">
      <c r="A2437" s="159"/>
      <c r="B2437" s="156"/>
      <c r="C2437" s="124"/>
      <c r="D2437" s="124"/>
      <c r="E2437" s="129"/>
      <c r="F2437" s="191"/>
      <c r="G2437" s="191"/>
    </row>
    <row r="2438" spans="1:7" ht="15.75" customHeight="1">
      <c r="A2438" s="159"/>
      <c r="B2438" s="156"/>
      <c r="C2438" s="124"/>
      <c r="D2438" s="124"/>
      <c r="E2438" s="129"/>
      <c r="F2438" s="191"/>
      <c r="G2438" s="191"/>
    </row>
    <row r="2439" spans="1:7" ht="26.25" customHeight="1">
      <c r="A2439" s="159">
        <v>609</v>
      </c>
      <c r="B2439" s="156" t="s">
        <v>1804</v>
      </c>
      <c r="C2439" s="124" t="s">
        <v>11</v>
      </c>
      <c r="D2439" s="124"/>
      <c r="E2439" s="129" t="s">
        <v>4602</v>
      </c>
      <c r="F2439" s="191">
        <v>2028</v>
      </c>
      <c r="G2439" s="191">
        <v>2029</v>
      </c>
    </row>
    <row r="2440" spans="1:7" ht="26.25" customHeight="1">
      <c r="A2440" s="159"/>
      <c r="B2440" s="156"/>
      <c r="C2440" s="124"/>
      <c r="D2440" s="124"/>
      <c r="E2440" s="129"/>
      <c r="F2440" s="191"/>
      <c r="G2440" s="191"/>
    </row>
    <row r="2441" spans="1:7" ht="26.25" customHeight="1">
      <c r="A2441" s="159"/>
      <c r="B2441" s="156"/>
      <c r="C2441" s="124"/>
      <c r="D2441" s="124"/>
      <c r="E2441" s="129"/>
      <c r="F2441" s="191"/>
      <c r="G2441" s="191"/>
    </row>
    <row r="2442" spans="1:7" ht="26.25" customHeight="1">
      <c r="A2442" s="159"/>
      <c r="B2442" s="156"/>
      <c r="C2442" s="124"/>
      <c r="D2442" s="124"/>
      <c r="E2442" s="129"/>
      <c r="F2442" s="191"/>
      <c r="G2442" s="191"/>
    </row>
    <row r="2443" spans="1:7" ht="15.75" customHeight="1">
      <c r="A2443" s="159">
        <v>610</v>
      </c>
      <c r="B2443" s="156" t="s">
        <v>498</v>
      </c>
      <c r="C2443" s="124" t="s">
        <v>11</v>
      </c>
      <c r="D2443" s="124"/>
      <c r="E2443" s="129" t="s">
        <v>4603</v>
      </c>
      <c r="F2443" s="191">
        <v>2028</v>
      </c>
      <c r="G2443" s="191">
        <v>2029</v>
      </c>
    </row>
    <row r="2444" spans="1:7" ht="15.75" customHeight="1">
      <c r="A2444" s="159"/>
      <c r="B2444" s="156"/>
      <c r="C2444" s="124"/>
      <c r="D2444" s="124"/>
      <c r="E2444" s="129"/>
      <c r="F2444" s="191"/>
      <c r="G2444" s="191"/>
    </row>
    <row r="2445" spans="1:7" ht="15.75" customHeight="1">
      <c r="A2445" s="159"/>
      <c r="B2445" s="156"/>
      <c r="C2445" s="124"/>
      <c r="D2445" s="124"/>
      <c r="E2445" s="129"/>
      <c r="F2445" s="191"/>
      <c r="G2445" s="191"/>
    </row>
    <row r="2446" spans="1:7" ht="15.75" customHeight="1">
      <c r="A2446" s="159"/>
      <c r="B2446" s="156"/>
      <c r="C2446" s="124"/>
      <c r="D2446" s="124"/>
      <c r="E2446" s="129"/>
      <c r="F2446" s="191"/>
      <c r="G2446" s="191"/>
    </row>
    <row r="2447" spans="1:7" ht="26.25" customHeight="1">
      <c r="A2447" s="159">
        <v>611</v>
      </c>
      <c r="B2447" s="156" t="s">
        <v>506</v>
      </c>
      <c r="C2447" s="124" t="s">
        <v>11</v>
      </c>
      <c r="D2447" s="124"/>
      <c r="E2447" s="129" t="s">
        <v>4604</v>
      </c>
      <c r="F2447" s="191">
        <v>2028</v>
      </c>
      <c r="G2447" s="191">
        <v>2029</v>
      </c>
    </row>
    <row r="2448" spans="1:7" ht="26.25" customHeight="1">
      <c r="A2448" s="159"/>
      <c r="B2448" s="156"/>
      <c r="C2448" s="124"/>
      <c r="D2448" s="124"/>
      <c r="E2448" s="129"/>
      <c r="F2448" s="191"/>
      <c r="G2448" s="191"/>
    </row>
    <row r="2449" spans="1:7" ht="26.25" customHeight="1">
      <c r="A2449" s="159"/>
      <c r="B2449" s="156"/>
      <c r="C2449" s="124"/>
      <c r="D2449" s="124"/>
      <c r="E2449" s="129"/>
      <c r="F2449" s="191"/>
      <c r="G2449" s="191"/>
    </row>
    <row r="2450" spans="1:7" ht="26.25" customHeight="1">
      <c r="A2450" s="159"/>
      <c r="B2450" s="156"/>
      <c r="C2450" s="124"/>
      <c r="D2450" s="124"/>
      <c r="E2450" s="129"/>
      <c r="F2450" s="191"/>
      <c r="G2450" s="191"/>
    </row>
    <row r="2451" spans="1:7" ht="19.5" customHeight="1">
      <c r="A2451" s="159">
        <v>612</v>
      </c>
      <c r="B2451" s="156" t="s">
        <v>433</v>
      </c>
      <c r="C2451" s="124" t="s">
        <v>11</v>
      </c>
      <c r="D2451" s="124"/>
      <c r="E2451" s="129" t="s">
        <v>4605</v>
      </c>
      <c r="F2451" s="191">
        <v>2028</v>
      </c>
      <c r="G2451" s="191">
        <v>2029</v>
      </c>
    </row>
    <row r="2452" spans="1:7" ht="19.5" customHeight="1">
      <c r="A2452" s="159"/>
      <c r="B2452" s="156"/>
      <c r="C2452" s="124"/>
      <c r="D2452" s="124"/>
      <c r="E2452" s="129"/>
      <c r="F2452" s="191"/>
      <c r="G2452" s="191"/>
    </row>
    <row r="2453" spans="1:7" ht="19.5" customHeight="1">
      <c r="A2453" s="159"/>
      <c r="B2453" s="156"/>
      <c r="C2453" s="124"/>
      <c r="D2453" s="124"/>
      <c r="E2453" s="129"/>
      <c r="F2453" s="191"/>
      <c r="G2453" s="191"/>
    </row>
    <row r="2454" spans="1:7" ht="19.5" customHeight="1">
      <c r="A2454" s="159"/>
      <c r="B2454" s="156"/>
      <c r="C2454" s="124"/>
      <c r="D2454" s="124"/>
      <c r="E2454" s="129"/>
      <c r="F2454" s="191"/>
      <c r="G2454" s="191"/>
    </row>
    <row r="2455" spans="1:7" ht="35.25" customHeight="1">
      <c r="A2455" s="159">
        <v>613</v>
      </c>
      <c r="B2455" s="156" t="s">
        <v>445</v>
      </c>
      <c r="C2455" s="124" t="s">
        <v>11</v>
      </c>
      <c r="D2455" s="124"/>
      <c r="E2455" s="129" t="s">
        <v>4606</v>
      </c>
      <c r="F2455" s="191">
        <v>2028</v>
      </c>
      <c r="G2455" s="191">
        <v>2029</v>
      </c>
    </row>
    <row r="2456" spans="1:7" ht="35.25" customHeight="1">
      <c r="A2456" s="159"/>
      <c r="B2456" s="156"/>
      <c r="C2456" s="124"/>
      <c r="D2456" s="124"/>
      <c r="E2456" s="129"/>
      <c r="F2456" s="191"/>
      <c r="G2456" s="191"/>
    </row>
    <row r="2457" spans="1:7" ht="35.25" customHeight="1">
      <c r="A2457" s="159"/>
      <c r="B2457" s="156"/>
      <c r="C2457" s="124"/>
      <c r="D2457" s="124"/>
      <c r="E2457" s="129"/>
      <c r="F2457" s="191"/>
      <c r="G2457" s="191"/>
    </row>
    <row r="2458" spans="1:7" ht="35.25" customHeight="1">
      <c r="A2458" s="159"/>
      <c r="B2458" s="156"/>
      <c r="C2458" s="124"/>
      <c r="D2458" s="124"/>
      <c r="E2458" s="129"/>
      <c r="F2458" s="191"/>
      <c r="G2458" s="191"/>
    </row>
    <row r="2459" spans="1:7" ht="15.75" customHeight="1">
      <c r="A2459" s="159">
        <v>614</v>
      </c>
      <c r="B2459" s="156" t="s">
        <v>355</v>
      </c>
      <c r="C2459" s="124" t="s">
        <v>11</v>
      </c>
      <c r="D2459" s="124"/>
      <c r="E2459" s="129" t="s">
        <v>4607</v>
      </c>
      <c r="F2459" s="191">
        <v>2029</v>
      </c>
      <c r="G2459" s="191">
        <v>2029</v>
      </c>
    </row>
    <row r="2460" spans="1:7" ht="15.75" customHeight="1">
      <c r="A2460" s="159"/>
      <c r="B2460" s="156"/>
      <c r="C2460" s="124"/>
      <c r="D2460" s="124"/>
      <c r="E2460" s="129"/>
      <c r="F2460" s="191"/>
      <c r="G2460" s="191"/>
    </row>
    <row r="2461" spans="1:7" ht="15.75" customHeight="1">
      <c r="A2461" s="159"/>
      <c r="B2461" s="156"/>
      <c r="C2461" s="124"/>
      <c r="D2461" s="124"/>
      <c r="E2461" s="129"/>
      <c r="F2461" s="191"/>
      <c r="G2461" s="191"/>
    </row>
    <row r="2462" spans="1:7" ht="15.75" customHeight="1">
      <c r="A2462" s="159"/>
      <c r="B2462" s="156"/>
      <c r="C2462" s="124"/>
      <c r="D2462" s="124"/>
      <c r="E2462" s="129"/>
      <c r="F2462" s="191"/>
      <c r="G2462" s="191"/>
    </row>
    <row r="2463" spans="1:7" ht="15" customHeight="1">
      <c r="A2463" s="159">
        <v>615</v>
      </c>
      <c r="B2463" s="156" t="s">
        <v>351</v>
      </c>
      <c r="C2463" s="124" t="s">
        <v>11</v>
      </c>
      <c r="D2463" s="124"/>
      <c r="E2463" s="129" t="s">
        <v>4608</v>
      </c>
      <c r="F2463" s="191">
        <v>2029</v>
      </c>
      <c r="G2463" s="191">
        <v>2029</v>
      </c>
    </row>
    <row r="2464" spans="1:7" ht="15" customHeight="1">
      <c r="A2464" s="159"/>
      <c r="B2464" s="156"/>
      <c r="C2464" s="124"/>
      <c r="D2464" s="124"/>
      <c r="E2464" s="129"/>
      <c r="F2464" s="191"/>
      <c r="G2464" s="191"/>
    </row>
    <row r="2465" spans="1:7" ht="15" customHeight="1">
      <c r="A2465" s="159"/>
      <c r="B2465" s="156"/>
      <c r="C2465" s="124"/>
      <c r="D2465" s="124"/>
      <c r="E2465" s="129"/>
      <c r="F2465" s="191"/>
      <c r="G2465" s="191"/>
    </row>
    <row r="2466" spans="1:7" ht="15" customHeight="1">
      <c r="A2466" s="159"/>
      <c r="B2466" s="156"/>
      <c r="C2466" s="124"/>
      <c r="D2466" s="124"/>
      <c r="E2466" s="129"/>
      <c r="F2466" s="191"/>
      <c r="G2466" s="191"/>
    </row>
    <row r="2467" spans="1:7" ht="15" customHeight="1">
      <c r="A2467" s="159">
        <v>616</v>
      </c>
      <c r="B2467" s="156" t="s">
        <v>376</v>
      </c>
      <c r="C2467" s="124" t="s">
        <v>11</v>
      </c>
      <c r="D2467" s="124"/>
      <c r="E2467" s="129" t="s">
        <v>4609</v>
      </c>
      <c r="F2467" s="191">
        <v>2029</v>
      </c>
      <c r="G2467" s="191">
        <v>2029</v>
      </c>
    </row>
    <row r="2468" spans="1:7" ht="15" customHeight="1">
      <c r="A2468" s="159"/>
      <c r="B2468" s="156"/>
      <c r="C2468" s="124"/>
      <c r="D2468" s="124"/>
      <c r="E2468" s="129"/>
      <c r="F2468" s="191"/>
      <c r="G2468" s="191"/>
    </row>
    <row r="2469" spans="1:7" ht="15" customHeight="1">
      <c r="A2469" s="159"/>
      <c r="B2469" s="156"/>
      <c r="C2469" s="124"/>
      <c r="D2469" s="124"/>
      <c r="E2469" s="129"/>
      <c r="F2469" s="191"/>
      <c r="G2469" s="191"/>
    </row>
    <row r="2470" spans="1:7" ht="15" customHeight="1">
      <c r="A2470" s="159"/>
      <c r="B2470" s="156"/>
      <c r="C2470" s="124"/>
      <c r="D2470" s="124"/>
      <c r="E2470" s="129"/>
      <c r="F2470" s="191"/>
      <c r="G2470" s="191"/>
    </row>
    <row r="2471" spans="1:7" ht="15" customHeight="1">
      <c r="A2471" s="159">
        <v>617</v>
      </c>
      <c r="B2471" s="156" t="s">
        <v>571</v>
      </c>
      <c r="C2471" s="124" t="s">
        <v>11</v>
      </c>
      <c r="D2471" s="124"/>
      <c r="E2471" s="129" t="s">
        <v>4610</v>
      </c>
      <c r="F2471" s="191">
        <v>2029</v>
      </c>
      <c r="G2471" s="191">
        <v>2029</v>
      </c>
    </row>
    <row r="2472" spans="1:7" ht="15" customHeight="1">
      <c r="A2472" s="159"/>
      <c r="B2472" s="156"/>
      <c r="C2472" s="124"/>
      <c r="D2472" s="124"/>
      <c r="E2472" s="129"/>
      <c r="F2472" s="191"/>
      <c r="G2472" s="191"/>
    </row>
    <row r="2473" spans="1:7" ht="15" customHeight="1">
      <c r="A2473" s="159"/>
      <c r="B2473" s="156"/>
      <c r="C2473" s="124"/>
      <c r="D2473" s="124"/>
      <c r="E2473" s="129"/>
      <c r="F2473" s="191"/>
      <c r="G2473" s="191"/>
    </row>
    <row r="2474" spans="1:7" ht="15" customHeight="1">
      <c r="A2474" s="159"/>
      <c r="B2474" s="156"/>
      <c r="C2474" s="124"/>
      <c r="D2474" s="124"/>
      <c r="E2474" s="129"/>
      <c r="F2474" s="191"/>
      <c r="G2474" s="191"/>
    </row>
    <row r="2475" spans="1:7" ht="15" customHeight="1">
      <c r="A2475" s="159">
        <v>618</v>
      </c>
      <c r="B2475" s="156" t="s">
        <v>526</v>
      </c>
      <c r="C2475" s="124" t="s">
        <v>11</v>
      </c>
      <c r="D2475" s="124"/>
      <c r="E2475" s="129" t="s">
        <v>4611</v>
      </c>
      <c r="F2475" s="191">
        <v>2029</v>
      </c>
      <c r="G2475" s="191">
        <v>2029</v>
      </c>
    </row>
    <row r="2476" spans="1:7" ht="15" customHeight="1">
      <c r="A2476" s="159"/>
      <c r="B2476" s="156"/>
      <c r="C2476" s="124"/>
      <c r="D2476" s="124"/>
      <c r="E2476" s="129"/>
      <c r="F2476" s="191"/>
      <c r="G2476" s="191"/>
    </row>
    <row r="2477" spans="1:7" ht="15" customHeight="1">
      <c r="A2477" s="159"/>
      <c r="B2477" s="156"/>
      <c r="C2477" s="124"/>
      <c r="D2477" s="124"/>
      <c r="E2477" s="129"/>
      <c r="F2477" s="191"/>
      <c r="G2477" s="191"/>
    </row>
    <row r="2478" spans="1:7" ht="15" customHeight="1">
      <c r="A2478" s="159"/>
      <c r="B2478" s="156"/>
      <c r="C2478" s="124"/>
      <c r="D2478" s="124"/>
      <c r="E2478" s="129"/>
      <c r="F2478" s="191"/>
      <c r="G2478" s="191"/>
    </row>
    <row r="2479" spans="1:7" ht="15.75" customHeight="1">
      <c r="A2479" s="159">
        <v>619</v>
      </c>
      <c r="B2479" s="156" t="s">
        <v>428</v>
      </c>
      <c r="C2479" s="124" t="s">
        <v>11</v>
      </c>
      <c r="D2479" s="124"/>
      <c r="E2479" s="129" t="s">
        <v>4612</v>
      </c>
      <c r="F2479" s="191">
        <v>2029</v>
      </c>
      <c r="G2479" s="191">
        <v>2029</v>
      </c>
    </row>
    <row r="2480" spans="1:7" ht="15.75" customHeight="1">
      <c r="A2480" s="159"/>
      <c r="B2480" s="156"/>
      <c r="C2480" s="124"/>
      <c r="D2480" s="124"/>
      <c r="E2480" s="129"/>
      <c r="F2480" s="191"/>
      <c r="G2480" s="191"/>
    </row>
    <row r="2481" spans="1:7" ht="15.75" customHeight="1">
      <c r="A2481" s="159"/>
      <c r="B2481" s="156"/>
      <c r="C2481" s="124"/>
      <c r="D2481" s="124"/>
      <c r="E2481" s="129"/>
      <c r="F2481" s="191"/>
      <c r="G2481" s="191"/>
    </row>
    <row r="2482" spans="1:7" ht="15.75" customHeight="1">
      <c r="A2482" s="159"/>
      <c r="B2482" s="156"/>
      <c r="C2482" s="124"/>
      <c r="D2482" s="124"/>
      <c r="E2482" s="129"/>
      <c r="F2482" s="191"/>
      <c r="G2482" s="191"/>
    </row>
    <row r="2483" spans="1:7" ht="15.75" customHeight="1">
      <c r="A2483" s="159">
        <v>620</v>
      </c>
      <c r="B2483" s="156" t="s">
        <v>373</v>
      </c>
      <c r="C2483" s="124" t="s">
        <v>11</v>
      </c>
      <c r="D2483" s="124"/>
      <c r="E2483" s="129" t="s">
        <v>4613</v>
      </c>
      <c r="F2483" s="191">
        <v>2029</v>
      </c>
      <c r="G2483" s="191">
        <v>2029</v>
      </c>
    </row>
    <row r="2484" spans="1:7" ht="15.75" customHeight="1">
      <c r="A2484" s="159"/>
      <c r="B2484" s="156"/>
      <c r="C2484" s="124"/>
      <c r="D2484" s="124"/>
      <c r="E2484" s="129"/>
      <c r="F2484" s="191"/>
      <c r="G2484" s="191"/>
    </row>
    <row r="2485" spans="1:7" ht="15.75" customHeight="1">
      <c r="A2485" s="159"/>
      <c r="B2485" s="156"/>
      <c r="C2485" s="124"/>
      <c r="D2485" s="124"/>
      <c r="E2485" s="129"/>
      <c r="F2485" s="191"/>
      <c r="G2485" s="191"/>
    </row>
    <row r="2486" spans="1:7" ht="15.75" customHeight="1">
      <c r="A2486" s="159"/>
      <c r="B2486" s="156"/>
      <c r="C2486" s="124"/>
      <c r="D2486" s="124"/>
      <c r="E2486" s="129"/>
      <c r="F2486" s="191"/>
      <c r="G2486" s="191"/>
    </row>
    <row r="2487" spans="1:7" ht="15.75" customHeight="1">
      <c r="A2487" s="159">
        <v>621</v>
      </c>
      <c r="B2487" s="156" t="s">
        <v>481</v>
      </c>
      <c r="C2487" s="124" t="s">
        <v>11</v>
      </c>
      <c r="D2487" s="124"/>
      <c r="E2487" s="129" t="s">
        <v>4614</v>
      </c>
      <c r="F2487" s="191">
        <v>2029</v>
      </c>
      <c r="G2487" s="191">
        <v>2029</v>
      </c>
    </row>
    <row r="2488" spans="1:7" ht="15.75" customHeight="1">
      <c r="A2488" s="159"/>
      <c r="B2488" s="156"/>
      <c r="C2488" s="124"/>
      <c r="D2488" s="124"/>
      <c r="E2488" s="129"/>
      <c r="F2488" s="191"/>
      <c r="G2488" s="191"/>
    </row>
    <row r="2489" spans="1:7" ht="15.75" customHeight="1">
      <c r="A2489" s="159"/>
      <c r="B2489" s="156"/>
      <c r="C2489" s="124"/>
      <c r="D2489" s="124"/>
      <c r="E2489" s="129"/>
      <c r="F2489" s="191"/>
      <c r="G2489" s="191"/>
    </row>
    <row r="2490" spans="1:7" ht="15.75" customHeight="1">
      <c r="A2490" s="159"/>
      <c r="B2490" s="156"/>
      <c r="C2490" s="124"/>
      <c r="D2490" s="124"/>
      <c r="E2490" s="129"/>
      <c r="F2490" s="191"/>
      <c r="G2490" s="191"/>
    </row>
    <row r="2491" spans="1:7" ht="15.75" customHeight="1">
      <c r="A2491" s="159">
        <v>622</v>
      </c>
      <c r="B2491" s="159" t="s">
        <v>484</v>
      </c>
      <c r="C2491" s="124" t="s">
        <v>11</v>
      </c>
      <c r="D2491" s="124"/>
      <c r="E2491" s="129" t="s">
        <v>4615</v>
      </c>
      <c r="F2491" s="191">
        <v>2029</v>
      </c>
      <c r="G2491" s="191">
        <v>2029</v>
      </c>
    </row>
    <row r="2492" spans="1:7" ht="15.75" customHeight="1">
      <c r="A2492" s="159"/>
      <c r="B2492" s="156"/>
      <c r="C2492" s="124"/>
      <c r="D2492" s="124"/>
      <c r="E2492" s="130"/>
      <c r="F2492" s="191"/>
      <c r="G2492" s="191"/>
    </row>
    <row r="2493" spans="1:7" ht="15.75" customHeight="1">
      <c r="A2493" s="159"/>
      <c r="B2493" s="156"/>
      <c r="C2493" s="124"/>
      <c r="D2493" s="124"/>
      <c r="E2493" s="130"/>
      <c r="F2493" s="191"/>
      <c r="G2493" s="191"/>
    </row>
    <row r="2494" spans="1:7" ht="15.75" customHeight="1">
      <c r="A2494" s="159"/>
      <c r="B2494" s="156"/>
      <c r="C2494" s="124"/>
      <c r="D2494" s="124"/>
      <c r="E2494" s="130"/>
      <c r="F2494" s="191"/>
      <c r="G2494" s="191"/>
    </row>
    <row r="2495" spans="1:7" ht="15.75" customHeight="1">
      <c r="A2495" s="159">
        <v>623</v>
      </c>
      <c r="B2495" s="156" t="s">
        <v>1797</v>
      </c>
      <c r="C2495" s="124" t="s">
        <v>11</v>
      </c>
      <c r="D2495" s="124"/>
      <c r="E2495" s="129" t="s">
        <v>4616</v>
      </c>
      <c r="F2495" s="191">
        <v>2029</v>
      </c>
      <c r="G2495" s="191">
        <v>2029</v>
      </c>
    </row>
    <row r="2496" spans="1:7" ht="15.75" customHeight="1">
      <c r="A2496" s="159"/>
      <c r="B2496" s="156"/>
      <c r="C2496" s="124"/>
      <c r="D2496" s="124"/>
      <c r="E2496" s="129"/>
      <c r="F2496" s="191"/>
      <c r="G2496" s="191"/>
    </row>
    <row r="2497" spans="1:7" ht="15.75" customHeight="1">
      <c r="A2497" s="159"/>
      <c r="B2497" s="156"/>
      <c r="C2497" s="124"/>
      <c r="D2497" s="124"/>
      <c r="E2497" s="129"/>
      <c r="F2497" s="191"/>
      <c r="G2497" s="191"/>
    </row>
    <row r="2498" spans="1:7" ht="15.75" customHeight="1">
      <c r="A2498" s="159"/>
      <c r="B2498" s="156"/>
      <c r="C2498" s="124"/>
      <c r="D2498" s="124"/>
      <c r="E2498" s="129"/>
      <c r="F2498" s="191"/>
      <c r="G2498" s="191"/>
    </row>
    <row r="2499" spans="1:7" ht="15.75" customHeight="1">
      <c r="A2499" s="159">
        <v>624</v>
      </c>
      <c r="B2499" s="156" t="s">
        <v>1798</v>
      </c>
      <c r="C2499" s="124" t="s">
        <v>11</v>
      </c>
      <c r="D2499" s="124"/>
      <c r="E2499" s="129" t="s">
        <v>4617</v>
      </c>
      <c r="F2499" s="191">
        <v>2029</v>
      </c>
      <c r="G2499" s="191">
        <v>2029</v>
      </c>
    </row>
    <row r="2500" spans="1:7" ht="15.75" customHeight="1">
      <c r="A2500" s="159"/>
      <c r="B2500" s="156"/>
      <c r="C2500" s="124"/>
      <c r="D2500" s="124"/>
      <c r="E2500" s="129"/>
      <c r="F2500" s="191"/>
      <c r="G2500" s="191"/>
    </row>
    <row r="2501" spans="1:7" ht="15.75" customHeight="1">
      <c r="A2501" s="159"/>
      <c r="B2501" s="156"/>
      <c r="C2501" s="124"/>
      <c r="D2501" s="124"/>
      <c r="E2501" s="129"/>
      <c r="F2501" s="191"/>
      <c r="G2501" s="191"/>
    </row>
    <row r="2502" spans="1:7" ht="15.75" customHeight="1">
      <c r="A2502" s="159"/>
      <c r="B2502" s="156"/>
      <c r="C2502" s="124"/>
      <c r="D2502" s="124"/>
      <c r="E2502" s="129"/>
      <c r="F2502" s="191"/>
      <c r="G2502" s="191"/>
    </row>
    <row r="2503" spans="1:7" ht="15.75" customHeight="1">
      <c r="A2503" s="159">
        <v>625</v>
      </c>
      <c r="B2503" s="156" t="s">
        <v>572</v>
      </c>
      <c r="C2503" s="124" t="s">
        <v>11</v>
      </c>
      <c r="D2503" s="124"/>
      <c r="E2503" s="129" t="s">
        <v>4618</v>
      </c>
      <c r="F2503" s="191">
        <v>2029</v>
      </c>
      <c r="G2503" s="191">
        <v>2029</v>
      </c>
    </row>
    <row r="2504" spans="1:7" ht="15.75" customHeight="1">
      <c r="A2504" s="159"/>
      <c r="B2504" s="156"/>
      <c r="C2504" s="124"/>
      <c r="D2504" s="124"/>
      <c r="E2504" s="129"/>
      <c r="F2504" s="191"/>
      <c r="G2504" s="191"/>
    </row>
    <row r="2505" spans="1:7" ht="15.75" customHeight="1">
      <c r="A2505" s="159"/>
      <c r="B2505" s="156"/>
      <c r="C2505" s="124"/>
      <c r="D2505" s="124"/>
      <c r="E2505" s="129"/>
      <c r="F2505" s="191"/>
      <c r="G2505" s="191"/>
    </row>
    <row r="2506" spans="1:7" ht="15.75" customHeight="1">
      <c r="A2506" s="159"/>
      <c r="B2506" s="156"/>
      <c r="C2506" s="124"/>
      <c r="D2506" s="124"/>
      <c r="E2506" s="129"/>
      <c r="F2506" s="191"/>
      <c r="G2506" s="191"/>
    </row>
    <row r="2507" spans="1:7" ht="15.75" customHeight="1">
      <c r="A2507" s="159">
        <v>626</v>
      </c>
      <c r="B2507" s="156" t="s">
        <v>573</v>
      </c>
      <c r="C2507" s="124" t="s">
        <v>11</v>
      </c>
      <c r="D2507" s="124"/>
      <c r="E2507" s="129" t="s">
        <v>4619</v>
      </c>
      <c r="F2507" s="191">
        <v>2029</v>
      </c>
      <c r="G2507" s="191">
        <v>2029</v>
      </c>
    </row>
    <row r="2508" spans="1:7" ht="15.75" customHeight="1">
      <c r="A2508" s="159"/>
      <c r="B2508" s="156"/>
      <c r="C2508" s="124"/>
      <c r="D2508" s="124"/>
      <c r="E2508" s="129"/>
      <c r="F2508" s="191"/>
      <c r="G2508" s="191"/>
    </row>
    <row r="2509" spans="1:7" ht="15.75" customHeight="1">
      <c r="A2509" s="159"/>
      <c r="B2509" s="156"/>
      <c r="C2509" s="124"/>
      <c r="D2509" s="124"/>
      <c r="E2509" s="129"/>
      <c r="F2509" s="191"/>
      <c r="G2509" s="191"/>
    </row>
    <row r="2510" spans="1:7" ht="15.75" customHeight="1">
      <c r="A2510" s="159"/>
      <c r="B2510" s="156"/>
      <c r="C2510" s="124"/>
      <c r="D2510" s="124"/>
      <c r="E2510" s="129"/>
      <c r="F2510" s="191"/>
      <c r="G2510" s="191"/>
    </row>
    <row r="2511" spans="1:7" ht="15.75" customHeight="1">
      <c r="A2511" s="159">
        <v>627</v>
      </c>
      <c r="B2511" s="156" t="s">
        <v>594</v>
      </c>
      <c r="C2511" s="139" t="s">
        <v>11</v>
      </c>
      <c r="D2511" s="139"/>
      <c r="E2511" s="129" t="s">
        <v>4620</v>
      </c>
      <c r="F2511" s="191">
        <v>2029</v>
      </c>
      <c r="G2511" s="191">
        <v>2029</v>
      </c>
    </row>
    <row r="2512" spans="1:7" ht="15.75" customHeight="1">
      <c r="A2512" s="159"/>
      <c r="B2512" s="156"/>
      <c r="C2512" s="139"/>
      <c r="D2512" s="139"/>
      <c r="E2512" s="129"/>
      <c r="F2512" s="191"/>
      <c r="G2512" s="191"/>
    </row>
    <row r="2513" spans="1:7" ht="15.75" customHeight="1">
      <c r="A2513" s="159"/>
      <c r="B2513" s="156"/>
      <c r="C2513" s="139"/>
      <c r="D2513" s="139"/>
      <c r="E2513" s="129"/>
      <c r="F2513" s="191"/>
      <c r="G2513" s="191"/>
    </row>
    <row r="2514" spans="1:7" ht="15.75" customHeight="1">
      <c r="A2514" s="159"/>
      <c r="B2514" s="156"/>
      <c r="C2514" s="139"/>
      <c r="D2514" s="139"/>
      <c r="E2514" s="129"/>
      <c r="F2514" s="191"/>
      <c r="G2514" s="191"/>
    </row>
    <row r="2515" spans="1:7" ht="30.75" customHeight="1">
      <c r="A2515" s="159">
        <v>628</v>
      </c>
      <c r="B2515" s="159" t="s">
        <v>1668</v>
      </c>
      <c r="C2515" s="124" t="s">
        <v>11</v>
      </c>
      <c r="D2515" s="124"/>
      <c r="E2515" s="183" t="s">
        <v>4621</v>
      </c>
      <c r="F2515" s="191">
        <v>2029</v>
      </c>
      <c r="G2515" s="191">
        <v>2029</v>
      </c>
    </row>
    <row r="2516" spans="1:7" ht="30.75" customHeight="1">
      <c r="A2516" s="159"/>
      <c r="B2516" s="159"/>
      <c r="C2516" s="124"/>
      <c r="D2516" s="124"/>
      <c r="E2516" s="183"/>
      <c r="F2516" s="191"/>
      <c r="G2516" s="191"/>
    </row>
    <row r="2517" spans="1:7" ht="30.75" customHeight="1">
      <c r="A2517" s="159"/>
      <c r="B2517" s="159"/>
      <c r="C2517" s="124"/>
      <c r="D2517" s="124"/>
      <c r="E2517" s="183"/>
      <c r="F2517" s="191"/>
      <c r="G2517" s="191"/>
    </row>
    <row r="2518" spans="1:7" ht="30.75" customHeight="1">
      <c r="A2518" s="159"/>
      <c r="B2518" s="159"/>
      <c r="C2518" s="124"/>
      <c r="D2518" s="124"/>
      <c r="E2518" s="183"/>
      <c r="F2518" s="191"/>
      <c r="G2518" s="191"/>
    </row>
    <row r="2519" spans="1:7" ht="34.5" customHeight="1">
      <c r="A2519" s="159">
        <v>629</v>
      </c>
      <c r="B2519" s="159" t="s">
        <v>1669</v>
      </c>
      <c r="C2519" s="124" t="s">
        <v>11</v>
      </c>
      <c r="D2519" s="124"/>
      <c r="E2519" s="183" t="s">
        <v>4622</v>
      </c>
      <c r="F2519" s="191">
        <v>2029</v>
      </c>
      <c r="G2519" s="191">
        <v>2029</v>
      </c>
    </row>
    <row r="2520" spans="1:7" ht="34.5" customHeight="1">
      <c r="A2520" s="159"/>
      <c r="B2520" s="159"/>
      <c r="C2520" s="124"/>
      <c r="D2520" s="124"/>
      <c r="E2520" s="183"/>
      <c r="F2520" s="191"/>
      <c r="G2520" s="191"/>
    </row>
    <row r="2521" spans="1:7" ht="34.5" customHeight="1">
      <c r="A2521" s="159"/>
      <c r="B2521" s="159"/>
      <c r="C2521" s="124"/>
      <c r="D2521" s="124"/>
      <c r="E2521" s="183"/>
      <c r="F2521" s="191"/>
      <c r="G2521" s="191"/>
    </row>
    <row r="2522" spans="1:7" ht="34.5" customHeight="1">
      <c r="A2522" s="159"/>
      <c r="B2522" s="159"/>
      <c r="C2522" s="124"/>
      <c r="D2522" s="124"/>
      <c r="E2522" s="183"/>
      <c r="F2522" s="191"/>
      <c r="G2522" s="191"/>
    </row>
    <row r="2523" spans="1:7" ht="34.5" customHeight="1">
      <c r="A2523" s="159">
        <v>630</v>
      </c>
      <c r="B2523" s="159" t="s">
        <v>1670</v>
      </c>
      <c r="C2523" s="124" t="s">
        <v>11</v>
      </c>
      <c r="D2523" s="124"/>
      <c r="E2523" s="183" t="s">
        <v>4623</v>
      </c>
      <c r="F2523" s="191">
        <v>2029</v>
      </c>
      <c r="G2523" s="191">
        <v>2029</v>
      </c>
    </row>
    <row r="2524" spans="1:7" ht="34.5" customHeight="1">
      <c r="A2524" s="159"/>
      <c r="B2524" s="159"/>
      <c r="C2524" s="124"/>
      <c r="D2524" s="124"/>
      <c r="E2524" s="183"/>
      <c r="F2524" s="191"/>
      <c r="G2524" s="191"/>
    </row>
    <row r="2525" spans="1:7" ht="34.5" customHeight="1">
      <c r="A2525" s="159"/>
      <c r="B2525" s="159"/>
      <c r="C2525" s="124"/>
      <c r="D2525" s="124"/>
      <c r="E2525" s="183"/>
      <c r="F2525" s="191"/>
      <c r="G2525" s="191"/>
    </row>
    <row r="2526" spans="1:7" ht="34.5" customHeight="1">
      <c r="A2526" s="159"/>
      <c r="B2526" s="159"/>
      <c r="C2526" s="124"/>
      <c r="D2526" s="124"/>
      <c r="E2526" s="183"/>
      <c r="F2526" s="191"/>
      <c r="G2526" s="191"/>
    </row>
    <row r="2527" spans="1:7" ht="15.75" customHeight="1">
      <c r="A2527" s="159">
        <v>631</v>
      </c>
      <c r="B2527" s="156" t="s">
        <v>1409</v>
      </c>
      <c r="C2527" s="124" t="s">
        <v>11</v>
      </c>
      <c r="D2527" s="124"/>
      <c r="E2527" s="129" t="s">
        <v>4624</v>
      </c>
      <c r="F2527" s="191">
        <v>2029</v>
      </c>
      <c r="G2527" s="191">
        <v>2029</v>
      </c>
    </row>
    <row r="2528" spans="1:7" ht="15.75" customHeight="1">
      <c r="A2528" s="159"/>
      <c r="B2528" s="156"/>
      <c r="C2528" s="124"/>
      <c r="D2528" s="124"/>
      <c r="E2528" s="129"/>
      <c r="F2528" s="191"/>
      <c r="G2528" s="191"/>
    </row>
    <row r="2529" spans="1:7" ht="15.75" customHeight="1">
      <c r="A2529" s="159"/>
      <c r="B2529" s="156"/>
      <c r="C2529" s="124"/>
      <c r="D2529" s="124"/>
      <c r="E2529" s="129"/>
      <c r="F2529" s="191"/>
      <c r="G2529" s="191"/>
    </row>
    <row r="2530" spans="1:7" ht="15.75" customHeight="1">
      <c r="A2530" s="159"/>
      <c r="B2530" s="156"/>
      <c r="C2530" s="124"/>
      <c r="D2530" s="124"/>
      <c r="E2530" s="129"/>
      <c r="F2530" s="191"/>
      <c r="G2530" s="191"/>
    </row>
    <row r="2531" spans="1:7" ht="18.75" customHeight="1">
      <c r="A2531" s="159">
        <v>632</v>
      </c>
      <c r="B2531" s="156" t="s">
        <v>434</v>
      </c>
      <c r="C2531" s="124" t="s">
        <v>11</v>
      </c>
      <c r="D2531" s="124"/>
      <c r="E2531" s="129" t="s">
        <v>4625</v>
      </c>
      <c r="F2531" s="191">
        <v>2029</v>
      </c>
      <c r="G2531" s="191">
        <v>2029</v>
      </c>
    </row>
    <row r="2532" spans="1:7" ht="18.75" customHeight="1">
      <c r="A2532" s="159"/>
      <c r="B2532" s="156"/>
      <c r="C2532" s="124"/>
      <c r="D2532" s="124"/>
      <c r="E2532" s="129"/>
      <c r="F2532" s="191"/>
      <c r="G2532" s="191"/>
    </row>
    <row r="2533" spans="1:7" ht="18.75" customHeight="1">
      <c r="A2533" s="159"/>
      <c r="B2533" s="156"/>
      <c r="C2533" s="124"/>
      <c r="D2533" s="124"/>
      <c r="E2533" s="129"/>
      <c r="F2533" s="191"/>
      <c r="G2533" s="191"/>
    </row>
    <row r="2534" spans="1:7" ht="18.75" customHeight="1">
      <c r="A2534" s="159"/>
      <c r="B2534" s="156"/>
      <c r="C2534" s="124"/>
      <c r="D2534" s="124"/>
      <c r="E2534" s="129"/>
      <c r="F2534" s="191"/>
      <c r="G2534" s="191"/>
    </row>
    <row r="2535" spans="1:7" ht="15" customHeight="1">
      <c r="A2535" s="159">
        <v>633</v>
      </c>
      <c r="B2535" s="159" t="s">
        <v>1411</v>
      </c>
      <c r="C2535" s="124" t="s">
        <v>11</v>
      </c>
      <c r="D2535" s="124"/>
      <c r="E2535" s="129" t="s">
        <v>4626</v>
      </c>
      <c r="F2535" s="191">
        <v>2029</v>
      </c>
      <c r="G2535" s="191">
        <v>2029</v>
      </c>
    </row>
    <row r="2536" spans="1:7" ht="15" customHeight="1">
      <c r="A2536" s="159"/>
      <c r="B2536" s="156"/>
      <c r="C2536" s="124"/>
      <c r="D2536" s="124"/>
      <c r="E2536" s="130"/>
      <c r="F2536" s="191"/>
      <c r="G2536" s="191"/>
    </row>
    <row r="2537" spans="1:7" ht="15" customHeight="1">
      <c r="A2537" s="159"/>
      <c r="B2537" s="156"/>
      <c r="C2537" s="124"/>
      <c r="D2537" s="124"/>
      <c r="E2537" s="130"/>
      <c r="F2537" s="191"/>
      <c r="G2537" s="191"/>
    </row>
    <row r="2538" spans="1:7" ht="15" customHeight="1">
      <c r="A2538" s="159"/>
      <c r="B2538" s="156"/>
      <c r="C2538" s="124"/>
      <c r="D2538" s="124"/>
      <c r="E2538" s="130"/>
      <c r="F2538" s="191"/>
      <c r="G2538" s="191"/>
    </row>
    <row r="2539" spans="1:7" ht="15" customHeight="1">
      <c r="A2539" s="159">
        <v>634</v>
      </c>
      <c r="B2539" s="159" t="s">
        <v>1412</v>
      </c>
      <c r="C2539" s="124" t="s">
        <v>11</v>
      </c>
      <c r="D2539" s="124"/>
      <c r="E2539" s="129" t="s">
        <v>4627</v>
      </c>
      <c r="F2539" s="191">
        <v>2029</v>
      </c>
      <c r="G2539" s="191">
        <v>2029</v>
      </c>
    </row>
    <row r="2540" spans="1:7" ht="15" customHeight="1">
      <c r="A2540" s="159"/>
      <c r="B2540" s="156"/>
      <c r="C2540" s="124"/>
      <c r="D2540" s="124"/>
      <c r="E2540" s="130"/>
      <c r="F2540" s="191"/>
      <c r="G2540" s="191"/>
    </row>
    <row r="2541" spans="1:7" ht="15" customHeight="1">
      <c r="A2541" s="159"/>
      <c r="B2541" s="156"/>
      <c r="C2541" s="124"/>
      <c r="D2541" s="124"/>
      <c r="E2541" s="130"/>
      <c r="F2541" s="191"/>
      <c r="G2541" s="191"/>
    </row>
    <row r="2542" spans="1:7" ht="15" customHeight="1">
      <c r="A2542" s="159"/>
      <c r="B2542" s="156"/>
      <c r="C2542" s="124"/>
      <c r="D2542" s="124"/>
      <c r="E2542" s="130"/>
      <c r="F2542" s="191"/>
      <c r="G2542" s="191"/>
    </row>
    <row r="2543" spans="1:7" ht="15.75" customHeight="1">
      <c r="A2543" s="159">
        <v>635</v>
      </c>
      <c r="B2543" s="159" t="s">
        <v>1413</v>
      </c>
      <c r="C2543" s="124" t="s">
        <v>11</v>
      </c>
      <c r="D2543" s="124"/>
      <c r="E2543" s="129" t="s">
        <v>4628</v>
      </c>
      <c r="F2543" s="191">
        <v>2029</v>
      </c>
      <c r="G2543" s="191">
        <v>2029</v>
      </c>
    </row>
    <row r="2544" spans="1:7" ht="15.75" customHeight="1">
      <c r="A2544" s="159"/>
      <c r="B2544" s="159"/>
      <c r="C2544" s="124"/>
      <c r="D2544" s="124"/>
      <c r="E2544" s="129"/>
      <c r="F2544" s="191"/>
      <c r="G2544" s="191"/>
    </row>
    <row r="2545" spans="1:7" ht="15.75" customHeight="1">
      <c r="A2545" s="159"/>
      <c r="B2545" s="159"/>
      <c r="C2545" s="124"/>
      <c r="D2545" s="124"/>
      <c r="E2545" s="129"/>
      <c r="F2545" s="191"/>
      <c r="G2545" s="191"/>
    </row>
    <row r="2546" spans="1:7" ht="15.75" customHeight="1">
      <c r="A2546" s="159"/>
      <c r="B2546" s="159"/>
      <c r="C2546" s="124"/>
      <c r="D2546" s="124"/>
      <c r="E2546" s="129"/>
      <c r="F2546" s="191"/>
      <c r="G2546" s="191"/>
    </row>
    <row r="2547" spans="1:7" ht="15.75" customHeight="1">
      <c r="A2547" s="159">
        <v>636</v>
      </c>
      <c r="B2547" s="156" t="s">
        <v>430</v>
      </c>
      <c r="C2547" s="124" t="s">
        <v>11</v>
      </c>
      <c r="D2547" s="124"/>
      <c r="E2547" s="129" t="s">
        <v>4629</v>
      </c>
      <c r="F2547" s="191">
        <v>2029</v>
      </c>
      <c r="G2547" s="191">
        <v>2029</v>
      </c>
    </row>
    <row r="2548" spans="1:7" ht="15.75" customHeight="1">
      <c r="A2548" s="159"/>
      <c r="B2548" s="156"/>
      <c r="C2548" s="124"/>
      <c r="D2548" s="124"/>
      <c r="E2548" s="129"/>
      <c r="F2548" s="191"/>
      <c r="G2548" s="191"/>
    </row>
    <row r="2549" spans="1:7" ht="15.75" customHeight="1">
      <c r="A2549" s="159"/>
      <c r="B2549" s="156"/>
      <c r="C2549" s="124"/>
      <c r="D2549" s="124"/>
      <c r="E2549" s="129"/>
      <c r="F2549" s="191"/>
      <c r="G2549" s="191"/>
    </row>
    <row r="2550" spans="1:7" ht="15.75" customHeight="1">
      <c r="A2550" s="159"/>
      <c r="B2550" s="156"/>
      <c r="C2550" s="124"/>
      <c r="D2550" s="124"/>
      <c r="E2550" s="129"/>
      <c r="F2550" s="191"/>
      <c r="G2550" s="191"/>
    </row>
    <row r="2551" spans="1:7" ht="15.75" customHeight="1">
      <c r="A2551" s="159">
        <v>637</v>
      </c>
      <c r="B2551" s="156" t="s">
        <v>429</v>
      </c>
      <c r="C2551" s="124" t="s">
        <v>11</v>
      </c>
      <c r="D2551" s="124"/>
      <c r="E2551" s="129" t="s">
        <v>4630</v>
      </c>
      <c r="F2551" s="191">
        <v>2029</v>
      </c>
      <c r="G2551" s="191">
        <v>2029</v>
      </c>
    </row>
    <row r="2552" spans="1:7" ht="15.75" customHeight="1">
      <c r="A2552" s="159"/>
      <c r="B2552" s="156"/>
      <c r="C2552" s="124"/>
      <c r="D2552" s="124"/>
      <c r="E2552" s="129"/>
      <c r="F2552" s="191"/>
      <c r="G2552" s="191"/>
    </row>
    <row r="2553" spans="1:7" ht="15.75" customHeight="1">
      <c r="A2553" s="159"/>
      <c r="B2553" s="156"/>
      <c r="C2553" s="124"/>
      <c r="D2553" s="124"/>
      <c r="E2553" s="129"/>
      <c r="F2553" s="191"/>
      <c r="G2553" s="191"/>
    </row>
    <row r="2554" spans="1:7" ht="15.75" customHeight="1">
      <c r="A2554" s="159"/>
      <c r="B2554" s="156"/>
      <c r="C2554" s="124"/>
      <c r="D2554" s="124"/>
      <c r="E2554" s="129"/>
      <c r="F2554" s="191"/>
      <c r="G2554" s="191"/>
    </row>
    <row r="2555" spans="1:7" ht="15.75" customHeight="1">
      <c r="A2555" s="159">
        <v>638</v>
      </c>
      <c r="B2555" s="156" t="s">
        <v>431</v>
      </c>
      <c r="C2555" s="124" t="s">
        <v>11</v>
      </c>
      <c r="D2555" s="124"/>
      <c r="E2555" s="129" t="s">
        <v>4631</v>
      </c>
      <c r="F2555" s="191">
        <v>2029</v>
      </c>
      <c r="G2555" s="191">
        <v>2029</v>
      </c>
    </row>
    <row r="2556" spans="1:7" ht="15.75" customHeight="1">
      <c r="A2556" s="159"/>
      <c r="B2556" s="156"/>
      <c r="C2556" s="124"/>
      <c r="D2556" s="124"/>
      <c r="E2556" s="129"/>
      <c r="F2556" s="191"/>
      <c r="G2556" s="191"/>
    </row>
    <row r="2557" spans="1:7" ht="15.75" customHeight="1">
      <c r="A2557" s="159"/>
      <c r="B2557" s="156"/>
      <c r="C2557" s="124"/>
      <c r="D2557" s="124"/>
      <c r="E2557" s="129"/>
      <c r="F2557" s="191"/>
      <c r="G2557" s="191"/>
    </row>
    <row r="2558" spans="1:7" ht="15.75" customHeight="1">
      <c r="A2558" s="159"/>
      <c r="B2558" s="156"/>
      <c r="C2558" s="124"/>
      <c r="D2558" s="124"/>
      <c r="E2558" s="129"/>
      <c r="F2558" s="191"/>
      <c r="G2558" s="191"/>
    </row>
    <row r="2559" spans="1:7" ht="15.75" customHeight="1">
      <c r="A2559" s="159">
        <v>639</v>
      </c>
      <c r="B2559" s="156" t="s">
        <v>417</v>
      </c>
      <c r="C2559" s="124" t="s">
        <v>11</v>
      </c>
      <c r="D2559" s="124"/>
      <c r="E2559" s="129" t="s">
        <v>4632</v>
      </c>
      <c r="F2559" s="191">
        <v>2029</v>
      </c>
      <c r="G2559" s="191">
        <v>2029</v>
      </c>
    </row>
    <row r="2560" spans="1:7" ht="15.75" customHeight="1">
      <c r="A2560" s="159"/>
      <c r="B2560" s="156"/>
      <c r="C2560" s="124"/>
      <c r="D2560" s="124"/>
      <c r="E2560" s="129"/>
      <c r="F2560" s="191"/>
      <c r="G2560" s="191"/>
    </row>
    <row r="2561" spans="1:7" ht="15.75" customHeight="1">
      <c r="A2561" s="159"/>
      <c r="B2561" s="156"/>
      <c r="C2561" s="124"/>
      <c r="D2561" s="124"/>
      <c r="E2561" s="129"/>
      <c r="F2561" s="191"/>
      <c r="G2561" s="191"/>
    </row>
    <row r="2562" spans="1:7" ht="15.75" customHeight="1">
      <c r="A2562" s="159"/>
      <c r="B2562" s="156"/>
      <c r="C2562" s="124"/>
      <c r="D2562" s="124"/>
      <c r="E2562" s="129"/>
      <c r="F2562" s="191"/>
      <c r="G2562" s="191"/>
    </row>
    <row r="2563" spans="1:7" ht="15.75" customHeight="1">
      <c r="A2563" s="159">
        <v>640</v>
      </c>
      <c r="B2563" s="156" t="s">
        <v>442</v>
      </c>
      <c r="C2563" s="124" t="s">
        <v>11</v>
      </c>
      <c r="D2563" s="124"/>
      <c r="E2563" s="129" t="s">
        <v>4633</v>
      </c>
      <c r="F2563" s="191">
        <v>2029</v>
      </c>
      <c r="G2563" s="191">
        <v>2029</v>
      </c>
    </row>
    <row r="2564" spans="1:7" ht="15.75" customHeight="1">
      <c r="A2564" s="159"/>
      <c r="B2564" s="156"/>
      <c r="C2564" s="124"/>
      <c r="D2564" s="124"/>
      <c r="E2564" s="129"/>
      <c r="F2564" s="191"/>
      <c r="G2564" s="191"/>
    </row>
    <row r="2565" spans="1:7" ht="15.75" customHeight="1">
      <c r="A2565" s="159"/>
      <c r="B2565" s="156"/>
      <c r="C2565" s="124"/>
      <c r="D2565" s="124"/>
      <c r="E2565" s="129"/>
      <c r="F2565" s="191"/>
      <c r="G2565" s="191"/>
    </row>
    <row r="2566" spans="1:7" ht="15.75" customHeight="1">
      <c r="A2566" s="159"/>
      <c r="B2566" s="156"/>
      <c r="C2566" s="124"/>
      <c r="D2566" s="124"/>
      <c r="E2566" s="129"/>
      <c r="F2566" s="191"/>
      <c r="G2566" s="191"/>
    </row>
    <row r="2567" spans="1:7" ht="15.75" customHeight="1">
      <c r="A2567" s="159">
        <v>641</v>
      </c>
      <c r="B2567" s="156" t="s">
        <v>1417</v>
      </c>
      <c r="C2567" s="124" t="s">
        <v>11</v>
      </c>
      <c r="D2567" s="124"/>
      <c r="E2567" s="129" t="s">
        <v>4634</v>
      </c>
      <c r="F2567" s="191">
        <v>2029</v>
      </c>
      <c r="G2567" s="191">
        <v>2029</v>
      </c>
    </row>
    <row r="2568" spans="1:7" ht="15.75" customHeight="1">
      <c r="A2568" s="159"/>
      <c r="B2568" s="156"/>
      <c r="C2568" s="124"/>
      <c r="D2568" s="124"/>
      <c r="E2568" s="129"/>
      <c r="F2568" s="191"/>
      <c r="G2568" s="191"/>
    </row>
    <row r="2569" spans="1:7" ht="15.75" customHeight="1">
      <c r="A2569" s="159"/>
      <c r="B2569" s="156"/>
      <c r="C2569" s="124"/>
      <c r="D2569" s="124"/>
      <c r="E2569" s="129"/>
      <c r="F2569" s="191"/>
      <c r="G2569" s="191"/>
    </row>
    <row r="2570" spans="1:7" ht="15.75" customHeight="1">
      <c r="A2570" s="159"/>
      <c r="B2570" s="156"/>
      <c r="C2570" s="124"/>
      <c r="D2570" s="124"/>
      <c r="E2570" s="129"/>
      <c r="F2570" s="191"/>
      <c r="G2570" s="191"/>
    </row>
    <row r="2571" spans="1:7" ht="15.75" customHeight="1">
      <c r="A2571" s="159">
        <v>642</v>
      </c>
      <c r="B2571" s="156" t="s">
        <v>493</v>
      </c>
      <c r="C2571" s="124" t="s">
        <v>11</v>
      </c>
      <c r="D2571" s="124"/>
      <c r="E2571" s="129" t="s">
        <v>4635</v>
      </c>
      <c r="F2571" s="191">
        <v>2029</v>
      </c>
      <c r="G2571" s="191">
        <v>2029</v>
      </c>
    </row>
    <row r="2572" spans="1:7" ht="15.75" customHeight="1">
      <c r="A2572" s="159"/>
      <c r="B2572" s="156"/>
      <c r="C2572" s="124"/>
      <c r="D2572" s="124"/>
      <c r="E2572" s="129"/>
      <c r="F2572" s="191"/>
      <c r="G2572" s="191"/>
    </row>
    <row r="2573" spans="1:7" ht="15.75" customHeight="1">
      <c r="A2573" s="159"/>
      <c r="B2573" s="156"/>
      <c r="C2573" s="124"/>
      <c r="D2573" s="124"/>
      <c r="E2573" s="129"/>
      <c r="F2573" s="191"/>
      <c r="G2573" s="191"/>
    </row>
    <row r="2574" spans="1:7" ht="15" customHeight="1">
      <c r="A2574" s="159"/>
      <c r="B2574" s="156"/>
      <c r="C2574" s="124"/>
      <c r="D2574" s="124"/>
      <c r="E2574" s="129"/>
      <c r="F2574" s="191"/>
      <c r="G2574" s="191"/>
    </row>
    <row r="2575" spans="1:7" ht="15.75" customHeight="1">
      <c r="A2575" s="159">
        <v>643</v>
      </c>
      <c r="B2575" s="156" t="s">
        <v>1658</v>
      </c>
      <c r="C2575" s="124" t="s">
        <v>11</v>
      </c>
      <c r="D2575" s="124"/>
      <c r="E2575" s="129" t="s">
        <v>4636</v>
      </c>
      <c r="F2575" s="191">
        <v>2029</v>
      </c>
      <c r="G2575" s="191">
        <v>2029</v>
      </c>
    </row>
    <row r="2576" spans="1:7" ht="15.75" customHeight="1">
      <c r="A2576" s="159"/>
      <c r="B2576" s="156"/>
      <c r="C2576" s="124"/>
      <c r="D2576" s="124"/>
      <c r="E2576" s="129"/>
      <c r="F2576" s="191"/>
      <c r="G2576" s="191"/>
    </row>
    <row r="2577" spans="1:7" ht="15.75" customHeight="1">
      <c r="A2577" s="159"/>
      <c r="B2577" s="156"/>
      <c r="C2577" s="124"/>
      <c r="D2577" s="124"/>
      <c r="E2577" s="129"/>
      <c r="F2577" s="191"/>
      <c r="G2577" s="191"/>
    </row>
    <row r="2578" spans="1:7" ht="15.75" customHeight="1">
      <c r="A2578" s="159"/>
      <c r="B2578" s="156"/>
      <c r="C2578" s="124"/>
      <c r="D2578" s="124"/>
      <c r="E2578" s="129"/>
      <c r="F2578" s="191"/>
      <c r="G2578" s="191"/>
    </row>
    <row r="2579" spans="1:7" ht="16.5" customHeight="1">
      <c r="A2579" s="159">
        <v>644</v>
      </c>
      <c r="B2579" s="156" t="s">
        <v>447</v>
      </c>
      <c r="C2579" s="124" t="s">
        <v>11</v>
      </c>
      <c r="D2579" s="124"/>
      <c r="E2579" s="129" t="s">
        <v>4637</v>
      </c>
      <c r="F2579" s="191">
        <v>2029</v>
      </c>
      <c r="G2579" s="191">
        <v>2029</v>
      </c>
    </row>
    <row r="2580" spans="1:7" ht="16.5" customHeight="1">
      <c r="A2580" s="159"/>
      <c r="B2580" s="156"/>
      <c r="C2580" s="124"/>
      <c r="D2580" s="124"/>
      <c r="E2580" s="129"/>
      <c r="F2580" s="191"/>
      <c r="G2580" s="191"/>
    </row>
    <row r="2581" spans="1:7" ht="16.5" customHeight="1">
      <c r="A2581" s="159"/>
      <c r="B2581" s="156"/>
      <c r="C2581" s="124"/>
      <c r="D2581" s="124"/>
      <c r="E2581" s="129"/>
      <c r="F2581" s="191"/>
      <c r="G2581" s="191"/>
    </row>
    <row r="2582" spans="1:7" ht="15.75" customHeight="1">
      <c r="A2582" s="159"/>
      <c r="B2582" s="156"/>
      <c r="C2582" s="124"/>
      <c r="D2582" s="124"/>
      <c r="E2582" s="129"/>
      <c r="F2582" s="191"/>
      <c r="G2582" s="191"/>
    </row>
    <row r="2583" spans="1:7" ht="15.75" customHeight="1">
      <c r="A2583" s="159">
        <v>645</v>
      </c>
      <c r="B2583" s="156" t="s">
        <v>450</v>
      </c>
      <c r="C2583" s="124" t="s">
        <v>11</v>
      </c>
      <c r="D2583" s="124"/>
      <c r="E2583" s="129" t="s">
        <v>4638</v>
      </c>
      <c r="F2583" s="191">
        <v>2029</v>
      </c>
      <c r="G2583" s="191">
        <v>2029</v>
      </c>
    </row>
    <row r="2584" spans="1:7" ht="15.75" customHeight="1">
      <c r="A2584" s="159"/>
      <c r="B2584" s="156"/>
      <c r="C2584" s="124"/>
      <c r="D2584" s="124"/>
      <c r="E2584" s="129"/>
      <c r="F2584" s="191"/>
      <c r="G2584" s="191"/>
    </row>
    <row r="2585" spans="1:7" ht="15.75" customHeight="1">
      <c r="A2585" s="159"/>
      <c r="B2585" s="156"/>
      <c r="C2585" s="124"/>
      <c r="D2585" s="124"/>
      <c r="E2585" s="129"/>
      <c r="F2585" s="191"/>
      <c r="G2585" s="191"/>
    </row>
    <row r="2586" spans="1:7" ht="15.75" customHeight="1">
      <c r="A2586" s="159"/>
      <c r="B2586" s="156"/>
      <c r="C2586" s="124"/>
      <c r="D2586" s="124"/>
      <c r="E2586" s="129"/>
      <c r="F2586" s="191"/>
      <c r="G2586" s="191"/>
    </row>
    <row r="2587" spans="1:7" ht="15.75" customHeight="1">
      <c r="A2587" s="159">
        <v>646</v>
      </c>
      <c r="B2587" s="156" t="s">
        <v>451</v>
      </c>
      <c r="C2587" s="124" t="s">
        <v>11</v>
      </c>
      <c r="D2587" s="124"/>
      <c r="E2587" s="129" t="s">
        <v>4639</v>
      </c>
      <c r="F2587" s="191">
        <v>2029</v>
      </c>
      <c r="G2587" s="191">
        <v>2029</v>
      </c>
    </row>
    <row r="2588" spans="1:7" ht="15.75" customHeight="1">
      <c r="A2588" s="159"/>
      <c r="B2588" s="156"/>
      <c r="C2588" s="124"/>
      <c r="D2588" s="124"/>
      <c r="E2588" s="129"/>
      <c r="F2588" s="191"/>
      <c r="G2588" s="191"/>
    </row>
    <row r="2589" spans="1:7" ht="15.75" customHeight="1">
      <c r="A2589" s="159"/>
      <c r="B2589" s="156"/>
      <c r="C2589" s="124"/>
      <c r="D2589" s="124"/>
      <c r="E2589" s="129"/>
      <c r="F2589" s="191"/>
      <c r="G2589" s="191"/>
    </row>
    <row r="2590" spans="1:7" ht="15.75" customHeight="1">
      <c r="A2590" s="159"/>
      <c r="B2590" s="156"/>
      <c r="C2590" s="124"/>
      <c r="D2590" s="124"/>
      <c r="E2590" s="129"/>
      <c r="F2590" s="191"/>
      <c r="G2590" s="191"/>
    </row>
    <row r="2591" spans="1:7" ht="15.75" customHeight="1">
      <c r="A2591" s="159">
        <v>647</v>
      </c>
      <c r="B2591" s="159" t="s">
        <v>1659</v>
      </c>
      <c r="C2591" s="124" t="s">
        <v>11</v>
      </c>
      <c r="D2591" s="124"/>
      <c r="E2591" s="183" t="s">
        <v>4640</v>
      </c>
      <c r="F2591" s="191">
        <v>2029</v>
      </c>
      <c r="G2591" s="191">
        <v>2029</v>
      </c>
    </row>
    <row r="2592" spans="1:7" ht="15.75" customHeight="1">
      <c r="A2592" s="159"/>
      <c r="B2592" s="159"/>
      <c r="C2592" s="124"/>
      <c r="D2592" s="124"/>
      <c r="E2592" s="183"/>
      <c r="F2592" s="191"/>
      <c r="G2592" s="191"/>
    </row>
    <row r="2593" spans="1:7" ht="15.75" customHeight="1">
      <c r="A2593" s="159"/>
      <c r="B2593" s="159"/>
      <c r="C2593" s="124"/>
      <c r="D2593" s="124"/>
      <c r="E2593" s="183"/>
      <c r="F2593" s="191"/>
      <c r="G2593" s="191"/>
    </row>
    <row r="2594" spans="1:7" ht="15.75" customHeight="1">
      <c r="A2594" s="159"/>
      <c r="B2594" s="159"/>
      <c r="C2594" s="124"/>
      <c r="D2594" s="124"/>
      <c r="E2594" s="183"/>
      <c r="F2594" s="191"/>
      <c r="G2594" s="191"/>
    </row>
    <row r="2595" spans="1:7" ht="15.75" customHeight="1">
      <c r="A2595" s="159">
        <v>648</v>
      </c>
      <c r="B2595" s="156" t="s">
        <v>419</v>
      </c>
      <c r="C2595" s="124" t="s">
        <v>11</v>
      </c>
      <c r="D2595" s="124"/>
      <c r="E2595" s="129" t="s">
        <v>4641</v>
      </c>
      <c r="F2595" s="191">
        <v>2029</v>
      </c>
      <c r="G2595" s="191">
        <v>2029</v>
      </c>
    </row>
    <row r="2596" spans="1:7" ht="15.75" customHeight="1">
      <c r="A2596" s="159"/>
      <c r="B2596" s="156"/>
      <c r="C2596" s="124"/>
      <c r="D2596" s="124"/>
      <c r="E2596" s="129"/>
      <c r="F2596" s="191"/>
      <c r="G2596" s="191"/>
    </row>
    <row r="2597" spans="1:7" ht="15.75" customHeight="1">
      <c r="A2597" s="159"/>
      <c r="B2597" s="156"/>
      <c r="C2597" s="124"/>
      <c r="D2597" s="124"/>
      <c r="E2597" s="129"/>
      <c r="F2597" s="191"/>
      <c r="G2597" s="191"/>
    </row>
    <row r="2598" spans="1:7" ht="15.75" customHeight="1">
      <c r="A2598" s="159"/>
      <c r="B2598" s="156"/>
      <c r="C2598" s="124"/>
      <c r="D2598" s="124"/>
      <c r="E2598" s="129"/>
      <c r="F2598" s="191"/>
      <c r="G2598" s="191"/>
    </row>
    <row r="2599" spans="1:7" ht="15.75" customHeight="1">
      <c r="A2599" s="159">
        <v>649</v>
      </c>
      <c r="B2599" s="156" t="s">
        <v>596</v>
      </c>
      <c r="C2599" s="139" t="s">
        <v>11</v>
      </c>
      <c r="D2599" s="139"/>
      <c r="E2599" s="129" t="s">
        <v>4642</v>
      </c>
      <c r="F2599" s="191">
        <v>2029</v>
      </c>
      <c r="G2599" s="191">
        <v>2029</v>
      </c>
    </row>
    <row r="2600" spans="1:7" ht="15.75" customHeight="1">
      <c r="A2600" s="159"/>
      <c r="B2600" s="156"/>
      <c r="C2600" s="139"/>
      <c r="D2600" s="139"/>
      <c r="E2600" s="129"/>
      <c r="F2600" s="191"/>
      <c r="G2600" s="191"/>
    </row>
    <row r="2601" spans="1:7" ht="15.75" customHeight="1">
      <c r="A2601" s="159"/>
      <c r="B2601" s="156"/>
      <c r="C2601" s="139"/>
      <c r="D2601" s="139"/>
      <c r="E2601" s="129"/>
      <c r="F2601" s="191"/>
      <c r="G2601" s="191"/>
    </row>
    <row r="2602" spans="1:7" ht="15.75" customHeight="1">
      <c r="A2602" s="159"/>
      <c r="B2602" s="156"/>
      <c r="C2602" s="139"/>
      <c r="D2602" s="139"/>
      <c r="E2602" s="129"/>
      <c r="F2602" s="191"/>
      <c r="G2602" s="191"/>
    </row>
    <row r="2603" spans="1:7" ht="15.75" customHeight="1">
      <c r="A2603" s="159">
        <v>650</v>
      </c>
      <c r="B2603" s="156" t="s">
        <v>1425</v>
      </c>
      <c r="C2603" s="139" t="s">
        <v>11</v>
      </c>
      <c r="D2603" s="139"/>
      <c r="E2603" s="129" t="s">
        <v>4643</v>
      </c>
      <c r="F2603" s="191">
        <v>2029</v>
      </c>
      <c r="G2603" s="191">
        <v>2029</v>
      </c>
    </row>
    <row r="2604" spans="1:7" ht="15.75" customHeight="1">
      <c r="A2604" s="159"/>
      <c r="B2604" s="156"/>
      <c r="C2604" s="139"/>
      <c r="D2604" s="139"/>
      <c r="E2604" s="129"/>
      <c r="F2604" s="191"/>
      <c r="G2604" s="191"/>
    </row>
    <row r="2605" spans="1:7" ht="15.75" customHeight="1">
      <c r="A2605" s="159"/>
      <c r="B2605" s="156"/>
      <c r="C2605" s="139"/>
      <c r="D2605" s="139"/>
      <c r="E2605" s="129"/>
      <c r="F2605" s="191"/>
      <c r="G2605" s="191"/>
    </row>
    <row r="2606" spans="1:7" ht="15.75" customHeight="1">
      <c r="A2606" s="159"/>
      <c r="B2606" s="156"/>
      <c r="C2606" s="139"/>
      <c r="D2606" s="139"/>
      <c r="E2606" s="129"/>
      <c r="F2606" s="191"/>
      <c r="G2606" s="191"/>
    </row>
    <row r="2607" spans="1:7" ht="15.75" customHeight="1">
      <c r="A2607" s="159">
        <v>651</v>
      </c>
      <c r="B2607" s="156" t="s">
        <v>1426</v>
      </c>
      <c r="C2607" s="139" t="s">
        <v>11</v>
      </c>
      <c r="D2607" s="139"/>
      <c r="E2607" s="129" t="s">
        <v>3680</v>
      </c>
      <c r="F2607" s="191">
        <v>2029</v>
      </c>
      <c r="G2607" s="191">
        <v>2029</v>
      </c>
    </row>
    <row r="2608" spans="1:7" ht="15.75" customHeight="1">
      <c r="A2608" s="159"/>
      <c r="B2608" s="156"/>
      <c r="C2608" s="139"/>
      <c r="D2608" s="139"/>
      <c r="E2608" s="129"/>
      <c r="F2608" s="191"/>
      <c r="G2608" s="191"/>
    </row>
    <row r="2609" spans="1:7" ht="15.75" customHeight="1">
      <c r="A2609" s="159"/>
      <c r="B2609" s="156"/>
      <c r="C2609" s="139"/>
      <c r="D2609" s="139"/>
      <c r="E2609" s="129"/>
      <c r="F2609" s="191"/>
      <c r="G2609" s="191"/>
    </row>
    <row r="2610" spans="1:7" ht="15.75" customHeight="1">
      <c r="A2610" s="159"/>
      <c r="B2610" s="156"/>
      <c r="C2610" s="139"/>
      <c r="D2610" s="139"/>
      <c r="E2610" s="129"/>
      <c r="F2610" s="191"/>
      <c r="G2610" s="191"/>
    </row>
    <row r="2611" spans="1:7" ht="15.75" customHeight="1">
      <c r="A2611" s="159">
        <v>652</v>
      </c>
      <c r="B2611" s="156" t="s">
        <v>1427</v>
      </c>
      <c r="C2611" s="139" t="s">
        <v>11</v>
      </c>
      <c r="D2611" s="139"/>
      <c r="E2611" s="129" t="s">
        <v>4644</v>
      </c>
      <c r="F2611" s="191">
        <v>2029</v>
      </c>
      <c r="G2611" s="191">
        <v>2029</v>
      </c>
    </row>
    <row r="2612" spans="1:7" ht="15.75" customHeight="1">
      <c r="A2612" s="159"/>
      <c r="B2612" s="156"/>
      <c r="C2612" s="139"/>
      <c r="D2612" s="139"/>
      <c r="E2612" s="129"/>
      <c r="F2612" s="191"/>
      <c r="G2612" s="191"/>
    </row>
    <row r="2613" spans="1:7" ht="15.75" customHeight="1">
      <c r="A2613" s="159"/>
      <c r="B2613" s="156"/>
      <c r="C2613" s="139"/>
      <c r="D2613" s="139"/>
      <c r="E2613" s="129"/>
      <c r="F2613" s="191"/>
      <c r="G2613" s="191"/>
    </row>
    <row r="2614" spans="1:7" ht="15.75" customHeight="1">
      <c r="A2614" s="159"/>
      <c r="B2614" s="156"/>
      <c r="C2614" s="139"/>
      <c r="D2614" s="139"/>
      <c r="E2614" s="129"/>
      <c r="F2614" s="191"/>
      <c r="G2614" s="191"/>
    </row>
    <row r="2615" spans="1:7" ht="15.75" customHeight="1">
      <c r="A2615" s="159">
        <v>653</v>
      </c>
      <c r="B2615" s="156" t="s">
        <v>1428</v>
      </c>
      <c r="C2615" s="139" t="s">
        <v>11</v>
      </c>
      <c r="D2615" s="139"/>
      <c r="E2615" s="129" t="s">
        <v>4645</v>
      </c>
      <c r="F2615" s="191">
        <v>2029</v>
      </c>
      <c r="G2615" s="191">
        <v>2029</v>
      </c>
    </row>
    <row r="2616" spans="1:7" ht="15.75" customHeight="1">
      <c r="A2616" s="159"/>
      <c r="B2616" s="156"/>
      <c r="C2616" s="139"/>
      <c r="D2616" s="139"/>
      <c r="E2616" s="129"/>
      <c r="F2616" s="191"/>
      <c r="G2616" s="191"/>
    </row>
    <row r="2617" spans="1:7" ht="15.75" customHeight="1">
      <c r="A2617" s="159"/>
      <c r="B2617" s="156"/>
      <c r="C2617" s="139"/>
      <c r="D2617" s="139"/>
      <c r="E2617" s="129"/>
      <c r="F2617" s="191"/>
      <c r="G2617" s="191"/>
    </row>
    <row r="2618" spans="1:7" ht="15.75" customHeight="1">
      <c r="A2618" s="159"/>
      <c r="B2618" s="156"/>
      <c r="C2618" s="139"/>
      <c r="D2618" s="139"/>
      <c r="E2618" s="129"/>
      <c r="F2618" s="191"/>
      <c r="G2618" s="191"/>
    </row>
    <row r="2619" spans="1:7" ht="15.75" customHeight="1">
      <c r="A2619" s="159">
        <v>654</v>
      </c>
      <c r="B2619" s="156" t="s">
        <v>1429</v>
      </c>
      <c r="C2619" s="139" t="s">
        <v>11</v>
      </c>
      <c r="D2619" s="139"/>
      <c r="E2619" s="129" t="s">
        <v>4646</v>
      </c>
      <c r="F2619" s="191">
        <v>2029</v>
      </c>
      <c r="G2619" s="191">
        <v>2029</v>
      </c>
    </row>
    <row r="2620" spans="1:7" ht="15.75" customHeight="1">
      <c r="A2620" s="159"/>
      <c r="B2620" s="156"/>
      <c r="C2620" s="139"/>
      <c r="D2620" s="139"/>
      <c r="E2620" s="129"/>
      <c r="F2620" s="191"/>
      <c r="G2620" s="191"/>
    </row>
    <row r="2621" spans="1:7" ht="15.75" customHeight="1">
      <c r="A2621" s="159"/>
      <c r="B2621" s="156"/>
      <c r="C2621" s="139"/>
      <c r="D2621" s="139"/>
      <c r="E2621" s="129"/>
      <c r="F2621" s="191"/>
      <c r="G2621" s="191"/>
    </row>
    <row r="2622" spans="1:7" ht="15.75" customHeight="1">
      <c r="A2622" s="159"/>
      <c r="B2622" s="156"/>
      <c r="C2622" s="139"/>
      <c r="D2622" s="139"/>
      <c r="E2622" s="129"/>
      <c r="F2622" s="191"/>
      <c r="G2622" s="191"/>
    </row>
    <row r="2623" spans="1:7" ht="15.75" customHeight="1">
      <c r="A2623" s="159">
        <v>655</v>
      </c>
      <c r="B2623" s="159" t="s">
        <v>1664</v>
      </c>
      <c r="C2623" s="124" t="s">
        <v>11</v>
      </c>
      <c r="D2623" s="124"/>
      <c r="E2623" s="183" t="s">
        <v>4647</v>
      </c>
      <c r="F2623" s="191">
        <v>2029</v>
      </c>
      <c r="G2623" s="191">
        <v>2029</v>
      </c>
    </row>
    <row r="2624" spans="1:7" ht="15.75" customHeight="1">
      <c r="A2624" s="159"/>
      <c r="B2624" s="159"/>
      <c r="C2624" s="124"/>
      <c r="D2624" s="124"/>
      <c r="E2624" s="183"/>
      <c r="F2624" s="191"/>
      <c r="G2624" s="191"/>
    </row>
    <row r="2625" spans="1:7" ht="15.75" customHeight="1">
      <c r="A2625" s="159"/>
      <c r="B2625" s="159"/>
      <c r="C2625" s="124"/>
      <c r="D2625" s="124"/>
      <c r="E2625" s="183"/>
      <c r="F2625" s="191"/>
      <c r="G2625" s="191"/>
    </row>
    <row r="2626" spans="1:7" ht="15.75" customHeight="1">
      <c r="A2626" s="159"/>
      <c r="B2626" s="159"/>
      <c r="C2626" s="124"/>
      <c r="D2626" s="124"/>
      <c r="E2626" s="183"/>
      <c r="F2626" s="191"/>
      <c r="G2626" s="191"/>
    </row>
    <row r="2627" spans="1:7" ht="15.75" customHeight="1">
      <c r="A2627" s="159">
        <v>656</v>
      </c>
      <c r="B2627" s="156" t="s">
        <v>2219</v>
      </c>
      <c r="C2627" s="124" t="s">
        <v>11</v>
      </c>
      <c r="D2627" s="124"/>
      <c r="E2627" s="129" t="s">
        <v>4648</v>
      </c>
      <c r="F2627" s="191">
        <v>2029</v>
      </c>
      <c r="G2627" s="191">
        <v>2029</v>
      </c>
    </row>
    <row r="2628" spans="1:7" ht="15.75" customHeight="1">
      <c r="A2628" s="159"/>
      <c r="B2628" s="156"/>
      <c r="C2628" s="124"/>
      <c r="D2628" s="124"/>
      <c r="E2628" s="129"/>
      <c r="F2628" s="191"/>
      <c r="G2628" s="191"/>
    </row>
    <row r="2629" spans="1:7" ht="15.75" customHeight="1">
      <c r="A2629" s="159"/>
      <c r="B2629" s="156"/>
      <c r="C2629" s="124"/>
      <c r="D2629" s="124"/>
      <c r="E2629" s="129"/>
      <c r="F2629" s="191"/>
      <c r="G2629" s="191"/>
    </row>
    <row r="2630" spans="1:7" ht="15.75" customHeight="1">
      <c r="A2630" s="159"/>
      <c r="B2630" s="156"/>
      <c r="C2630" s="124"/>
      <c r="D2630" s="124"/>
      <c r="E2630" s="129"/>
      <c r="F2630" s="191"/>
      <c r="G2630" s="191"/>
    </row>
    <row r="2631" spans="1:7" ht="15.75" customHeight="1">
      <c r="A2631" s="159">
        <v>657</v>
      </c>
      <c r="B2631" s="156" t="s">
        <v>2220</v>
      </c>
      <c r="C2631" s="124" t="s">
        <v>11</v>
      </c>
      <c r="D2631" s="124"/>
      <c r="E2631" s="129" t="s">
        <v>4649</v>
      </c>
      <c r="F2631" s="191">
        <v>2029</v>
      </c>
      <c r="G2631" s="191">
        <v>2029</v>
      </c>
    </row>
    <row r="2632" spans="1:7" ht="15.75" customHeight="1">
      <c r="A2632" s="159"/>
      <c r="B2632" s="156"/>
      <c r="C2632" s="124"/>
      <c r="D2632" s="124"/>
      <c r="E2632" s="129"/>
      <c r="F2632" s="191"/>
      <c r="G2632" s="191"/>
    </row>
    <row r="2633" spans="1:7" ht="15.75" customHeight="1">
      <c r="A2633" s="159"/>
      <c r="B2633" s="156"/>
      <c r="C2633" s="124"/>
      <c r="D2633" s="124"/>
      <c r="E2633" s="129"/>
      <c r="F2633" s="191"/>
      <c r="G2633" s="191"/>
    </row>
    <row r="2634" spans="1:7" ht="15.75" customHeight="1">
      <c r="A2634" s="159"/>
      <c r="B2634" s="156"/>
      <c r="C2634" s="124"/>
      <c r="D2634" s="124"/>
      <c r="E2634" s="129"/>
      <c r="F2634" s="191"/>
      <c r="G2634" s="191"/>
    </row>
    <row r="2635" spans="1:7" ht="15.75" customHeight="1">
      <c r="A2635" s="159">
        <v>658</v>
      </c>
      <c r="B2635" s="156" t="s">
        <v>2221</v>
      </c>
      <c r="C2635" s="124" t="s">
        <v>11</v>
      </c>
      <c r="D2635" s="124"/>
      <c r="E2635" s="129" t="s">
        <v>4650</v>
      </c>
      <c r="F2635" s="191">
        <v>2029</v>
      </c>
      <c r="G2635" s="191">
        <v>2029</v>
      </c>
    </row>
    <row r="2636" spans="1:7" ht="15.75" customHeight="1">
      <c r="A2636" s="159"/>
      <c r="B2636" s="156"/>
      <c r="C2636" s="124"/>
      <c r="D2636" s="124"/>
      <c r="E2636" s="129"/>
      <c r="F2636" s="191"/>
      <c r="G2636" s="191"/>
    </row>
    <row r="2637" spans="1:7" ht="15.75" customHeight="1">
      <c r="A2637" s="159"/>
      <c r="B2637" s="156"/>
      <c r="C2637" s="124"/>
      <c r="D2637" s="124"/>
      <c r="E2637" s="129"/>
      <c r="F2637" s="191"/>
      <c r="G2637" s="191"/>
    </row>
    <row r="2638" spans="1:7" ht="15.75" customHeight="1">
      <c r="A2638" s="159"/>
      <c r="B2638" s="156"/>
      <c r="C2638" s="124"/>
      <c r="D2638" s="124"/>
      <c r="E2638" s="129"/>
      <c r="F2638" s="191"/>
      <c r="G2638" s="191"/>
    </row>
    <row r="2639" spans="1:7" ht="15.75" customHeight="1">
      <c r="A2639" s="159">
        <v>659</v>
      </c>
      <c r="B2639" s="156" t="s">
        <v>1807</v>
      </c>
      <c r="C2639" s="124" t="s">
        <v>11</v>
      </c>
      <c r="D2639" s="124"/>
      <c r="E2639" s="129" t="s">
        <v>4651</v>
      </c>
      <c r="F2639" s="191">
        <v>2029</v>
      </c>
      <c r="G2639" s="191">
        <v>2029</v>
      </c>
    </row>
    <row r="2640" spans="1:7" ht="15.75" customHeight="1">
      <c r="A2640" s="159"/>
      <c r="B2640" s="156"/>
      <c r="C2640" s="124"/>
      <c r="D2640" s="124"/>
      <c r="E2640" s="129"/>
      <c r="F2640" s="191"/>
      <c r="G2640" s="191"/>
    </row>
    <row r="2641" spans="1:7" ht="15.75" customHeight="1">
      <c r="A2641" s="159"/>
      <c r="B2641" s="156"/>
      <c r="C2641" s="124"/>
      <c r="D2641" s="124"/>
      <c r="E2641" s="129"/>
      <c r="F2641" s="191"/>
      <c r="G2641" s="191"/>
    </row>
    <row r="2642" spans="1:7" ht="15.75" customHeight="1">
      <c r="A2642" s="159"/>
      <c r="B2642" s="156"/>
      <c r="C2642" s="124"/>
      <c r="D2642" s="124"/>
      <c r="E2642" s="129"/>
      <c r="F2642" s="191"/>
      <c r="G2642" s="191"/>
    </row>
    <row r="2643" spans="1:7" ht="15.75" customHeight="1">
      <c r="A2643" s="159">
        <v>660</v>
      </c>
      <c r="B2643" s="156" t="s">
        <v>1809</v>
      </c>
      <c r="C2643" s="124" t="s">
        <v>11</v>
      </c>
      <c r="D2643" s="124"/>
      <c r="E2643" s="129" t="s">
        <v>4652</v>
      </c>
      <c r="F2643" s="191">
        <v>2029</v>
      </c>
      <c r="G2643" s="191">
        <v>2029</v>
      </c>
    </row>
    <row r="2644" spans="1:7" ht="15.75" customHeight="1">
      <c r="A2644" s="159"/>
      <c r="B2644" s="156"/>
      <c r="C2644" s="124"/>
      <c r="D2644" s="124"/>
      <c r="E2644" s="129"/>
      <c r="F2644" s="191"/>
      <c r="G2644" s="191"/>
    </row>
    <row r="2645" spans="1:7" ht="15.75" customHeight="1">
      <c r="A2645" s="159"/>
      <c r="B2645" s="156"/>
      <c r="C2645" s="124"/>
      <c r="D2645" s="124"/>
      <c r="E2645" s="129"/>
      <c r="F2645" s="191"/>
      <c r="G2645" s="191"/>
    </row>
    <row r="2646" spans="1:7" ht="15.75" customHeight="1">
      <c r="A2646" s="159"/>
      <c r="B2646" s="156"/>
      <c r="C2646" s="124"/>
      <c r="D2646" s="124"/>
      <c r="E2646" s="129"/>
      <c r="F2646" s="191"/>
      <c r="G2646" s="191"/>
    </row>
    <row r="2647" spans="1:7" ht="19.5" customHeight="1">
      <c r="A2647" s="159">
        <v>661</v>
      </c>
      <c r="B2647" s="156" t="s">
        <v>1810</v>
      </c>
      <c r="C2647" s="124" t="s">
        <v>11</v>
      </c>
      <c r="D2647" s="124"/>
      <c r="E2647" s="129" t="s">
        <v>4653</v>
      </c>
      <c r="F2647" s="191">
        <v>2029</v>
      </c>
      <c r="G2647" s="191">
        <v>2029</v>
      </c>
    </row>
    <row r="2648" spans="1:7" ht="19.5" customHeight="1">
      <c r="A2648" s="159"/>
      <c r="B2648" s="156"/>
      <c r="C2648" s="124"/>
      <c r="D2648" s="124"/>
      <c r="E2648" s="129"/>
      <c r="F2648" s="191"/>
      <c r="G2648" s="191"/>
    </row>
    <row r="2649" spans="1:7" ht="19.5" customHeight="1">
      <c r="A2649" s="159"/>
      <c r="B2649" s="156"/>
      <c r="C2649" s="124"/>
      <c r="D2649" s="124"/>
      <c r="E2649" s="129"/>
      <c r="F2649" s="191"/>
      <c r="G2649" s="191"/>
    </row>
    <row r="2650" spans="1:7" ht="19.5" customHeight="1">
      <c r="A2650" s="159"/>
      <c r="B2650" s="156"/>
      <c r="C2650" s="124"/>
      <c r="D2650" s="124"/>
      <c r="E2650" s="129"/>
      <c r="F2650" s="191"/>
      <c r="G2650" s="191"/>
    </row>
    <row r="2651" spans="1:7" ht="15.75" customHeight="1">
      <c r="A2651" s="159">
        <v>662</v>
      </c>
      <c r="B2651" s="156" t="s">
        <v>491</v>
      </c>
      <c r="C2651" s="124" t="s">
        <v>11</v>
      </c>
      <c r="D2651" s="124"/>
      <c r="E2651" s="129" t="s">
        <v>4654</v>
      </c>
      <c r="F2651" s="191">
        <v>2029</v>
      </c>
      <c r="G2651" s="191">
        <v>2029</v>
      </c>
    </row>
    <row r="2652" spans="1:7" ht="15.75" customHeight="1">
      <c r="A2652" s="159"/>
      <c r="B2652" s="156"/>
      <c r="C2652" s="124"/>
      <c r="D2652" s="124"/>
      <c r="E2652" s="129"/>
      <c r="F2652" s="191"/>
      <c r="G2652" s="191"/>
    </row>
    <row r="2653" spans="1:7" ht="15.75" customHeight="1">
      <c r="A2653" s="159"/>
      <c r="B2653" s="156"/>
      <c r="C2653" s="124"/>
      <c r="D2653" s="124"/>
      <c r="E2653" s="129"/>
      <c r="F2653" s="191"/>
      <c r="G2653" s="191"/>
    </row>
    <row r="2654" spans="1:7" ht="15.75" customHeight="1">
      <c r="A2654" s="159"/>
      <c r="B2654" s="156"/>
      <c r="C2654" s="124"/>
      <c r="D2654" s="124"/>
      <c r="E2654" s="129"/>
      <c r="F2654" s="191"/>
      <c r="G2654" s="191"/>
    </row>
    <row r="2655" spans="1:7" ht="15.75" customHeight="1">
      <c r="A2655" s="159">
        <v>663</v>
      </c>
      <c r="B2655" s="156" t="s">
        <v>1424</v>
      </c>
      <c r="C2655" s="139" t="s">
        <v>11</v>
      </c>
      <c r="D2655" s="139"/>
      <c r="E2655" s="129" t="s">
        <v>4655</v>
      </c>
      <c r="F2655" s="191">
        <v>2029</v>
      </c>
      <c r="G2655" s="191">
        <v>2030</v>
      </c>
    </row>
    <row r="2656" spans="1:7" ht="15.75" customHeight="1">
      <c r="A2656" s="159"/>
      <c r="B2656" s="156"/>
      <c r="C2656" s="139"/>
      <c r="D2656" s="139"/>
      <c r="E2656" s="129"/>
      <c r="F2656" s="191"/>
      <c r="G2656" s="191"/>
    </row>
    <row r="2657" spans="1:7" ht="15.75" customHeight="1">
      <c r="A2657" s="159"/>
      <c r="B2657" s="156"/>
      <c r="C2657" s="139"/>
      <c r="D2657" s="139"/>
      <c r="E2657" s="129"/>
      <c r="F2657" s="191"/>
      <c r="G2657" s="191"/>
    </row>
    <row r="2658" spans="1:7" ht="15.75" customHeight="1">
      <c r="A2658" s="159"/>
      <c r="B2658" s="156"/>
      <c r="C2658" s="139"/>
      <c r="D2658" s="139"/>
      <c r="E2658" s="129"/>
      <c r="F2658" s="191"/>
      <c r="G2658" s="191"/>
    </row>
    <row r="2659" spans="1:7" ht="15.75" customHeight="1">
      <c r="A2659" s="159">
        <v>664</v>
      </c>
      <c r="B2659" s="159" t="s">
        <v>1105</v>
      </c>
      <c r="C2659" s="124" t="s">
        <v>11</v>
      </c>
      <c r="D2659" s="124"/>
      <c r="E2659" s="183" t="s">
        <v>4656</v>
      </c>
      <c r="F2659" s="191">
        <v>2029</v>
      </c>
      <c r="G2659" s="191">
        <v>2030</v>
      </c>
    </row>
    <row r="2660" spans="1:7" ht="15.75" customHeight="1">
      <c r="A2660" s="159"/>
      <c r="B2660" s="159"/>
      <c r="C2660" s="124"/>
      <c r="D2660" s="124"/>
      <c r="E2660" s="183"/>
      <c r="F2660" s="191"/>
      <c r="G2660" s="191"/>
    </row>
    <row r="2661" spans="1:7" ht="15.75" customHeight="1">
      <c r="A2661" s="159"/>
      <c r="B2661" s="159"/>
      <c r="C2661" s="124"/>
      <c r="D2661" s="124"/>
      <c r="E2661" s="183"/>
      <c r="F2661" s="191"/>
      <c r="G2661" s="191"/>
    </row>
    <row r="2662" spans="1:7" ht="15.75" customHeight="1">
      <c r="A2662" s="159"/>
      <c r="B2662" s="159"/>
      <c r="C2662" s="124"/>
      <c r="D2662" s="124"/>
      <c r="E2662" s="183"/>
      <c r="F2662" s="191"/>
      <c r="G2662" s="191"/>
    </row>
    <row r="2663" spans="1:7" ht="15.75" customHeight="1">
      <c r="A2663" s="159">
        <v>665</v>
      </c>
      <c r="B2663" s="156" t="s">
        <v>1801</v>
      </c>
      <c r="C2663" s="124" t="s">
        <v>11</v>
      </c>
      <c r="D2663" s="124"/>
      <c r="E2663" s="129" t="s">
        <v>4657</v>
      </c>
      <c r="F2663" s="191">
        <v>2029</v>
      </c>
      <c r="G2663" s="191">
        <v>2030</v>
      </c>
    </row>
    <row r="2664" spans="1:7" ht="15.75" customHeight="1">
      <c r="A2664" s="159"/>
      <c r="B2664" s="156"/>
      <c r="C2664" s="124"/>
      <c r="D2664" s="124"/>
      <c r="E2664" s="129"/>
      <c r="F2664" s="191"/>
      <c r="G2664" s="191"/>
    </row>
    <row r="2665" spans="1:7" ht="15.75" customHeight="1">
      <c r="A2665" s="159"/>
      <c r="B2665" s="156"/>
      <c r="C2665" s="124"/>
      <c r="D2665" s="124"/>
      <c r="E2665" s="129"/>
      <c r="F2665" s="191"/>
      <c r="G2665" s="191"/>
    </row>
    <row r="2666" spans="1:7" ht="15.75" customHeight="1">
      <c r="A2666" s="159"/>
      <c r="B2666" s="156"/>
      <c r="C2666" s="124"/>
      <c r="D2666" s="124"/>
      <c r="E2666" s="129"/>
      <c r="F2666" s="191"/>
      <c r="G2666" s="191"/>
    </row>
    <row r="2667" spans="1:7" ht="15.75" customHeight="1">
      <c r="A2667" s="159">
        <v>666</v>
      </c>
      <c r="B2667" s="156" t="s">
        <v>1799</v>
      </c>
      <c r="C2667" s="124" t="s">
        <v>11</v>
      </c>
      <c r="D2667" s="124"/>
      <c r="E2667" s="129" t="s">
        <v>4658</v>
      </c>
      <c r="F2667" s="191">
        <v>2029</v>
      </c>
      <c r="G2667" s="191">
        <v>2030</v>
      </c>
    </row>
    <row r="2668" spans="1:7" ht="15.75" customHeight="1">
      <c r="A2668" s="159"/>
      <c r="B2668" s="156"/>
      <c r="C2668" s="124"/>
      <c r="D2668" s="124"/>
      <c r="E2668" s="129"/>
      <c r="F2668" s="191"/>
      <c r="G2668" s="191"/>
    </row>
    <row r="2669" spans="1:7" ht="15.75" customHeight="1">
      <c r="A2669" s="159"/>
      <c r="B2669" s="156"/>
      <c r="C2669" s="124"/>
      <c r="D2669" s="124"/>
      <c r="E2669" s="129"/>
      <c r="F2669" s="191"/>
      <c r="G2669" s="191"/>
    </row>
    <row r="2670" spans="1:7" ht="15.75" customHeight="1">
      <c r="A2670" s="159"/>
      <c r="B2670" s="156"/>
      <c r="C2670" s="124"/>
      <c r="D2670" s="124"/>
      <c r="E2670" s="129"/>
      <c r="F2670" s="191"/>
      <c r="G2670" s="191"/>
    </row>
    <row r="2671" spans="1:7" ht="15.75" customHeight="1">
      <c r="A2671" s="159">
        <v>667</v>
      </c>
      <c r="B2671" s="156" t="s">
        <v>1800</v>
      </c>
      <c r="C2671" s="124" t="s">
        <v>11</v>
      </c>
      <c r="D2671" s="124"/>
      <c r="E2671" s="129" t="s">
        <v>4659</v>
      </c>
      <c r="F2671" s="191">
        <v>2029</v>
      </c>
      <c r="G2671" s="191">
        <v>2030</v>
      </c>
    </row>
    <row r="2672" spans="1:7" ht="15.75" customHeight="1">
      <c r="A2672" s="159"/>
      <c r="B2672" s="156"/>
      <c r="C2672" s="124"/>
      <c r="D2672" s="124"/>
      <c r="E2672" s="129"/>
      <c r="F2672" s="191"/>
      <c r="G2672" s="191"/>
    </row>
    <row r="2673" spans="1:7" ht="15.75" customHeight="1">
      <c r="A2673" s="159"/>
      <c r="B2673" s="156"/>
      <c r="C2673" s="124"/>
      <c r="D2673" s="124"/>
      <c r="E2673" s="129"/>
      <c r="F2673" s="191"/>
      <c r="G2673" s="191"/>
    </row>
    <row r="2674" spans="1:7" ht="15.75" customHeight="1">
      <c r="A2674" s="159"/>
      <c r="B2674" s="156"/>
      <c r="C2674" s="124"/>
      <c r="D2674" s="124"/>
      <c r="E2674" s="129"/>
      <c r="F2674" s="191"/>
      <c r="G2674" s="191"/>
    </row>
    <row r="2675" spans="1:7" ht="27" customHeight="1">
      <c r="A2675" s="159">
        <v>668</v>
      </c>
      <c r="B2675" s="156" t="s">
        <v>418</v>
      </c>
      <c r="C2675" s="124" t="s">
        <v>11</v>
      </c>
      <c r="D2675" s="124"/>
      <c r="E2675" s="129" t="s">
        <v>4660</v>
      </c>
      <c r="F2675" s="191">
        <v>2029</v>
      </c>
      <c r="G2675" s="191">
        <v>2030</v>
      </c>
    </row>
    <row r="2676" spans="1:7" ht="27" customHeight="1">
      <c r="A2676" s="159"/>
      <c r="B2676" s="156"/>
      <c r="C2676" s="124"/>
      <c r="D2676" s="124"/>
      <c r="E2676" s="129"/>
      <c r="F2676" s="191"/>
      <c r="G2676" s="191"/>
    </row>
    <row r="2677" spans="1:7" ht="27" customHeight="1">
      <c r="A2677" s="159"/>
      <c r="B2677" s="156"/>
      <c r="C2677" s="124"/>
      <c r="D2677" s="124"/>
      <c r="E2677" s="129"/>
      <c r="F2677" s="191"/>
      <c r="G2677" s="191"/>
    </row>
    <row r="2678" spans="1:7" ht="27" customHeight="1">
      <c r="A2678" s="159"/>
      <c r="B2678" s="156"/>
      <c r="C2678" s="124"/>
      <c r="D2678" s="124"/>
      <c r="E2678" s="129"/>
      <c r="F2678" s="191"/>
      <c r="G2678" s="191"/>
    </row>
    <row r="2679" spans="1:7" ht="26.25" customHeight="1">
      <c r="A2679" s="159">
        <v>669</v>
      </c>
      <c r="B2679" s="156" t="s">
        <v>1802</v>
      </c>
      <c r="C2679" s="124" t="s">
        <v>11</v>
      </c>
      <c r="D2679" s="124"/>
      <c r="E2679" s="129" t="s">
        <v>4661</v>
      </c>
      <c r="F2679" s="191">
        <v>2029</v>
      </c>
      <c r="G2679" s="191">
        <v>2030</v>
      </c>
    </row>
    <row r="2680" spans="1:7" ht="26.25" customHeight="1">
      <c r="A2680" s="159"/>
      <c r="B2680" s="156"/>
      <c r="C2680" s="124"/>
      <c r="D2680" s="124"/>
      <c r="E2680" s="129"/>
      <c r="F2680" s="191"/>
      <c r="G2680" s="191"/>
    </row>
    <row r="2681" spans="1:7" ht="26.25" customHeight="1">
      <c r="A2681" s="159"/>
      <c r="B2681" s="156"/>
      <c r="C2681" s="124"/>
      <c r="D2681" s="124"/>
      <c r="E2681" s="129"/>
      <c r="F2681" s="191"/>
      <c r="G2681" s="191"/>
    </row>
    <row r="2682" spans="1:7" ht="26.25" customHeight="1">
      <c r="A2682" s="159"/>
      <c r="B2682" s="156"/>
      <c r="C2682" s="124"/>
      <c r="D2682" s="124"/>
      <c r="E2682" s="129"/>
      <c r="F2682" s="191"/>
      <c r="G2682" s="191"/>
    </row>
    <row r="2683" spans="1:7" ht="15.75" customHeight="1">
      <c r="A2683" s="159">
        <v>670</v>
      </c>
      <c r="B2683" s="156" t="s">
        <v>1803</v>
      </c>
      <c r="C2683" s="124" t="s">
        <v>11</v>
      </c>
      <c r="D2683" s="124"/>
      <c r="E2683" s="129" t="s">
        <v>4662</v>
      </c>
      <c r="F2683" s="191">
        <v>2029</v>
      </c>
      <c r="G2683" s="191">
        <v>2030</v>
      </c>
    </row>
    <row r="2684" spans="1:7" ht="15.75" customHeight="1">
      <c r="A2684" s="159"/>
      <c r="B2684" s="156"/>
      <c r="C2684" s="124"/>
      <c r="D2684" s="124"/>
      <c r="E2684" s="129"/>
      <c r="F2684" s="191"/>
      <c r="G2684" s="191"/>
    </row>
    <row r="2685" spans="1:7" ht="15.75" customHeight="1">
      <c r="A2685" s="159"/>
      <c r="B2685" s="156"/>
      <c r="C2685" s="124"/>
      <c r="D2685" s="124"/>
      <c r="E2685" s="129"/>
      <c r="F2685" s="191"/>
      <c r="G2685" s="191"/>
    </row>
    <row r="2686" spans="1:7" ht="15.75" customHeight="1">
      <c r="A2686" s="159"/>
      <c r="B2686" s="156"/>
      <c r="C2686" s="124"/>
      <c r="D2686" s="124"/>
      <c r="E2686" s="129"/>
      <c r="F2686" s="191"/>
      <c r="G2686" s="191"/>
    </row>
    <row r="2687" spans="1:7" ht="18" customHeight="1">
      <c r="A2687" s="159">
        <v>671</v>
      </c>
      <c r="B2687" s="156" t="s">
        <v>1432</v>
      </c>
      <c r="C2687" s="139" t="s">
        <v>11</v>
      </c>
      <c r="D2687" s="139"/>
      <c r="E2687" s="129" t="s">
        <v>4663</v>
      </c>
      <c r="F2687" s="191">
        <v>2029</v>
      </c>
      <c r="G2687" s="191">
        <v>2030</v>
      </c>
    </row>
    <row r="2688" spans="1:7" ht="18" customHeight="1">
      <c r="A2688" s="159"/>
      <c r="B2688" s="156"/>
      <c r="C2688" s="139"/>
      <c r="D2688" s="139"/>
      <c r="E2688" s="129"/>
      <c r="F2688" s="191"/>
      <c r="G2688" s="191"/>
    </row>
    <row r="2689" spans="1:7" ht="18" customHeight="1">
      <c r="A2689" s="159"/>
      <c r="B2689" s="156"/>
      <c r="C2689" s="139"/>
      <c r="D2689" s="139"/>
      <c r="E2689" s="129"/>
      <c r="F2689" s="191"/>
      <c r="G2689" s="191"/>
    </row>
    <row r="2690" spans="1:7" ht="18" customHeight="1">
      <c r="A2690" s="159"/>
      <c r="B2690" s="156"/>
      <c r="C2690" s="139"/>
      <c r="D2690" s="139"/>
      <c r="E2690" s="129"/>
      <c r="F2690" s="191"/>
      <c r="G2690" s="191"/>
    </row>
    <row r="2691" spans="1:7" ht="15.75" customHeight="1">
      <c r="A2691" s="159">
        <v>672</v>
      </c>
      <c r="B2691" s="156" t="s">
        <v>1421</v>
      </c>
      <c r="C2691" s="124" t="s">
        <v>11</v>
      </c>
      <c r="D2691" s="124"/>
      <c r="E2691" s="129" t="s">
        <v>4664</v>
      </c>
      <c r="F2691" s="191">
        <v>2030</v>
      </c>
      <c r="G2691" s="191">
        <v>2030</v>
      </c>
    </row>
    <row r="2692" spans="1:7" ht="15.75" customHeight="1">
      <c r="A2692" s="159"/>
      <c r="B2692" s="156"/>
      <c r="C2692" s="124"/>
      <c r="D2692" s="124"/>
      <c r="E2692" s="129"/>
      <c r="F2692" s="191"/>
      <c r="G2692" s="191"/>
    </row>
    <row r="2693" spans="1:7" ht="15.75" customHeight="1">
      <c r="A2693" s="159"/>
      <c r="B2693" s="156"/>
      <c r="C2693" s="124"/>
      <c r="D2693" s="124"/>
      <c r="E2693" s="129"/>
      <c r="F2693" s="191"/>
      <c r="G2693" s="191"/>
    </row>
    <row r="2694" spans="1:7" ht="15.75" customHeight="1">
      <c r="A2694" s="159"/>
      <c r="B2694" s="156"/>
      <c r="C2694" s="124"/>
      <c r="D2694" s="124"/>
      <c r="E2694" s="129"/>
      <c r="F2694" s="191"/>
      <c r="G2694" s="191"/>
    </row>
    <row r="2695" spans="1:7" ht="15.75" customHeight="1">
      <c r="A2695" s="159">
        <v>673</v>
      </c>
      <c r="B2695" s="156" t="s">
        <v>1431</v>
      </c>
      <c r="C2695" s="139" t="s">
        <v>11</v>
      </c>
      <c r="D2695" s="139"/>
      <c r="E2695" s="129" t="s">
        <v>4665</v>
      </c>
      <c r="F2695" s="191">
        <v>2030</v>
      </c>
      <c r="G2695" s="191">
        <v>2030</v>
      </c>
    </row>
    <row r="2696" spans="1:7" ht="15.75" customHeight="1">
      <c r="A2696" s="159"/>
      <c r="B2696" s="156"/>
      <c r="C2696" s="139"/>
      <c r="D2696" s="139"/>
      <c r="E2696" s="129"/>
      <c r="F2696" s="191"/>
      <c r="G2696" s="191"/>
    </row>
    <row r="2697" spans="1:7" ht="15.75" customHeight="1">
      <c r="A2697" s="159"/>
      <c r="B2697" s="156"/>
      <c r="C2697" s="139"/>
      <c r="D2697" s="139"/>
      <c r="E2697" s="129"/>
      <c r="F2697" s="191"/>
      <c r="G2697" s="191"/>
    </row>
    <row r="2698" spans="1:7" ht="15.75" customHeight="1">
      <c r="A2698" s="159"/>
      <c r="B2698" s="156"/>
      <c r="C2698" s="139"/>
      <c r="D2698" s="139"/>
      <c r="E2698" s="129"/>
      <c r="F2698" s="191"/>
      <c r="G2698" s="191"/>
    </row>
    <row r="2699" spans="1:7" ht="15.75" customHeight="1">
      <c r="A2699" s="159">
        <v>674</v>
      </c>
      <c r="B2699" s="156" t="s">
        <v>567</v>
      </c>
      <c r="C2699" s="124" t="s">
        <v>11</v>
      </c>
      <c r="D2699" s="124"/>
      <c r="E2699" s="129" t="s">
        <v>4666</v>
      </c>
      <c r="F2699" s="191">
        <v>2030</v>
      </c>
      <c r="G2699" s="191">
        <v>2030</v>
      </c>
    </row>
    <row r="2700" spans="1:7" ht="15.75" customHeight="1">
      <c r="A2700" s="159"/>
      <c r="B2700" s="156"/>
      <c r="C2700" s="124"/>
      <c r="D2700" s="124"/>
      <c r="E2700" s="129"/>
      <c r="F2700" s="191"/>
      <c r="G2700" s="191"/>
    </row>
    <row r="2701" spans="1:7" ht="15.75" customHeight="1">
      <c r="A2701" s="159"/>
      <c r="B2701" s="156"/>
      <c r="C2701" s="124"/>
      <c r="D2701" s="124"/>
      <c r="E2701" s="129"/>
      <c r="F2701" s="191"/>
      <c r="G2701" s="191"/>
    </row>
    <row r="2702" spans="1:7" ht="15.75" customHeight="1">
      <c r="A2702" s="159"/>
      <c r="B2702" s="156"/>
      <c r="C2702" s="124"/>
      <c r="D2702" s="124"/>
      <c r="E2702" s="129"/>
      <c r="F2702" s="191"/>
      <c r="G2702" s="191"/>
    </row>
    <row r="2703" spans="1:7" ht="27" customHeight="1">
      <c r="A2703" s="159">
        <v>675</v>
      </c>
      <c r="B2703" s="156" t="s">
        <v>539</v>
      </c>
      <c r="C2703" s="124" t="s">
        <v>11</v>
      </c>
      <c r="D2703" s="124"/>
      <c r="E2703" s="129" t="s">
        <v>4667</v>
      </c>
      <c r="F2703" s="191">
        <v>2030</v>
      </c>
      <c r="G2703" s="191">
        <v>2030</v>
      </c>
    </row>
    <row r="2704" spans="1:7" ht="27" customHeight="1">
      <c r="A2704" s="159"/>
      <c r="B2704" s="156"/>
      <c r="C2704" s="124"/>
      <c r="D2704" s="124"/>
      <c r="E2704" s="129"/>
      <c r="F2704" s="191"/>
      <c r="G2704" s="191"/>
    </row>
    <row r="2705" spans="1:7" ht="27" customHeight="1">
      <c r="A2705" s="159"/>
      <c r="B2705" s="156"/>
      <c r="C2705" s="124"/>
      <c r="D2705" s="124"/>
      <c r="E2705" s="129"/>
      <c r="F2705" s="191"/>
      <c r="G2705" s="191"/>
    </row>
    <row r="2706" spans="1:7" ht="27" customHeight="1">
      <c r="A2706" s="159"/>
      <c r="B2706" s="156"/>
      <c r="C2706" s="124"/>
      <c r="D2706" s="124"/>
      <c r="E2706" s="129"/>
      <c r="F2706" s="191"/>
      <c r="G2706" s="191"/>
    </row>
    <row r="2707" spans="1:7" ht="15.75" customHeight="1">
      <c r="A2707" s="159">
        <v>676</v>
      </c>
      <c r="B2707" s="159" t="s">
        <v>1665</v>
      </c>
      <c r="C2707" s="124" t="s">
        <v>11</v>
      </c>
      <c r="D2707" s="124"/>
      <c r="E2707" s="183" t="s">
        <v>4668</v>
      </c>
      <c r="F2707" s="191">
        <v>2030</v>
      </c>
      <c r="G2707" s="191">
        <v>2030</v>
      </c>
    </row>
    <row r="2708" spans="1:7" ht="15.75" customHeight="1">
      <c r="A2708" s="159"/>
      <c r="B2708" s="159"/>
      <c r="C2708" s="124"/>
      <c r="D2708" s="124"/>
      <c r="E2708" s="183"/>
      <c r="F2708" s="191"/>
      <c r="G2708" s="191"/>
    </row>
    <row r="2709" spans="1:7" ht="15.75" customHeight="1">
      <c r="A2709" s="159"/>
      <c r="B2709" s="159"/>
      <c r="C2709" s="124"/>
      <c r="D2709" s="124"/>
      <c r="E2709" s="183"/>
      <c r="F2709" s="191"/>
      <c r="G2709" s="191"/>
    </row>
    <row r="2710" spans="1:7" ht="15.75" customHeight="1">
      <c r="A2710" s="159"/>
      <c r="B2710" s="159"/>
      <c r="C2710" s="124"/>
      <c r="D2710" s="124"/>
      <c r="E2710" s="183"/>
      <c r="F2710" s="191"/>
      <c r="G2710" s="191"/>
    </row>
    <row r="2711" spans="1:7" ht="15.75" customHeight="1">
      <c r="A2711" s="159">
        <v>677</v>
      </c>
      <c r="B2711" s="156" t="s">
        <v>575</v>
      </c>
      <c r="C2711" s="124" t="s">
        <v>11</v>
      </c>
      <c r="D2711" s="124"/>
      <c r="E2711" s="129" t="s">
        <v>4669</v>
      </c>
      <c r="F2711" s="191">
        <v>2030</v>
      </c>
      <c r="G2711" s="191">
        <v>2030</v>
      </c>
    </row>
    <row r="2712" spans="1:7" ht="15.75" customHeight="1">
      <c r="A2712" s="159"/>
      <c r="B2712" s="156"/>
      <c r="C2712" s="124"/>
      <c r="D2712" s="124"/>
      <c r="E2712" s="129"/>
      <c r="F2712" s="191"/>
      <c r="G2712" s="191"/>
    </row>
    <row r="2713" spans="1:7" ht="15.75" customHeight="1">
      <c r="A2713" s="159"/>
      <c r="B2713" s="156"/>
      <c r="C2713" s="124"/>
      <c r="D2713" s="124"/>
      <c r="E2713" s="129"/>
      <c r="F2713" s="191"/>
      <c r="G2713" s="191"/>
    </row>
    <row r="2714" spans="1:7" ht="15.75" customHeight="1">
      <c r="A2714" s="159"/>
      <c r="B2714" s="156"/>
      <c r="C2714" s="124"/>
      <c r="D2714" s="124"/>
      <c r="E2714" s="129"/>
      <c r="F2714" s="191"/>
      <c r="G2714" s="191"/>
    </row>
    <row r="2715" spans="1:7" ht="15.75" customHeight="1">
      <c r="A2715" s="159">
        <v>678</v>
      </c>
      <c r="B2715" s="156" t="s">
        <v>580</v>
      </c>
      <c r="C2715" s="124" t="s">
        <v>11</v>
      </c>
      <c r="D2715" s="124"/>
      <c r="E2715" s="129" t="s">
        <v>4670</v>
      </c>
      <c r="F2715" s="191">
        <v>2030</v>
      </c>
      <c r="G2715" s="191">
        <v>2030</v>
      </c>
    </row>
    <row r="2716" spans="1:7" ht="15.75" customHeight="1">
      <c r="A2716" s="159"/>
      <c r="B2716" s="156"/>
      <c r="C2716" s="124"/>
      <c r="D2716" s="124"/>
      <c r="E2716" s="129"/>
      <c r="F2716" s="191"/>
      <c r="G2716" s="191"/>
    </row>
    <row r="2717" spans="1:7" ht="15.75" customHeight="1">
      <c r="A2717" s="159"/>
      <c r="B2717" s="156"/>
      <c r="C2717" s="124"/>
      <c r="D2717" s="124"/>
      <c r="E2717" s="129"/>
      <c r="F2717" s="191"/>
      <c r="G2717" s="191"/>
    </row>
    <row r="2718" spans="1:7" ht="15.75" customHeight="1">
      <c r="A2718" s="159"/>
      <c r="B2718" s="156"/>
      <c r="C2718" s="124"/>
      <c r="D2718" s="124"/>
      <c r="E2718" s="129"/>
      <c r="F2718" s="191"/>
      <c r="G2718" s="191"/>
    </row>
    <row r="2719" spans="1:7" ht="15.75" customHeight="1">
      <c r="A2719" s="159">
        <v>679</v>
      </c>
      <c r="B2719" s="156" t="s">
        <v>2222</v>
      </c>
      <c r="C2719" s="124" t="s">
        <v>11</v>
      </c>
      <c r="D2719" s="124"/>
      <c r="E2719" s="129" t="s">
        <v>4671</v>
      </c>
      <c r="F2719" s="191">
        <v>2030</v>
      </c>
      <c r="G2719" s="191">
        <v>2030</v>
      </c>
    </row>
    <row r="2720" spans="1:7" ht="15.75" customHeight="1">
      <c r="A2720" s="159"/>
      <c r="B2720" s="156"/>
      <c r="C2720" s="124"/>
      <c r="D2720" s="124"/>
      <c r="E2720" s="129"/>
      <c r="F2720" s="191"/>
      <c r="G2720" s="191"/>
    </row>
    <row r="2721" spans="1:7" ht="15.75" customHeight="1">
      <c r="A2721" s="159"/>
      <c r="B2721" s="156"/>
      <c r="C2721" s="124"/>
      <c r="D2721" s="124"/>
      <c r="E2721" s="129"/>
      <c r="F2721" s="191"/>
      <c r="G2721" s="191"/>
    </row>
    <row r="2722" spans="1:7" ht="15.75" customHeight="1">
      <c r="A2722" s="159"/>
      <c r="B2722" s="156"/>
      <c r="C2722" s="124"/>
      <c r="D2722" s="124"/>
      <c r="E2722" s="129"/>
      <c r="F2722" s="191"/>
      <c r="G2722" s="191"/>
    </row>
    <row r="2723" spans="1:7" ht="15.75" customHeight="1">
      <c r="A2723" s="159">
        <v>680</v>
      </c>
      <c r="B2723" s="156" t="s">
        <v>2223</v>
      </c>
      <c r="C2723" s="124" t="s">
        <v>11</v>
      </c>
      <c r="D2723" s="124"/>
      <c r="E2723" s="129" t="s">
        <v>4672</v>
      </c>
      <c r="F2723" s="191">
        <v>2030</v>
      </c>
      <c r="G2723" s="191">
        <v>2030</v>
      </c>
    </row>
    <row r="2724" spans="1:7" ht="15.75" customHeight="1">
      <c r="A2724" s="159"/>
      <c r="B2724" s="156"/>
      <c r="C2724" s="124"/>
      <c r="D2724" s="124"/>
      <c r="E2724" s="129"/>
      <c r="F2724" s="191"/>
      <c r="G2724" s="191"/>
    </row>
    <row r="2725" spans="1:7" ht="15.75" customHeight="1">
      <c r="A2725" s="159"/>
      <c r="B2725" s="156"/>
      <c r="C2725" s="124"/>
      <c r="D2725" s="124"/>
      <c r="E2725" s="129"/>
      <c r="F2725" s="191"/>
      <c r="G2725" s="191"/>
    </row>
    <row r="2726" spans="1:7" ht="15.75" customHeight="1">
      <c r="A2726" s="159"/>
      <c r="B2726" s="156"/>
      <c r="C2726" s="124"/>
      <c r="D2726" s="124"/>
      <c r="E2726" s="129"/>
      <c r="F2726" s="191"/>
      <c r="G2726" s="191"/>
    </row>
    <row r="2727" spans="1:7" ht="15.75" customHeight="1">
      <c r="A2727" s="159">
        <v>681</v>
      </c>
      <c r="B2727" s="156" t="s">
        <v>2224</v>
      </c>
      <c r="C2727" s="124" t="s">
        <v>11</v>
      </c>
      <c r="D2727" s="124"/>
      <c r="E2727" s="129" t="s">
        <v>4673</v>
      </c>
      <c r="F2727" s="191">
        <v>2030</v>
      </c>
      <c r="G2727" s="191">
        <v>2030</v>
      </c>
    </row>
    <row r="2728" spans="1:7" ht="15.75" customHeight="1">
      <c r="A2728" s="159"/>
      <c r="B2728" s="156"/>
      <c r="C2728" s="124"/>
      <c r="D2728" s="124"/>
      <c r="E2728" s="129"/>
      <c r="F2728" s="191"/>
      <c r="G2728" s="191"/>
    </row>
    <row r="2729" spans="1:7" ht="15.75" customHeight="1">
      <c r="A2729" s="159"/>
      <c r="B2729" s="156"/>
      <c r="C2729" s="124"/>
      <c r="D2729" s="124"/>
      <c r="E2729" s="129"/>
      <c r="F2729" s="191"/>
      <c r="G2729" s="191"/>
    </row>
    <row r="2730" spans="1:7" ht="15.75" customHeight="1">
      <c r="A2730" s="159"/>
      <c r="B2730" s="156"/>
      <c r="C2730" s="124"/>
      <c r="D2730" s="124"/>
      <c r="E2730" s="129"/>
      <c r="F2730" s="191"/>
      <c r="G2730" s="191"/>
    </row>
    <row r="2731" spans="1:7" ht="15.75" customHeight="1">
      <c r="A2731" s="159">
        <v>682</v>
      </c>
      <c r="B2731" s="156" t="s">
        <v>565</v>
      </c>
      <c r="C2731" s="124" t="s">
        <v>11</v>
      </c>
      <c r="D2731" s="124"/>
      <c r="E2731" s="129" t="s">
        <v>4674</v>
      </c>
      <c r="F2731" s="191">
        <v>2030</v>
      </c>
      <c r="G2731" s="191">
        <v>2030</v>
      </c>
    </row>
    <row r="2732" spans="1:7" ht="15.75" customHeight="1">
      <c r="A2732" s="159"/>
      <c r="B2732" s="156"/>
      <c r="C2732" s="124"/>
      <c r="D2732" s="124"/>
      <c r="E2732" s="129"/>
      <c r="F2732" s="191"/>
      <c r="G2732" s="191"/>
    </row>
    <row r="2733" spans="1:7" ht="15.75" customHeight="1">
      <c r="A2733" s="159"/>
      <c r="B2733" s="156"/>
      <c r="C2733" s="124"/>
      <c r="D2733" s="124"/>
      <c r="E2733" s="129"/>
      <c r="F2733" s="191"/>
      <c r="G2733" s="191"/>
    </row>
    <row r="2734" spans="1:7" ht="15.75" customHeight="1">
      <c r="A2734" s="159"/>
      <c r="B2734" s="156"/>
      <c r="C2734" s="124"/>
      <c r="D2734" s="124"/>
      <c r="E2734" s="129"/>
      <c r="F2734" s="191"/>
      <c r="G2734" s="191"/>
    </row>
    <row r="2735" spans="1:7" ht="15.75" customHeight="1">
      <c r="A2735" s="159">
        <v>683</v>
      </c>
      <c r="B2735" s="156" t="s">
        <v>339</v>
      </c>
      <c r="C2735" s="124" t="s">
        <v>11</v>
      </c>
      <c r="D2735" s="124"/>
      <c r="E2735" s="129" t="s">
        <v>4675</v>
      </c>
      <c r="F2735" s="191">
        <v>2030</v>
      </c>
      <c r="G2735" s="191">
        <v>2030</v>
      </c>
    </row>
    <row r="2736" spans="1:7" ht="15.75" customHeight="1">
      <c r="A2736" s="159"/>
      <c r="B2736" s="156"/>
      <c r="C2736" s="124"/>
      <c r="D2736" s="124"/>
      <c r="E2736" s="129"/>
      <c r="F2736" s="191"/>
      <c r="G2736" s="191"/>
    </row>
    <row r="2737" spans="1:7" ht="15.75" customHeight="1">
      <c r="A2737" s="159"/>
      <c r="B2737" s="156"/>
      <c r="C2737" s="124"/>
      <c r="D2737" s="124"/>
      <c r="E2737" s="129"/>
      <c r="F2737" s="191"/>
      <c r="G2737" s="191"/>
    </row>
    <row r="2738" spans="1:7" ht="15.75" customHeight="1">
      <c r="A2738" s="159"/>
      <c r="B2738" s="156"/>
      <c r="C2738" s="124"/>
      <c r="D2738" s="124"/>
      <c r="E2738" s="129"/>
      <c r="F2738" s="191"/>
      <c r="G2738" s="191"/>
    </row>
    <row r="2739" spans="1:7" ht="15.75" customHeight="1">
      <c r="A2739" s="159">
        <v>684</v>
      </c>
      <c r="B2739" s="156" t="s">
        <v>1673</v>
      </c>
      <c r="C2739" s="124" t="s">
        <v>11</v>
      </c>
      <c r="D2739" s="124"/>
      <c r="E2739" s="129" t="s">
        <v>4676</v>
      </c>
      <c r="F2739" s="191">
        <v>2030</v>
      </c>
      <c r="G2739" s="191">
        <v>2030</v>
      </c>
    </row>
    <row r="2740" spans="1:7" ht="15.75" customHeight="1">
      <c r="A2740" s="159"/>
      <c r="B2740" s="156"/>
      <c r="C2740" s="124"/>
      <c r="D2740" s="124"/>
      <c r="E2740" s="129"/>
      <c r="F2740" s="191"/>
      <c r="G2740" s="191"/>
    </row>
    <row r="2741" spans="1:7" ht="15.75" customHeight="1">
      <c r="A2741" s="159"/>
      <c r="B2741" s="156"/>
      <c r="C2741" s="124"/>
      <c r="D2741" s="124"/>
      <c r="E2741" s="129"/>
      <c r="F2741" s="191"/>
      <c r="G2741" s="191"/>
    </row>
    <row r="2742" spans="1:7" ht="15.75" customHeight="1">
      <c r="A2742" s="159"/>
      <c r="B2742" s="156"/>
      <c r="C2742" s="124"/>
      <c r="D2742" s="124"/>
      <c r="E2742" s="129"/>
      <c r="F2742" s="191"/>
      <c r="G2742" s="191"/>
    </row>
    <row r="2743" spans="1:7" ht="15.75" customHeight="1">
      <c r="A2743" s="159">
        <v>685</v>
      </c>
      <c r="B2743" s="156" t="s">
        <v>1438</v>
      </c>
      <c r="C2743" s="139" t="s">
        <v>11</v>
      </c>
      <c r="D2743" s="139"/>
      <c r="E2743" s="129" t="s">
        <v>4677</v>
      </c>
      <c r="F2743" s="191">
        <v>2030</v>
      </c>
      <c r="G2743" s="191">
        <v>2031</v>
      </c>
    </row>
    <row r="2744" spans="1:7" ht="15.75" customHeight="1">
      <c r="A2744" s="159"/>
      <c r="B2744" s="156"/>
      <c r="C2744" s="139"/>
      <c r="D2744" s="139"/>
      <c r="E2744" s="129"/>
      <c r="F2744" s="191"/>
      <c r="G2744" s="191"/>
    </row>
    <row r="2745" spans="1:7" ht="15.75" customHeight="1">
      <c r="A2745" s="159"/>
      <c r="B2745" s="156"/>
      <c r="C2745" s="139"/>
      <c r="D2745" s="139"/>
      <c r="E2745" s="129"/>
      <c r="F2745" s="191"/>
      <c r="G2745" s="191"/>
    </row>
    <row r="2746" spans="1:7" ht="15.75" customHeight="1">
      <c r="A2746" s="159"/>
      <c r="B2746" s="156"/>
      <c r="C2746" s="139"/>
      <c r="D2746" s="139"/>
      <c r="E2746" s="129"/>
      <c r="F2746" s="191"/>
      <c r="G2746" s="191"/>
    </row>
    <row r="2747" spans="1:7" ht="15.75" customHeight="1">
      <c r="A2747" s="159">
        <v>686</v>
      </c>
      <c r="B2747" s="159" t="s">
        <v>1924</v>
      </c>
      <c r="C2747" s="137" t="s">
        <v>11</v>
      </c>
      <c r="D2747" s="137"/>
      <c r="E2747" s="183" t="s">
        <v>4678</v>
      </c>
      <c r="F2747" s="191">
        <v>2030</v>
      </c>
      <c r="G2747" s="191">
        <v>2031</v>
      </c>
    </row>
    <row r="2748" spans="1:7" ht="15.75" customHeight="1">
      <c r="A2748" s="159"/>
      <c r="B2748" s="159"/>
      <c r="C2748" s="137"/>
      <c r="D2748" s="137"/>
      <c r="E2748" s="183"/>
      <c r="F2748" s="191"/>
      <c r="G2748" s="191"/>
    </row>
    <row r="2749" spans="1:7" ht="15.75" customHeight="1">
      <c r="A2749" s="159"/>
      <c r="B2749" s="159"/>
      <c r="C2749" s="137"/>
      <c r="D2749" s="137"/>
      <c r="E2749" s="183"/>
      <c r="F2749" s="191"/>
      <c r="G2749" s="191"/>
    </row>
    <row r="2750" spans="1:7" ht="15.75" customHeight="1">
      <c r="A2750" s="159"/>
      <c r="B2750" s="159"/>
      <c r="C2750" s="137"/>
      <c r="D2750" s="137"/>
      <c r="E2750" s="183"/>
      <c r="F2750" s="191"/>
      <c r="G2750" s="191"/>
    </row>
    <row r="2751" spans="1:7" ht="15.75" customHeight="1">
      <c r="A2751" s="159">
        <v>687</v>
      </c>
      <c r="B2751" s="156" t="s">
        <v>545</v>
      </c>
      <c r="C2751" s="124" t="s">
        <v>11</v>
      </c>
      <c r="D2751" s="124"/>
      <c r="E2751" s="129" t="s">
        <v>4679</v>
      </c>
      <c r="F2751" s="191">
        <v>2030</v>
      </c>
      <c r="G2751" s="191">
        <v>2031</v>
      </c>
    </row>
    <row r="2752" spans="1:7" ht="15.75" customHeight="1">
      <c r="A2752" s="159"/>
      <c r="B2752" s="156"/>
      <c r="C2752" s="124"/>
      <c r="D2752" s="124"/>
      <c r="E2752" s="129"/>
      <c r="F2752" s="191"/>
      <c r="G2752" s="191"/>
    </row>
    <row r="2753" spans="1:7" ht="15.75" customHeight="1">
      <c r="A2753" s="159"/>
      <c r="B2753" s="156"/>
      <c r="C2753" s="124"/>
      <c r="D2753" s="124"/>
      <c r="E2753" s="129"/>
      <c r="F2753" s="191"/>
      <c r="G2753" s="191"/>
    </row>
    <row r="2754" spans="1:7" ht="15.75" customHeight="1">
      <c r="A2754" s="159"/>
      <c r="B2754" s="156"/>
      <c r="C2754" s="124"/>
      <c r="D2754" s="124"/>
      <c r="E2754" s="129"/>
      <c r="F2754" s="191"/>
      <c r="G2754" s="191"/>
    </row>
    <row r="2755" spans="1:7" ht="15.75" customHeight="1">
      <c r="A2755" s="159">
        <v>688</v>
      </c>
      <c r="B2755" s="156" t="s">
        <v>546</v>
      </c>
      <c r="C2755" s="124" t="s">
        <v>11</v>
      </c>
      <c r="D2755" s="124"/>
      <c r="E2755" s="129" t="s">
        <v>4680</v>
      </c>
      <c r="F2755" s="191">
        <v>2030</v>
      </c>
      <c r="G2755" s="191">
        <v>2031</v>
      </c>
    </row>
    <row r="2756" spans="1:7" ht="15.75" customHeight="1">
      <c r="A2756" s="159"/>
      <c r="B2756" s="156"/>
      <c r="C2756" s="124"/>
      <c r="D2756" s="124"/>
      <c r="E2756" s="129"/>
      <c r="F2756" s="191"/>
      <c r="G2756" s="191"/>
    </row>
    <row r="2757" spans="1:7" ht="15.75" customHeight="1">
      <c r="A2757" s="159"/>
      <c r="B2757" s="156"/>
      <c r="C2757" s="124"/>
      <c r="D2757" s="124"/>
      <c r="E2757" s="129"/>
      <c r="F2757" s="191"/>
      <c r="G2757" s="191"/>
    </row>
    <row r="2758" spans="1:7" ht="15.75" customHeight="1">
      <c r="A2758" s="159"/>
      <c r="B2758" s="156"/>
      <c r="C2758" s="124"/>
      <c r="D2758" s="124"/>
      <c r="E2758" s="129"/>
      <c r="F2758" s="191"/>
      <c r="G2758" s="191"/>
    </row>
    <row r="2759" spans="1:7" ht="15.75" customHeight="1">
      <c r="A2759" s="159">
        <v>689</v>
      </c>
      <c r="B2759" s="156" t="s">
        <v>372</v>
      </c>
      <c r="C2759" s="124" t="s">
        <v>11</v>
      </c>
      <c r="D2759" s="124"/>
      <c r="E2759" s="129" t="s">
        <v>4681</v>
      </c>
      <c r="F2759" s="191">
        <v>2030</v>
      </c>
      <c r="G2759" s="191">
        <v>2031</v>
      </c>
    </row>
    <row r="2760" spans="1:7" ht="15.75" customHeight="1">
      <c r="A2760" s="159"/>
      <c r="B2760" s="156"/>
      <c r="C2760" s="124"/>
      <c r="D2760" s="124"/>
      <c r="E2760" s="129"/>
      <c r="F2760" s="191"/>
      <c r="G2760" s="191"/>
    </row>
    <row r="2761" spans="1:7" ht="15.75" customHeight="1">
      <c r="A2761" s="159"/>
      <c r="B2761" s="156"/>
      <c r="C2761" s="124"/>
      <c r="D2761" s="124"/>
      <c r="E2761" s="129"/>
      <c r="F2761" s="191"/>
      <c r="G2761" s="191"/>
    </row>
    <row r="2762" spans="1:7" ht="15.75" customHeight="1">
      <c r="A2762" s="159"/>
      <c r="B2762" s="156"/>
      <c r="C2762" s="124"/>
      <c r="D2762" s="124"/>
      <c r="E2762" s="129"/>
      <c r="F2762" s="191"/>
      <c r="G2762" s="191"/>
    </row>
    <row r="2763" spans="1:7" ht="15.75" customHeight="1">
      <c r="A2763" s="159">
        <v>690</v>
      </c>
      <c r="B2763" s="156" t="s">
        <v>519</v>
      </c>
      <c r="C2763" s="124" t="s">
        <v>11</v>
      </c>
      <c r="D2763" s="124"/>
      <c r="E2763" s="129" t="s">
        <v>4682</v>
      </c>
      <c r="F2763" s="191">
        <v>2030</v>
      </c>
      <c r="G2763" s="191">
        <v>2031</v>
      </c>
    </row>
    <row r="2764" spans="1:7" ht="15.75" customHeight="1">
      <c r="A2764" s="159"/>
      <c r="B2764" s="156"/>
      <c r="C2764" s="124"/>
      <c r="D2764" s="124"/>
      <c r="E2764" s="129"/>
      <c r="F2764" s="191"/>
      <c r="G2764" s="191"/>
    </row>
    <row r="2765" spans="1:7" ht="15.75" customHeight="1">
      <c r="A2765" s="159"/>
      <c r="B2765" s="156"/>
      <c r="C2765" s="124"/>
      <c r="D2765" s="124"/>
      <c r="E2765" s="129"/>
      <c r="F2765" s="191"/>
      <c r="G2765" s="191"/>
    </row>
    <row r="2766" spans="1:7" ht="15.75" customHeight="1">
      <c r="A2766" s="159"/>
      <c r="B2766" s="156"/>
      <c r="C2766" s="124"/>
      <c r="D2766" s="124"/>
      <c r="E2766" s="129"/>
      <c r="F2766" s="191"/>
      <c r="G2766" s="191"/>
    </row>
    <row r="2767" spans="1:7" ht="15.75" customHeight="1">
      <c r="A2767" s="159">
        <v>691</v>
      </c>
      <c r="B2767" s="156" t="s">
        <v>509</v>
      </c>
      <c r="C2767" s="124" t="s">
        <v>11</v>
      </c>
      <c r="D2767" s="124"/>
      <c r="E2767" s="129" t="s">
        <v>4683</v>
      </c>
      <c r="F2767" s="191">
        <v>2030</v>
      </c>
      <c r="G2767" s="191">
        <v>2031</v>
      </c>
    </row>
    <row r="2768" spans="1:7" ht="15.75" customHeight="1">
      <c r="A2768" s="159"/>
      <c r="B2768" s="156"/>
      <c r="C2768" s="124"/>
      <c r="D2768" s="124"/>
      <c r="E2768" s="129"/>
      <c r="F2768" s="191"/>
      <c r="G2768" s="191"/>
    </row>
    <row r="2769" spans="1:7" ht="15.75" customHeight="1">
      <c r="A2769" s="159"/>
      <c r="B2769" s="156"/>
      <c r="C2769" s="124"/>
      <c r="D2769" s="124"/>
      <c r="E2769" s="129"/>
      <c r="F2769" s="191"/>
      <c r="G2769" s="191"/>
    </row>
    <row r="2770" spans="1:7" ht="15.75" customHeight="1">
      <c r="A2770" s="159"/>
      <c r="B2770" s="156"/>
      <c r="C2770" s="124"/>
      <c r="D2770" s="124"/>
      <c r="E2770" s="129"/>
      <c r="F2770" s="191"/>
      <c r="G2770" s="191"/>
    </row>
    <row r="2771" spans="1:7" ht="15.75" customHeight="1">
      <c r="A2771" s="159">
        <v>692</v>
      </c>
      <c r="B2771" s="156" t="s">
        <v>510</v>
      </c>
      <c r="C2771" s="124" t="s">
        <v>11</v>
      </c>
      <c r="D2771" s="124"/>
      <c r="E2771" s="129" t="s">
        <v>4684</v>
      </c>
      <c r="F2771" s="191">
        <v>2030</v>
      </c>
      <c r="G2771" s="191">
        <v>2031</v>
      </c>
    </row>
    <row r="2772" spans="1:7" ht="15.75" customHeight="1">
      <c r="A2772" s="159"/>
      <c r="B2772" s="156"/>
      <c r="C2772" s="124"/>
      <c r="D2772" s="124"/>
      <c r="E2772" s="129"/>
      <c r="F2772" s="191"/>
      <c r="G2772" s="191"/>
    </row>
    <row r="2773" spans="1:7" ht="15.75" customHeight="1">
      <c r="A2773" s="159"/>
      <c r="B2773" s="156"/>
      <c r="C2773" s="124"/>
      <c r="D2773" s="124"/>
      <c r="E2773" s="129"/>
      <c r="F2773" s="191"/>
      <c r="G2773" s="191"/>
    </row>
    <row r="2774" spans="1:7" ht="15.75" customHeight="1">
      <c r="A2774" s="159"/>
      <c r="B2774" s="156"/>
      <c r="C2774" s="124"/>
      <c r="D2774" s="124"/>
      <c r="E2774" s="129"/>
      <c r="F2774" s="191"/>
      <c r="G2774" s="191"/>
    </row>
    <row r="2775" spans="1:7" ht="15.75" customHeight="1">
      <c r="A2775" s="159">
        <v>693</v>
      </c>
      <c r="B2775" s="156" t="s">
        <v>518</v>
      </c>
      <c r="C2775" s="124" t="s">
        <v>11</v>
      </c>
      <c r="D2775" s="124"/>
      <c r="E2775" s="129" t="s">
        <v>4685</v>
      </c>
      <c r="F2775" s="191">
        <v>2030</v>
      </c>
      <c r="G2775" s="191">
        <v>2031</v>
      </c>
    </row>
    <row r="2776" spans="1:7" ht="15.75" customHeight="1">
      <c r="A2776" s="159"/>
      <c r="B2776" s="156"/>
      <c r="C2776" s="124"/>
      <c r="D2776" s="124"/>
      <c r="E2776" s="129"/>
      <c r="F2776" s="191"/>
      <c r="G2776" s="191"/>
    </row>
    <row r="2777" spans="1:7" ht="15.75" customHeight="1">
      <c r="A2777" s="159"/>
      <c r="B2777" s="156"/>
      <c r="C2777" s="124"/>
      <c r="D2777" s="124"/>
      <c r="E2777" s="129"/>
      <c r="F2777" s="191"/>
      <c r="G2777" s="191"/>
    </row>
    <row r="2778" spans="1:7" ht="15.75" customHeight="1">
      <c r="A2778" s="159"/>
      <c r="B2778" s="156"/>
      <c r="C2778" s="124"/>
      <c r="D2778" s="124"/>
      <c r="E2778" s="129"/>
      <c r="F2778" s="191"/>
      <c r="G2778" s="191"/>
    </row>
    <row r="2779" spans="1:7" ht="15.75" customHeight="1">
      <c r="A2779" s="159">
        <v>694</v>
      </c>
      <c r="B2779" s="159" t="s">
        <v>1415</v>
      </c>
      <c r="C2779" s="124" t="s">
        <v>11</v>
      </c>
      <c r="D2779" s="124"/>
      <c r="E2779" s="129" t="s">
        <v>4686</v>
      </c>
      <c r="F2779" s="191">
        <v>2030</v>
      </c>
      <c r="G2779" s="191">
        <v>2031</v>
      </c>
    </row>
    <row r="2780" spans="1:7" ht="15.75" customHeight="1">
      <c r="A2780" s="159"/>
      <c r="B2780" s="159"/>
      <c r="C2780" s="124"/>
      <c r="D2780" s="124"/>
      <c r="E2780" s="129"/>
      <c r="F2780" s="191"/>
      <c r="G2780" s="191"/>
    </row>
    <row r="2781" spans="1:7" ht="15.75" customHeight="1">
      <c r="A2781" s="159"/>
      <c r="B2781" s="159"/>
      <c r="C2781" s="124"/>
      <c r="D2781" s="124"/>
      <c r="E2781" s="129"/>
      <c r="F2781" s="191"/>
      <c r="G2781" s="191"/>
    </row>
    <row r="2782" spans="1:7" ht="15.75" customHeight="1">
      <c r="A2782" s="159"/>
      <c r="B2782" s="159"/>
      <c r="C2782" s="124"/>
      <c r="D2782" s="124"/>
      <c r="E2782" s="129"/>
      <c r="F2782" s="191"/>
      <c r="G2782" s="191"/>
    </row>
    <row r="2783" spans="1:7" ht="15.75" customHeight="1">
      <c r="A2783" s="159">
        <v>695</v>
      </c>
      <c r="B2783" s="159" t="s">
        <v>1416</v>
      </c>
      <c r="C2783" s="124" t="s">
        <v>11</v>
      </c>
      <c r="D2783" s="124"/>
      <c r="E2783" s="129" t="s">
        <v>4687</v>
      </c>
      <c r="F2783" s="191">
        <v>2030</v>
      </c>
      <c r="G2783" s="191">
        <v>2031</v>
      </c>
    </row>
    <row r="2784" spans="1:7" ht="15.75" customHeight="1">
      <c r="A2784" s="159"/>
      <c r="B2784" s="159"/>
      <c r="C2784" s="124"/>
      <c r="D2784" s="124"/>
      <c r="E2784" s="129"/>
      <c r="F2784" s="191"/>
      <c r="G2784" s="191"/>
    </row>
    <row r="2785" spans="1:7" ht="15.75" customHeight="1">
      <c r="A2785" s="159"/>
      <c r="B2785" s="159"/>
      <c r="C2785" s="124"/>
      <c r="D2785" s="124"/>
      <c r="E2785" s="129"/>
      <c r="F2785" s="191"/>
      <c r="G2785" s="191"/>
    </row>
    <row r="2786" spans="1:7" ht="15.75" customHeight="1">
      <c r="A2786" s="159"/>
      <c r="B2786" s="159"/>
      <c r="C2786" s="124"/>
      <c r="D2786" s="124"/>
      <c r="E2786" s="129"/>
      <c r="F2786" s="191"/>
      <c r="G2786" s="191"/>
    </row>
    <row r="2787" spans="1:7" ht="15" customHeight="1">
      <c r="A2787" s="159">
        <v>696</v>
      </c>
      <c r="B2787" s="159" t="s">
        <v>160</v>
      </c>
      <c r="C2787" s="124" t="s">
        <v>11</v>
      </c>
      <c r="D2787" s="124"/>
      <c r="E2787" s="129" t="s">
        <v>4688</v>
      </c>
      <c r="F2787" s="191">
        <v>2030</v>
      </c>
      <c r="G2787" s="191">
        <v>2031</v>
      </c>
    </row>
    <row r="2788" spans="1:7" ht="15" customHeight="1">
      <c r="A2788" s="159"/>
      <c r="B2788" s="159"/>
      <c r="C2788" s="124"/>
      <c r="D2788" s="124"/>
      <c r="E2788" s="129"/>
      <c r="F2788" s="191"/>
      <c r="G2788" s="191"/>
    </row>
    <row r="2789" spans="1:7" ht="15" customHeight="1">
      <c r="A2789" s="159"/>
      <c r="B2789" s="159"/>
      <c r="C2789" s="124"/>
      <c r="D2789" s="124"/>
      <c r="E2789" s="129"/>
      <c r="F2789" s="191"/>
      <c r="G2789" s="191"/>
    </row>
    <row r="2790" spans="1:7" ht="15" customHeight="1">
      <c r="A2790" s="159"/>
      <c r="B2790" s="159"/>
      <c r="C2790" s="124"/>
      <c r="D2790" s="124"/>
      <c r="E2790" s="129"/>
      <c r="F2790" s="191"/>
      <c r="G2790" s="191"/>
    </row>
    <row r="2791" spans="1:7" ht="15" customHeight="1">
      <c r="A2791" s="159">
        <v>697</v>
      </c>
      <c r="B2791" s="156" t="s">
        <v>456</v>
      </c>
      <c r="C2791" s="124" t="s">
        <v>11</v>
      </c>
      <c r="D2791" s="124"/>
      <c r="E2791" s="129" t="s">
        <v>4689</v>
      </c>
      <c r="F2791" s="191">
        <v>2030</v>
      </c>
      <c r="G2791" s="191">
        <v>2031</v>
      </c>
    </row>
    <row r="2792" spans="1:7" ht="15" customHeight="1">
      <c r="A2792" s="159"/>
      <c r="B2792" s="156"/>
      <c r="C2792" s="124"/>
      <c r="D2792" s="124"/>
      <c r="E2792" s="129"/>
      <c r="F2792" s="191"/>
      <c r="G2792" s="191"/>
    </row>
    <row r="2793" spans="1:7" ht="15" customHeight="1">
      <c r="A2793" s="159"/>
      <c r="B2793" s="156"/>
      <c r="C2793" s="124"/>
      <c r="D2793" s="124"/>
      <c r="E2793" s="129"/>
      <c r="F2793" s="191"/>
      <c r="G2793" s="191"/>
    </row>
    <row r="2794" spans="1:7" ht="15" customHeight="1">
      <c r="A2794" s="159"/>
      <c r="B2794" s="156"/>
      <c r="C2794" s="124"/>
      <c r="D2794" s="124"/>
      <c r="E2794" s="129"/>
      <c r="F2794" s="191"/>
      <c r="G2794" s="191"/>
    </row>
    <row r="2795" spans="1:7" ht="15" customHeight="1">
      <c r="A2795" s="159">
        <v>698</v>
      </c>
      <c r="B2795" s="156" t="s">
        <v>371</v>
      </c>
      <c r="C2795" s="124" t="s">
        <v>11</v>
      </c>
      <c r="D2795" s="124"/>
      <c r="E2795" s="129" t="s">
        <v>4690</v>
      </c>
      <c r="F2795" s="191">
        <v>2030</v>
      </c>
      <c r="G2795" s="191">
        <v>2031</v>
      </c>
    </row>
    <row r="2796" spans="1:7" ht="15" customHeight="1">
      <c r="A2796" s="159"/>
      <c r="B2796" s="156"/>
      <c r="C2796" s="124"/>
      <c r="D2796" s="124"/>
      <c r="E2796" s="129"/>
      <c r="F2796" s="191"/>
      <c r="G2796" s="191"/>
    </row>
    <row r="2797" spans="1:7" ht="15" customHeight="1">
      <c r="A2797" s="159"/>
      <c r="B2797" s="156"/>
      <c r="C2797" s="124"/>
      <c r="D2797" s="124"/>
      <c r="E2797" s="129"/>
      <c r="F2797" s="191"/>
      <c r="G2797" s="191"/>
    </row>
    <row r="2798" spans="1:7" ht="15" customHeight="1">
      <c r="A2798" s="159"/>
      <c r="B2798" s="156"/>
      <c r="C2798" s="124"/>
      <c r="D2798" s="124"/>
      <c r="E2798" s="129"/>
      <c r="F2798" s="191"/>
      <c r="G2798" s="191"/>
    </row>
    <row r="2799" spans="1:7" ht="15" customHeight="1">
      <c r="A2799" s="159">
        <v>699</v>
      </c>
      <c r="B2799" s="156" t="s">
        <v>589</v>
      </c>
      <c r="C2799" s="124" t="s">
        <v>11</v>
      </c>
      <c r="D2799" s="124"/>
      <c r="E2799" s="129" t="s">
        <v>4691</v>
      </c>
      <c r="F2799" s="191">
        <v>2030</v>
      </c>
      <c r="G2799" s="191">
        <v>2031</v>
      </c>
    </row>
    <row r="2800" spans="1:7" ht="15" customHeight="1">
      <c r="A2800" s="159"/>
      <c r="B2800" s="156"/>
      <c r="C2800" s="124"/>
      <c r="D2800" s="124"/>
      <c r="E2800" s="129"/>
      <c r="F2800" s="191"/>
      <c r="G2800" s="191"/>
    </row>
    <row r="2801" spans="1:7" ht="15" customHeight="1">
      <c r="A2801" s="159"/>
      <c r="B2801" s="156"/>
      <c r="C2801" s="124"/>
      <c r="D2801" s="124"/>
      <c r="E2801" s="129"/>
      <c r="F2801" s="191"/>
      <c r="G2801" s="191"/>
    </row>
    <row r="2802" spans="1:7" ht="15" customHeight="1">
      <c r="A2802" s="159"/>
      <c r="B2802" s="156"/>
      <c r="C2802" s="124"/>
      <c r="D2802" s="124"/>
      <c r="E2802" s="129"/>
      <c r="F2802" s="191"/>
      <c r="G2802" s="191"/>
    </row>
    <row r="2803" spans="1:7" ht="15" customHeight="1">
      <c r="A2803" s="159">
        <v>700</v>
      </c>
      <c r="B2803" s="156" t="s">
        <v>590</v>
      </c>
      <c r="C2803" s="124" t="s">
        <v>11</v>
      </c>
      <c r="D2803" s="124"/>
      <c r="E2803" s="129" t="s">
        <v>4692</v>
      </c>
      <c r="F2803" s="191">
        <v>2030</v>
      </c>
      <c r="G2803" s="191">
        <v>2031</v>
      </c>
    </row>
    <row r="2804" spans="1:7" ht="15" customHeight="1">
      <c r="A2804" s="159"/>
      <c r="B2804" s="156"/>
      <c r="C2804" s="124"/>
      <c r="D2804" s="124"/>
      <c r="E2804" s="129"/>
      <c r="F2804" s="191"/>
      <c r="G2804" s="191"/>
    </row>
    <row r="2805" spans="1:7" ht="15" customHeight="1">
      <c r="A2805" s="159"/>
      <c r="B2805" s="156"/>
      <c r="C2805" s="124"/>
      <c r="D2805" s="124"/>
      <c r="E2805" s="129"/>
      <c r="F2805" s="191"/>
      <c r="G2805" s="191"/>
    </row>
    <row r="2806" spans="1:7" ht="15" customHeight="1">
      <c r="A2806" s="159"/>
      <c r="B2806" s="156"/>
      <c r="C2806" s="124"/>
      <c r="D2806" s="124"/>
      <c r="E2806" s="129"/>
      <c r="F2806" s="191"/>
      <c r="G2806" s="191"/>
    </row>
    <row r="2807" spans="1:7" ht="15" customHeight="1">
      <c r="A2807" s="159">
        <v>701</v>
      </c>
      <c r="B2807" s="156" t="s">
        <v>536</v>
      </c>
      <c r="C2807" s="124" t="s">
        <v>11</v>
      </c>
      <c r="D2807" s="124"/>
      <c r="E2807" s="129" t="s">
        <v>4693</v>
      </c>
      <c r="F2807" s="191">
        <v>2030</v>
      </c>
      <c r="G2807" s="191">
        <v>2031</v>
      </c>
    </row>
    <row r="2808" spans="1:7" ht="15" customHeight="1">
      <c r="A2808" s="159"/>
      <c r="B2808" s="156"/>
      <c r="C2808" s="124"/>
      <c r="D2808" s="124"/>
      <c r="E2808" s="129"/>
      <c r="F2808" s="191"/>
      <c r="G2808" s="191"/>
    </row>
    <row r="2809" spans="1:7" ht="15" customHeight="1">
      <c r="A2809" s="159"/>
      <c r="B2809" s="156"/>
      <c r="C2809" s="124"/>
      <c r="D2809" s="124"/>
      <c r="E2809" s="129"/>
      <c r="F2809" s="191"/>
      <c r="G2809" s="191"/>
    </row>
    <row r="2810" spans="1:7" ht="15" customHeight="1">
      <c r="A2810" s="159"/>
      <c r="B2810" s="156"/>
      <c r="C2810" s="124"/>
      <c r="D2810" s="124"/>
      <c r="E2810" s="129"/>
      <c r="F2810" s="191"/>
      <c r="G2810" s="191"/>
    </row>
    <row r="2811" spans="1:7" ht="15" customHeight="1">
      <c r="A2811" s="159">
        <v>702</v>
      </c>
      <c r="B2811" s="156" t="s">
        <v>469</v>
      </c>
      <c r="C2811" s="124" t="s">
        <v>11</v>
      </c>
      <c r="D2811" s="124"/>
      <c r="E2811" s="129" t="s">
        <v>4694</v>
      </c>
      <c r="F2811" s="191">
        <v>2030</v>
      </c>
      <c r="G2811" s="191">
        <v>2031</v>
      </c>
    </row>
    <row r="2812" spans="1:7" ht="15" customHeight="1">
      <c r="A2812" s="159"/>
      <c r="B2812" s="156"/>
      <c r="C2812" s="124"/>
      <c r="D2812" s="124"/>
      <c r="E2812" s="129"/>
      <c r="F2812" s="191"/>
      <c r="G2812" s="191"/>
    </row>
    <row r="2813" spans="1:7" ht="15" customHeight="1">
      <c r="A2813" s="159"/>
      <c r="B2813" s="156"/>
      <c r="C2813" s="124"/>
      <c r="D2813" s="124"/>
      <c r="E2813" s="129"/>
      <c r="F2813" s="191"/>
      <c r="G2813" s="191"/>
    </row>
    <row r="2814" spans="1:7" ht="15" customHeight="1">
      <c r="A2814" s="159"/>
      <c r="B2814" s="156"/>
      <c r="C2814" s="124"/>
      <c r="D2814" s="124"/>
      <c r="E2814" s="129"/>
      <c r="F2814" s="191"/>
      <c r="G2814" s="191"/>
    </row>
    <row r="2815" spans="1:7" ht="18" customHeight="1">
      <c r="A2815" s="159">
        <v>703</v>
      </c>
      <c r="B2815" s="156" t="s">
        <v>470</v>
      </c>
      <c r="C2815" s="124" t="s">
        <v>11</v>
      </c>
      <c r="D2815" s="124"/>
      <c r="E2815" s="129" t="s">
        <v>4695</v>
      </c>
      <c r="F2815" s="191">
        <v>2030</v>
      </c>
      <c r="G2815" s="191">
        <v>2031</v>
      </c>
    </row>
    <row r="2816" spans="1:7" ht="18" customHeight="1">
      <c r="A2816" s="159"/>
      <c r="B2816" s="156"/>
      <c r="C2816" s="124"/>
      <c r="D2816" s="124"/>
      <c r="E2816" s="129"/>
      <c r="F2816" s="191"/>
      <c r="G2816" s="191"/>
    </row>
    <row r="2817" spans="1:7" ht="18" customHeight="1">
      <c r="A2817" s="159"/>
      <c r="B2817" s="156"/>
      <c r="C2817" s="124"/>
      <c r="D2817" s="124"/>
      <c r="E2817" s="129"/>
      <c r="F2817" s="191"/>
      <c r="G2817" s="191"/>
    </row>
    <row r="2818" spans="1:7" ht="18" customHeight="1">
      <c r="A2818" s="159"/>
      <c r="B2818" s="156"/>
      <c r="C2818" s="124"/>
      <c r="D2818" s="124"/>
      <c r="E2818" s="129"/>
      <c r="F2818" s="191"/>
      <c r="G2818" s="191"/>
    </row>
    <row r="2819" spans="1:7" ht="15" customHeight="1">
      <c r="A2819" s="159">
        <v>704</v>
      </c>
      <c r="B2819" s="156" t="s">
        <v>1667</v>
      </c>
      <c r="C2819" s="124" t="s">
        <v>11</v>
      </c>
      <c r="D2819" s="124"/>
      <c r="E2819" s="129" t="s">
        <v>4696</v>
      </c>
      <c r="F2819" s="191">
        <v>2030</v>
      </c>
      <c r="G2819" s="191">
        <v>2031</v>
      </c>
    </row>
    <row r="2820" spans="1:7" ht="15" customHeight="1">
      <c r="A2820" s="159"/>
      <c r="B2820" s="156"/>
      <c r="C2820" s="124"/>
      <c r="D2820" s="124"/>
      <c r="E2820" s="129"/>
      <c r="F2820" s="191"/>
      <c r="G2820" s="191"/>
    </row>
    <row r="2821" spans="1:7" ht="15" customHeight="1">
      <c r="A2821" s="159"/>
      <c r="B2821" s="156"/>
      <c r="C2821" s="124"/>
      <c r="D2821" s="124"/>
      <c r="E2821" s="129"/>
      <c r="F2821" s="191"/>
      <c r="G2821" s="191"/>
    </row>
    <row r="2822" spans="1:7" ht="15" customHeight="1">
      <c r="A2822" s="159"/>
      <c r="B2822" s="156"/>
      <c r="C2822" s="124"/>
      <c r="D2822" s="124"/>
      <c r="E2822" s="129"/>
      <c r="F2822" s="191"/>
      <c r="G2822" s="191"/>
    </row>
    <row r="2823" spans="1:7" ht="15" customHeight="1">
      <c r="A2823" s="159">
        <v>705</v>
      </c>
      <c r="B2823" s="156" t="s">
        <v>508</v>
      </c>
      <c r="C2823" s="124" t="s">
        <v>11</v>
      </c>
      <c r="D2823" s="124"/>
      <c r="E2823" s="129" t="s">
        <v>4697</v>
      </c>
      <c r="F2823" s="191">
        <v>2030</v>
      </c>
      <c r="G2823" s="191">
        <v>2031</v>
      </c>
    </row>
    <row r="2824" spans="1:7" ht="15" customHeight="1">
      <c r="A2824" s="159"/>
      <c r="B2824" s="156"/>
      <c r="C2824" s="124"/>
      <c r="D2824" s="124"/>
      <c r="E2824" s="129"/>
      <c r="F2824" s="191"/>
      <c r="G2824" s="191"/>
    </row>
    <row r="2825" spans="1:7" ht="15" customHeight="1">
      <c r="A2825" s="159"/>
      <c r="B2825" s="156"/>
      <c r="C2825" s="124"/>
      <c r="D2825" s="124"/>
      <c r="E2825" s="129"/>
      <c r="F2825" s="191"/>
      <c r="G2825" s="191"/>
    </row>
    <row r="2826" spans="1:7" ht="15" customHeight="1">
      <c r="A2826" s="159"/>
      <c r="B2826" s="156"/>
      <c r="C2826" s="124"/>
      <c r="D2826" s="124"/>
      <c r="E2826" s="129"/>
      <c r="F2826" s="191"/>
      <c r="G2826" s="191"/>
    </row>
    <row r="2827" spans="1:7" ht="15" customHeight="1">
      <c r="A2827" s="159">
        <v>706</v>
      </c>
      <c r="B2827" s="156" t="s">
        <v>547</v>
      </c>
      <c r="C2827" s="124" t="s">
        <v>11</v>
      </c>
      <c r="D2827" s="124"/>
      <c r="E2827" s="129" t="s">
        <v>4698</v>
      </c>
      <c r="F2827" s="191">
        <v>2030</v>
      </c>
      <c r="G2827" s="191">
        <v>2031</v>
      </c>
    </row>
    <row r="2828" spans="1:7" ht="15" customHeight="1">
      <c r="A2828" s="159"/>
      <c r="B2828" s="156"/>
      <c r="C2828" s="124"/>
      <c r="D2828" s="124"/>
      <c r="E2828" s="129"/>
      <c r="F2828" s="191"/>
      <c r="G2828" s="191"/>
    </row>
    <row r="2829" spans="1:7" ht="15" customHeight="1">
      <c r="A2829" s="159"/>
      <c r="B2829" s="156"/>
      <c r="C2829" s="124"/>
      <c r="D2829" s="124"/>
      <c r="E2829" s="129"/>
      <c r="F2829" s="191"/>
      <c r="G2829" s="191"/>
    </row>
    <row r="2830" spans="1:7" ht="15" customHeight="1">
      <c r="A2830" s="159"/>
      <c r="B2830" s="156"/>
      <c r="C2830" s="124"/>
      <c r="D2830" s="124"/>
      <c r="E2830" s="129"/>
      <c r="F2830" s="191"/>
      <c r="G2830" s="191"/>
    </row>
    <row r="2831" spans="1:7" ht="38.25" customHeight="1">
      <c r="A2831" s="159">
        <v>707</v>
      </c>
      <c r="B2831" s="156" t="s">
        <v>557</v>
      </c>
      <c r="C2831" s="124" t="s">
        <v>11</v>
      </c>
      <c r="D2831" s="124"/>
      <c r="E2831" s="129" t="s">
        <v>4699</v>
      </c>
      <c r="F2831" s="191">
        <v>2030</v>
      </c>
      <c r="G2831" s="191">
        <v>2031</v>
      </c>
    </row>
    <row r="2832" spans="1:7" ht="38.25" customHeight="1">
      <c r="A2832" s="159"/>
      <c r="B2832" s="156"/>
      <c r="C2832" s="124"/>
      <c r="D2832" s="124"/>
      <c r="E2832" s="129"/>
      <c r="F2832" s="191"/>
      <c r="G2832" s="191"/>
    </row>
    <row r="2833" spans="1:7" ht="38.25" customHeight="1">
      <c r="A2833" s="159"/>
      <c r="B2833" s="156"/>
      <c r="C2833" s="124"/>
      <c r="D2833" s="124"/>
      <c r="E2833" s="129"/>
      <c r="F2833" s="191"/>
      <c r="G2833" s="191"/>
    </row>
    <row r="2834" spans="1:7" ht="38.25" customHeight="1">
      <c r="A2834" s="159"/>
      <c r="B2834" s="156"/>
      <c r="C2834" s="124"/>
      <c r="D2834" s="124"/>
      <c r="E2834" s="129"/>
      <c r="F2834" s="191"/>
      <c r="G2834" s="191"/>
    </row>
    <row r="2835" spans="1:7" ht="15.75" customHeight="1">
      <c r="A2835" s="159">
        <v>708</v>
      </c>
      <c r="B2835" s="156" t="s">
        <v>1437</v>
      </c>
      <c r="C2835" s="124" t="s">
        <v>11</v>
      </c>
      <c r="D2835" s="124"/>
      <c r="E2835" s="129" t="s">
        <v>4700</v>
      </c>
      <c r="F2835" s="191">
        <v>2030</v>
      </c>
      <c r="G2835" s="191">
        <v>2031</v>
      </c>
    </row>
    <row r="2836" spans="1:7" ht="15.75" customHeight="1">
      <c r="A2836" s="159"/>
      <c r="B2836" s="156"/>
      <c r="C2836" s="124"/>
      <c r="D2836" s="124"/>
      <c r="E2836" s="129"/>
      <c r="F2836" s="191"/>
      <c r="G2836" s="191"/>
    </row>
    <row r="2837" spans="1:7" ht="15.75" customHeight="1">
      <c r="A2837" s="159"/>
      <c r="B2837" s="156"/>
      <c r="C2837" s="124"/>
      <c r="D2837" s="124"/>
      <c r="E2837" s="129"/>
      <c r="F2837" s="191"/>
      <c r="G2837" s="191"/>
    </row>
    <row r="2838" spans="1:7" ht="15.75" customHeight="1">
      <c r="A2838" s="159"/>
      <c r="B2838" s="156"/>
      <c r="C2838" s="124"/>
      <c r="D2838" s="124"/>
      <c r="E2838" s="129"/>
      <c r="F2838" s="191"/>
      <c r="G2838" s="191"/>
    </row>
    <row r="2839" spans="1:7" ht="15.75" customHeight="1">
      <c r="A2839" s="159">
        <v>709</v>
      </c>
      <c r="B2839" s="156" t="s">
        <v>559</v>
      </c>
      <c r="C2839" s="124" t="s">
        <v>11</v>
      </c>
      <c r="D2839" s="124"/>
      <c r="E2839" s="129" t="s">
        <v>4701</v>
      </c>
      <c r="F2839" s="191">
        <v>2030</v>
      </c>
      <c r="G2839" s="191">
        <v>2031</v>
      </c>
    </row>
    <row r="2840" spans="1:7" ht="15.75" customHeight="1">
      <c r="A2840" s="159"/>
      <c r="B2840" s="156"/>
      <c r="C2840" s="124"/>
      <c r="D2840" s="124"/>
      <c r="E2840" s="129"/>
      <c r="F2840" s="191"/>
      <c r="G2840" s="191"/>
    </row>
    <row r="2841" spans="1:7" ht="15.75" customHeight="1">
      <c r="A2841" s="159"/>
      <c r="B2841" s="156"/>
      <c r="C2841" s="124"/>
      <c r="D2841" s="124"/>
      <c r="E2841" s="129"/>
      <c r="F2841" s="191"/>
      <c r="G2841" s="191"/>
    </row>
    <row r="2842" spans="1:7" ht="15.75" customHeight="1">
      <c r="A2842" s="159"/>
      <c r="B2842" s="156"/>
      <c r="C2842" s="124"/>
      <c r="D2842" s="124"/>
      <c r="E2842" s="129"/>
      <c r="F2842" s="191"/>
      <c r="G2842" s="191"/>
    </row>
    <row r="2843" spans="1:7" ht="15.75" customHeight="1">
      <c r="A2843" s="159">
        <v>710</v>
      </c>
      <c r="B2843" s="156" t="s">
        <v>587</v>
      </c>
      <c r="C2843" s="124" t="s">
        <v>11</v>
      </c>
      <c r="D2843" s="124"/>
      <c r="E2843" s="129" t="s">
        <v>4702</v>
      </c>
      <c r="F2843" s="191">
        <v>2030</v>
      </c>
      <c r="G2843" s="191">
        <v>2031</v>
      </c>
    </row>
    <row r="2844" spans="1:7" ht="15.75" customHeight="1">
      <c r="A2844" s="159"/>
      <c r="B2844" s="156"/>
      <c r="C2844" s="124"/>
      <c r="D2844" s="124"/>
      <c r="E2844" s="129"/>
      <c r="F2844" s="191"/>
      <c r="G2844" s="191"/>
    </row>
    <row r="2845" spans="1:7" ht="15.75" customHeight="1">
      <c r="A2845" s="159"/>
      <c r="B2845" s="156"/>
      <c r="C2845" s="124"/>
      <c r="D2845" s="124"/>
      <c r="E2845" s="129"/>
      <c r="F2845" s="191"/>
      <c r="G2845" s="191"/>
    </row>
    <row r="2846" spans="1:7" ht="15.75" customHeight="1">
      <c r="A2846" s="159"/>
      <c r="B2846" s="156"/>
      <c r="C2846" s="124"/>
      <c r="D2846" s="124"/>
      <c r="E2846" s="129"/>
      <c r="F2846" s="191"/>
      <c r="G2846" s="191"/>
    </row>
    <row r="2847" spans="1:7" ht="15.75" customHeight="1">
      <c r="A2847" s="159">
        <v>711</v>
      </c>
      <c r="B2847" s="156" t="s">
        <v>468</v>
      </c>
      <c r="C2847" s="124" t="s">
        <v>11</v>
      </c>
      <c r="D2847" s="124"/>
      <c r="E2847" s="129" t="s">
        <v>4703</v>
      </c>
      <c r="F2847" s="191">
        <v>2030</v>
      </c>
      <c r="G2847" s="191">
        <v>2031</v>
      </c>
    </row>
    <row r="2848" spans="1:7" ht="15.75" customHeight="1">
      <c r="A2848" s="159"/>
      <c r="B2848" s="156"/>
      <c r="C2848" s="124"/>
      <c r="D2848" s="124"/>
      <c r="E2848" s="129"/>
      <c r="F2848" s="191"/>
      <c r="G2848" s="191"/>
    </row>
    <row r="2849" spans="1:7" ht="15.75" customHeight="1">
      <c r="A2849" s="159"/>
      <c r="B2849" s="156"/>
      <c r="C2849" s="124"/>
      <c r="D2849" s="124"/>
      <c r="E2849" s="129"/>
      <c r="F2849" s="191"/>
      <c r="G2849" s="191"/>
    </row>
    <row r="2850" spans="1:7" ht="15.75" customHeight="1">
      <c r="A2850" s="159"/>
      <c r="B2850" s="156"/>
      <c r="C2850" s="124"/>
      <c r="D2850" s="124"/>
      <c r="E2850" s="129"/>
      <c r="F2850" s="191"/>
      <c r="G2850" s="191"/>
    </row>
    <row r="2851" spans="1:7" ht="15.75" customHeight="1">
      <c r="A2851" s="159">
        <v>712</v>
      </c>
      <c r="B2851" s="156" t="s">
        <v>595</v>
      </c>
      <c r="C2851" s="124" t="s">
        <v>11</v>
      </c>
      <c r="D2851" s="124"/>
      <c r="E2851" s="129" t="s">
        <v>4704</v>
      </c>
      <c r="F2851" s="191">
        <v>2030</v>
      </c>
      <c r="G2851" s="191">
        <v>2031</v>
      </c>
    </row>
    <row r="2852" spans="1:7" ht="15.75" customHeight="1">
      <c r="A2852" s="159"/>
      <c r="B2852" s="156"/>
      <c r="C2852" s="124"/>
      <c r="D2852" s="124"/>
      <c r="E2852" s="129"/>
      <c r="F2852" s="191"/>
      <c r="G2852" s="191"/>
    </row>
    <row r="2853" spans="1:7" ht="15.75" customHeight="1">
      <c r="A2853" s="159"/>
      <c r="B2853" s="156"/>
      <c r="C2853" s="124"/>
      <c r="D2853" s="124"/>
      <c r="E2853" s="129"/>
      <c r="F2853" s="191"/>
      <c r="G2853" s="191"/>
    </row>
    <row r="2854" spans="1:7" ht="15.75" customHeight="1">
      <c r="A2854" s="159"/>
      <c r="B2854" s="156"/>
      <c r="C2854" s="124"/>
      <c r="D2854" s="124"/>
      <c r="E2854" s="129"/>
      <c r="F2854" s="191"/>
      <c r="G2854" s="191"/>
    </row>
    <row r="2855" spans="1:7" ht="15.75" customHeight="1">
      <c r="A2855" s="159">
        <v>713</v>
      </c>
      <c r="B2855" s="156" t="s">
        <v>1436</v>
      </c>
      <c r="C2855" s="124" t="s">
        <v>11</v>
      </c>
      <c r="D2855" s="124"/>
      <c r="E2855" s="129" t="s">
        <v>4705</v>
      </c>
      <c r="F2855" s="191">
        <v>2030</v>
      </c>
      <c r="G2855" s="191">
        <v>2031</v>
      </c>
    </row>
    <row r="2856" spans="1:7" ht="15.75" customHeight="1">
      <c r="A2856" s="159"/>
      <c r="B2856" s="156"/>
      <c r="C2856" s="124"/>
      <c r="D2856" s="124"/>
      <c r="E2856" s="129"/>
      <c r="F2856" s="191"/>
      <c r="G2856" s="191"/>
    </row>
    <row r="2857" spans="1:7" ht="15.75" customHeight="1">
      <c r="A2857" s="159"/>
      <c r="B2857" s="156"/>
      <c r="C2857" s="124"/>
      <c r="D2857" s="124"/>
      <c r="E2857" s="129"/>
      <c r="F2857" s="191"/>
      <c r="G2857" s="191"/>
    </row>
    <row r="2858" spans="1:7" ht="15.75" customHeight="1">
      <c r="A2858" s="159"/>
      <c r="B2858" s="156"/>
      <c r="C2858" s="124"/>
      <c r="D2858" s="124"/>
      <c r="E2858" s="129"/>
      <c r="F2858" s="191"/>
      <c r="G2858" s="191"/>
    </row>
    <row r="2859" spans="1:7" ht="15.75" customHeight="1">
      <c r="A2859" s="159">
        <v>714</v>
      </c>
      <c r="B2859" s="156" t="s">
        <v>485</v>
      </c>
      <c r="C2859" s="124" t="s">
        <v>11</v>
      </c>
      <c r="D2859" s="124"/>
      <c r="E2859" s="129" t="s">
        <v>4706</v>
      </c>
      <c r="F2859" s="191">
        <v>2030</v>
      </c>
      <c r="G2859" s="191">
        <v>2031</v>
      </c>
    </row>
    <row r="2860" spans="1:7" ht="15.75" customHeight="1">
      <c r="A2860" s="159"/>
      <c r="B2860" s="156"/>
      <c r="C2860" s="124"/>
      <c r="D2860" s="124"/>
      <c r="E2860" s="129"/>
      <c r="F2860" s="191"/>
      <c r="G2860" s="191"/>
    </row>
    <row r="2861" spans="1:7" ht="15.75" customHeight="1">
      <c r="A2861" s="159"/>
      <c r="B2861" s="156"/>
      <c r="C2861" s="124"/>
      <c r="D2861" s="124"/>
      <c r="E2861" s="129"/>
      <c r="F2861" s="191"/>
      <c r="G2861" s="191"/>
    </row>
    <row r="2862" spans="1:7" ht="15.75" customHeight="1">
      <c r="A2862" s="159"/>
      <c r="B2862" s="156"/>
      <c r="C2862" s="124"/>
      <c r="D2862" s="124"/>
      <c r="E2862" s="129"/>
      <c r="F2862" s="191"/>
      <c r="G2862" s="191"/>
    </row>
    <row r="2863" spans="1:7" ht="15.75" customHeight="1">
      <c r="A2863" s="159">
        <v>715</v>
      </c>
      <c r="B2863" s="156" t="s">
        <v>1430</v>
      </c>
      <c r="C2863" s="139" t="s">
        <v>11</v>
      </c>
      <c r="D2863" s="139"/>
      <c r="E2863" s="129" t="s">
        <v>4707</v>
      </c>
      <c r="F2863" s="191">
        <v>2030</v>
      </c>
      <c r="G2863" s="191">
        <v>2031</v>
      </c>
    </row>
    <row r="2864" spans="1:7" ht="15.75" customHeight="1">
      <c r="A2864" s="159"/>
      <c r="B2864" s="156"/>
      <c r="C2864" s="139"/>
      <c r="D2864" s="139"/>
      <c r="E2864" s="129"/>
      <c r="F2864" s="191"/>
      <c r="G2864" s="191"/>
    </row>
    <row r="2865" spans="1:7" ht="15.75" customHeight="1">
      <c r="A2865" s="159"/>
      <c r="B2865" s="156"/>
      <c r="C2865" s="139"/>
      <c r="D2865" s="139"/>
      <c r="E2865" s="129"/>
      <c r="F2865" s="191"/>
      <c r="G2865" s="191"/>
    </row>
    <row r="2866" spans="1:7" ht="15.75" customHeight="1">
      <c r="A2866" s="159"/>
      <c r="B2866" s="156"/>
      <c r="C2866" s="139"/>
      <c r="D2866" s="139"/>
      <c r="E2866" s="129"/>
      <c r="F2866" s="191"/>
      <c r="G2866" s="191"/>
    </row>
    <row r="2867" spans="1:7" ht="15.75" customHeight="1">
      <c r="A2867" s="159">
        <v>716</v>
      </c>
      <c r="B2867" s="156" t="s">
        <v>1806</v>
      </c>
      <c r="C2867" s="124" t="s">
        <v>11</v>
      </c>
      <c r="D2867" s="124"/>
      <c r="E2867" s="129" t="s">
        <v>4708</v>
      </c>
      <c r="F2867" s="191">
        <v>2030</v>
      </c>
      <c r="G2867" s="191">
        <v>2031</v>
      </c>
    </row>
    <row r="2868" spans="1:7" ht="15.75" customHeight="1">
      <c r="A2868" s="159"/>
      <c r="B2868" s="156"/>
      <c r="C2868" s="124"/>
      <c r="D2868" s="124"/>
      <c r="E2868" s="129"/>
      <c r="F2868" s="191"/>
      <c r="G2868" s="191"/>
    </row>
    <row r="2869" spans="1:7" ht="15.75" customHeight="1">
      <c r="A2869" s="159"/>
      <c r="B2869" s="156"/>
      <c r="C2869" s="124"/>
      <c r="D2869" s="124"/>
      <c r="E2869" s="129"/>
      <c r="F2869" s="191"/>
      <c r="G2869" s="191"/>
    </row>
    <row r="2870" spans="1:7" ht="15.75" customHeight="1">
      <c r="A2870" s="159"/>
      <c r="B2870" s="156"/>
      <c r="C2870" s="124"/>
      <c r="D2870" s="124"/>
      <c r="E2870" s="129"/>
      <c r="F2870" s="191"/>
      <c r="G2870" s="191"/>
    </row>
    <row r="2871" spans="1:7" ht="15.75" customHeight="1">
      <c r="A2871" s="159">
        <v>717</v>
      </c>
      <c r="B2871" s="156" t="s">
        <v>440</v>
      </c>
      <c r="C2871" s="124" t="s">
        <v>11</v>
      </c>
      <c r="D2871" s="124"/>
      <c r="E2871" s="129" t="s">
        <v>4709</v>
      </c>
      <c r="F2871" s="191">
        <v>2030</v>
      </c>
      <c r="G2871" s="191">
        <v>2031</v>
      </c>
    </row>
    <row r="2872" spans="1:7" ht="15.75" customHeight="1">
      <c r="A2872" s="159"/>
      <c r="B2872" s="156"/>
      <c r="C2872" s="124"/>
      <c r="D2872" s="124"/>
      <c r="E2872" s="129"/>
      <c r="F2872" s="191"/>
      <c r="G2872" s="191"/>
    </row>
    <row r="2873" spans="1:7" ht="15.75" customHeight="1">
      <c r="A2873" s="159"/>
      <c r="B2873" s="156"/>
      <c r="C2873" s="124"/>
      <c r="D2873" s="124"/>
      <c r="E2873" s="129"/>
      <c r="F2873" s="191"/>
      <c r="G2873" s="191"/>
    </row>
    <row r="2874" spans="1:7" ht="15.75" customHeight="1">
      <c r="A2874" s="159"/>
      <c r="B2874" s="156"/>
      <c r="C2874" s="124"/>
      <c r="D2874" s="124"/>
      <c r="E2874" s="129"/>
      <c r="F2874" s="191"/>
      <c r="G2874" s="191"/>
    </row>
    <row r="2875" spans="1:7" ht="15.75" customHeight="1">
      <c r="A2875" s="159">
        <v>718</v>
      </c>
      <c r="B2875" s="156" t="s">
        <v>492</v>
      </c>
      <c r="C2875" s="124" t="s">
        <v>11</v>
      </c>
      <c r="D2875" s="124"/>
      <c r="E2875" s="129" t="s">
        <v>4710</v>
      </c>
      <c r="F2875" s="191">
        <v>2030</v>
      </c>
      <c r="G2875" s="191">
        <v>2031</v>
      </c>
    </row>
    <row r="2876" spans="1:7" ht="15.75" customHeight="1">
      <c r="A2876" s="159"/>
      <c r="B2876" s="156"/>
      <c r="C2876" s="124"/>
      <c r="D2876" s="124"/>
      <c r="E2876" s="129"/>
      <c r="F2876" s="191"/>
      <c r="G2876" s="191"/>
    </row>
    <row r="2877" spans="1:7" ht="15.75" customHeight="1">
      <c r="A2877" s="159"/>
      <c r="B2877" s="156"/>
      <c r="C2877" s="124"/>
      <c r="D2877" s="124"/>
      <c r="E2877" s="129"/>
      <c r="F2877" s="191"/>
      <c r="G2877" s="191"/>
    </row>
    <row r="2878" spans="1:7" ht="15.75" customHeight="1">
      <c r="A2878" s="159"/>
      <c r="B2878" s="156"/>
      <c r="C2878" s="124"/>
      <c r="D2878" s="124"/>
      <c r="E2878" s="129"/>
      <c r="F2878" s="191"/>
      <c r="G2878" s="191"/>
    </row>
    <row r="2879" spans="1:7" ht="15.75" customHeight="1">
      <c r="A2879" s="159">
        <v>719</v>
      </c>
      <c r="B2879" s="156" t="s">
        <v>542</v>
      </c>
      <c r="C2879" s="124" t="s">
        <v>11</v>
      </c>
      <c r="D2879" s="124"/>
      <c r="E2879" s="129" t="s">
        <v>4711</v>
      </c>
      <c r="F2879" s="191">
        <v>2030</v>
      </c>
      <c r="G2879" s="191">
        <v>2031</v>
      </c>
    </row>
    <row r="2880" spans="1:7" ht="15.75" customHeight="1">
      <c r="A2880" s="159"/>
      <c r="B2880" s="156"/>
      <c r="C2880" s="124"/>
      <c r="D2880" s="124"/>
      <c r="E2880" s="129"/>
      <c r="F2880" s="191"/>
      <c r="G2880" s="191"/>
    </row>
    <row r="2881" spans="1:7" ht="15.75" customHeight="1">
      <c r="A2881" s="159"/>
      <c r="B2881" s="156"/>
      <c r="C2881" s="124"/>
      <c r="D2881" s="124"/>
      <c r="E2881" s="129"/>
      <c r="F2881" s="191"/>
      <c r="G2881" s="191"/>
    </row>
    <row r="2882" spans="1:7" ht="15.75" customHeight="1">
      <c r="A2882" s="159"/>
      <c r="B2882" s="156"/>
      <c r="C2882" s="124"/>
      <c r="D2882" s="124"/>
      <c r="E2882" s="129"/>
      <c r="F2882" s="191"/>
      <c r="G2882" s="191"/>
    </row>
    <row r="2883" spans="1:7" ht="15.75" customHeight="1">
      <c r="A2883" s="159">
        <v>720</v>
      </c>
      <c r="B2883" s="156" t="s">
        <v>1433</v>
      </c>
      <c r="C2883" s="124" t="s">
        <v>11</v>
      </c>
      <c r="D2883" s="124"/>
      <c r="E2883" s="129" t="s">
        <v>4712</v>
      </c>
      <c r="F2883" s="191">
        <v>2030</v>
      </c>
      <c r="G2883" s="191">
        <v>2031</v>
      </c>
    </row>
    <row r="2884" spans="1:7" ht="15.75" customHeight="1">
      <c r="A2884" s="159"/>
      <c r="B2884" s="156"/>
      <c r="C2884" s="124"/>
      <c r="D2884" s="124"/>
      <c r="E2884" s="129"/>
      <c r="F2884" s="191"/>
      <c r="G2884" s="191"/>
    </row>
    <row r="2885" spans="1:7" ht="15.75" customHeight="1">
      <c r="A2885" s="159"/>
      <c r="B2885" s="156"/>
      <c r="C2885" s="124"/>
      <c r="D2885" s="124"/>
      <c r="E2885" s="129"/>
      <c r="F2885" s="191"/>
      <c r="G2885" s="191"/>
    </row>
    <row r="2886" spans="1:7" ht="15.75" customHeight="1">
      <c r="A2886" s="159"/>
      <c r="B2886" s="156"/>
      <c r="C2886" s="124"/>
      <c r="D2886" s="124"/>
      <c r="E2886" s="129"/>
      <c r="F2886" s="191"/>
      <c r="G2886" s="191"/>
    </row>
    <row r="2887" spans="1:7" ht="15.75" customHeight="1">
      <c r="A2887" s="159">
        <v>721</v>
      </c>
      <c r="B2887" s="156" t="s">
        <v>1671</v>
      </c>
      <c r="C2887" s="124" t="s">
        <v>11</v>
      </c>
      <c r="D2887" s="124"/>
      <c r="E2887" s="129" t="s">
        <v>4713</v>
      </c>
      <c r="F2887" s="191">
        <v>2030</v>
      </c>
      <c r="G2887" s="191">
        <v>2031</v>
      </c>
    </row>
    <row r="2888" spans="1:7" ht="15.75" customHeight="1">
      <c r="A2888" s="159"/>
      <c r="B2888" s="156"/>
      <c r="C2888" s="124"/>
      <c r="D2888" s="124"/>
      <c r="E2888" s="129"/>
      <c r="F2888" s="191"/>
      <c r="G2888" s="191"/>
    </row>
    <row r="2889" spans="1:7" ht="15.75" customHeight="1">
      <c r="A2889" s="159"/>
      <c r="B2889" s="156"/>
      <c r="C2889" s="124"/>
      <c r="D2889" s="124"/>
      <c r="E2889" s="129"/>
      <c r="F2889" s="191"/>
      <c r="G2889" s="191"/>
    </row>
    <row r="2890" spans="1:7" ht="15.75" customHeight="1">
      <c r="A2890" s="159"/>
      <c r="B2890" s="156"/>
      <c r="C2890" s="124"/>
      <c r="D2890" s="124"/>
      <c r="E2890" s="129"/>
      <c r="F2890" s="191"/>
      <c r="G2890" s="191"/>
    </row>
    <row r="2891" spans="1:7" ht="15.75" customHeight="1">
      <c r="A2891" s="159">
        <v>722</v>
      </c>
      <c r="B2891" s="156" t="s">
        <v>2225</v>
      </c>
      <c r="C2891" s="124" t="s">
        <v>11</v>
      </c>
      <c r="D2891" s="124"/>
      <c r="E2891" s="129" t="s">
        <v>4714</v>
      </c>
      <c r="F2891" s="191">
        <v>2030</v>
      </c>
      <c r="G2891" s="191">
        <v>2031</v>
      </c>
    </row>
    <row r="2892" spans="1:7" ht="15.75" customHeight="1">
      <c r="A2892" s="159"/>
      <c r="B2892" s="156"/>
      <c r="C2892" s="124"/>
      <c r="D2892" s="124"/>
      <c r="E2892" s="129"/>
      <c r="F2892" s="191"/>
      <c r="G2892" s="191"/>
    </row>
    <row r="2893" spans="1:7" ht="15.75" customHeight="1">
      <c r="A2893" s="159"/>
      <c r="B2893" s="156"/>
      <c r="C2893" s="124"/>
      <c r="D2893" s="124"/>
      <c r="E2893" s="129"/>
      <c r="F2893" s="191"/>
      <c r="G2893" s="191"/>
    </row>
    <row r="2894" spans="1:7" ht="15.75" customHeight="1">
      <c r="A2894" s="159"/>
      <c r="B2894" s="156"/>
      <c r="C2894" s="124"/>
      <c r="D2894" s="124"/>
      <c r="E2894" s="129"/>
      <c r="F2894" s="191"/>
      <c r="G2894" s="191"/>
    </row>
    <row r="2895" spans="1:7" ht="15.75" customHeight="1">
      <c r="A2895" s="159">
        <v>723</v>
      </c>
      <c r="B2895" s="156" t="s">
        <v>2226</v>
      </c>
      <c r="C2895" s="124" t="s">
        <v>11</v>
      </c>
      <c r="D2895" s="124"/>
      <c r="E2895" s="129" t="s">
        <v>4715</v>
      </c>
      <c r="F2895" s="191">
        <v>2030</v>
      </c>
      <c r="G2895" s="191">
        <v>2031</v>
      </c>
    </row>
    <row r="2896" spans="1:7" ht="15.75" customHeight="1">
      <c r="A2896" s="159"/>
      <c r="B2896" s="156"/>
      <c r="C2896" s="124"/>
      <c r="D2896" s="124"/>
      <c r="E2896" s="129"/>
      <c r="F2896" s="191"/>
      <c r="G2896" s="191"/>
    </row>
    <row r="2897" spans="1:7" ht="15.75" customHeight="1">
      <c r="A2897" s="159"/>
      <c r="B2897" s="156"/>
      <c r="C2897" s="124"/>
      <c r="D2897" s="124"/>
      <c r="E2897" s="129"/>
      <c r="F2897" s="191"/>
      <c r="G2897" s="191"/>
    </row>
    <row r="2898" spans="1:7" ht="15.75" customHeight="1">
      <c r="A2898" s="159"/>
      <c r="B2898" s="156"/>
      <c r="C2898" s="124"/>
      <c r="D2898" s="124"/>
      <c r="E2898" s="129"/>
      <c r="F2898" s="191"/>
      <c r="G2898" s="191"/>
    </row>
    <row r="2899" spans="1:7" ht="15.75" customHeight="1">
      <c r="A2899" s="159">
        <v>724</v>
      </c>
      <c r="B2899" s="156" t="s">
        <v>2227</v>
      </c>
      <c r="C2899" s="124" t="s">
        <v>11</v>
      </c>
      <c r="D2899" s="124"/>
      <c r="E2899" s="129" t="s">
        <v>4716</v>
      </c>
      <c r="F2899" s="191">
        <v>2030</v>
      </c>
      <c r="G2899" s="191">
        <v>2031</v>
      </c>
    </row>
    <row r="2900" spans="1:7" ht="15.75" customHeight="1">
      <c r="A2900" s="159"/>
      <c r="B2900" s="156"/>
      <c r="C2900" s="124"/>
      <c r="D2900" s="124"/>
      <c r="E2900" s="129"/>
      <c r="F2900" s="191"/>
      <c r="G2900" s="191"/>
    </row>
    <row r="2901" spans="1:7" ht="15.75" customHeight="1">
      <c r="A2901" s="159"/>
      <c r="B2901" s="156"/>
      <c r="C2901" s="124"/>
      <c r="D2901" s="124"/>
      <c r="E2901" s="129"/>
      <c r="F2901" s="191"/>
      <c r="G2901" s="191"/>
    </row>
    <row r="2902" spans="1:7" ht="15.75" customHeight="1">
      <c r="A2902" s="159"/>
      <c r="B2902" s="156"/>
      <c r="C2902" s="124"/>
      <c r="D2902" s="124"/>
      <c r="E2902" s="129"/>
      <c r="F2902" s="191"/>
      <c r="G2902" s="191"/>
    </row>
    <row r="2903" spans="1:7" ht="15.75" customHeight="1">
      <c r="A2903" s="159">
        <v>725</v>
      </c>
      <c r="B2903" s="156" t="s">
        <v>2228</v>
      </c>
      <c r="C2903" s="124" t="s">
        <v>11</v>
      </c>
      <c r="D2903" s="124"/>
      <c r="E2903" s="129" t="s">
        <v>2023</v>
      </c>
      <c r="F2903" s="191">
        <v>2030</v>
      </c>
      <c r="G2903" s="191">
        <v>2031</v>
      </c>
    </row>
    <row r="2904" spans="1:7" ht="15.75" customHeight="1">
      <c r="A2904" s="159"/>
      <c r="B2904" s="156"/>
      <c r="C2904" s="124"/>
      <c r="D2904" s="124"/>
      <c r="E2904" s="129"/>
      <c r="F2904" s="191"/>
      <c r="G2904" s="191"/>
    </row>
    <row r="2905" spans="1:7" ht="15.75" customHeight="1">
      <c r="A2905" s="159"/>
      <c r="B2905" s="156"/>
      <c r="C2905" s="124"/>
      <c r="D2905" s="124"/>
      <c r="E2905" s="129"/>
      <c r="F2905" s="191"/>
      <c r="G2905" s="191"/>
    </row>
    <row r="2906" spans="1:7" ht="15.75" customHeight="1">
      <c r="A2906" s="159"/>
      <c r="B2906" s="156"/>
      <c r="C2906" s="124"/>
      <c r="D2906" s="124"/>
      <c r="E2906" s="129"/>
      <c r="F2906" s="191"/>
      <c r="G2906" s="191"/>
    </row>
    <row r="2907" spans="1:7" ht="15.75" customHeight="1">
      <c r="A2907" s="159">
        <v>726</v>
      </c>
      <c r="B2907" s="156" t="s">
        <v>1434</v>
      </c>
      <c r="C2907" s="124" t="s">
        <v>11</v>
      </c>
      <c r="D2907" s="124"/>
      <c r="E2907" s="129" t="s">
        <v>4717</v>
      </c>
      <c r="F2907" s="191">
        <v>2030</v>
      </c>
      <c r="G2907" s="191">
        <v>2031</v>
      </c>
    </row>
    <row r="2908" spans="1:7" ht="15.75" customHeight="1">
      <c r="A2908" s="159"/>
      <c r="B2908" s="156"/>
      <c r="C2908" s="124"/>
      <c r="D2908" s="124"/>
      <c r="E2908" s="129"/>
      <c r="F2908" s="191"/>
      <c r="G2908" s="191"/>
    </row>
    <row r="2909" spans="1:7" ht="15.75" customHeight="1">
      <c r="A2909" s="159"/>
      <c r="B2909" s="156"/>
      <c r="C2909" s="124"/>
      <c r="D2909" s="124"/>
      <c r="E2909" s="129"/>
      <c r="F2909" s="191"/>
      <c r="G2909" s="191"/>
    </row>
    <row r="2910" spans="1:7" ht="15.75" customHeight="1">
      <c r="A2910" s="159"/>
      <c r="B2910" s="156"/>
      <c r="C2910" s="124"/>
      <c r="D2910" s="124"/>
      <c r="E2910" s="129"/>
      <c r="F2910" s="191"/>
      <c r="G2910" s="191"/>
    </row>
    <row r="2911" spans="1:7" ht="15.75" customHeight="1">
      <c r="A2911" s="159">
        <v>727</v>
      </c>
      <c r="B2911" s="156" t="s">
        <v>550</v>
      </c>
      <c r="C2911" s="124" t="s">
        <v>11</v>
      </c>
      <c r="D2911" s="124"/>
      <c r="E2911" s="129" t="s">
        <v>4718</v>
      </c>
      <c r="F2911" s="191">
        <v>2030</v>
      </c>
      <c r="G2911" s="191">
        <v>2031</v>
      </c>
    </row>
    <row r="2912" spans="1:7" ht="15.75" customHeight="1">
      <c r="A2912" s="159"/>
      <c r="B2912" s="156"/>
      <c r="C2912" s="124"/>
      <c r="D2912" s="124"/>
      <c r="E2912" s="129"/>
      <c r="F2912" s="191"/>
      <c r="G2912" s="191"/>
    </row>
    <row r="2913" spans="1:7" ht="15.75" customHeight="1">
      <c r="A2913" s="159"/>
      <c r="B2913" s="156"/>
      <c r="C2913" s="124"/>
      <c r="D2913" s="124"/>
      <c r="E2913" s="129"/>
      <c r="F2913" s="191"/>
      <c r="G2913" s="191"/>
    </row>
    <row r="2914" spans="1:7" ht="15.75" customHeight="1">
      <c r="A2914" s="159"/>
      <c r="B2914" s="156"/>
      <c r="C2914" s="124"/>
      <c r="D2914" s="124"/>
      <c r="E2914" s="129"/>
      <c r="F2914" s="191"/>
      <c r="G2914" s="191"/>
    </row>
    <row r="2915" spans="1:7" ht="15.75" customHeight="1">
      <c r="A2915" s="159">
        <v>728</v>
      </c>
      <c r="B2915" s="156" t="s">
        <v>551</v>
      </c>
      <c r="C2915" s="124" t="s">
        <v>11</v>
      </c>
      <c r="D2915" s="124"/>
      <c r="E2915" s="129" t="s">
        <v>4719</v>
      </c>
      <c r="F2915" s="191">
        <v>2030</v>
      </c>
      <c r="G2915" s="191">
        <v>2031</v>
      </c>
    </row>
    <row r="2916" spans="1:7" ht="15.75" customHeight="1">
      <c r="A2916" s="159"/>
      <c r="B2916" s="156"/>
      <c r="C2916" s="124"/>
      <c r="D2916" s="124"/>
      <c r="E2916" s="129"/>
      <c r="F2916" s="191"/>
      <c r="G2916" s="191"/>
    </row>
    <row r="2917" spans="1:7" ht="15.75" customHeight="1">
      <c r="A2917" s="159"/>
      <c r="B2917" s="156"/>
      <c r="C2917" s="124"/>
      <c r="D2917" s="124"/>
      <c r="E2917" s="129"/>
      <c r="F2917" s="191"/>
      <c r="G2917" s="191"/>
    </row>
    <row r="2918" spans="1:7" ht="15.75" customHeight="1">
      <c r="A2918" s="159"/>
      <c r="B2918" s="156"/>
      <c r="C2918" s="124"/>
      <c r="D2918" s="124"/>
      <c r="E2918" s="129"/>
      <c r="F2918" s="191"/>
      <c r="G2918" s="191"/>
    </row>
    <row r="2919" spans="1:7" ht="13.5" customHeight="1">
      <c r="A2919" s="159">
        <v>729</v>
      </c>
      <c r="B2919" s="156" t="s">
        <v>543</v>
      </c>
      <c r="C2919" s="124" t="s">
        <v>11</v>
      </c>
      <c r="D2919" s="124"/>
      <c r="E2919" s="129" t="s">
        <v>4720</v>
      </c>
      <c r="F2919" s="191">
        <v>2030</v>
      </c>
      <c r="G2919" s="191">
        <v>2031</v>
      </c>
    </row>
    <row r="2920" spans="1:7" ht="15.75" customHeight="1">
      <c r="A2920" s="159"/>
      <c r="B2920" s="156"/>
      <c r="C2920" s="124"/>
      <c r="D2920" s="124"/>
      <c r="E2920" s="129"/>
      <c r="F2920" s="191"/>
      <c r="G2920" s="191"/>
    </row>
    <row r="2921" spans="1:7" ht="15.75" customHeight="1">
      <c r="A2921" s="159"/>
      <c r="B2921" s="156"/>
      <c r="C2921" s="124"/>
      <c r="D2921" s="124"/>
      <c r="E2921" s="129"/>
      <c r="F2921" s="191"/>
      <c r="G2921" s="191"/>
    </row>
    <row r="2922" spans="1:7" ht="15.75" customHeight="1">
      <c r="A2922" s="159"/>
      <c r="B2922" s="156"/>
      <c r="C2922" s="124"/>
      <c r="D2922" s="124"/>
      <c r="E2922" s="129"/>
      <c r="F2922" s="191"/>
      <c r="G2922" s="191"/>
    </row>
    <row r="2923" spans="1:7" ht="15.75" customHeight="1">
      <c r="A2923" s="159">
        <v>730</v>
      </c>
      <c r="B2923" s="156" t="s">
        <v>561</v>
      </c>
      <c r="C2923" s="124" t="s">
        <v>11</v>
      </c>
      <c r="D2923" s="124"/>
      <c r="E2923" s="129" t="s">
        <v>4721</v>
      </c>
      <c r="F2923" s="191">
        <v>2030</v>
      </c>
      <c r="G2923" s="191">
        <v>2031</v>
      </c>
    </row>
    <row r="2924" spans="1:7" ht="15.75" customHeight="1">
      <c r="A2924" s="159"/>
      <c r="B2924" s="156"/>
      <c r="C2924" s="124"/>
      <c r="D2924" s="124"/>
      <c r="E2924" s="129"/>
      <c r="F2924" s="191"/>
      <c r="G2924" s="191"/>
    </row>
    <row r="2925" spans="1:7" ht="15.75" customHeight="1">
      <c r="A2925" s="159"/>
      <c r="B2925" s="156"/>
      <c r="C2925" s="124"/>
      <c r="D2925" s="124"/>
      <c r="E2925" s="129"/>
      <c r="F2925" s="191"/>
      <c r="G2925" s="191"/>
    </row>
    <row r="2926" spans="1:7" ht="15.75" customHeight="1">
      <c r="A2926" s="159"/>
      <c r="B2926" s="156"/>
      <c r="C2926" s="124"/>
      <c r="D2926" s="124"/>
      <c r="E2926" s="129"/>
      <c r="F2926" s="191"/>
      <c r="G2926" s="191"/>
    </row>
    <row r="2927" spans="1:7" ht="15.75" customHeight="1">
      <c r="A2927" s="159">
        <v>731</v>
      </c>
      <c r="B2927" s="156" t="s">
        <v>562</v>
      </c>
      <c r="C2927" s="124" t="s">
        <v>11</v>
      </c>
      <c r="D2927" s="124"/>
      <c r="E2927" s="129" t="s">
        <v>4722</v>
      </c>
      <c r="F2927" s="191">
        <v>2030</v>
      </c>
      <c r="G2927" s="191">
        <v>2031</v>
      </c>
    </row>
    <row r="2928" spans="1:7" ht="15.75" customHeight="1">
      <c r="A2928" s="159"/>
      <c r="B2928" s="156"/>
      <c r="C2928" s="124"/>
      <c r="D2928" s="124"/>
      <c r="E2928" s="129"/>
      <c r="F2928" s="191"/>
      <c r="G2928" s="191"/>
    </row>
    <row r="2929" spans="1:7" ht="15.75" customHeight="1">
      <c r="A2929" s="159"/>
      <c r="B2929" s="156"/>
      <c r="C2929" s="124"/>
      <c r="D2929" s="124"/>
      <c r="E2929" s="129"/>
      <c r="F2929" s="191"/>
      <c r="G2929" s="191"/>
    </row>
    <row r="2930" spans="1:7" ht="15.75" customHeight="1">
      <c r="A2930" s="159"/>
      <c r="B2930" s="156"/>
      <c r="C2930" s="124"/>
      <c r="D2930" s="124"/>
      <c r="E2930" s="129"/>
      <c r="F2930" s="191"/>
      <c r="G2930" s="191"/>
    </row>
    <row r="2931" spans="1:7" ht="15.75" customHeight="1">
      <c r="A2931" s="159">
        <v>732</v>
      </c>
      <c r="B2931" s="156" t="s">
        <v>563</v>
      </c>
      <c r="C2931" s="124" t="s">
        <v>11</v>
      </c>
      <c r="D2931" s="124"/>
      <c r="E2931" s="129" t="s">
        <v>4723</v>
      </c>
      <c r="F2931" s="191">
        <v>2030</v>
      </c>
      <c r="G2931" s="191">
        <v>2031</v>
      </c>
    </row>
    <row r="2932" spans="1:7" ht="15.75" customHeight="1">
      <c r="A2932" s="159"/>
      <c r="B2932" s="156"/>
      <c r="C2932" s="124"/>
      <c r="D2932" s="124"/>
      <c r="E2932" s="129"/>
      <c r="F2932" s="191"/>
      <c r="G2932" s="191"/>
    </row>
    <row r="2933" spans="1:7" ht="15.75" customHeight="1">
      <c r="A2933" s="159"/>
      <c r="B2933" s="156"/>
      <c r="C2933" s="124"/>
      <c r="D2933" s="124"/>
      <c r="E2933" s="129"/>
      <c r="F2933" s="191"/>
      <c r="G2933" s="191"/>
    </row>
    <row r="2934" spans="1:7" ht="15.75" customHeight="1">
      <c r="A2934" s="159"/>
      <c r="B2934" s="156"/>
      <c r="C2934" s="124"/>
      <c r="D2934" s="124"/>
      <c r="E2934" s="129"/>
      <c r="F2934" s="191"/>
      <c r="G2934" s="191"/>
    </row>
    <row r="2935" spans="1:7" ht="15.75" customHeight="1">
      <c r="A2935" s="159">
        <v>733</v>
      </c>
      <c r="B2935" s="156" t="s">
        <v>1435</v>
      </c>
      <c r="C2935" s="124" t="s">
        <v>11</v>
      </c>
      <c r="D2935" s="124"/>
      <c r="E2935" s="129" t="s">
        <v>4724</v>
      </c>
      <c r="F2935" s="191">
        <v>2030</v>
      </c>
      <c r="G2935" s="191">
        <v>2031</v>
      </c>
    </row>
    <row r="2936" spans="1:7" ht="15.75" customHeight="1">
      <c r="A2936" s="159"/>
      <c r="B2936" s="156"/>
      <c r="C2936" s="124"/>
      <c r="D2936" s="124"/>
      <c r="E2936" s="129"/>
      <c r="F2936" s="191"/>
      <c r="G2936" s="191"/>
    </row>
    <row r="2937" spans="1:7" ht="15.75" customHeight="1">
      <c r="A2937" s="159"/>
      <c r="B2937" s="156"/>
      <c r="C2937" s="124"/>
      <c r="D2937" s="124"/>
      <c r="E2937" s="129"/>
      <c r="F2937" s="191"/>
      <c r="G2937" s="191"/>
    </row>
    <row r="2938" spans="1:7" ht="15.75" customHeight="1">
      <c r="A2938" s="159"/>
      <c r="B2938" s="156"/>
      <c r="C2938" s="124"/>
      <c r="D2938" s="124"/>
      <c r="E2938" s="129"/>
      <c r="F2938" s="191"/>
      <c r="G2938" s="191"/>
    </row>
    <row r="2939" spans="1:7" ht="15.75" customHeight="1">
      <c r="A2939" s="159">
        <v>734</v>
      </c>
      <c r="B2939" s="156" t="s">
        <v>1672</v>
      </c>
      <c r="C2939" s="124" t="s">
        <v>11</v>
      </c>
      <c r="D2939" s="124"/>
      <c r="E2939" s="129" t="s">
        <v>4725</v>
      </c>
      <c r="F2939" s="191">
        <v>2030</v>
      </c>
      <c r="G2939" s="191">
        <v>2031</v>
      </c>
    </row>
    <row r="2940" spans="1:7" ht="15.75" customHeight="1">
      <c r="A2940" s="159"/>
      <c r="B2940" s="156"/>
      <c r="C2940" s="124"/>
      <c r="D2940" s="124"/>
      <c r="E2940" s="129"/>
      <c r="F2940" s="191"/>
      <c r="G2940" s="191"/>
    </row>
    <row r="2941" spans="1:7" ht="15.75" customHeight="1">
      <c r="A2941" s="159"/>
      <c r="B2941" s="156"/>
      <c r="C2941" s="124"/>
      <c r="D2941" s="124"/>
      <c r="E2941" s="129"/>
      <c r="F2941" s="191"/>
      <c r="G2941" s="191"/>
    </row>
    <row r="2942" spans="1:7" ht="15.75" customHeight="1">
      <c r="A2942" s="159"/>
      <c r="B2942" s="156"/>
      <c r="C2942" s="124"/>
      <c r="D2942" s="124"/>
      <c r="E2942" s="129"/>
      <c r="F2942" s="191"/>
      <c r="G2942" s="191"/>
    </row>
    <row r="2943" spans="1:7" ht="15.75" customHeight="1">
      <c r="A2943" s="159">
        <v>735</v>
      </c>
      <c r="B2943" s="156" t="s">
        <v>455</v>
      </c>
      <c r="C2943" s="124" t="s">
        <v>11</v>
      </c>
      <c r="D2943" s="124"/>
      <c r="E2943" s="129" t="s">
        <v>4726</v>
      </c>
      <c r="F2943" s="191">
        <v>2030</v>
      </c>
      <c r="G2943" s="191">
        <v>2031</v>
      </c>
    </row>
    <row r="2944" spans="1:7" ht="15.75" customHeight="1">
      <c r="A2944" s="159"/>
      <c r="B2944" s="156"/>
      <c r="C2944" s="124"/>
      <c r="D2944" s="124"/>
      <c r="E2944" s="129"/>
      <c r="F2944" s="191"/>
      <c r="G2944" s="191"/>
    </row>
    <row r="2945" spans="1:7" ht="15.75" customHeight="1">
      <c r="A2945" s="159"/>
      <c r="B2945" s="156"/>
      <c r="C2945" s="124"/>
      <c r="D2945" s="124"/>
      <c r="E2945" s="129"/>
      <c r="F2945" s="191"/>
      <c r="G2945" s="191"/>
    </row>
    <row r="2946" spans="1:7" ht="15.75" customHeight="1">
      <c r="A2946" s="159"/>
      <c r="B2946" s="156"/>
      <c r="C2946" s="124"/>
      <c r="D2946" s="124"/>
      <c r="E2946" s="129"/>
      <c r="F2946" s="191"/>
      <c r="G2946" s="191"/>
    </row>
    <row r="2947" spans="1:7" ht="15.75" customHeight="1">
      <c r="A2947" s="159">
        <v>736</v>
      </c>
      <c r="B2947" s="156" t="s">
        <v>564</v>
      </c>
      <c r="C2947" s="124" t="s">
        <v>11</v>
      </c>
      <c r="D2947" s="124"/>
      <c r="E2947" s="129" t="s">
        <v>4727</v>
      </c>
      <c r="F2947" s="191">
        <v>2030</v>
      </c>
      <c r="G2947" s="191">
        <v>2031</v>
      </c>
    </row>
    <row r="2948" spans="1:7" ht="15.75" customHeight="1">
      <c r="A2948" s="159"/>
      <c r="B2948" s="156"/>
      <c r="C2948" s="124"/>
      <c r="D2948" s="124"/>
      <c r="E2948" s="129"/>
      <c r="F2948" s="191"/>
      <c r="G2948" s="191"/>
    </row>
    <row r="2949" spans="1:7" ht="15.75" customHeight="1">
      <c r="A2949" s="159"/>
      <c r="B2949" s="156"/>
      <c r="C2949" s="124"/>
      <c r="D2949" s="124"/>
      <c r="E2949" s="129"/>
      <c r="F2949" s="191"/>
      <c r="G2949" s="191"/>
    </row>
    <row r="2950" spans="1:7" ht="15.75" customHeight="1">
      <c r="A2950" s="159"/>
      <c r="B2950" s="156"/>
      <c r="C2950" s="124"/>
      <c r="D2950" s="124"/>
      <c r="E2950" s="129"/>
      <c r="F2950" s="191"/>
      <c r="G2950" s="191"/>
    </row>
    <row r="2951" spans="1:7" ht="15.75" customHeight="1">
      <c r="A2951" s="159">
        <v>737</v>
      </c>
      <c r="B2951" s="156" t="s">
        <v>1808</v>
      </c>
      <c r="C2951" s="124" t="s">
        <v>11</v>
      </c>
      <c r="D2951" s="124"/>
      <c r="E2951" s="129" t="s">
        <v>4728</v>
      </c>
      <c r="F2951" s="191">
        <v>2030</v>
      </c>
      <c r="G2951" s="191">
        <v>2031</v>
      </c>
    </row>
    <row r="2952" spans="1:7" ht="15.75" customHeight="1">
      <c r="A2952" s="159"/>
      <c r="B2952" s="156"/>
      <c r="C2952" s="124"/>
      <c r="D2952" s="124"/>
      <c r="E2952" s="129"/>
      <c r="F2952" s="191"/>
      <c r="G2952" s="191"/>
    </row>
    <row r="2953" spans="1:7" ht="15.75" customHeight="1">
      <c r="A2953" s="159"/>
      <c r="B2953" s="156"/>
      <c r="C2953" s="124"/>
      <c r="D2953" s="124"/>
      <c r="E2953" s="129"/>
      <c r="F2953" s="191"/>
      <c r="G2953" s="191"/>
    </row>
    <row r="2954" spans="1:7" ht="15.75" customHeight="1">
      <c r="A2954" s="159"/>
      <c r="B2954" s="156"/>
      <c r="C2954" s="124"/>
      <c r="D2954" s="124"/>
      <c r="E2954" s="129"/>
      <c r="F2954" s="191"/>
      <c r="G2954" s="191"/>
    </row>
    <row r="2955" spans="1:7" ht="15.75" customHeight="1">
      <c r="A2955" s="159">
        <v>738</v>
      </c>
      <c r="B2955" s="156" t="s">
        <v>2769</v>
      </c>
      <c r="C2955" s="124" t="s">
        <v>11</v>
      </c>
      <c r="D2955" s="124"/>
      <c r="E2955" s="129" t="s">
        <v>4729</v>
      </c>
      <c r="F2955" s="191">
        <v>2030</v>
      </c>
      <c r="G2955" s="191">
        <v>2031</v>
      </c>
    </row>
    <row r="2956" spans="1:7" ht="15.75" customHeight="1">
      <c r="A2956" s="159"/>
      <c r="B2956" s="156"/>
      <c r="C2956" s="124"/>
      <c r="D2956" s="124"/>
      <c r="E2956" s="129"/>
      <c r="F2956" s="191"/>
      <c r="G2956" s="191"/>
    </row>
    <row r="2957" spans="1:7" ht="15.75" customHeight="1">
      <c r="A2957" s="159"/>
      <c r="B2957" s="156"/>
      <c r="C2957" s="124"/>
      <c r="D2957" s="124"/>
      <c r="E2957" s="129"/>
      <c r="F2957" s="191"/>
      <c r="G2957" s="191"/>
    </row>
    <row r="2958" spans="1:7" ht="15.75" customHeight="1">
      <c r="A2958" s="159"/>
      <c r="B2958" s="156"/>
      <c r="C2958" s="124"/>
      <c r="D2958" s="124"/>
      <c r="E2958" s="129"/>
      <c r="F2958" s="191"/>
      <c r="G2958" s="191"/>
    </row>
    <row r="2959" spans="1:7" ht="15.75" customHeight="1">
      <c r="A2959" s="159">
        <v>739</v>
      </c>
      <c r="B2959" s="156" t="s">
        <v>2770</v>
      </c>
      <c r="C2959" s="124" t="s">
        <v>11</v>
      </c>
      <c r="D2959" s="124"/>
      <c r="E2959" s="129" t="s">
        <v>4730</v>
      </c>
      <c r="F2959" s="191">
        <v>2030</v>
      </c>
      <c r="G2959" s="191">
        <v>2031</v>
      </c>
    </row>
    <row r="2960" spans="1:7" ht="15.75" customHeight="1">
      <c r="A2960" s="159"/>
      <c r="B2960" s="156"/>
      <c r="C2960" s="124"/>
      <c r="D2960" s="124"/>
      <c r="E2960" s="129"/>
      <c r="F2960" s="191"/>
      <c r="G2960" s="191"/>
    </row>
    <row r="2961" spans="1:7" ht="15.75" customHeight="1">
      <c r="A2961" s="159"/>
      <c r="B2961" s="156"/>
      <c r="C2961" s="124"/>
      <c r="D2961" s="124"/>
      <c r="E2961" s="129"/>
      <c r="F2961" s="191"/>
      <c r="G2961" s="191"/>
    </row>
    <row r="2962" spans="1:7" ht="15.75" customHeight="1">
      <c r="A2962" s="159"/>
      <c r="B2962" s="156"/>
      <c r="C2962" s="124"/>
      <c r="D2962" s="124"/>
      <c r="E2962" s="129"/>
      <c r="F2962" s="191"/>
      <c r="G2962" s="191"/>
    </row>
    <row r="2963" spans="1:7" ht="15.75" customHeight="1">
      <c r="A2963" s="159">
        <v>740</v>
      </c>
      <c r="B2963" s="156" t="s">
        <v>2771</v>
      </c>
      <c r="C2963" s="124" t="s">
        <v>11</v>
      </c>
      <c r="D2963" s="124"/>
      <c r="E2963" s="129" t="s">
        <v>4731</v>
      </c>
      <c r="F2963" s="191">
        <v>2030</v>
      </c>
      <c r="G2963" s="191">
        <v>2031</v>
      </c>
    </row>
    <row r="2964" spans="1:7" ht="15.75" customHeight="1">
      <c r="A2964" s="159"/>
      <c r="B2964" s="156"/>
      <c r="C2964" s="124"/>
      <c r="D2964" s="124"/>
      <c r="E2964" s="129"/>
      <c r="F2964" s="191"/>
      <c r="G2964" s="191"/>
    </row>
    <row r="2965" spans="1:7" ht="15.75" customHeight="1">
      <c r="A2965" s="159"/>
      <c r="B2965" s="156"/>
      <c r="C2965" s="124"/>
      <c r="D2965" s="124"/>
      <c r="E2965" s="129"/>
      <c r="F2965" s="191"/>
      <c r="G2965" s="191"/>
    </row>
    <row r="2966" spans="1:7" ht="15.75" customHeight="1">
      <c r="A2966" s="159"/>
      <c r="B2966" s="156"/>
      <c r="C2966" s="124"/>
      <c r="D2966" s="124"/>
      <c r="E2966" s="129"/>
      <c r="F2966" s="191"/>
      <c r="G2966" s="191"/>
    </row>
    <row r="2967" spans="1:7" ht="27" customHeight="1">
      <c r="A2967" s="159">
        <v>741</v>
      </c>
      <c r="B2967" s="156" t="s">
        <v>611</v>
      </c>
      <c r="C2967" s="124" t="s">
        <v>55</v>
      </c>
      <c r="D2967" s="124" t="s">
        <v>2871</v>
      </c>
      <c r="E2967" s="158" t="s">
        <v>4732</v>
      </c>
      <c r="F2967" s="166">
        <v>2021</v>
      </c>
      <c r="G2967" s="166">
        <v>2023</v>
      </c>
    </row>
    <row r="2968" spans="1:7" ht="27" customHeight="1">
      <c r="A2968" s="159"/>
      <c r="B2968" s="156"/>
      <c r="C2968" s="124"/>
      <c r="D2968" s="124"/>
      <c r="E2968" s="158"/>
      <c r="F2968" s="166"/>
      <c r="G2968" s="166"/>
    </row>
    <row r="2969" spans="1:7" ht="27" customHeight="1">
      <c r="A2969" s="159"/>
      <c r="B2969" s="156"/>
      <c r="C2969" s="124"/>
      <c r="D2969" s="124"/>
      <c r="E2969" s="158"/>
      <c r="F2969" s="166"/>
      <c r="G2969" s="166"/>
    </row>
    <row r="2970" spans="1:7" ht="27" customHeight="1">
      <c r="A2970" s="159"/>
      <c r="B2970" s="156"/>
      <c r="C2970" s="124"/>
      <c r="D2970" s="124"/>
      <c r="E2970" s="158"/>
      <c r="F2970" s="166"/>
      <c r="G2970" s="166"/>
    </row>
    <row r="2971" spans="1:7" ht="18" customHeight="1">
      <c r="A2971" s="159">
        <v>742</v>
      </c>
      <c r="B2971" s="156" t="s">
        <v>609</v>
      </c>
      <c r="C2971" s="124" t="s">
        <v>55</v>
      </c>
      <c r="D2971" s="124" t="s">
        <v>2871</v>
      </c>
      <c r="E2971" s="158" t="s">
        <v>4733</v>
      </c>
      <c r="F2971" s="166">
        <v>2025</v>
      </c>
      <c r="G2971" s="166">
        <v>2025</v>
      </c>
    </row>
    <row r="2972" spans="1:7" ht="18" customHeight="1">
      <c r="A2972" s="159"/>
      <c r="B2972" s="156"/>
      <c r="C2972" s="124"/>
      <c r="D2972" s="124"/>
      <c r="E2972" s="158"/>
      <c r="F2972" s="166"/>
      <c r="G2972" s="166"/>
    </row>
    <row r="2973" spans="1:7" ht="18" customHeight="1">
      <c r="A2973" s="159"/>
      <c r="B2973" s="156"/>
      <c r="C2973" s="124"/>
      <c r="D2973" s="124"/>
      <c r="E2973" s="158"/>
      <c r="F2973" s="166"/>
      <c r="G2973" s="166"/>
    </row>
    <row r="2974" spans="1:7" ht="18" customHeight="1">
      <c r="A2974" s="159"/>
      <c r="B2974" s="156"/>
      <c r="C2974" s="124"/>
      <c r="D2974" s="124"/>
      <c r="E2974" s="158"/>
      <c r="F2974" s="166"/>
      <c r="G2974" s="166"/>
    </row>
    <row r="2975" spans="1:7" ht="18" customHeight="1">
      <c r="A2975" s="159">
        <v>743</v>
      </c>
      <c r="B2975" s="156" t="s">
        <v>600</v>
      </c>
      <c r="C2975" s="124" t="s">
        <v>55</v>
      </c>
      <c r="D2975" s="124" t="s">
        <v>2871</v>
      </c>
      <c r="E2975" s="183" t="s">
        <v>4734</v>
      </c>
      <c r="F2975" s="166">
        <v>2025</v>
      </c>
      <c r="G2975" s="166">
        <v>2025</v>
      </c>
    </row>
    <row r="2976" spans="1:7" ht="18" customHeight="1">
      <c r="A2976" s="159"/>
      <c r="B2976" s="156"/>
      <c r="C2976" s="124"/>
      <c r="D2976" s="124"/>
      <c r="E2976" s="183"/>
      <c r="F2976" s="166"/>
      <c r="G2976" s="166"/>
    </row>
    <row r="2977" spans="1:7" ht="18" customHeight="1">
      <c r="A2977" s="159"/>
      <c r="B2977" s="156"/>
      <c r="C2977" s="124"/>
      <c r="D2977" s="124"/>
      <c r="E2977" s="183"/>
      <c r="F2977" s="166"/>
      <c r="G2977" s="166"/>
    </row>
    <row r="2978" spans="1:7" ht="18" customHeight="1">
      <c r="A2978" s="159"/>
      <c r="B2978" s="156"/>
      <c r="C2978" s="124"/>
      <c r="D2978" s="124"/>
      <c r="E2978" s="183"/>
      <c r="F2978" s="166"/>
      <c r="G2978" s="166"/>
    </row>
    <row r="2979" spans="1:7" ht="18" customHeight="1">
      <c r="A2979" s="159">
        <v>744</v>
      </c>
      <c r="B2979" s="156" t="s">
        <v>610</v>
      </c>
      <c r="C2979" s="124" t="s">
        <v>55</v>
      </c>
      <c r="D2979" s="124" t="s">
        <v>2871</v>
      </c>
      <c r="E2979" s="183" t="s">
        <v>4735</v>
      </c>
      <c r="F2979" s="166">
        <v>2025</v>
      </c>
      <c r="G2979" s="166">
        <v>2025</v>
      </c>
    </row>
    <row r="2980" spans="1:7" ht="18" customHeight="1">
      <c r="A2980" s="159"/>
      <c r="B2980" s="156"/>
      <c r="C2980" s="124"/>
      <c r="D2980" s="124"/>
      <c r="E2980" s="183"/>
      <c r="F2980" s="166"/>
      <c r="G2980" s="166"/>
    </row>
    <row r="2981" spans="1:7" ht="18" customHeight="1">
      <c r="A2981" s="159"/>
      <c r="B2981" s="156"/>
      <c r="C2981" s="124"/>
      <c r="D2981" s="124"/>
      <c r="E2981" s="183"/>
      <c r="F2981" s="166"/>
      <c r="G2981" s="166"/>
    </row>
    <row r="2982" spans="1:7" ht="18" customHeight="1">
      <c r="A2982" s="159"/>
      <c r="B2982" s="156"/>
      <c r="C2982" s="124"/>
      <c r="D2982" s="124"/>
      <c r="E2982" s="183"/>
      <c r="F2982" s="166"/>
      <c r="G2982" s="166"/>
    </row>
    <row r="2983" spans="1:7" ht="36" customHeight="1">
      <c r="A2983" s="159">
        <v>745</v>
      </c>
      <c r="B2983" s="156" t="s">
        <v>605</v>
      </c>
      <c r="C2983" s="124" t="s">
        <v>55</v>
      </c>
      <c r="D2983" s="124" t="s">
        <v>2871</v>
      </c>
      <c r="E2983" s="158" t="s">
        <v>4736</v>
      </c>
      <c r="F2983" s="143">
        <v>2025</v>
      </c>
      <c r="G2983" s="143">
        <v>2026</v>
      </c>
    </row>
    <row r="2984" spans="1:7" ht="36" customHeight="1">
      <c r="A2984" s="159"/>
      <c r="B2984" s="156"/>
      <c r="C2984" s="124"/>
      <c r="D2984" s="124"/>
      <c r="E2984" s="158"/>
      <c r="F2984" s="143"/>
      <c r="G2984" s="143"/>
    </row>
    <row r="2985" spans="1:7" ht="36" customHeight="1">
      <c r="A2985" s="159"/>
      <c r="B2985" s="156"/>
      <c r="C2985" s="124"/>
      <c r="D2985" s="124"/>
      <c r="E2985" s="158"/>
      <c r="F2985" s="143"/>
      <c r="G2985" s="143"/>
    </row>
    <row r="2986" spans="1:7" ht="36" customHeight="1">
      <c r="A2986" s="159"/>
      <c r="B2986" s="156"/>
      <c r="C2986" s="124"/>
      <c r="D2986" s="124"/>
      <c r="E2986" s="158"/>
      <c r="F2986" s="143"/>
      <c r="G2986" s="143"/>
    </row>
    <row r="2987" spans="1:7" ht="15.75" customHeight="1">
      <c r="A2987" s="159">
        <v>746</v>
      </c>
      <c r="B2987" s="159" t="s">
        <v>2284</v>
      </c>
      <c r="C2987" s="124" t="s">
        <v>55</v>
      </c>
      <c r="D2987" s="124"/>
      <c r="E2987" s="183" t="s">
        <v>4737</v>
      </c>
      <c r="F2987" s="166">
        <v>2027</v>
      </c>
      <c r="G2987" s="166">
        <v>2027</v>
      </c>
    </row>
    <row r="2988" spans="1:7" ht="15.75" customHeight="1">
      <c r="A2988" s="159"/>
      <c r="B2988" s="159"/>
      <c r="C2988" s="124"/>
      <c r="D2988" s="124"/>
      <c r="E2988" s="183"/>
      <c r="F2988" s="166"/>
      <c r="G2988" s="166"/>
    </row>
    <row r="2989" spans="1:7" ht="15.75" customHeight="1">
      <c r="A2989" s="159"/>
      <c r="B2989" s="159"/>
      <c r="C2989" s="124"/>
      <c r="D2989" s="124"/>
      <c r="E2989" s="183"/>
      <c r="F2989" s="166"/>
      <c r="G2989" s="166"/>
    </row>
    <row r="2990" spans="1:7" ht="15.75" customHeight="1">
      <c r="A2990" s="159"/>
      <c r="B2990" s="159"/>
      <c r="C2990" s="124"/>
      <c r="D2990" s="124"/>
      <c r="E2990" s="183"/>
      <c r="F2990" s="166"/>
      <c r="G2990" s="166"/>
    </row>
    <row r="2991" spans="1:7" ht="15.75" customHeight="1">
      <c r="A2991" s="159">
        <v>747</v>
      </c>
      <c r="B2991" s="156" t="s">
        <v>602</v>
      </c>
      <c r="C2991" s="124" t="s">
        <v>55</v>
      </c>
      <c r="D2991" s="124"/>
      <c r="E2991" s="158" t="s">
        <v>4738</v>
      </c>
      <c r="F2991" s="166">
        <v>2027</v>
      </c>
      <c r="G2991" s="166">
        <v>2027</v>
      </c>
    </row>
    <row r="2992" spans="1:7" ht="15.75" customHeight="1">
      <c r="A2992" s="159"/>
      <c r="B2992" s="156"/>
      <c r="C2992" s="124"/>
      <c r="D2992" s="124"/>
      <c r="E2992" s="158"/>
      <c r="F2992" s="166"/>
      <c r="G2992" s="166"/>
    </row>
    <row r="2993" spans="1:7" ht="15.75" customHeight="1">
      <c r="A2993" s="159"/>
      <c r="B2993" s="156"/>
      <c r="C2993" s="124"/>
      <c r="D2993" s="124"/>
      <c r="E2993" s="158"/>
      <c r="F2993" s="166"/>
      <c r="G2993" s="166"/>
    </row>
    <row r="2994" spans="1:7" ht="15.75" customHeight="1">
      <c r="A2994" s="159"/>
      <c r="B2994" s="156"/>
      <c r="C2994" s="124"/>
      <c r="D2994" s="124"/>
      <c r="E2994" s="158"/>
      <c r="F2994" s="166"/>
      <c r="G2994" s="166"/>
    </row>
    <row r="2995" spans="1:7" ht="15" customHeight="1">
      <c r="A2995" s="159">
        <v>748</v>
      </c>
      <c r="B2995" s="159" t="s">
        <v>2616</v>
      </c>
      <c r="C2995" s="124" t="s">
        <v>55</v>
      </c>
      <c r="D2995" s="124"/>
      <c r="E2995" s="183" t="s">
        <v>4739</v>
      </c>
      <c r="F2995" s="166">
        <v>2027</v>
      </c>
      <c r="G2995" s="166">
        <v>2027</v>
      </c>
    </row>
    <row r="2996" spans="1:7" ht="15" customHeight="1">
      <c r="A2996" s="159"/>
      <c r="B2996" s="159"/>
      <c r="C2996" s="124"/>
      <c r="D2996" s="124"/>
      <c r="E2996" s="183"/>
      <c r="F2996" s="166"/>
      <c r="G2996" s="166"/>
    </row>
    <row r="2997" spans="1:7" ht="15" customHeight="1">
      <c r="A2997" s="159"/>
      <c r="B2997" s="159"/>
      <c r="C2997" s="124"/>
      <c r="D2997" s="124"/>
      <c r="E2997" s="183"/>
      <c r="F2997" s="166"/>
      <c r="G2997" s="166"/>
    </row>
    <row r="2998" spans="1:7" ht="15" customHeight="1">
      <c r="A2998" s="159"/>
      <c r="B2998" s="159"/>
      <c r="C2998" s="124"/>
      <c r="D2998" s="124"/>
      <c r="E2998" s="183"/>
      <c r="F2998" s="166"/>
      <c r="G2998" s="166"/>
    </row>
    <row r="2999" spans="1:7" ht="15.75" customHeight="1">
      <c r="A2999" s="159">
        <v>749</v>
      </c>
      <c r="B2999" s="156" t="s">
        <v>603</v>
      </c>
      <c r="C2999" s="124" t="s">
        <v>55</v>
      </c>
      <c r="D2999" s="124"/>
      <c r="E2999" s="158" t="s">
        <v>4740</v>
      </c>
      <c r="F2999" s="166">
        <v>2028</v>
      </c>
      <c r="G2999" s="166">
        <v>2028</v>
      </c>
    </row>
    <row r="3000" spans="1:7" ht="15.75" customHeight="1">
      <c r="A3000" s="159"/>
      <c r="B3000" s="156"/>
      <c r="C3000" s="124"/>
      <c r="D3000" s="124"/>
      <c r="E3000" s="158"/>
      <c r="F3000" s="166"/>
      <c r="G3000" s="166"/>
    </row>
    <row r="3001" spans="1:7" ht="15.75" customHeight="1">
      <c r="A3001" s="159"/>
      <c r="B3001" s="156"/>
      <c r="C3001" s="124"/>
      <c r="D3001" s="124"/>
      <c r="E3001" s="158"/>
      <c r="F3001" s="166"/>
      <c r="G3001" s="166"/>
    </row>
    <row r="3002" spans="1:7" ht="15.75" customHeight="1">
      <c r="A3002" s="159"/>
      <c r="B3002" s="156"/>
      <c r="C3002" s="124"/>
      <c r="D3002" s="124"/>
      <c r="E3002" s="158"/>
      <c r="F3002" s="166"/>
      <c r="G3002" s="166"/>
    </row>
    <row r="3003" spans="1:7" ht="15.75" customHeight="1">
      <c r="A3003" s="159">
        <v>750</v>
      </c>
      <c r="B3003" s="156" t="s">
        <v>608</v>
      </c>
      <c r="C3003" s="124" t="s">
        <v>55</v>
      </c>
      <c r="D3003" s="124"/>
      <c r="E3003" s="158" t="s">
        <v>4741</v>
      </c>
      <c r="F3003" s="166">
        <v>2028</v>
      </c>
      <c r="G3003" s="166">
        <v>2028</v>
      </c>
    </row>
    <row r="3004" spans="1:7" ht="15.75" customHeight="1">
      <c r="A3004" s="159"/>
      <c r="B3004" s="156"/>
      <c r="C3004" s="124"/>
      <c r="D3004" s="124"/>
      <c r="E3004" s="158"/>
      <c r="F3004" s="166"/>
      <c r="G3004" s="166"/>
    </row>
    <row r="3005" spans="1:7" ht="15.75" customHeight="1">
      <c r="A3005" s="159"/>
      <c r="B3005" s="156"/>
      <c r="C3005" s="124"/>
      <c r="D3005" s="124"/>
      <c r="E3005" s="158"/>
      <c r="F3005" s="166"/>
      <c r="G3005" s="166"/>
    </row>
    <row r="3006" spans="1:7" ht="15.75" customHeight="1">
      <c r="A3006" s="159"/>
      <c r="B3006" s="156"/>
      <c r="C3006" s="124"/>
      <c r="D3006" s="124"/>
      <c r="E3006" s="158"/>
      <c r="F3006" s="166"/>
      <c r="G3006" s="166"/>
    </row>
    <row r="3007" spans="1:7" ht="15" customHeight="1">
      <c r="A3007" s="159">
        <v>751</v>
      </c>
      <c r="B3007" s="156" t="s">
        <v>601</v>
      </c>
      <c r="C3007" s="124" t="s">
        <v>55</v>
      </c>
      <c r="D3007" s="124"/>
      <c r="E3007" s="158" t="s">
        <v>4742</v>
      </c>
      <c r="F3007" s="166">
        <v>2029</v>
      </c>
      <c r="G3007" s="166">
        <v>2029</v>
      </c>
    </row>
    <row r="3008" spans="1:7" ht="15" customHeight="1">
      <c r="A3008" s="159"/>
      <c r="B3008" s="156"/>
      <c r="C3008" s="124"/>
      <c r="D3008" s="124"/>
      <c r="E3008" s="158"/>
      <c r="F3008" s="166"/>
      <c r="G3008" s="166"/>
    </row>
    <row r="3009" spans="1:7" ht="15" customHeight="1">
      <c r="A3009" s="159"/>
      <c r="B3009" s="156"/>
      <c r="C3009" s="124"/>
      <c r="D3009" s="124"/>
      <c r="E3009" s="158"/>
      <c r="F3009" s="166"/>
      <c r="G3009" s="166"/>
    </row>
    <row r="3010" spans="1:7" ht="15" customHeight="1">
      <c r="A3010" s="159"/>
      <c r="B3010" s="156"/>
      <c r="C3010" s="124"/>
      <c r="D3010" s="124"/>
      <c r="E3010" s="158"/>
      <c r="F3010" s="166"/>
      <c r="G3010" s="166"/>
    </row>
    <row r="3011" spans="1:7" ht="27.75" customHeight="1">
      <c r="A3011" s="159">
        <v>752</v>
      </c>
      <c r="B3011" s="156" t="s">
        <v>607</v>
      </c>
      <c r="C3011" s="124" t="s">
        <v>55</v>
      </c>
      <c r="D3011" s="124"/>
      <c r="E3011" s="158" t="s">
        <v>4743</v>
      </c>
      <c r="F3011" s="143">
        <v>2029</v>
      </c>
      <c r="G3011" s="143">
        <v>2030</v>
      </c>
    </row>
    <row r="3012" spans="1:7" ht="27.75" customHeight="1">
      <c r="A3012" s="159"/>
      <c r="B3012" s="156"/>
      <c r="C3012" s="124"/>
      <c r="D3012" s="124"/>
      <c r="E3012" s="158"/>
      <c r="F3012" s="143"/>
      <c r="G3012" s="143"/>
    </row>
    <row r="3013" spans="1:7" ht="27.75" customHeight="1">
      <c r="A3013" s="159"/>
      <c r="B3013" s="156"/>
      <c r="C3013" s="124"/>
      <c r="D3013" s="124"/>
      <c r="E3013" s="158"/>
      <c r="F3013" s="143"/>
      <c r="G3013" s="143"/>
    </row>
    <row r="3014" spans="1:7" ht="27.75" customHeight="1">
      <c r="A3014" s="159"/>
      <c r="B3014" s="156"/>
      <c r="C3014" s="124"/>
      <c r="D3014" s="124"/>
      <c r="E3014" s="158"/>
      <c r="F3014" s="143"/>
      <c r="G3014" s="143"/>
    </row>
    <row r="3015" spans="1:7" ht="36.75" customHeight="1">
      <c r="A3015" s="159">
        <v>753</v>
      </c>
      <c r="B3015" s="156" t="s">
        <v>606</v>
      </c>
      <c r="C3015" s="124" t="s">
        <v>55</v>
      </c>
      <c r="D3015" s="124"/>
      <c r="E3015" s="183" t="s">
        <v>4744</v>
      </c>
      <c r="F3015" s="143">
        <v>2029</v>
      </c>
      <c r="G3015" s="143">
        <v>2031</v>
      </c>
    </row>
    <row r="3016" spans="1:7" ht="36.75" customHeight="1">
      <c r="A3016" s="159"/>
      <c r="B3016" s="156"/>
      <c r="C3016" s="124"/>
      <c r="D3016" s="124"/>
      <c r="E3016" s="183"/>
      <c r="F3016" s="143"/>
      <c r="G3016" s="143"/>
    </row>
    <row r="3017" spans="1:7" ht="36.75" customHeight="1">
      <c r="A3017" s="159"/>
      <c r="B3017" s="156"/>
      <c r="C3017" s="124"/>
      <c r="D3017" s="124"/>
      <c r="E3017" s="183"/>
      <c r="F3017" s="143"/>
      <c r="G3017" s="143"/>
    </row>
    <row r="3018" spans="1:7" ht="36.75" customHeight="1">
      <c r="A3018" s="159"/>
      <c r="B3018" s="156"/>
      <c r="C3018" s="124"/>
      <c r="D3018" s="124"/>
      <c r="E3018" s="183"/>
      <c r="F3018" s="143"/>
      <c r="G3018" s="143"/>
    </row>
    <row r="3019" spans="1:7" ht="15.75" customHeight="1">
      <c r="A3019" s="159">
        <v>754</v>
      </c>
      <c r="B3019" s="156" t="s">
        <v>604</v>
      </c>
      <c r="C3019" s="124" t="s">
        <v>55</v>
      </c>
      <c r="D3019" s="124"/>
      <c r="E3019" s="183" t="s">
        <v>4745</v>
      </c>
      <c r="F3019" s="166">
        <v>2030</v>
      </c>
      <c r="G3019" s="166">
        <v>2030</v>
      </c>
    </row>
    <row r="3020" spans="1:7" ht="15.75" customHeight="1">
      <c r="A3020" s="159"/>
      <c r="B3020" s="156"/>
      <c r="C3020" s="124"/>
      <c r="D3020" s="124"/>
      <c r="E3020" s="183"/>
      <c r="F3020" s="166"/>
      <c r="G3020" s="166"/>
    </row>
    <row r="3021" spans="1:7" ht="15.75" customHeight="1">
      <c r="A3021" s="159"/>
      <c r="B3021" s="156"/>
      <c r="C3021" s="124"/>
      <c r="D3021" s="124"/>
      <c r="E3021" s="183"/>
      <c r="F3021" s="166"/>
      <c r="G3021" s="166"/>
    </row>
    <row r="3022" spans="1:7" ht="15.75" customHeight="1">
      <c r="A3022" s="159"/>
      <c r="B3022" s="156"/>
      <c r="C3022" s="124"/>
      <c r="D3022" s="124"/>
      <c r="E3022" s="183"/>
      <c r="F3022" s="166"/>
      <c r="G3022" s="166"/>
    </row>
    <row r="3023" spans="1:7" ht="17.25" customHeight="1">
      <c r="A3023" s="159">
        <v>755</v>
      </c>
      <c r="B3023" s="156" t="s">
        <v>2057</v>
      </c>
      <c r="C3023" s="139" t="s">
        <v>29</v>
      </c>
      <c r="D3023" s="137" t="s">
        <v>2871</v>
      </c>
      <c r="E3023" s="129" t="s">
        <v>4746</v>
      </c>
      <c r="F3023" s="191">
        <v>2021</v>
      </c>
      <c r="G3023" s="191" t="s">
        <v>2303</v>
      </c>
    </row>
    <row r="3024" spans="1:7" ht="17.25" customHeight="1">
      <c r="A3024" s="159"/>
      <c r="B3024" s="156"/>
      <c r="C3024" s="139"/>
      <c r="D3024" s="137"/>
      <c r="E3024" s="129"/>
      <c r="F3024" s="191"/>
      <c r="G3024" s="191"/>
    </row>
    <row r="3025" spans="1:7" ht="17.25" customHeight="1">
      <c r="A3025" s="159"/>
      <c r="B3025" s="156"/>
      <c r="C3025" s="139"/>
      <c r="D3025" s="137"/>
      <c r="E3025" s="129"/>
      <c r="F3025" s="191"/>
      <c r="G3025" s="191"/>
    </row>
    <row r="3026" spans="1:7" ht="17.25" customHeight="1">
      <c r="A3026" s="159"/>
      <c r="B3026" s="156"/>
      <c r="C3026" s="139"/>
      <c r="D3026" s="137"/>
      <c r="E3026" s="129"/>
      <c r="F3026" s="191"/>
      <c r="G3026" s="191"/>
    </row>
    <row r="3027" spans="1:7" ht="17.25" customHeight="1">
      <c r="A3027" s="159">
        <v>756</v>
      </c>
      <c r="B3027" s="156" t="s">
        <v>614</v>
      </c>
      <c r="C3027" s="139" t="s">
        <v>29</v>
      </c>
      <c r="D3027" s="137" t="s">
        <v>2871</v>
      </c>
      <c r="E3027" s="129" t="s">
        <v>4747</v>
      </c>
      <c r="F3027" s="191">
        <v>2021</v>
      </c>
      <c r="G3027" s="191" t="s">
        <v>2291</v>
      </c>
    </row>
    <row r="3028" spans="1:7" ht="17.25" customHeight="1">
      <c r="A3028" s="159"/>
      <c r="B3028" s="156"/>
      <c r="C3028" s="139"/>
      <c r="D3028" s="137"/>
      <c r="E3028" s="129"/>
      <c r="F3028" s="191"/>
      <c r="G3028" s="191"/>
    </row>
    <row r="3029" spans="1:7" ht="17.25" customHeight="1">
      <c r="A3029" s="159"/>
      <c r="B3029" s="156"/>
      <c r="C3029" s="139"/>
      <c r="D3029" s="137"/>
      <c r="E3029" s="129"/>
      <c r="F3029" s="191"/>
      <c r="G3029" s="191"/>
    </row>
    <row r="3030" spans="1:7" ht="17.25" customHeight="1">
      <c r="A3030" s="159"/>
      <c r="B3030" s="156"/>
      <c r="C3030" s="139"/>
      <c r="D3030" s="137"/>
      <c r="E3030" s="129"/>
      <c r="F3030" s="191"/>
      <c r="G3030" s="191"/>
    </row>
    <row r="3031" spans="1:7" ht="17.25" customHeight="1">
      <c r="A3031" s="159">
        <v>757</v>
      </c>
      <c r="B3031" s="156" t="s">
        <v>2056</v>
      </c>
      <c r="C3031" s="139" t="s">
        <v>29</v>
      </c>
      <c r="D3031" s="137" t="s">
        <v>2871</v>
      </c>
      <c r="E3031" s="183" t="s">
        <v>4748</v>
      </c>
      <c r="F3031" s="191">
        <v>2022</v>
      </c>
      <c r="G3031" s="191" t="s">
        <v>1191</v>
      </c>
    </row>
    <row r="3032" spans="1:7" ht="17.25" customHeight="1">
      <c r="A3032" s="159"/>
      <c r="B3032" s="156"/>
      <c r="C3032" s="139"/>
      <c r="D3032" s="137"/>
      <c r="E3032" s="183"/>
      <c r="F3032" s="191"/>
      <c r="G3032" s="191"/>
    </row>
    <row r="3033" spans="1:7" ht="17.25" customHeight="1">
      <c r="A3033" s="159"/>
      <c r="B3033" s="156"/>
      <c r="C3033" s="139"/>
      <c r="D3033" s="137"/>
      <c r="E3033" s="183"/>
      <c r="F3033" s="191"/>
      <c r="G3033" s="191"/>
    </row>
    <row r="3034" spans="1:7" ht="17.25" customHeight="1">
      <c r="A3034" s="159"/>
      <c r="B3034" s="156"/>
      <c r="C3034" s="139"/>
      <c r="D3034" s="137"/>
      <c r="E3034" s="183"/>
      <c r="F3034" s="191"/>
      <c r="G3034" s="191"/>
    </row>
    <row r="3035" spans="1:7" ht="25.5" customHeight="1">
      <c r="A3035" s="159">
        <v>758</v>
      </c>
      <c r="B3035" s="156" t="s">
        <v>1159</v>
      </c>
      <c r="C3035" s="139" t="s">
        <v>29</v>
      </c>
      <c r="D3035" s="137" t="s">
        <v>2871</v>
      </c>
      <c r="E3035" s="183" t="s">
        <v>4749</v>
      </c>
      <c r="F3035" s="191">
        <v>2017</v>
      </c>
      <c r="G3035" s="191">
        <v>2023</v>
      </c>
    </row>
    <row r="3036" spans="1:7" ht="25.5" customHeight="1">
      <c r="A3036" s="159"/>
      <c r="B3036" s="156"/>
      <c r="C3036" s="139"/>
      <c r="D3036" s="137"/>
      <c r="E3036" s="183"/>
      <c r="F3036" s="191"/>
      <c r="G3036" s="191"/>
    </row>
    <row r="3037" spans="1:7" ht="25.5" customHeight="1">
      <c r="A3037" s="159"/>
      <c r="B3037" s="156"/>
      <c r="C3037" s="139"/>
      <c r="D3037" s="137"/>
      <c r="E3037" s="183"/>
      <c r="F3037" s="191"/>
      <c r="G3037" s="191"/>
    </row>
    <row r="3038" spans="1:7" ht="25.5" customHeight="1">
      <c r="A3038" s="159"/>
      <c r="B3038" s="156"/>
      <c r="C3038" s="139"/>
      <c r="D3038" s="137"/>
      <c r="E3038" s="183"/>
      <c r="F3038" s="191"/>
      <c r="G3038" s="191"/>
    </row>
    <row r="3039" spans="1:7" ht="18.75" customHeight="1">
      <c r="A3039" s="159">
        <v>759</v>
      </c>
      <c r="B3039" s="156" t="s">
        <v>656</v>
      </c>
      <c r="C3039" s="139" t="s">
        <v>29</v>
      </c>
      <c r="D3039" s="137" t="s">
        <v>2871</v>
      </c>
      <c r="E3039" s="129" t="s">
        <v>4750</v>
      </c>
      <c r="F3039" s="191">
        <v>2024</v>
      </c>
      <c r="G3039" s="191">
        <v>2024</v>
      </c>
    </row>
    <row r="3040" spans="1:7" ht="18.75" customHeight="1">
      <c r="A3040" s="159"/>
      <c r="B3040" s="156"/>
      <c r="C3040" s="139"/>
      <c r="D3040" s="137"/>
      <c r="E3040" s="129"/>
      <c r="F3040" s="191"/>
      <c r="G3040" s="191"/>
    </row>
    <row r="3041" spans="1:7" ht="18.75" customHeight="1">
      <c r="A3041" s="159"/>
      <c r="B3041" s="156"/>
      <c r="C3041" s="139"/>
      <c r="D3041" s="137"/>
      <c r="E3041" s="129"/>
      <c r="F3041" s="191"/>
      <c r="G3041" s="191"/>
    </row>
    <row r="3042" spans="1:7" ht="18.75" customHeight="1">
      <c r="A3042" s="159"/>
      <c r="B3042" s="156"/>
      <c r="C3042" s="139"/>
      <c r="D3042" s="137"/>
      <c r="E3042" s="129"/>
      <c r="F3042" s="191"/>
      <c r="G3042" s="191"/>
    </row>
    <row r="3043" spans="1:7" s="2" customFormat="1" ht="18.75" customHeight="1">
      <c r="A3043" s="159">
        <v>760</v>
      </c>
      <c r="B3043" s="159" t="s">
        <v>2736</v>
      </c>
      <c r="C3043" s="139" t="s">
        <v>29</v>
      </c>
      <c r="D3043" s="137" t="s">
        <v>2871</v>
      </c>
      <c r="E3043" s="129" t="s">
        <v>4751</v>
      </c>
      <c r="F3043" s="191">
        <v>2024</v>
      </c>
      <c r="G3043" s="191">
        <v>2024</v>
      </c>
    </row>
    <row r="3044" spans="1:7" s="2" customFormat="1" ht="18.75" customHeight="1">
      <c r="A3044" s="159"/>
      <c r="B3044" s="159"/>
      <c r="C3044" s="139"/>
      <c r="D3044" s="137"/>
      <c r="E3044" s="129"/>
      <c r="F3044" s="191"/>
      <c r="G3044" s="191"/>
    </row>
    <row r="3045" spans="1:7" s="2" customFormat="1" ht="18.75" customHeight="1">
      <c r="A3045" s="159"/>
      <c r="B3045" s="159"/>
      <c r="C3045" s="139"/>
      <c r="D3045" s="137"/>
      <c r="E3045" s="129"/>
      <c r="F3045" s="191"/>
      <c r="G3045" s="191"/>
    </row>
    <row r="3046" spans="1:7" s="2" customFormat="1" ht="18.75" customHeight="1">
      <c r="A3046" s="159"/>
      <c r="B3046" s="159"/>
      <c r="C3046" s="139"/>
      <c r="D3046" s="137"/>
      <c r="E3046" s="129"/>
      <c r="F3046" s="191"/>
      <c r="G3046" s="191"/>
    </row>
    <row r="3047" spans="1:7" s="2" customFormat="1" ht="18.75" customHeight="1">
      <c r="A3047" s="159">
        <v>761</v>
      </c>
      <c r="B3047" s="156" t="s">
        <v>1443</v>
      </c>
      <c r="C3047" s="139" t="s">
        <v>29</v>
      </c>
      <c r="D3047" s="137" t="s">
        <v>2871</v>
      </c>
      <c r="E3047" s="129" t="s">
        <v>4752</v>
      </c>
      <c r="F3047" s="191">
        <v>2024</v>
      </c>
      <c r="G3047" s="191">
        <v>2024</v>
      </c>
    </row>
    <row r="3048" spans="1:7" s="2" customFormat="1" ht="18.75" customHeight="1">
      <c r="A3048" s="159"/>
      <c r="B3048" s="156"/>
      <c r="C3048" s="139"/>
      <c r="D3048" s="137"/>
      <c r="E3048" s="129"/>
      <c r="F3048" s="191"/>
      <c r="G3048" s="191"/>
    </row>
    <row r="3049" spans="1:7" s="2" customFormat="1" ht="18.75" customHeight="1">
      <c r="A3049" s="159"/>
      <c r="B3049" s="156"/>
      <c r="C3049" s="139"/>
      <c r="D3049" s="137"/>
      <c r="E3049" s="129"/>
      <c r="F3049" s="191"/>
      <c r="G3049" s="191"/>
    </row>
    <row r="3050" spans="1:7" s="2" customFormat="1" ht="18.75" customHeight="1">
      <c r="A3050" s="159"/>
      <c r="B3050" s="156"/>
      <c r="C3050" s="139"/>
      <c r="D3050" s="137"/>
      <c r="E3050" s="129"/>
      <c r="F3050" s="191"/>
      <c r="G3050" s="191"/>
    </row>
    <row r="3051" spans="1:7" ht="18.75" customHeight="1">
      <c r="A3051" s="159">
        <v>762</v>
      </c>
      <c r="B3051" s="156" t="s">
        <v>634</v>
      </c>
      <c r="C3051" s="139" t="s">
        <v>29</v>
      </c>
      <c r="D3051" s="137" t="s">
        <v>2871</v>
      </c>
      <c r="E3051" s="129" t="s">
        <v>4753</v>
      </c>
      <c r="F3051" s="191">
        <v>2024</v>
      </c>
      <c r="G3051" s="191">
        <v>2024</v>
      </c>
    </row>
    <row r="3052" spans="1:7" ht="18.75" customHeight="1">
      <c r="A3052" s="159"/>
      <c r="B3052" s="156"/>
      <c r="C3052" s="139"/>
      <c r="D3052" s="137"/>
      <c r="E3052" s="129"/>
      <c r="F3052" s="191"/>
      <c r="G3052" s="191"/>
    </row>
    <row r="3053" spans="1:7" ht="18.75" customHeight="1">
      <c r="A3053" s="159"/>
      <c r="B3053" s="156"/>
      <c r="C3053" s="139"/>
      <c r="D3053" s="137"/>
      <c r="E3053" s="129"/>
      <c r="F3053" s="191"/>
      <c r="G3053" s="191"/>
    </row>
    <row r="3054" spans="1:7" ht="18.75" customHeight="1">
      <c r="A3054" s="159"/>
      <c r="B3054" s="156"/>
      <c r="C3054" s="139"/>
      <c r="D3054" s="137"/>
      <c r="E3054" s="129"/>
      <c r="F3054" s="191"/>
      <c r="G3054" s="191"/>
    </row>
    <row r="3055" spans="1:7" ht="18" customHeight="1">
      <c r="A3055" s="159">
        <v>763</v>
      </c>
      <c r="B3055" s="156" t="s">
        <v>626</v>
      </c>
      <c r="C3055" s="139" t="s">
        <v>29</v>
      </c>
      <c r="D3055" s="137" t="s">
        <v>2871</v>
      </c>
      <c r="E3055" s="129" t="s">
        <v>4754</v>
      </c>
      <c r="F3055" s="191">
        <v>2024</v>
      </c>
      <c r="G3055" s="191">
        <v>2024</v>
      </c>
    </row>
    <row r="3056" spans="1:7" ht="18" customHeight="1">
      <c r="A3056" s="159"/>
      <c r="B3056" s="156"/>
      <c r="C3056" s="139"/>
      <c r="D3056" s="137"/>
      <c r="E3056" s="129"/>
      <c r="F3056" s="191"/>
      <c r="G3056" s="191"/>
    </row>
    <row r="3057" spans="1:7" ht="18" customHeight="1">
      <c r="A3057" s="159"/>
      <c r="B3057" s="156"/>
      <c r="C3057" s="139"/>
      <c r="D3057" s="137"/>
      <c r="E3057" s="129"/>
      <c r="F3057" s="191"/>
      <c r="G3057" s="191"/>
    </row>
    <row r="3058" spans="1:7" ht="18" customHeight="1">
      <c r="A3058" s="159"/>
      <c r="B3058" s="156"/>
      <c r="C3058" s="139"/>
      <c r="D3058" s="137"/>
      <c r="E3058" s="129"/>
      <c r="F3058" s="191"/>
      <c r="G3058" s="191"/>
    </row>
    <row r="3059" spans="1:7" s="2" customFormat="1" ht="18" customHeight="1">
      <c r="A3059" s="159">
        <v>764</v>
      </c>
      <c r="B3059" s="156" t="s">
        <v>625</v>
      </c>
      <c r="C3059" s="139" t="s">
        <v>29</v>
      </c>
      <c r="D3059" s="137" t="s">
        <v>2871</v>
      </c>
      <c r="E3059" s="129" t="s">
        <v>4755</v>
      </c>
      <c r="F3059" s="191">
        <v>2024</v>
      </c>
      <c r="G3059" s="191">
        <v>2024</v>
      </c>
    </row>
    <row r="3060" spans="1:7" s="2" customFormat="1" ht="18" customHeight="1">
      <c r="A3060" s="159"/>
      <c r="B3060" s="156"/>
      <c r="C3060" s="139"/>
      <c r="D3060" s="137"/>
      <c r="E3060" s="129"/>
      <c r="F3060" s="191"/>
      <c r="G3060" s="191"/>
    </row>
    <row r="3061" spans="1:7" s="2" customFormat="1" ht="18" customHeight="1">
      <c r="A3061" s="159"/>
      <c r="B3061" s="156"/>
      <c r="C3061" s="139"/>
      <c r="D3061" s="137"/>
      <c r="E3061" s="129"/>
      <c r="F3061" s="191"/>
      <c r="G3061" s="191"/>
    </row>
    <row r="3062" spans="1:7" s="2" customFormat="1" ht="18" customHeight="1">
      <c r="A3062" s="159"/>
      <c r="B3062" s="156"/>
      <c r="C3062" s="139"/>
      <c r="D3062" s="137"/>
      <c r="E3062" s="129"/>
      <c r="F3062" s="191"/>
      <c r="G3062" s="191"/>
    </row>
    <row r="3063" spans="1:7" ht="20.25" customHeight="1">
      <c r="A3063" s="159">
        <v>765</v>
      </c>
      <c r="B3063" s="156" t="s">
        <v>621</v>
      </c>
      <c r="C3063" s="139" t="s">
        <v>29</v>
      </c>
      <c r="D3063" s="137" t="s">
        <v>2871</v>
      </c>
      <c r="E3063" s="129" t="s">
        <v>4756</v>
      </c>
      <c r="F3063" s="191">
        <v>2024</v>
      </c>
      <c r="G3063" s="191">
        <v>2025</v>
      </c>
    </row>
    <row r="3064" spans="1:7" ht="20.25" customHeight="1">
      <c r="A3064" s="159"/>
      <c r="B3064" s="156"/>
      <c r="C3064" s="139"/>
      <c r="D3064" s="137"/>
      <c r="E3064" s="129"/>
      <c r="F3064" s="191"/>
      <c r="G3064" s="191"/>
    </row>
    <row r="3065" spans="1:7" ht="20.25" customHeight="1">
      <c r="A3065" s="159"/>
      <c r="B3065" s="156"/>
      <c r="C3065" s="139"/>
      <c r="D3065" s="137"/>
      <c r="E3065" s="129"/>
      <c r="F3065" s="191"/>
      <c r="G3065" s="191"/>
    </row>
    <row r="3066" spans="1:7" ht="20.25" customHeight="1">
      <c r="A3066" s="159"/>
      <c r="B3066" s="156"/>
      <c r="C3066" s="139"/>
      <c r="D3066" s="137"/>
      <c r="E3066" s="129"/>
      <c r="F3066" s="191"/>
      <c r="G3066" s="191"/>
    </row>
    <row r="3067" spans="1:7" s="2" customFormat="1" ht="17.25" customHeight="1">
      <c r="A3067" s="159">
        <v>766</v>
      </c>
      <c r="B3067" s="156" t="s">
        <v>628</v>
      </c>
      <c r="C3067" s="139" t="s">
        <v>29</v>
      </c>
      <c r="D3067" s="137" t="s">
        <v>2871</v>
      </c>
      <c r="E3067" s="129" t="s">
        <v>4757</v>
      </c>
      <c r="F3067" s="191">
        <v>2024</v>
      </c>
      <c r="G3067" s="191">
        <v>2025</v>
      </c>
    </row>
    <row r="3068" spans="1:7" s="2" customFormat="1" ht="17.25" customHeight="1">
      <c r="A3068" s="159"/>
      <c r="B3068" s="156"/>
      <c r="C3068" s="139"/>
      <c r="D3068" s="137"/>
      <c r="E3068" s="129"/>
      <c r="F3068" s="191"/>
      <c r="G3068" s="191"/>
    </row>
    <row r="3069" spans="1:7" s="2" customFormat="1" ht="17.25" customHeight="1">
      <c r="A3069" s="159"/>
      <c r="B3069" s="156"/>
      <c r="C3069" s="139"/>
      <c r="D3069" s="137"/>
      <c r="E3069" s="129"/>
      <c r="F3069" s="191"/>
      <c r="G3069" s="191"/>
    </row>
    <row r="3070" spans="1:7" s="2" customFormat="1" ht="17.25" customHeight="1">
      <c r="A3070" s="159"/>
      <c r="B3070" s="156"/>
      <c r="C3070" s="139"/>
      <c r="D3070" s="137"/>
      <c r="E3070" s="129"/>
      <c r="F3070" s="191"/>
      <c r="G3070" s="191"/>
    </row>
    <row r="3071" spans="1:7" ht="17.25" customHeight="1">
      <c r="A3071" s="159">
        <v>767</v>
      </c>
      <c r="B3071" s="156" t="s">
        <v>618</v>
      </c>
      <c r="C3071" s="139" t="s">
        <v>29</v>
      </c>
      <c r="D3071" s="137" t="s">
        <v>2871</v>
      </c>
      <c r="E3071" s="129" t="s">
        <v>4758</v>
      </c>
      <c r="F3071" s="191">
        <v>2024</v>
      </c>
      <c r="G3071" s="191">
        <v>2025</v>
      </c>
    </row>
    <row r="3072" spans="1:7" ht="17.25" customHeight="1">
      <c r="A3072" s="159"/>
      <c r="B3072" s="156"/>
      <c r="C3072" s="139"/>
      <c r="D3072" s="137"/>
      <c r="E3072" s="129"/>
      <c r="F3072" s="191"/>
      <c r="G3072" s="191"/>
    </row>
    <row r="3073" spans="1:7" ht="17.25" customHeight="1">
      <c r="A3073" s="159"/>
      <c r="B3073" s="156"/>
      <c r="C3073" s="139"/>
      <c r="D3073" s="137"/>
      <c r="E3073" s="129"/>
      <c r="F3073" s="191"/>
      <c r="G3073" s="191"/>
    </row>
    <row r="3074" spans="1:7" ht="17.25" customHeight="1">
      <c r="A3074" s="159"/>
      <c r="B3074" s="156"/>
      <c r="C3074" s="139"/>
      <c r="D3074" s="137"/>
      <c r="E3074" s="129"/>
      <c r="F3074" s="191"/>
      <c r="G3074" s="191"/>
    </row>
    <row r="3075" spans="1:7" s="2" customFormat="1" ht="17.25" customHeight="1">
      <c r="A3075" s="159">
        <v>768</v>
      </c>
      <c r="B3075" s="156" t="s">
        <v>2229</v>
      </c>
      <c r="C3075" s="139" t="s">
        <v>29</v>
      </c>
      <c r="D3075" s="137" t="s">
        <v>2871</v>
      </c>
      <c r="E3075" s="129" t="s">
        <v>4759</v>
      </c>
      <c r="F3075" s="191">
        <v>2025</v>
      </c>
      <c r="G3075" s="191">
        <v>2025</v>
      </c>
    </row>
    <row r="3076" spans="1:7" s="2" customFormat="1" ht="17.25" customHeight="1">
      <c r="A3076" s="159"/>
      <c r="B3076" s="156"/>
      <c r="C3076" s="139"/>
      <c r="D3076" s="137"/>
      <c r="E3076" s="129"/>
      <c r="F3076" s="191"/>
      <c r="G3076" s="191"/>
    </row>
    <row r="3077" spans="1:7" s="2" customFormat="1" ht="17.25" customHeight="1">
      <c r="A3077" s="159"/>
      <c r="B3077" s="156"/>
      <c r="C3077" s="139"/>
      <c r="D3077" s="137"/>
      <c r="E3077" s="129"/>
      <c r="F3077" s="191"/>
      <c r="G3077" s="191"/>
    </row>
    <row r="3078" spans="1:7" s="2" customFormat="1" ht="17.25" customHeight="1">
      <c r="A3078" s="159"/>
      <c r="B3078" s="156"/>
      <c r="C3078" s="139"/>
      <c r="D3078" s="137"/>
      <c r="E3078" s="129"/>
      <c r="F3078" s="191"/>
      <c r="G3078" s="191"/>
    </row>
    <row r="3079" spans="1:7" ht="17.25" customHeight="1">
      <c r="A3079" s="159">
        <v>769</v>
      </c>
      <c r="B3079" s="156" t="s">
        <v>2737</v>
      </c>
      <c r="C3079" s="139" t="s">
        <v>29</v>
      </c>
      <c r="D3079" s="137" t="s">
        <v>2871</v>
      </c>
      <c r="E3079" s="129" t="s">
        <v>4760</v>
      </c>
      <c r="F3079" s="191">
        <v>2025</v>
      </c>
      <c r="G3079" s="191">
        <v>2025</v>
      </c>
    </row>
    <row r="3080" spans="1:7" ht="17.25" customHeight="1">
      <c r="A3080" s="159"/>
      <c r="B3080" s="156"/>
      <c r="C3080" s="139"/>
      <c r="D3080" s="137"/>
      <c r="E3080" s="129"/>
      <c r="F3080" s="191"/>
      <c r="G3080" s="191"/>
    </row>
    <row r="3081" spans="1:7" ht="17.25" customHeight="1">
      <c r="A3081" s="159"/>
      <c r="B3081" s="156"/>
      <c r="C3081" s="139"/>
      <c r="D3081" s="137"/>
      <c r="E3081" s="129"/>
      <c r="F3081" s="191"/>
      <c r="G3081" s="191"/>
    </row>
    <row r="3082" spans="1:7" ht="17.25" customHeight="1">
      <c r="A3082" s="159"/>
      <c r="B3082" s="156"/>
      <c r="C3082" s="139"/>
      <c r="D3082" s="137"/>
      <c r="E3082" s="129"/>
      <c r="F3082" s="191"/>
      <c r="G3082" s="191"/>
    </row>
    <row r="3083" spans="1:7" ht="21" customHeight="1">
      <c r="A3083" s="159">
        <v>770</v>
      </c>
      <c r="B3083" s="156" t="s">
        <v>627</v>
      </c>
      <c r="C3083" s="139" t="s">
        <v>29</v>
      </c>
      <c r="D3083" s="137" t="s">
        <v>2871</v>
      </c>
      <c r="E3083" s="129" t="s">
        <v>4761</v>
      </c>
      <c r="F3083" s="191">
        <v>2025</v>
      </c>
      <c r="G3083" s="191">
        <v>2025</v>
      </c>
    </row>
    <row r="3084" spans="1:7" ht="21" customHeight="1">
      <c r="A3084" s="159"/>
      <c r="B3084" s="156"/>
      <c r="C3084" s="139"/>
      <c r="D3084" s="137"/>
      <c r="E3084" s="129"/>
      <c r="F3084" s="191"/>
      <c r="G3084" s="191"/>
    </row>
    <row r="3085" spans="1:7" ht="21" customHeight="1">
      <c r="A3085" s="159"/>
      <c r="B3085" s="156"/>
      <c r="C3085" s="139"/>
      <c r="D3085" s="137"/>
      <c r="E3085" s="129"/>
      <c r="F3085" s="191"/>
      <c r="G3085" s="191"/>
    </row>
    <row r="3086" spans="1:7" ht="21" customHeight="1">
      <c r="A3086" s="159"/>
      <c r="B3086" s="156"/>
      <c r="C3086" s="139"/>
      <c r="D3086" s="137"/>
      <c r="E3086" s="129"/>
      <c r="F3086" s="191"/>
      <c r="G3086" s="191"/>
    </row>
    <row r="3087" spans="1:7" s="2" customFormat="1" ht="17.25" customHeight="1">
      <c r="A3087" s="159">
        <v>771</v>
      </c>
      <c r="B3087" s="156" t="s">
        <v>641</v>
      </c>
      <c r="C3087" s="139" t="s">
        <v>29</v>
      </c>
      <c r="D3087" s="137" t="s">
        <v>2871</v>
      </c>
      <c r="E3087" s="129" t="s">
        <v>4762</v>
      </c>
      <c r="F3087" s="191">
        <v>2025</v>
      </c>
      <c r="G3087" s="191">
        <v>2025</v>
      </c>
    </row>
    <row r="3088" spans="1:7" s="2" customFormat="1" ht="17.25" customHeight="1">
      <c r="A3088" s="159"/>
      <c r="B3088" s="156"/>
      <c r="C3088" s="139"/>
      <c r="D3088" s="137"/>
      <c r="E3088" s="129"/>
      <c r="F3088" s="191"/>
      <c r="G3088" s="191"/>
    </row>
    <row r="3089" spans="1:7" s="2" customFormat="1" ht="17.25" customHeight="1">
      <c r="A3089" s="159"/>
      <c r="B3089" s="156"/>
      <c r="C3089" s="139"/>
      <c r="D3089" s="137"/>
      <c r="E3089" s="129"/>
      <c r="F3089" s="191"/>
      <c r="G3089" s="191"/>
    </row>
    <row r="3090" spans="1:7" s="2" customFormat="1" ht="17.25" customHeight="1">
      <c r="A3090" s="159"/>
      <c r="B3090" s="156"/>
      <c r="C3090" s="139"/>
      <c r="D3090" s="137"/>
      <c r="E3090" s="129"/>
      <c r="F3090" s="191"/>
      <c r="G3090" s="191"/>
    </row>
    <row r="3091" spans="1:7" ht="17.25" customHeight="1">
      <c r="A3091" s="159">
        <v>772</v>
      </c>
      <c r="B3091" s="156" t="s">
        <v>2738</v>
      </c>
      <c r="C3091" s="139" t="s">
        <v>29</v>
      </c>
      <c r="D3091" s="137" t="s">
        <v>2871</v>
      </c>
      <c r="E3091" s="129" t="s">
        <v>4763</v>
      </c>
      <c r="F3091" s="191">
        <v>2025</v>
      </c>
      <c r="G3091" s="191">
        <v>2025</v>
      </c>
    </row>
    <row r="3092" spans="1:7" ht="17.25" customHeight="1">
      <c r="A3092" s="159"/>
      <c r="B3092" s="156"/>
      <c r="C3092" s="139"/>
      <c r="D3092" s="137"/>
      <c r="E3092" s="129"/>
      <c r="F3092" s="191"/>
      <c r="G3092" s="191"/>
    </row>
    <row r="3093" spans="1:7" ht="17.25" customHeight="1">
      <c r="A3093" s="159"/>
      <c r="B3093" s="156"/>
      <c r="C3093" s="139"/>
      <c r="D3093" s="137"/>
      <c r="E3093" s="129"/>
      <c r="F3093" s="191"/>
      <c r="G3093" s="191"/>
    </row>
    <row r="3094" spans="1:7" ht="17.25" customHeight="1">
      <c r="A3094" s="159"/>
      <c r="B3094" s="156"/>
      <c r="C3094" s="139"/>
      <c r="D3094" s="137"/>
      <c r="E3094" s="129"/>
      <c r="F3094" s="191"/>
      <c r="G3094" s="191"/>
    </row>
    <row r="3095" spans="1:7" ht="19.5" customHeight="1">
      <c r="A3095" s="159">
        <v>773</v>
      </c>
      <c r="B3095" s="156" t="s">
        <v>2739</v>
      </c>
      <c r="C3095" s="139" t="s">
        <v>29</v>
      </c>
      <c r="D3095" s="137" t="s">
        <v>2871</v>
      </c>
      <c r="E3095" s="129" t="s">
        <v>4764</v>
      </c>
      <c r="F3095" s="191">
        <v>2025</v>
      </c>
      <c r="G3095" s="191">
        <v>2026</v>
      </c>
    </row>
    <row r="3096" spans="1:7" ht="19.5" customHeight="1">
      <c r="A3096" s="159"/>
      <c r="B3096" s="156"/>
      <c r="C3096" s="139"/>
      <c r="D3096" s="137"/>
      <c r="E3096" s="129"/>
      <c r="F3096" s="191"/>
      <c r="G3096" s="191"/>
    </row>
    <row r="3097" spans="1:7" ht="19.5" customHeight="1">
      <c r="A3097" s="159"/>
      <c r="B3097" s="156"/>
      <c r="C3097" s="139"/>
      <c r="D3097" s="137"/>
      <c r="E3097" s="129"/>
      <c r="F3097" s="191"/>
      <c r="G3097" s="191"/>
    </row>
    <row r="3098" spans="1:7" ht="19.5" customHeight="1">
      <c r="A3098" s="159"/>
      <c r="B3098" s="156"/>
      <c r="C3098" s="139"/>
      <c r="D3098" s="137"/>
      <c r="E3098" s="129"/>
      <c r="F3098" s="191"/>
      <c r="G3098" s="191"/>
    </row>
    <row r="3099" spans="1:7" s="2" customFormat="1" ht="19.5" customHeight="1">
      <c r="A3099" s="159">
        <v>774</v>
      </c>
      <c r="B3099" s="156" t="s">
        <v>622</v>
      </c>
      <c r="C3099" s="139" t="s">
        <v>29</v>
      </c>
      <c r="D3099" s="137" t="s">
        <v>2871</v>
      </c>
      <c r="E3099" s="129" t="s">
        <v>4765</v>
      </c>
      <c r="F3099" s="191">
        <v>2025</v>
      </c>
      <c r="G3099" s="191">
        <v>2026</v>
      </c>
    </row>
    <row r="3100" spans="1:7" s="2" customFormat="1" ht="19.5" customHeight="1">
      <c r="A3100" s="159"/>
      <c r="B3100" s="156"/>
      <c r="C3100" s="139"/>
      <c r="D3100" s="137"/>
      <c r="E3100" s="129"/>
      <c r="F3100" s="191"/>
      <c r="G3100" s="191"/>
    </row>
    <row r="3101" spans="1:7" s="2" customFormat="1" ht="19.5" customHeight="1">
      <c r="A3101" s="159"/>
      <c r="B3101" s="156"/>
      <c r="C3101" s="139"/>
      <c r="D3101" s="137"/>
      <c r="E3101" s="129"/>
      <c r="F3101" s="191"/>
      <c r="G3101" s="191"/>
    </row>
    <row r="3102" spans="1:7" s="2" customFormat="1" ht="19.5" customHeight="1">
      <c r="A3102" s="159"/>
      <c r="B3102" s="156"/>
      <c r="C3102" s="139"/>
      <c r="D3102" s="137"/>
      <c r="E3102" s="129"/>
      <c r="F3102" s="191"/>
      <c r="G3102" s="191"/>
    </row>
    <row r="3103" spans="1:7" s="2" customFormat="1" ht="39" customHeight="1">
      <c r="A3103" s="159">
        <v>775</v>
      </c>
      <c r="B3103" s="156" t="s">
        <v>635</v>
      </c>
      <c r="C3103" s="139" t="s">
        <v>29</v>
      </c>
      <c r="D3103" s="139" t="s">
        <v>2871</v>
      </c>
      <c r="E3103" s="129" t="s">
        <v>4766</v>
      </c>
      <c r="F3103" s="191">
        <v>2025</v>
      </c>
      <c r="G3103" s="191">
        <v>2026</v>
      </c>
    </row>
    <row r="3104" spans="1:7" s="2" customFormat="1" ht="39" customHeight="1">
      <c r="A3104" s="159"/>
      <c r="B3104" s="156"/>
      <c r="C3104" s="139"/>
      <c r="D3104" s="139"/>
      <c r="E3104" s="129"/>
      <c r="F3104" s="191"/>
      <c r="G3104" s="191"/>
    </row>
    <row r="3105" spans="1:7" s="2" customFormat="1" ht="39" customHeight="1">
      <c r="A3105" s="159"/>
      <c r="B3105" s="156"/>
      <c r="C3105" s="139"/>
      <c r="D3105" s="139"/>
      <c r="E3105" s="129"/>
      <c r="F3105" s="191"/>
      <c r="G3105" s="191"/>
    </row>
    <row r="3106" spans="1:7" s="2" customFormat="1" ht="39" customHeight="1">
      <c r="A3106" s="159"/>
      <c r="B3106" s="156"/>
      <c r="C3106" s="139"/>
      <c r="D3106" s="139"/>
      <c r="E3106" s="129"/>
      <c r="F3106" s="191"/>
      <c r="G3106" s="191"/>
    </row>
    <row r="3107" spans="1:7" s="2" customFormat="1" ht="29.25" customHeight="1">
      <c r="A3107" s="159">
        <v>776</v>
      </c>
      <c r="B3107" s="156" t="s">
        <v>617</v>
      </c>
      <c r="C3107" s="139" t="s">
        <v>29</v>
      </c>
      <c r="D3107" s="137" t="s">
        <v>2871</v>
      </c>
      <c r="E3107" s="129" t="s">
        <v>4767</v>
      </c>
      <c r="F3107" s="191">
        <v>2025</v>
      </c>
      <c r="G3107" s="191">
        <v>2026</v>
      </c>
    </row>
    <row r="3108" spans="1:7" s="2" customFormat="1" ht="29.25" customHeight="1">
      <c r="A3108" s="159"/>
      <c r="B3108" s="156"/>
      <c r="C3108" s="139"/>
      <c r="D3108" s="137"/>
      <c r="E3108" s="129"/>
      <c r="F3108" s="191"/>
      <c r="G3108" s="191"/>
    </row>
    <row r="3109" spans="1:7" s="2" customFormat="1" ht="29.25" customHeight="1">
      <c r="A3109" s="159"/>
      <c r="B3109" s="156"/>
      <c r="C3109" s="139"/>
      <c r="D3109" s="137"/>
      <c r="E3109" s="129"/>
      <c r="F3109" s="191"/>
      <c r="G3109" s="191"/>
    </row>
    <row r="3110" spans="1:7" s="2" customFormat="1" ht="29.25" customHeight="1">
      <c r="A3110" s="159"/>
      <c r="B3110" s="156"/>
      <c r="C3110" s="139"/>
      <c r="D3110" s="137"/>
      <c r="E3110" s="129"/>
      <c r="F3110" s="191"/>
      <c r="G3110" s="191"/>
    </row>
    <row r="3111" spans="1:7" ht="27.75" customHeight="1">
      <c r="A3111" s="159">
        <v>777</v>
      </c>
      <c r="B3111" s="156" t="s">
        <v>623</v>
      </c>
      <c r="C3111" s="139" t="s">
        <v>29</v>
      </c>
      <c r="D3111" s="137" t="s">
        <v>2871</v>
      </c>
      <c r="E3111" s="129" t="s">
        <v>4768</v>
      </c>
      <c r="F3111" s="191">
        <v>2025</v>
      </c>
      <c r="G3111" s="191">
        <v>2026</v>
      </c>
    </row>
    <row r="3112" spans="1:7" ht="27.75" customHeight="1">
      <c r="A3112" s="159"/>
      <c r="B3112" s="156"/>
      <c r="C3112" s="139"/>
      <c r="D3112" s="137"/>
      <c r="E3112" s="129"/>
      <c r="F3112" s="191"/>
      <c r="G3112" s="191"/>
    </row>
    <row r="3113" spans="1:7" ht="27.75" customHeight="1">
      <c r="A3113" s="159"/>
      <c r="B3113" s="156"/>
      <c r="C3113" s="139"/>
      <c r="D3113" s="137"/>
      <c r="E3113" s="129"/>
      <c r="F3113" s="191"/>
      <c r="G3113" s="191"/>
    </row>
    <row r="3114" spans="1:7" ht="27.75" customHeight="1">
      <c r="A3114" s="159"/>
      <c r="B3114" s="156"/>
      <c r="C3114" s="139"/>
      <c r="D3114" s="137"/>
      <c r="E3114" s="129"/>
      <c r="F3114" s="191"/>
      <c r="G3114" s="191"/>
    </row>
    <row r="3115" spans="1:7" s="2" customFormat="1" ht="16.5" customHeight="1">
      <c r="A3115" s="159">
        <v>778</v>
      </c>
      <c r="B3115" s="156" t="s">
        <v>1442</v>
      </c>
      <c r="C3115" s="139" t="s">
        <v>29</v>
      </c>
      <c r="D3115" s="137" t="s">
        <v>2871</v>
      </c>
      <c r="E3115" s="129" t="s">
        <v>4769</v>
      </c>
      <c r="F3115" s="191">
        <v>2025</v>
      </c>
      <c r="G3115" s="191">
        <v>2026</v>
      </c>
    </row>
    <row r="3116" spans="1:7" s="2" customFormat="1" ht="16.5" customHeight="1">
      <c r="A3116" s="159"/>
      <c r="B3116" s="156"/>
      <c r="C3116" s="139"/>
      <c r="D3116" s="137"/>
      <c r="E3116" s="129"/>
      <c r="F3116" s="191"/>
      <c r="G3116" s="191"/>
    </row>
    <row r="3117" spans="1:7" s="2" customFormat="1" ht="16.5" customHeight="1">
      <c r="A3117" s="159"/>
      <c r="B3117" s="156"/>
      <c r="C3117" s="139"/>
      <c r="D3117" s="137"/>
      <c r="E3117" s="129"/>
      <c r="F3117" s="191"/>
      <c r="G3117" s="191"/>
    </row>
    <row r="3118" spans="1:7" s="2" customFormat="1" ht="16.5" customHeight="1">
      <c r="A3118" s="159"/>
      <c r="B3118" s="156"/>
      <c r="C3118" s="139"/>
      <c r="D3118" s="137"/>
      <c r="E3118" s="129"/>
      <c r="F3118" s="191"/>
      <c r="G3118" s="191"/>
    </row>
    <row r="3119" spans="1:7" s="2" customFormat="1" ht="16.5" customHeight="1">
      <c r="A3119" s="159">
        <v>779</v>
      </c>
      <c r="B3119" s="156" t="s">
        <v>1674</v>
      </c>
      <c r="C3119" s="139" t="s">
        <v>29</v>
      </c>
      <c r="D3119" s="137" t="s">
        <v>2871</v>
      </c>
      <c r="E3119" s="129" t="s">
        <v>4770</v>
      </c>
      <c r="F3119" s="191">
        <v>2026</v>
      </c>
      <c r="G3119" s="191">
        <v>2026</v>
      </c>
    </row>
    <row r="3120" spans="1:7" s="2" customFormat="1" ht="16.5" customHeight="1">
      <c r="A3120" s="159"/>
      <c r="B3120" s="156"/>
      <c r="C3120" s="139"/>
      <c r="D3120" s="137"/>
      <c r="E3120" s="129"/>
      <c r="F3120" s="191"/>
      <c r="G3120" s="191"/>
    </row>
    <row r="3121" spans="1:7" s="2" customFormat="1" ht="16.5" customHeight="1">
      <c r="A3121" s="159"/>
      <c r="B3121" s="156"/>
      <c r="C3121" s="139"/>
      <c r="D3121" s="137"/>
      <c r="E3121" s="129"/>
      <c r="F3121" s="191"/>
      <c r="G3121" s="191"/>
    </row>
    <row r="3122" spans="1:7" s="2" customFormat="1" ht="16.5" customHeight="1">
      <c r="A3122" s="159"/>
      <c r="B3122" s="156"/>
      <c r="C3122" s="139"/>
      <c r="D3122" s="137"/>
      <c r="E3122" s="129"/>
      <c r="F3122" s="191"/>
      <c r="G3122" s="191"/>
    </row>
    <row r="3123" spans="1:7" s="2" customFormat="1" ht="16.5" customHeight="1">
      <c r="A3123" s="159">
        <v>780</v>
      </c>
      <c r="B3123" s="156" t="s">
        <v>2740</v>
      </c>
      <c r="C3123" s="139" t="s">
        <v>29</v>
      </c>
      <c r="D3123" s="137" t="s">
        <v>2871</v>
      </c>
      <c r="E3123" s="129" t="s">
        <v>4771</v>
      </c>
      <c r="F3123" s="191">
        <v>2026</v>
      </c>
      <c r="G3123" s="191">
        <v>2026</v>
      </c>
    </row>
    <row r="3124" spans="1:7" s="2" customFormat="1" ht="16.5" customHeight="1">
      <c r="A3124" s="159"/>
      <c r="B3124" s="156"/>
      <c r="C3124" s="139"/>
      <c r="D3124" s="137"/>
      <c r="E3124" s="129"/>
      <c r="F3124" s="191"/>
      <c r="G3124" s="191"/>
    </row>
    <row r="3125" spans="1:7" s="2" customFormat="1" ht="16.5" customHeight="1">
      <c r="A3125" s="159"/>
      <c r="B3125" s="156"/>
      <c r="C3125" s="139"/>
      <c r="D3125" s="137"/>
      <c r="E3125" s="129"/>
      <c r="F3125" s="191"/>
      <c r="G3125" s="191"/>
    </row>
    <row r="3126" spans="1:7" s="2" customFormat="1" ht="16.5" customHeight="1">
      <c r="A3126" s="159"/>
      <c r="B3126" s="156"/>
      <c r="C3126" s="139"/>
      <c r="D3126" s="137"/>
      <c r="E3126" s="129"/>
      <c r="F3126" s="191"/>
      <c r="G3126" s="191"/>
    </row>
    <row r="3127" spans="1:7" s="2" customFormat="1" ht="16.5" customHeight="1">
      <c r="A3127" s="159">
        <v>781</v>
      </c>
      <c r="B3127" s="156" t="s">
        <v>616</v>
      </c>
      <c r="C3127" s="139" t="s">
        <v>29</v>
      </c>
      <c r="D3127" s="137" t="s">
        <v>2871</v>
      </c>
      <c r="E3127" s="129" t="s">
        <v>4772</v>
      </c>
      <c r="F3127" s="191">
        <v>2026</v>
      </c>
      <c r="G3127" s="191">
        <v>2026</v>
      </c>
    </row>
    <row r="3128" spans="1:7" s="2" customFormat="1" ht="16.5" customHeight="1">
      <c r="A3128" s="159"/>
      <c r="B3128" s="156"/>
      <c r="C3128" s="139"/>
      <c r="D3128" s="137"/>
      <c r="E3128" s="129"/>
      <c r="F3128" s="191"/>
      <c r="G3128" s="191"/>
    </row>
    <row r="3129" spans="1:7" s="2" customFormat="1" ht="16.5" customHeight="1">
      <c r="A3129" s="159"/>
      <c r="B3129" s="156"/>
      <c r="C3129" s="139"/>
      <c r="D3129" s="137"/>
      <c r="E3129" s="129"/>
      <c r="F3129" s="191"/>
      <c r="G3129" s="191"/>
    </row>
    <row r="3130" spans="1:7" s="2" customFormat="1" ht="16.5" customHeight="1">
      <c r="A3130" s="159"/>
      <c r="B3130" s="156"/>
      <c r="C3130" s="139"/>
      <c r="D3130" s="137"/>
      <c r="E3130" s="129"/>
      <c r="F3130" s="191"/>
      <c r="G3130" s="191"/>
    </row>
    <row r="3131" spans="1:7" s="2" customFormat="1" ht="16.5" customHeight="1">
      <c r="A3131" s="159">
        <v>782</v>
      </c>
      <c r="B3131" s="156" t="s">
        <v>629</v>
      </c>
      <c r="C3131" s="139" t="s">
        <v>29</v>
      </c>
      <c r="D3131" s="137" t="s">
        <v>2871</v>
      </c>
      <c r="E3131" s="129" t="s">
        <v>4773</v>
      </c>
      <c r="F3131" s="191">
        <v>2026</v>
      </c>
      <c r="G3131" s="191">
        <v>2026</v>
      </c>
    </row>
    <row r="3132" spans="1:7" s="2" customFormat="1" ht="16.5" customHeight="1">
      <c r="A3132" s="159"/>
      <c r="B3132" s="156"/>
      <c r="C3132" s="139"/>
      <c r="D3132" s="137"/>
      <c r="E3132" s="129"/>
      <c r="F3132" s="191"/>
      <c r="G3132" s="191"/>
    </row>
    <row r="3133" spans="1:7" s="2" customFormat="1" ht="16.5" customHeight="1">
      <c r="A3133" s="159"/>
      <c r="B3133" s="156"/>
      <c r="C3133" s="139"/>
      <c r="D3133" s="137"/>
      <c r="E3133" s="129"/>
      <c r="F3133" s="191"/>
      <c r="G3133" s="191"/>
    </row>
    <row r="3134" spans="1:7" s="2" customFormat="1" ht="16.5" customHeight="1">
      <c r="A3134" s="159"/>
      <c r="B3134" s="156"/>
      <c r="C3134" s="139"/>
      <c r="D3134" s="137"/>
      <c r="E3134" s="129"/>
      <c r="F3134" s="191"/>
      <c r="G3134" s="191"/>
    </row>
    <row r="3135" spans="1:7" s="2" customFormat="1" ht="16.5" customHeight="1">
      <c r="A3135" s="159">
        <v>783</v>
      </c>
      <c r="B3135" s="156" t="s">
        <v>1679</v>
      </c>
      <c r="C3135" s="139" t="s">
        <v>29</v>
      </c>
      <c r="D3135" s="137" t="s">
        <v>2871</v>
      </c>
      <c r="E3135" s="129" t="s">
        <v>4774</v>
      </c>
      <c r="F3135" s="191">
        <v>2026</v>
      </c>
      <c r="G3135" s="191">
        <v>2026</v>
      </c>
    </row>
    <row r="3136" spans="1:7" s="2" customFormat="1" ht="16.5" customHeight="1">
      <c r="A3136" s="159"/>
      <c r="B3136" s="156"/>
      <c r="C3136" s="139"/>
      <c r="D3136" s="137"/>
      <c r="E3136" s="129"/>
      <c r="F3136" s="191"/>
      <c r="G3136" s="191"/>
    </row>
    <row r="3137" spans="1:7" s="2" customFormat="1" ht="16.5" customHeight="1">
      <c r="A3137" s="159"/>
      <c r="B3137" s="156"/>
      <c r="C3137" s="139"/>
      <c r="D3137" s="137"/>
      <c r="E3137" s="129"/>
      <c r="F3137" s="191"/>
      <c r="G3137" s="191"/>
    </row>
    <row r="3138" spans="1:7" s="2" customFormat="1" ht="16.5" customHeight="1">
      <c r="A3138" s="159"/>
      <c r="B3138" s="156"/>
      <c r="C3138" s="139"/>
      <c r="D3138" s="137"/>
      <c r="E3138" s="129"/>
      <c r="F3138" s="191"/>
      <c r="G3138" s="191"/>
    </row>
    <row r="3139" spans="1:7" s="2" customFormat="1" ht="33" customHeight="1">
      <c r="A3139" s="159">
        <v>784</v>
      </c>
      <c r="B3139" s="156" t="s">
        <v>642</v>
      </c>
      <c r="C3139" s="139" t="s">
        <v>29</v>
      </c>
      <c r="D3139" s="139"/>
      <c r="E3139" s="129" t="s">
        <v>4775</v>
      </c>
      <c r="F3139" s="191">
        <v>2026</v>
      </c>
      <c r="G3139" s="191">
        <v>2027</v>
      </c>
    </row>
    <row r="3140" spans="1:7" s="2" customFormat="1" ht="33" customHeight="1">
      <c r="A3140" s="159"/>
      <c r="B3140" s="156"/>
      <c r="C3140" s="139"/>
      <c r="D3140" s="139"/>
      <c r="E3140" s="129"/>
      <c r="F3140" s="191"/>
      <c r="G3140" s="191"/>
    </row>
    <row r="3141" spans="1:7" s="2" customFormat="1" ht="33" customHeight="1">
      <c r="A3141" s="159"/>
      <c r="B3141" s="156"/>
      <c r="C3141" s="139"/>
      <c r="D3141" s="139"/>
      <c r="E3141" s="129"/>
      <c r="F3141" s="191"/>
      <c r="G3141" s="191"/>
    </row>
    <row r="3142" spans="1:7" s="2" customFormat="1" ht="33" customHeight="1">
      <c r="A3142" s="159"/>
      <c r="B3142" s="156"/>
      <c r="C3142" s="139"/>
      <c r="D3142" s="139"/>
      <c r="E3142" s="129"/>
      <c r="F3142" s="191"/>
      <c r="G3142" s="191"/>
    </row>
    <row r="3143" spans="1:7" s="2" customFormat="1" ht="15.75" customHeight="1">
      <c r="A3143" s="159">
        <v>785</v>
      </c>
      <c r="B3143" s="156" t="s">
        <v>648</v>
      </c>
      <c r="C3143" s="139" t="s">
        <v>29</v>
      </c>
      <c r="D3143" s="139"/>
      <c r="E3143" s="129" t="s">
        <v>4776</v>
      </c>
      <c r="F3143" s="191">
        <v>2027</v>
      </c>
      <c r="G3143" s="191">
        <v>2027</v>
      </c>
    </row>
    <row r="3144" spans="1:7" s="2" customFormat="1" ht="15.75" customHeight="1">
      <c r="A3144" s="159"/>
      <c r="B3144" s="156"/>
      <c r="C3144" s="139"/>
      <c r="D3144" s="139"/>
      <c r="E3144" s="129"/>
      <c r="F3144" s="191"/>
      <c r="G3144" s="191"/>
    </row>
    <row r="3145" spans="1:7" s="2" customFormat="1" ht="15.75" customHeight="1">
      <c r="A3145" s="159"/>
      <c r="B3145" s="156"/>
      <c r="C3145" s="139"/>
      <c r="D3145" s="139"/>
      <c r="E3145" s="129"/>
      <c r="F3145" s="191"/>
      <c r="G3145" s="191"/>
    </row>
    <row r="3146" spans="1:7" s="2" customFormat="1" ht="15.75" customHeight="1">
      <c r="A3146" s="159"/>
      <c r="B3146" s="156"/>
      <c r="C3146" s="139"/>
      <c r="D3146" s="139"/>
      <c r="E3146" s="129"/>
      <c r="F3146" s="191"/>
      <c r="G3146" s="191"/>
    </row>
    <row r="3147" spans="1:7" s="2" customFormat="1" ht="20.25" customHeight="1">
      <c r="A3147" s="159">
        <v>786</v>
      </c>
      <c r="B3147" s="156" t="s">
        <v>639</v>
      </c>
      <c r="C3147" s="139" t="s">
        <v>29</v>
      </c>
      <c r="D3147" s="139"/>
      <c r="E3147" s="129" t="s">
        <v>4931</v>
      </c>
      <c r="F3147" s="191">
        <v>2027</v>
      </c>
      <c r="G3147" s="191">
        <v>2027</v>
      </c>
    </row>
    <row r="3148" spans="1:7" s="2" customFormat="1" ht="20.25" customHeight="1">
      <c r="A3148" s="159"/>
      <c r="B3148" s="156"/>
      <c r="C3148" s="139"/>
      <c r="D3148" s="139"/>
      <c r="E3148" s="129"/>
      <c r="F3148" s="191"/>
      <c r="G3148" s="191"/>
    </row>
    <row r="3149" spans="1:7" s="2" customFormat="1" ht="20.25" customHeight="1">
      <c r="A3149" s="159"/>
      <c r="B3149" s="156"/>
      <c r="C3149" s="139"/>
      <c r="D3149" s="139"/>
      <c r="E3149" s="129"/>
      <c r="F3149" s="191"/>
      <c r="G3149" s="191"/>
    </row>
    <row r="3150" spans="1:7" s="2" customFormat="1" ht="20.25" customHeight="1">
      <c r="A3150" s="159"/>
      <c r="B3150" s="156"/>
      <c r="C3150" s="139"/>
      <c r="D3150" s="139"/>
      <c r="E3150" s="129"/>
      <c r="F3150" s="191"/>
      <c r="G3150" s="191"/>
    </row>
    <row r="3151" spans="1:7" s="2" customFormat="1" ht="18" customHeight="1">
      <c r="A3151" s="159">
        <v>787</v>
      </c>
      <c r="B3151" s="156" t="s">
        <v>640</v>
      </c>
      <c r="C3151" s="139" t="s">
        <v>29</v>
      </c>
      <c r="D3151" s="139"/>
      <c r="E3151" s="129" t="s">
        <v>4777</v>
      </c>
      <c r="F3151" s="191">
        <v>2027</v>
      </c>
      <c r="G3151" s="191">
        <v>2027</v>
      </c>
    </row>
    <row r="3152" spans="1:7" s="2" customFormat="1" ht="18" customHeight="1">
      <c r="A3152" s="159"/>
      <c r="B3152" s="156"/>
      <c r="C3152" s="139"/>
      <c r="D3152" s="139"/>
      <c r="E3152" s="129"/>
      <c r="F3152" s="191"/>
      <c r="G3152" s="191"/>
    </row>
    <row r="3153" spans="1:7" s="2" customFormat="1" ht="18" customHeight="1">
      <c r="A3153" s="159"/>
      <c r="B3153" s="156"/>
      <c r="C3153" s="139"/>
      <c r="D3153" s="139"/>
      <c r="E3153" s="129"/>
      <c r="F3153" s="191"/>
      <c r="G3153" s="191"/>
    </row>
    <row r="3154" spans="1:7" s="2" customFormat="1" ht="18" customHeight="1">
      <c r="A3154" s="159"/>
      <c r="B3154" s="156"/>
      <c r="C3154" s="139"/>
      <c r="D3154" s="139"/>
      <c r="E3154" s="129"/>
      <c r="F3154" s="191"/>
      <c r="G3154" s="191"/>
    </row>
    <row r="3155" spans="1:7" s="2" customFormat="1" ht="15.75" customHeight="1">
      <c r="A3155" s="159">
        <v>788</v>
      </c>
      <c r="B3155" s="156" t="s">
        <v>1677</v>
      </c>
      <c r="C3155" s="139" t="s">
        <v>29</v>
      </c>
      <c r="D3155" s="139"/>
      <c r="E3155" s="129" t="s">
        <v>4778</v>
      </c>
      <c r="F3155" s="191">
        <v>2027</v>
      </c>
      <c r="G3155" s="191">
        <v>2027</v>
      </c>
    </row>
    <row r="3156" spans="1:7" s="2" customFormat="1" ht="15.75" customHeight="1">
      <c r="A3156" s="159"/>
      <c r="B3156" s="156"/>
      <c r="C3156" s="139"/>
      <c r="D3156" s="139"/>
      <c r="E3156" s="129"/>
      <c r="F3156" s="191"/>
      <c r="G3156" s="191"/>
    </row>
    <row r="3157" spans="1:7" s="2" customFormat="1" ht="15.75" customHeight="1">
      <c r="A3157" s="159"/>
      <c r="B3157" s="156"/>
      <c r="C3157" s="139"/>
      <c r="D3157" s="139"/>
      <c r="E3157" s="129"/>
      <c r="F3157" s="191"/>
      <c r="G3157" s="191"/>
    </row>
    <row r="3158" spans="1:7" s="2" customFormat="1" ht="15.75" customHeight="1">
      <c r="A3158" s="159"/>
      <c r="B3158" s="156"/>
      <c r="C3158" s="139"/>
      <c r="D3158" s="139"/>
      <c r="E3158" s="129"/>
      <c r="F3158" s="191"/>
      <c r="G3158" s="191"/>
    </row>
    <row r="3159" spans="1:7" s="2" customFormat="1" ht="15.75" customHeight="1">
      <c r="A3159" s="159">
        <v>789</v>
      </c>
      <c r="B3159" s="159" t="s">
        <v>2741</v>
      </c>
      <c r="C3159" s="139" t="s">
        <v>29</v>
      </c>
      <c r="D3159" s="139"/>
      <c r="E3159" s="129" t="s">
        <v>4779</v>
      </c>
      <c r="F3159" s="191">
        <v>2027</v>
      </c>
      <c r="G3159" s="191">
        <v>2027</v>
      </c>
    </row>
    <row r="3160" spans="1:7" s="2" customFormat="1" ht="15.75" customHeight="1">
      <c r="A3160" s="159"/>
      <c r="B3160" s="159"/>
      <c r="C3160" s="139"/>
      <c r="D3160" s="139"/>
      <c r="E3160" s="129"/>
      <c r="F3160" s="191"/>
      <c r="G3160" s="191"/>
    </row>
    <row r="3161" spans="1:7" s="2" customFormat="1" ht="15.75" customHeight="1">
      <c r="A3161" s="159"/>
      <c r="B3161" s="159"/>
      <c r="C3161" s="139"/>
      <c r="D3161" s="139"/>
      <c r="E3161" s="129"/>
      <c r="F3161" s="191"/>
      <c r="G3161" s="191"/>
    </row>
    <row r="3162" spans="1:7" s="2" customFormat="1" ht="15.75" customHeight="1">
      <c r="A3162" s="159"/>
      <c r="B3162" s="159"/>
      <c r="C3162" s="139"/>
      <c r="D3162" s="139"/>
      <c r="E3162" s="129"/>
      <c r="F3162" s="191"/>
      <c r="G3162" s="191"/>
    </row>
    <row r="3163" spans="1:7" s="2" customFormat="1" ht="39.75" customHeight="1">
      <c r="A3163" s="159">
        <v>790</v>
      </c>
      <c r="B3163" s="156" t="s">
        <v>632</v>
      </c>
      <c r="C3163" s="139" t="s">
        <v>29</v>
      </c>
      <c r="D3163" s="139"/>
      <c r="E3163" s="129" t="s">
        <v>4780</v>
      </c>
      <c r="F3163" s="191">
        <v>2027</v>
      </c>
      <c r="G3163" s="191">
        <v>2028</v>
      </c>
    </row>
    <row r="3164" spans="1:7" s="2" customFormat="1" ht="39.75" customHeight="1">
      <c r="A3164" s="159"/>
      <c r="B3164" s="156"/>
      <c r="C3164" s="139"/>
      <c r="D3164" s="139"/>
      <c r="E3164" s="129"/>
      <c r="F3164" s="191"/>
      <c r="G3164" s="191"/>
    </row>
    <row r="3165" spans="1:7" s="2" customFormat="1" ht="39.75" customHeight="1">
      <c r="A3165" s="159"/>
      <c r="B3165" s="156"/>
      <c r="C3165" s="139"/>
      <c r="D3165" s="139"/>
      <c r="E3165" s="129"/>
      <c r="F3165" s="191"/>
      <c r="G3165" s="191"/>
    </row>
    <row r="3166" spans="1:7" s="2" customFormat="1" ht="39.75" customHeight="1">
      <c r="A3166" s="159"/>
      <c r="B3166" s="156"/>
      <c r="C3166" s="139"/>
      <c r="D3166" s="139"/>
      <c r="E3166" s="129"/>
      <c r="F3166" s="191"/>
      <c r="G3166" s="191"/>
    </row>
    <row r="3167" spans="1:7" s="2" customFormat="1" ht="15.75" customHeight="1">
      <c r="A3167" s="159">
        <v>791</v>
      </c>
      <c r="B3167" s="156" t="s">
        <v>624</v>
      </c>
      <c r="C3167" s="139" t="s">
        <v>29</v>
      </c>
      <c r="D3167" s="139"/>
      <c r="E3167" s="129" t="s">
        <v>4781</v>
      </c>
      <c r="F3167" s="191">
        <v>2028</v>
      </c>
      <c r="G3167" s="191">
        <v>2028</v>
      </c>
    </row>
    <row r="3168" spans="1:7" s="2" customFormat="1" ht="15.75" customHeight="1">
      <c r="A3168" s="159"/>
      <c r="B3168" s="156"/>
      <c r="C3168" s="139"/>
      <c r="D3168" s="139"/>
      <c r="E3168" s="129"/>
      <c r="F3168" s="191"/>
      <c r="G3168" s="191"/>
    </row>
    <row r="3169" spans="1:7" s="2" customFormat="1" ht="15.75" customHeight="1">
      <c r="A3169" s="159"/>
      <c r="B3169" s="156"/>
      <c r="C3169" s="139"/>
      <c r="D3169" s="139"/>
      <c r="E3169" s="129"/>
      <c r="F3169" s="191"/>
      <c r="G3169" s="191"/>
    </row>
    <row r="3170" spans="1:7" s="2" customFormat="1" ht="15.75" customHeight="1">
      <c r="A3170" s="159"/>
      <c r="B3170" s="156"/>
      <c r="C3170" s="139"/>
      <c r="D3170" s="139"/>
      <c r="E3170" s="129"/>
      <c r="F3170" s="191"/>
      <c r="G3170" s="191"/>
    </row>
    <row r="3171" spans="1:7" s="2" customFormat="1" ht="15.75" customHeight="1">
      <c r="A3171" s="159">
        <v>792</v>
      </c>
      <c r="B3171" s="156" t="s">
        <v>637</v>
      </c>
      <c r="C3171" s="139" t="s">
        <v>29</v>
      </c>
      <c r="D3171" s="139"/>
      <c r="E3171" s="129" t="s">
        <v>4782</v>
      </c>
      <c r="F3171" s="191">
        <v>2028</v>
      </c>
      <c r="G3171" s="191">
        <v>2028</v>
      </c>
    </row>
    <row r="3172" spans="1:7" s="2" customFormat="1" ht="15.75" customHeight="1">
      <c r="A3172" s="159"/>
      <c r="B3172" s="156"/>
      <c r="C3172" s="139"/>
      <c r="D3172" s="139"/>
      <c r="E3172" s="129"/>
      <c r="F3172" s="191"/>
      <c r="G3172" s="191"/>
    </row>
    <row r="3173" spans="1:7" s="2" customFormat="1" ht="15.75" customHeight="1">
      <c r="A3173" s="159"/>
      <c r="B3173" s="156"/>
      <c r="C3173" s="139"/>
      <c r="D3173" s="139"/>
      <c r="E3173" s="129"/>
      <c r="F3173" s="191"/>
      <c r="G3173" s="191"/>
    </row>
    <row r="3174" spans="1:7" s="2" customFormat="1" ht="15.75" customHeight="1">
      <c r="A3174" s="159"/>
      <c r="B3174" s="156"/>
      <c r="C3174" s="139"/>
      <c r="D3174" s="139"/>
      <c r="E3174" s="129"/>
      <c r="F3174" s="191"/>
      <c r="G3174" s="191"/>
    </row>
    <row r="3175" spans="1:7" s="2" customFormat="1" ht="18.75" customHeight="1">
      <c r="A3175" s="159">
        <v>793</v>
      </c>
      <c r="B3175" s="156" t="s">
        <v>619</v>
      </c>
      <c r="C3175" s="139" t="s">
        <v>29</v>
      </c>
      <c r="D3175" s="139"/>
      <c r="E3175" s="129" t="s">
        <v>4783</v>
      </c>
      <c r="F3175" s="191">
        <v>2028</v>
      </c>
      <c r="G3175" s="191">
        <v>2029</v>
      </c>
    </row>
    <row r="3176" spans="1:7" s="2" customFormat="1" ht="18.75" customHeight="1">
      <c r="A3176" s="159"/>
      <c r="B3176" s="156"/>
      <c r="C3176" s="139"/>
      <c r="D3176" s="139"/>
      <c r="E3176" s="129"/>
      <c r="F3176" s="191"/>
      <c r="G3176" s="191"/>
    </row>
    <row r="3177" spans="1:7" s="2" customFormat="1" ht="18.75" customHeight="1">
      <c r="A3177" s="159"/>
      <c r="B3177" s="156"/>
      <c r="C3177" s="139"/>
      <c r="D3177" s="139"/>
      <c r="E3177" s="129"/>
      <c r="F3177" s="191"/>
      <c r="G3177" s="191"/>
    </row>
    <row r="3178" spans="1:7" s="2" customFormat="1" ht="18.75" customHeight="1">
      <c r="A3178" s="159"/>
      <c r="B3178" s="156"/>
      <c r="C3178" s="139"/>
      <c r="D3178" s="139"/>
      <c r="E3178" s="129"/>
      <c r="F3178" s="191"/>
      <c r="G3178" s="191"/>
    </row>
    <row r="3179" spans="1:7" s="2" customFormat="1" ht="26.25" customHeight="1">
      <c r="A3179" s="159">
        <v>794</v>
      </c>
      <c r="B3179" s="156" t="s">
        <v>630</v>
      </c>
      <c r="C3179" s="139" t="s">
        <v>29</v>
      </c>
      <c r="D3179" s="139"/>
      <c r="E3179" s="129" t="s">
        <v>4784</v>
      </c>
      <c r="F3179" s="191">
        <v>2028</v>
      </c>
      <c r="G3179" s="191">
        <v>2029</v>
      </c>
    </row>
    <row r="3180" spans="1:7" s="2" customFormat="1" ht="26.25" customHeight="1">
      <c r="A3180" s="159"/>
      <c r="B3180" s="156"/>
      <c r="C3180" s="139"/>
      <c r="D3180" s="139"/>
      <c r="E3180" s="129"/>
      <c r="F3180" s="191"/>
      <c r="G3180" s="191"/>
    </row>
    <row r="3181" spans="1:7" s="2" customFormat="1" ht="26.25" customHeight="1">
      <c r="A3181" s="159"/>
      <c r="B3181" s="156"/>
      <c r="C3181" s="139"/>
      <c r="D3181" s="139"/>
      <c r="E3181" s="129"/>
      <c r="F3181" s="191"/>
      <c r="G3181" s="191"/>
    </row>
    <row r="3182" spans="1:7" s="2" customFormat="1" ht="26.25" customHeight="1">
      <c r="A3182" s="159"/>
      <c r="B3182" s="156"/>
      <c r="C3182" s="139"/>
      <c r="D3182" s="139"/>
      <c r="E3182" s="129"/>
      <c r="F3182" s="191"/>
      <c r="G3182" s="191"/>
    </row>
    <row r="3183" spans="1:7" ht="15.75" customHeight="1">
      <c r="A3183" s="159">
        <v>795</v>
      </c>
      <c r="B3183" s="156" t="s">
        <v>1676</v>
      </c>
      <c r="C3183" s="139" t="s">
        <v>29</v>
      </c>
      <c r="D3183" s="139"/>
      <c r="E3183" s="129" t="s">
        <v>4785</v>
      </c>
      <c r="F3183" s="191">
        <v>2029</v>
      </c>
      <c r="G3183" s="191">
        <v>2029</v>
      </c>
    </row>
    <row r="3184" spans="1:7" ht="15.75" customHeight="1">
      <c r="A3184" s="159"/>
      <c r="B3184" s="156"/>
      <c r="C3184" s="139"/>
      <c r="D3184" s="139"/>
      <c r="E3184" s="129"/>
      <c r="F3184" s="191"/>
      <c r="G3184" s="191"/>
    </row>
    <row r="3185" spans="1:7" ht="15.75" customHeight="1">
      <c r="A3185" s="159"/>
      <c r="B3185" s="156"/>
      <c r="C3185" s="139"/>
      <c r="D3185" s="139"/>
      <c r="E3185" s="129"/>
      <c r="F3185" s="191"/>
      <c r="G3185" s="191"/>
    </row>
    <row r="3186" spans="1:7" ht="15.75" customHeight="1">
      <c r="A3186" s="159"/>
      <c r="B3186" s="156"/>
      <c r="C3186" s="139"/>
      <c r="D3186" s="139"/>
      <c r="E3186" s="129"/>
      <c r="F3186" s="191"/>
      <c r="G3186" s="191"/>
    </row>
    <row r="3187" spans="1:7" s="2" customFormat="1" ht="15.75" customHeight="1">
      <c r="A3187" s="159">
        <v>796</v>
      </c>
      <c r="B3187" s="159" t="s">
        <v>2742</v>
      </c>
      <c r="C3187" s="139" t="s">
        <v>29</v>
      </c>
      <c r="D3187" s="139"/>
      <c r="E3187" s="129" t="s">
        <v>4786</v>
      </c>
      <c r="F3187" s="190">
        <v>2029</v>
      </c>
      <c r="G3187" s="190">
        <v>2029</v>
      </c>
    </row>
    <row r="3188" spans="1:7" s="2" customFormat="1" ht="15.75" customHeight="1">
      <c r="A3188" s="159"/>
      <c r="B3188" s="159"/>
      <c r="C3188" s="139"/>
      <c r="D3188" s="139"/>
      <c r="E3188" s="129"/>
      <c r="F3188" s="190"/>
      <c r="G3188" s="190"/>
    </row>
    <row r="3189" spans="1:7" s="2" customFormat="1" ht="15.75" customHeight="1">
      <c r="A3189" s="159"/>
      <c r="B3189" s="159"/>
      <c r="C3189" s="139"/>
      <c r="D3189" s="139"/>
      <c r="E3189" s="129"/>
      <c r="F3189" s="190"/>
      <c r="G3189" s="190"/>
    </row>
    <row r="3190" spans="1:7" s="2" customFormat="1" ht="15.75" customHeight="1">
      <c r="A3190" s="159"/>
      <c r="B3190" s="159"/>
      <c r="C3190" s="139"/>
      <c r="D3190" s="139"/>
      <c r="E3190" s="129"/>
      <c r="F3190" s="190"/>
      <c r="G3190" s="190"/>
    </row>
    <row r="3191" spans="1:7" s="2" customFormat="1" ht="15.75" customHeight="1">
      <c r="A3191" s="159">
        <v>797</v>
      </c>
      <c r="B3191" s="159" t="s">
        <v>2743</v>
      </c>
      <c r="C3191" s="139" t="s">
        <v>29</v>
      </c>
      <c r="D3191" s="139"/>
      <c r="E3191" s="129" t="s">
        <v>4932</v>
      </c>
      <c r="F3191" s="191">
        <v>2029</v>
      </c>
      <c r="G3191" s="191">
        <v>2029</v>
      </c>
    </row>
    <row r="3192" spans="1:7" s="2" customFormat="1" ht="15.75" customHeight="1">
      <c r="A3192" s="159"/>
      <c r="B3192" s="159"/>
      <c r="C3192" s="139"/>
      <c r="D3192" s="139"/>
      <c r="E3192" s="129"/>
      <c r="F3192" s="191"/>
      <c r="G3192" s="191"/>
    </row>
    <row r="3193" spans="1:7" s="2" customFormat="1" ht="15.75" customHeight="1">
      <c r="A3193" s="159"/>
      <c r="B3193" s="159"/>
      <c r="C3193" s="139"/>
      <c r="D3193" s="139"/>
      <c r="E3193" s="129"/>
      <c r="F3193" s="191"/>
      <c r="G3193" s="191"/>
    </row>
    <row r="3194" spans="1:7" s="2" customFormat="1" ht="15.75" customHeight="1">
      <c r="A3194" s="159"/>
      <c r="B3194" s="159"/>
      <c r="C3194" s="139"/>
      <c r="D3194" s="139"/>
      <c r="E3194" s="129"/>
      <c r="F3194" s="191"/>
      <c r="G3194" s="191"/>
    </row>
    <row r="3195" spans="1:7" s="2" customFormat="1" ht="15" customHeight="1">
      <c r="A3195" s="159">
        <v>798</v>
      </c>
      <c r="B3195" s="156" t="s">
        <v>653</v>
      </c>
      <c r="C3195" s="139" t="s">
        <v>29</v>
      </c>
      <c r="D3195" s="139"/>
      <c r="E3195" s="129" t="s">
        <v>4787</v>
      </c>
      <c r="F3195" s="191">
        <v>2029</v>
      </c>
      <c r="G3195" s="191">
        <v>2029</v>
      </c>
    </row>
    <row r="3196" spans="1:7" s="2" customFormat="1" ht="15" customHeight="1">
      <c r="A3196" s="159"/>
      <c r="B3196" s="156"/>
      <c r="C3196" s="139"/>
      <c r="D3196" s="139"/>
      <c r="E3196" s="129"/>
      <c r="F3196" s="191"/>
      <c r="G3196" s="191"/>
    </row>
    <row r="3197" spans="1:7" s="2" customFormat="1" ht="15" customHeight="1">
      <c r="A3197" s="159"/>
      <c r="B3197" s="156"/>
      <c r="C3197" s="139"/>
      <c r="D3197" s="139"/>
      <c r="E3197" s="129"/>
      <c r="F3197" s="191"/>
      <c r="G3197" s="191"/>
    </row>
    <row r="3198" spans="1:7" s="2" customFormat="1" ht="15" customHeight="1">
      <c r="A3198" s="159"/>
      <c r="B3198" s="156"/>
      <c r="C3198" s="139"/>
      <c r="D3198" s="139"/>
      <c r="E3198" s="129"/>
      <c r="F3198" s="191"/>
      <c r="G3198" s="191"/>
    </row>
    <row r="3199" spans="1:7" s="2" customFormat="1" ht="15" customHeight="1">
      <c r="A3199" s="159">
        <v>799</v>
      </c>
      <c r="B3199" s="156" t="s">
        <v>655</v>
      </c>
      <c r="C3199" s="139" t="s">
        <v>29</v>
      </c>
      <c r="D3199" s="139"/>
      <c r="E3199" s="129" t="s">
        <v>4788</v>
      </c>
      <c r="F3199" s="191">
        <v>2029</v>
      </c>
      <c r="G3199" s="191">
        <v>2029</v>
      </c>
    </row>
    <row r="3200" spans="1:7" s="2" customFormat="1" ht="15" customHeight="1">
      <c r="A3200" s="159"/>
      <c r="B3200" s="156"/>
      <c r="C3200" s="139"/>
      <c r="D3200" s="139"/>
      <c r="E3200" s="129"/>
      <c r="F3200" s="191"/>
      <c r="G3200" s="191"/>
    </row>
    <row r="3201" spans="1:7" s="2" customFormat="1" ht="15" customHeight="1">
      <c r="A3201" s="159"/>
      <c r="B3201" s="156"/>
      <c r="C3201" s="139"/>
      <c r="D3201" s="139"/>
      <c r="E3201" s="129"/>
      <c r="F3201" s="191"/>
      <c r="G3201" s="191"/>
    </row>
    <row r="3202" spans="1:7" s="2" customFormat="1" ht="15" customHeight="1">
      <c r="A3202" s="159"/>
      <c r="B3202" s="156"/>
      <c r="C3202" s="139"/>
      <c r="D3202" s="139"/>
      <c r="E3202" s="129"/>
      <c r="F3202" s="191"/>
      <c r="G3202" s="191"/>
    </row>
    <row r="3203" spans="1:7" s="2" customFormat="1" ht="15" customHeight="1">
      <c r="A3203" s="159">
        <v>800</v>
      </c>
      <c r="B3203" s="156" t="s">
        <v>1441</v>
      </c>
      <c r="C3203" s="139" t="s">
        <v>29</v>
      </c>
      <c r="D3203" s="139"/>
      <c r="E3203" s="129" t="s">
        <v>4789</v>
      </c>
      <c r="F3203" s="191">
        <v>2029</v>
      </c>
      <c r="G3203" s="191">
        <v>2029</v>
      </c>
    </row>
    <row r="3204" spans="1:7" s="2" customFormat="1" ht="15" customHeight="1">
      <c r="A3204" s="159"/>
      <c r="B3204" s="156"/>
      <c r="C3204" s="139"/>
      <c r="D3204" s="139"/>
      <c r="E3204" s="129"/>
      <c r="F3204" s="191"/>
      <c r="G3204" s="191"/>
    </row>
    <row r="3205" spans="1:7" s="2" customFormat="1" ht="15" customHeight="1">
      <c r="A3205" s="159"/>
      <c r="B3205" s="156"/>
      <c r="C3205" s="139"/>
      <c r="D3205" s="139"/>
      <c r="E3205" s="129"/>
      <c r="F3205" s="191"/>
      <c r="G3205" s="191"/>
    </row>
    <row r="3206" spans="1:7" s="2" customFormat="1" ht="15" customHeight="1">
      <c r="A3206" s="159"/>
      <c r="B3206" s="156"/>
      <c r="C3206" s="139"/>
      <c r="D3206" s="139"/>
      <c r="E3206" s="129"/>
      <c r="F3206" s="191"/>
      <c r="G3206" s="191"/>
    </row>
    <row r="3207" spans="1:7" s="2" customFormat="1" ht="15.75" customHeight="1">
      <c r="A3207" s="159">
        <v>801</v>
      </c>
      <c r="B3207" s="156" t="s">
        <v>1678</v>
      </c>
      <c r="C3207" s="139" t="s">
        <v>29</v>
      </c>
      <c r="D3207" s="139"/>
      <c r="E3207" s="129" t="s">
        <v>4790</v>
      </c>
      <c r="F3207" s="191">
        <v>2029</v>
      </c>
      <c r="G3207" s="191">
        <v>2029</v>
      </c>
    </row>
    <row r="3208" spans="1:7" s="2" customFormat="1" ht="15.75" customHeight="1">
      <c r="A3208" s="159"/>
      <c r="B3208" s="156"/>
      <c r="C3208" s="139"/>
      <c r="D3208" s="139"/>
      <c r="E3208" s="129"/>
      <c r="F3208" s="191"/>
      <c r="G3208" s="191"/>
    </row>
    <row r="3209" spans="1:7" s="2" customFormat="1" ht="15.75" customHeight="1">
      <c r="A3209" s="159"/>
      <c r="B3209" s="156"/>
      <c r="C3209" s="139"/>
      <c r="D3209" s="139"/>
      <c r="E3209" s="129"/>
      <c r="F3209" s="191"/>
      <c r="G3209" s="191"/>
    </row>
    <row r="3210" spans="1:7" s="2" customFormat="1" ht="15.75" customHeight="1">
      <c r="A3210" s="159"/>
      <c r="B3210" s="156"/>
      <c r="C3210" s="139"/>
      <c r="D3210" s="139"/>
      <c r="E3210" s="129"/>
      <c r="F3210" s="191"/>
      <c r="G3210" s="191"/>
    </row>
    <row r="3211" spans="1:7" s="2" customFormat="1" ht="15.75" customHeight="1">
      <c r="A3211" s="159">
        <v>802</v>
      </c>
      <c r="B3211" s="156" t="s">
        <v>1680</v>
      </c>
      <c r="C3211" s="139" t="s">
        <v>29</v>
      </c>
      <c r="D3211" s="139"/>
      <c r="E3211" s="129" t="s">
        <v>4791</v>
      </c>
      <c r="F3211" s="191">
        <v>2029</v>
      </c>
      <c r="G3211" s="191">
        <v>2029</v>
      </c>
    </row>
    <row r="3212" spans="1:7" s="2" customFormat="1" ht="15.75" customHeight="1">
      <c r="A3212" s="159"/>
      <c r="B3212" s="156"/>
      <c r="C3212" s="139"/>
      <c r="D3212" s="139"/>
      <c r="E3212" s="129"/>
      <c r="F3212" s="191"/>
      <c r="G3212" s="191"/>
    </row>
    <row r="3213" spans="1:7" s="2" customFormat="1" ht="15.75" customHeight="1">
      <c r="A3213" s="159"/>
      <c r="B3213" s="156"/>
      <c r="C3213" s="139"/>
      <c r="D3213" s="139"/>
      <c r="E3213" s="129"/>
      <c r="F3213" s="191"/>
      <c r="G3213" s="191"/>
    </row>
    <row r="3214" spans="1:7" s="2" customFormat="1" ht="15.75" customHeight="1">
      <c r="A3214" s="159"/>
      <c r="B3214" s="156"/>
      <c r="C3214" s="139"/>
      <c r="D3214" s="139"/>
      <c r="E3214" s="129"/>
      <c r="F3214" s="191"/>
      <c r="G3214" s="191"/>
    </row>
    <row r="3215" spans="1:7" s="2" customFormat="1" ht="15.75" customHeight="1">
      <c r="A3215" s="159">
        <v>803</v>
      </c>
      <c r="B3215" s="156" t="s">
        <v>1682</v>
      </c>
      <c r="C3215" s="139" t="s">
        <v>29</v>
      </c>
      <c r="D3215" s="139"/>
      <c r="E3215" s="129" t="s">
        <v>4792</v>
      </c>
      <c r="F3215" s="191">
        <v>2029</v>
      </c>
      <c r="G3215" s="191">
        <v>2029</v>
      </c>
    </row>
    <row r="3216" spans="1:7" s="2" customFormat="1" ht="15.75" customHeight="1">
      <c r="A3216" s="159"/>
      <c r="B3216" s="156"/>
      <c r="C3216" s="139"/>
      <c r="D3216" s="139"/>
      <c r="E3216" s="129"/>
      <c r="F3216" s="191"/>
      <c r="G3216" s="191"/>
    </row>
    <row r="3217" spans="1:7" s="2" customFormat="1" ht="15.75" customHeight="1">
      <c r="A3217" s="159"/>
      <c r="B3217" s="156"/>
      <c r="C3217" s="139"/>
      <c r="D3217" s="139"/>
      <c r="E3217" s="129"/>
      <c r="F3217" s="191"/>
      <c r="G3217" s="191"/>
    </row>
    <row r="3218" spans="1:7" s="2" customFormat="1" ht="15.75" customHeight="1">
      <c r="A3218" s="159"/>
      <c r="B3218" s="156"/>
      <c r="C3218" s="139"/>
      <c r="D3218" s="139"/>
      <c r="E3218" s="129"/>
      <c r="F3218" s="191"/>
      <c r="G3218" s="191"/>
    </row>
    <row r="3219" spans="1:7" s="2" customFormat="1" ht="15.75" customHeight="1">
      <c r="A3219" s="159">
        <v>804</v>
      </c>
      <c r="B3219" s="156" t="s">
        <v>1816</v>
      </c>
      <c r="C3219" s="139" t="s">
        <v>29</v>
      </c>
      <c r="D3219" s="139"/>
      <c r="E3219" s="129" t="s">
        <v>4793</v>
      </c>
      <c r="F3219" s="191">
        <v>2029</v>
      </c>
      <c r="G3219" s="191">
        <v>2029</v>
      </c>
    </row>
    <row r="3220" spans="1:7" s="2" customFormat="1" ht="15.75" customHeight="1">
      <c r="A3220" s="159"/>
      <c r="B3220" s="156"/>
      <c r="C3220" s="139"/>
      <c r="D3220" s="139"/>
      <c r="E3220" s="129"/>
      <c r="F3220" s="191"/>
      <c r="G3220" s="191"/>
    </row>
    <row r="3221" spans="1:7" s="2" customFormat="1" ht="15.75" customHeight="1">
      <c r="A3221" s="159"/>
      <c r="B3221" s="156"/>
      <c r="C3221" s="139"/>
      <c r="D3221" s="139"/>
      <c r="E3221" s="129"/>
      <c r="F3221" s="191"/>
      <c r="G3221" s="191"/>
    </row>
    <row r="3222" spans="1:7" s="2" customFormat="1" ht="15.75" customHeight="1">
      <c r="A3222" s="159"/>
      <c r="B3222" s="156"/>
      <c r="C3222" s="139"/>
      <c r="D3222" s="139"/>
      <c r="E3222" s="129"/>
      <c r="F3222" s="191"/>
      <c r="G3222" s="191"/>
    </row>
    <row r="3223" spans="1:7" s="2" customFormat="1" ht="15.75" customHeight="1">
      <c r="A3223" s="159">
        <v>805</v>
      </c>
      <c r="B3223" s="156" t="s">
        <v>1817</v>
      </c>
      <c r="C3223" s="139" t="s">
        <v>29</v>
      </c>
      <c r="D3223" s="139"/>
      <c r="E3223" s="129" t="s">
        <v>4794</v>
      </c>
      <c r="F3223" s="191">
        <v>2029</v>
      </c>
      <c r="G3223" s="191">
        <v>2029</v>
      </c>
    </row>
    <row r="3224" spans="1:7" s="2" customFormat="1" ht="15.75" customHeight="1">
      <c r="A3224" s="159"/>
      <c r="B3224" s="156"/>
      <c r="C3224" s="139"/>
      <c r="D3224" s="139"/>
      <c r="E3224" s="129"/>
      <c r="F3224" s="191"/>
      <c r="G3224" s="191"/>
    </row>
    <row r="3225" spans="1:7" s="2" customFormat="1" ht="15.75" customHeight="1">
      <c r="A3225" s="159"/>
      <c r="B3225" s="156"/>
      <c r="C3225" s="139"/>
      <c r="D3225" s="139"/>
      <c r="E3225" s="129"/>
      <c r="F3225" s="191"/>
      <c r="G3225" s="191"/>
    </row>
    <row r="3226" spans="1:7" s="2" customFormat="1" ht="15.75" customHeight="1">
      <c r="A3226" s="159"/>
      <c r="B3226" s="156"/>
      <c r="C3226" s="139"/>
      <c r="D3226" s="139"/>
      <c r="E3226" s="129"/>
      <c r="F3226" s="191"/>
      <c r="G3226" s="191"/>
    </row>
    <row r="3227" spans="1:7" s="2" customFormat="1" ht="15.75" customHeight="1">
      <c r="A3227" s="159">
        <v>806</v>
      </c>
      <c r="B3227" s="156" t="s">
        <v>2230</v>
      </c>
      <c r="C3227" s="139" t="s">
        <v>29</v>
      </c>
      <c r="D3227" s="139"/>
      <c r="E3227" s="129" t="s">
        <v>4795</v>
      </c>
      <c r="F3227" s="191">
        <v>2029</v>
      </c>
      <c r="G3227" s="191">
        <v>2029</v>
      </c>
    </row>
    <row r="3228" spans="1:7" s="2" customFormat="1" ht="15.75" customHeight="1">
      <c r="A3228" s="159"/>
      <c r="B3228" s="156"/>
      <c r="C3228" s="139"/>
      <c r="D3228" s="139"/>
      <c r="E3228" s="129"/>
      <c r="F3228" s="191"/>
      <c r="G3228" s="191"/>
    </row>
    <row r="3229" spans="1:7" s="2" customFormat="1" ht="15.75" customHeight="1">
      <c r="A3229" s="159"/>
      <c r="B3229" s="156"/>
      <c r="C3229" s="139"/>
      <c r="D3229" s="139"/>
      <c r="E3229" s="129"/>
      <c r="F3229" s="191"/>
      <c r="G3229" s="191"/>
    </row>
    <row r="3230" spans="1:7" s="2" customFormat="1" ht="15.75" customHeight="1">
      <c r="A3230" s="159"/>
      <c r="B3230" s="156"/>
      <c r="C3230" s="139"/>
      <c r="D3230" s="139"/>
      <c r="E3230" s="129"/>
      <c r="F3230" s="191"/>
      <c r="G3230" s="191"/>
    </row>
    <row r="3231" spans="1:7" s="2" customFormat="1" ht="15.75" customHeight="1">
      <c r="A3231" s="159">
        <v>807</v>
      </c>
      <c r="B3231" s="156" t="s">
        <v>2231</v>
      </c>
      <c r="C3231" s="139" t="s">
        <v>29</v>
      </c>
      <c r="D3231" s="139"/>
      <c r="E3231" s="129" t="s">
        <v>4796</v>
      </c>
      <c r="F3231" s="191">
        <v>2029</v>
      </c>
      <c r="G3231" s="191">
        <v>2029</v>
      </c>
    </row>
    <row r="3232" spans="1:7" s="2" customFormat="1" ht="15.75" customHeight="1">
      <c r="A3232" s="159"/>
      <c r="B3232" s="156"/>
      <c r="C3232" s="139"/>
      <c r="D3232" s="139"/>
      <c r="E3232" s="129"/>
      <c r="F3232" s="191"/>
      <c r="G3232" s="191"/>
    </row>
    <row r="3233" spans="1:7" s="2" customFormat="1" ht="15.75" customHeight="1">
      <c r="A3233" s="159"/>
      <c r="B3233" s="156"/>
      <c r="C3233" s="139"/>
      <c r="D3233" s="139"/>
      <c r="E3233" s="129"/>
      <c r="F3233" s="191"/>
      <c r="G3233" s="191"/>
    </row>
    <row r="3234" spans="1:7" s="2" customFormat="1" ht="15.75" customHeight="1">
      <c r="A3234" s="159"/>
      <c r="B3234" s="156"/>
      <c r="C3234" s="139"/>
      <c r="D3234" s="139"/>
      <c r="E3234" s="129"/>
      <c r="F3234" s="191"/>
      <c r="G3234" s="191"/>
    </row>
    <row r="3235" spans="1:7" s="2" customFormat="1" ht="15.75" customHeight="1">
      <c r="A3235" s="159">
        <v>808</v>
      </c>
      <c r="B3235" s="156" t="s">
        <v>2232</v>
      </c>
      <c r="C3235" s="139" t="s">
        <v>29</v>
      </c>
      <c r="D3235" s="139"/>
      <c r="E3235" s="129" t="s">
        <v>4797</v>
      </c>
      <c r="F3235" s="191">
        <v>2029</v>
      </c>
      <c r="G3235" s="191">
        <v>2029</v>
      </c>
    </row>
    <row r="3236" spans="1:7" s="2" customFormat="1" ht="15.75" customHeight="1">
      <c r="A3236" s="159"/>
      <c r="B3236" s="156"/>
      <c r="C3236" s="139"/>
      <c r="D3236" s="139"/>
      <c r="E3236" s="129"/>
      <c r="F3236" s="191"/>
      <c r="G3236" s="191"/>
    </row>
    <row r="3237" spans="1:7" s="2" customFormat="1" ht="15.75" customHeight="1">
      <c r="A3237" s="159"/>
      <c r="B3237" s="156"/>
      <c r="C3237" s="139"/>
      <c r="D3237" s="139"/>
      <c r="E3237" s="129"/>
      <c r="F3237" s="191"/>
      <c r="G3237" s="191"/>
    </row>
    <row r="3238" spans="1:7" s="2" customFormat="1" ht="15.75" customHeight="1">
      <c r="A3238" s="159"/>
      <c r="B3238" s="156"/>
      <c r="C3238" s="139"/>
      <c r="D3238" s="139"/>
      <c r="E3238" s="129"/>
      <c r="F3238" s="191"/>
      <c r="G3238" s="191"/>
    </row>
    <row r="3239" spans="1:7" s="2" customFormat="1" ht="15.75" customHeight="1">
      <c r="A3239" s="159">
        <v>809</v>
      </c>
      <c r="B3239" s="156" t="s">
        <v>2233</v>
      </c>
      <c r="C3239" s="139" t="s">
        <v>29</v>
      </c>
      <c r="D3239" s="139"/>
      <c r="E3239" s="129" t="s">
        <v>4798</v>
      </c>
      <c r="F3239" s="191">
        <v>2029</v>
      </c>
      <c r="G3239" s="191">
        <v>2029</v>
      </c>
    </row>
    <row r="3240" spans="1:7" s="2" customFormat="1" ht="15.75" customHeight="1">
      <c r="A3240" s="159"/>
      <c r="B3240" s="156"/>
      <c r="C3240" s="139"/>
      <c r="D3240" s="139"/>
      <c r="E3240" s="129"/>
      <c r="F3240" s="191"/>
      <c r="G3240" s="191"/>
    </row>
    <row r="3241" spans="1:7" s="2" customFormat="1" ht="15.75" customHeight="1">
      <c r="A3241" s="159"/>
      <c r="B3241" s="156"/>
      <c r="C3241" s="139"/>
      <c r="D3241" s="139"/>
      <c r="E3241" s="129"/>
      <c r="F3241" s="191"/>
      <c r="G3241" s="191"/>
    </row>
    <row r="3242" spans="1:7" s="2" customFormat="1" ht="15.75" customHeight="1">
      <c r="A3242" s="159"/>
      <c r="B3242" s="156"/>
      <c r="C3242" s="139"/>
      <c r="D3242" s="139"/>
      <c r="E3242" s="129"/>
      <c r="F3242" s="191"/>
      <c r="G3242" s="191"/>
    </row>
    <row r="3243" spans="1:7" s="2" customFormat="1" ht="15.75" customHeight="1">
      <c r="A3243" s="159">
        <v>810</v>
      </c>
      <c r="B3243" s="156" t="s">
        <v>643</v>
      </c>
      <c r="C3243" s="139" t="s">
        <v>29</v>
      </c>
      <c r="D3243" s="139"/>
      <c r="E3243" s="129" t="s">
        <v>4799</v>
      </c>
      <c r="F3243" s="191">
        <v>2029</v>
      </c>
      <c r="G3243" s="191">
        <v>2029</v>
      </c>
    </row>
    <row r="3244" spans="1:7" s="2" customFormat="1" ht="15.75" customHeight="1">
      <c r="A3244" s="159"/>
      <c r="B3244" s="156"/>
      <c r="C3244" s="139"/>
      <c r="D3244" s="139"/>
      <c r="E3244" s="129"/>
      <c r="F3244" s="191"/>
      <c r="G3244" s="191"/>
    </row>
    <row r="3245" spans="1:7" s="2" customFormat="1" ht="15.75" customHeight="1">
      <c r="A3245" s="159"/>
      <c r="B3245" s="156"/>
      <c r="C3245" s="139"/>
      <c r="D3245" s="139"/>
      <c r="E3245" s="129"/>
      <c r="F3245" s="191"/>
      <c r="G3245" s="191"/>
    </row>
    <row r="3246" spans="1:7" s="2" customFormat="1" ht="15.75" customHeight="1">
      <c r="A3246" s="159"/>
      <c r="B3246" s="156"/>
      <c r="C3246" s="139"/>
      <c r="D3246" s="139"/>
      <c r="E3246" s="129"/>
      <c r="F3246" s="191"/>
      <c r="G3246" s="191"/>
    </row>
    <row r="3247" spans="1:7" s="2" customFormat="1" ht="15.75" customHeight="1">
      <c r="A3247" s="159">
        <v>811</v>
      </c>
      <c r="B3247" s="156" t="s">
        <v>2234</v>
      </c>
      <c r="C3247" s="139" t="s">
        <v>29</v>
      </c>
      <c r="D3247" s="139"/>
      <c r="E3247" s="129" t="s">
        <v>4800</v>
      </c>
      <c r="F3247" s="191">
        <v>2029</v>
      </c>
      <c r="G3247" s="191">
        <v>2029</v>
      </c>
    </row>
    <row r="3248" spans="1:7" s="2" customFormat="1" ht="15.75" customHeight="1">
      <c r="A3248" s="159"/>
      <c r="B3248" s="156"/>
      <c r="C3248" s="139"/>
      <c r="D3248" s="139"/>
      <c r="E3248" s="129"/>
      <c r="F3248" s="191"/>
      <c r="G3248" s="191"/>
    </row>
    <row r="3249" spans="1:7" s="2" customFormat="1" ht="15.75" customHeight="1">
      <c r="A3249" s="159"/>
      <c r="B3249" s="156"/>
      <c r="C3249" s="139"/>
      <c r="D3249" s="139"/>
      <c r="E3249" s="129"/>
      <c r="F3249" s="191"/>
      <c r="G3249" s="191"/>
    </row>
    <row r="3250" spans="1:7" s="2" customFormat="1" ht="15.75" customHeight="1">
      <c r="A3250" s="159"/>
      <c r="B3250" s="156"/>
      <c r="C3250" s="139"/>
      <c r="D3250" s="139"/>
      <c r="E3250" s="129"/>
      <c r="F3250" s="191"/>
      <c r="G3250" s="191"/>
    </row>
    <row r="3251" spans="1:7" s="2" customFormat="1" ht="15.75" customHeight="1">
      <c r="A3251" s="159">
        <v>812</v>
      </c>
      <c r="B3251" s="156" t="s">
        <v>2235</v>
      </c>
      <c r="C3251" s="139" t="s">
        <v>29</v>
      </c>
      <c r="D3251" s="139"/>
      <c r="E3251" s="129" t="s">
        <v>4801</v>
      </c>
      <c r="F3251" s="191">
        <v>2029</v>
      </c>
      <c r="G3251" s="191">
        <v>2029</v>
      </c>
    </row>
    <row r="3252" spans="1:7" s="2" customFormat="1" ht="15.75" customHeight="1">
      <c r="A3252" s="159"/>
      <c r="B3252" s="156"/>
      <c r="C3252" s="139"/>
      <c r="D3252" s="139"/>
      <c r="E3252" s="129"/>
      <c r="F3252" s="191"/>
      <c r="G3252" s="191"/>
    </row>
    <row r="3253" spans="1:7" s="2" customFormat="1" ht="15.75" customHeight="1">
      <c r="A3253" s="159"/>
      <c r="B3253" s="156"/>
      <c r="C3253" s="139"/>
      <c r="D3253" s="139"/>
      <c r="E3253" s="129"/>
      <c r="F3253" s="191"/>
      <c r="G3253" s="191"/>
    </row>
    <row r="3254" spans="1:7" s="2" customFormat="1" ht="15.75" customHeight="1">
      <c r="A3254" s="159"/>
      <c r="B3254" s="156"/>
      <c r="C3254" s="139"/>
      <c r="D3254" s="139"/>
      <c r="E3254" s="129"/>
      <c r="F3254" s="191"/>
      <c r="G3254" s="191"/>
    </row>
    <row r="3255" spans="1:7" s="2" customFormat="1" ht="15.75" customHeight="1">
      <c r="A3255" s="159">
        <v>813</v>
      </c>
      <c r="B3255" s="156" t="s">
        <v>645</v>
      </c>
      <c r="C3255" s="139" t="s">
        <v>29</v>
      </c>
      <c r="D3255" s="139"/>
      <c r="E3255" s="129" t="s">
        <v>4802</v>
      </c>
      <c r="F3255" s="190">
        <v>2029</v>
      </c>
      <c r="G3255" s="190">
        <v>2030</v>
      </c>
    </row>
    <row r="3256" spans="1:7" s="2" customFormat="1" ht="15.75" customHeight="1">
      <c r="A3256" s="159"/>
      <c r="B3256" s="156"/>
      <c r="C3256" s="139"/>
      <c r="D3256" s="139"/>
      <c r="E3256" s="130"/>
      <c r="F3256" s="190"/>
      <c r="G3256" s="190"/>
    </row>
    <row r="3257" spans="1:7" s="2" customFormat="1" ht="15.75" customHeight="1">
      <c r="A3257" s="159"/>
      <c r="B3257" s="156"/>
      <c r="C3257" s="139"/>
      <c r="D3257" s="139"/>
      <c r="E3257" s="130"/>
      <c r="F3257" s="190"/>
      <c r="G3257" s="190"/>
    </row>
    <row r="3258" spans="1:7" s="2" customFormat="1" ht="15.75" customHeight="1">
      <c r="A3258" s="159"/>
      <c r="B3258" s="156"/>
      <c r="C3258" s="139"/>
      <c r="D3258" s="139"/>
      <c r="E3258" s="130"/>
      <c r="F3258" s="190"/>
      <c r="G3258" s="190"/>
    </row>
    <row r="3259" spans="1:7" s="2" customFormat="1" ht="15.75" customHeight="1">
      <c r="A3259" s="159">
        <v>814</v>
      </c>
      <c r="B3259" s="156" t="s">
        <v>646</v>
      </c>
      <c r="C3259" s="139" t="s">
        <v>29</v>
      </c>
      <c r="D3259" s="139"/>
      <c r="E3259" s="129" t="s">
        <v>4803</v>
      </c>
      <c r="F3259" s="190">
        <v>2029</v>
      </c>
      <c r="G3259" s="190">
        <v>2030</v>
      </c>
    </row>
    <row r="3260" spans="1:7" s="2" customFormat="1" ht="15.75" customHeight="1">
      <c r="A3260" s="159"/>
      <c r="B3260" s="156"/>
      <c r="C3260" s="139"/>
      <c r="D3260" s="139"/>
      <c r="E3260" s="130"/>
      <c r="F3260" s="190"/>
      <c r="G3260" s="190"/>
    </row>
    <row r="3261" spans="1:7" s="2" customFormat="1" ht="15.75" customHeight="1">
      <c r="A3261" s="159"/>
      <c r="B3261" s="156"/>
      <c r="C3261" s="139"/>
      <c r="D3261" s="139"/>
      <c r="E3261" s="130"/>
      <c r="F3261" s="190"/>
      <c r="G3261" s="190"/>
    </row>
    <row r="3262" spans="1:7" s="2" customFormat="1" ht="15.75" customHeight="1">
      <c r="A3262" s="159"/>
      <c r="B3262" s="156"/>
      <c r="C3262" s="139"/>
      <c r="D3262" s="139"/>
      <c r="E3262" s="130"/>
      <c r="F3262" s="190"/>
      <c r="G3262" s="190"/>
    </row>
    <row r="3263" spans="1:7" s="2" customFormat="1" ht="15.75" customHeight="1">
      <c r="A3263" s="159">
        <v>815</v>
      </c>
      <c r="B3263" s="156" t="s">
        <v>649</v>
      </c>
      <c r="C3263" s="139" t="s">
        <v>29</v>
      </c>
      <c r="D3263" s="139"/>
      <c r="E3263" s="129" t="s">
        <v>4804</v>
      </c>
      <c r="F3263" s="191">
        <v>2029</v>
      </c>
      <c r="G3263" s="191">
        <v>2030</v>
      </c>
    </row>
    <row r="3264" spans="1:7" s="2" customFormat="1" ht="15.75" customHeight="1">
      <c r="A3264" s="159"/>
      <c r="B3264" s="156"/>
      <c r="C3264" s="139"/>
      <c r="D3264" s="139"/>
      <c r="E3264" s="129"/>
      <c r="F3264" s="191"/>
      <c r="G3264" s="191"/>
    </row>
    <row r="3265" spans="1:7" s="2" customFormat="1" ht="15.75" customHeight="1">
      <c r="A3265" s="159"/>
      <c r="B3265" s="156"/>
      <c r="C3265" s="139"/>
      <c r="D3265" s="139"/>
      <c r="E3265" s="129"/>
      <c r="F3265" s="191"/>
      <c r="G3265" s="191"/>
    </row>
    <row r="3266" spans="1:7" s="2" customFormat="1" ht="15.75" customHeight="1">
      <c r="A3266" s="159"/>
      <c r="B3266" s="156"/>
      <c r="C3266" s="139"/>
      <c r="D3266" s="139"/>
      <c r="E3266" s="129"/>
      <c r="F3266" s="191"/>
      <c r="G3266" s="191"/>
    </row>
    <row r="3267" spans="1:7" s="2" customFormat="1" ht="15.75" customHeight="1">
      <c r="A3267" s="159">
        <v>816</v>
      </c>
      <c r="B3267" s="156" t="s">
        <v>2236</v>
      </c>
      <c r="C3267" s="139" t="s">
        <v>29</v>
      </c>
      <c r="D3267" s="139"/>
      <c r="E3267" s="129" t="s">
        <v>4805</v>
      </c>
      <c r="F3267" s="191">
        <v>2030</v>
      </c>
      <c r="G3267" s="191">
        <v>2030</v>
      </c>
    </row>
    <row r="3268" spans="1:7" s="2" customFormat="1" ht="15.75" customHeight="1">
      <c r="A3268" s="159"/>
      <c r="B3268" s="156"/>
      <c r="C3268" s="139"/>
      <c r="D3268" s="139"/>
      <c r="E3268" s="130"/>
      <c r="F3268" s="191"/>
      <c r="G3268" s="191"/>
    </row>
    <row r="3269" spans="1:7" s="2" customFormat="1" ht="15.75" customHeight="1">
      <c r="A3269" s="159"/>
      <c r="B3269" s="156"/>
      <c r="C3269" s="139"/>
      <c r="D3269" s="139"/>
      <c r="E3269" s="130"/>
      <c r="F3269" s="191"/>
      <c r="G3269" s="191"/>
    </row>
    <row r="3270" spans="1:7" s="2" customFormat="1" ht="15.75" customHeight="1">
      <c r="A3270" s="159"/>
      <c r="B3270" s="156"/>
      <c r="C3270" s="139"/>
      <c r="D3270" s="139"/>
      <c r="E3270" s="130"/>
      <c r="F3270" s="191"/>
      <c r="G3270" s="191"/>
    </row>
    <row r="3271" spans="1:7" s="2" customFormat="1" ht="15.75" customHeight="1">
      <c r="A3271" s="159">
        <v>817</v>
      </c>
      <c r="B3271" s="156" t="s">
        <v>1681</v>
      </c>
      <c r="C3271" s="139" t="s">
        <v>29</v>
      </c>
      <c r="D3271" s="139"/>
      <c r="E3271" s="129" t="s">
        <v>4806</v>
      </c>
      <c r="F3271" s="191">
        <v>2030</v>
      </c>
      <c r="G3271" s="191">
        <v>2030</v>
      </c>
    </row>
    <row r="3272" spans="1:7" s="2" customFormat="1" ht="15.75" customHeight="1">
      <c r="A3272" s="159"/>
      <c r="B3272" s="156"/>
      <c r="C3272" s="139"/>
      <c r="D3272" s="139"/>
      <c r="E3272" s="129"/>
      <c r="F3272" s="191"/>
      <c r="G3272" s="191"/>
    </row>
    <row r="3273" spans="1:7" s="2" customFormat="1" ht="15.75" customHeight="1">
      <c r="A3273" s="159"/>
      <c r="B3273" s="156"/>
      <c r="C3273" s="139"/>
      <c r="D3273" s="139"/>
      <c r="E3273" s="129"/>
      <c r="F3273" s="191"/>
      <c r="G3273" s="191"/>
    </row>
    <row r="3274" spans="1:7" s="2" customFormat="1" ht="15.75" customHeight="1">
      <c r="A3274" s="159"/>
      <c r="B3274" s="156"/>
      <c r="C3274" s="139"/>
      <c r="D3274" s="139"/>
      <c r="E3274" s="129"/>
      <c r="F3274" s="191"/>
      <c r="G3274" s="191"/>
    </row>
    <row r="3275" spans="1:7" s="2" customFormat="1" ht="15.75" customHeight="1">
      <c r="A3275" s="159">
        <v>818</v>
      </c>
      <c r="B3275" s="159" t="s">
        <v>2744</v>
      </c>
      <c r="C3275" s="139" t="s">
        <v>29</v>
      </c>
      <c r="D3275" s="139"/>
      <c r="E3275" s="129" t="s">
        <v>4807</v>
      </c>
      <c r="F3275" s="191">
        <v>2030</v>
      </c>
      <c r="G3275" s="191">
        <v>2030</v>
      </c>
    </row>
    <row r="3276" spans="1:7" s="2" customFormat="1" ht="15.75" customHeight="1">
      <c r="A3276" s="159"/>
      <c r="B3276" s="159"/>
      <c r="C3276" s="139"/>
      <c r="D3276" s="139"/>
      <c r="E3276" s="129"/>
      <c r="F3276" s="191"/>
      <c r="G3276" s="191"/>
    </row>
    <row r="3277" spans="1:7" s="2" customFormat="1" ht="15.75" customHeight="1">
      <c r="A3277" s="159"/>
      <c r="B3277" s="159"/>
      <c r="C3277" s="139"/>
      <c r="D3277" s="139"/>
      <c r="E3277" s="129"/>
      <c r="F3277" s="191"/>
      <c r="G3277" s="191"/>
    </row>
    <row r="3278" spans="1:7" s="2" customFormat="1" ht="15.75" customHeight="1">
      <c r="A3278" s="159"/>
      <c r="B3278" s="159"/>
      <c r="C3278" s="139"/>
      <c r="D3278" s="139"/>
      <c r="E3278" s="129"/>
      <c r="F3278" s="191"/>
      <c r="G3278" s="191"/>
    </row>
    <row r="3279" spans="1:7" ht="15.75" customHeight="1">
      <c r="A3279" s="159">
        <v>819</v>
      </c>
      <c r="B3279" s="156" t="s">
        <v>631</v>
      </c>
      <c r="C3279" s="139" t="s">
        <v>29</v>
      </c>
      <c r="D3279" s="139"/>
      <c r="E3279" s="129" t="s">
        <v>4808</v>
      </c>
      <c r="F3279" s="191">
        <v>2030</v>
      </c>
      <c r="G3279" s="191">
        <v>2030</v>
      </c>
    </row>
    <row r="3280" spans="1:7" ht="15.75" customHeight="1">
      <c r="A3280" s="159"/>
      <c r="B3280" s="156"/>
      <c r="C3280" s="139"/>
      <c r="D3280" s="139"/>
      <c r="E3280" s="129"/>
      <c r="F3280" s="191"/>
      <c r="G3280" s="191"/>
    </row>
    <row r="3281" spans="1:7" ht="15.75" customHeight="1">
      <c r="A3281" s="159"/>
      <c r="B3281" s="156"/>
      <c r="C3281" s="139"/>
      <c r="D3281" s="139"/>
      <c r="E3281" s="129"/>
      <c r="F3281" s="191"/>
      <c r="G3281" s="191"/>
    </row>
    <row r="3282" spans="1:7" ht="15.75" customHeight="1">
      <c r="A3282" s="159"/>
      <c r="B3282" s="156"/>
      <c r="C3282" s="139"/>
      <c r="D3282" s="139"/>
      <c r="E3282" s="129"/>
      <c r="F3282" s="191"/>
      <c r="G3282" s="191"/>
    </row>
    <row r="3283" spans="1:7" ht="15.75" customHeight="1">
      <c r="A3283" s="159">
        <v>820</v>
      </c>
      <c r="B3283" s="156" t="s">
        <v>633</v>
      </c>
      <c r="C3283" s="139" t="s">
        <v>29</v>
      </c>
      <c r="D3283" s="139"/>
      <c r="E3283" s="129" t="s">
        <v>4809</v>
      </c>
      <c r="F3283" s="191">
        <v>2030</v>
      </c>
      <c r="G3283" s="191">
        <v>2030</v>
      </c>
    </row>
    <row r="3284" spans="1:7" ht="15.75" customHeight="1">
      <c r="A3284" s="159"/>
      <c r="B3284" s="156"/>
      <c r="C3284" s="139"/>
      <c r="D3284" s="139"/>
      <c r="E3284" s="129"/>
      <c r="F3284" s="191"/>
      <c r="G3284" s="191"/>
    </row>
    <row r="3285" spans="1:7" ht="15.75" customHeight="1">
      <c r="A3285" s="159"/>
      <c r="B3285" s="156"/>
      <c r="C3285" s="139"/>
      <c r="D3285" s="139"/>
      <c r="E3285" s="129"/>
      <c r="F3285" s="191"/>
      <c r="G3285" s="191"/>
    </row>
    <row r="3286" spans="1:7" ht="15.75" customHeight="1">
      <c r="A3286" s="159"/>
      <c r="B3286" s="156"/>
      <c r="C3286" s="139"/>
      <c r="D3286" s="139"/>
      <c r="E3286" s="129"/>
      <c r="F3286" s="191"/>
      <c r="G3286" s="191"/>
    </row>
    <row r="3287" spans="1:7" s="2" customFormat="1" ht="15.75" customHeight="1">
      <c r="A3287" s="159">
        <v>821</v>
      </c>
      <c r="B3287" s="156" t="s">
        <v>1815</v>
      </c>
      <c r="C3287" s="139" t="s">
        <v>29</v>
      </c>
      <c r="D3287" s="139"/>
      <c r="E3287" s="129" t="s">
        <v>4810</v>
      </c>
      <c r="F3287" s="191">
        <v>2030</v>
      </c>
      <c r="G3287" s="191">
        <v>2030</v>
      </c>
    </row>
    <row r="3288" spans="1:7" s="2" customFormat="1" ht="15.75" customHeight="1">
      <c r="A3288" s="159"/>
      <c r="B3288" s="156"/>
      <c r="C3288" s="139"/>
      <c r="D3288" s="139"/>
      <c r="E3288" s="129"/>
      <c r="F3288" s="191"/>
      <c r="G3288" s="191"/>
    </row>
    <row r="3289" spans="1:7" s="2" customFormat="1" ht="15.75" customHeight="1">
      <c r="A3289" s="159"/>
      <c r="B3289" s="156"/>
      <c r="C3289" s="139"/>
      <c r="D3289" s="139"/>
      <c r="E3289" s="129"/>
      <c r="F3289" s="191"/>
      <c r="G3289" s="191"/>
    </row>
    <row r="3290" spans="1:7" s="2" customFormat="1" ht="15.75" customHeight="1">
      <c r="A3290" s="159"/>
      <c r="B3290" s="156"/>
      <c r="C3290" s="139"/>
      <c r="D3290" s="139"/>
      <c r="E3290" s="129"/>
      <c r="F3290" s="191"/>
      <c r="G3290" s="191"/>
    </row>
    <row r="3291" spans="1:7" s="2" customFormat="1" ht="15.75" customHeight="1">
      <c r="A3291" s="159">
        <v>822</v>
      </c>
      <c r="B3291" s="156" t="s">
        <v>654</v>
      </c>
      <c r="C3291" s="139" t="s">
        <v>29</v>
      </c>
      <c r="D3291" s="139"/>
      <c r="E3291" s="129" t="s">
        <v>4811</v>
      </c>
      <c r="F3291" s="191">
        <v>2030</v>
      </c>
      <c r="G3291" s="191">
        <v>2030</v>
      </c>
    </row>
    <row r="3292" spans="1:7" s="2" customFormat="1" ht="15.75" customHeight="1">
      <c r="A3292" s="159"/>
      <c r="B3292" s="156"/>
      <c r="C3292" s="139"/>
      <c r="D3292" s="139"/>
      <c r="E3292" s="129"/>
      <c r="F3292" s="191"/>
      <c r="G3292" s="191"/>
    </row>
    <row r="3293" spans="1:7" s="2" customFormat="1" ht="15.75" customHeight="1">
      <c r="A3293" s="159"/>
      <c r="B3293" s="156"/>
      <c r="C3293" s="139"/>
      <c r="D3293" s="139"/>
      <c r="E3293" s="129"/>
      <c r="F3293" s="191"/>
      <c r="G3293" s="191"/>
    </row>
    <row r="3294" spans="1:7" s="2" customFormat="1" ht="15.75" customHeight="1">
      <c r="A3294" s="159"/>
      <c r="B3294" s="156"/>
      <c r="C3294" s="139"/>
      <c r="D3294" s="139"/>
      <c r="E3294" s="129"/>
      <c r="F3294" s="191"/>
      <c r="G3294" s="191"/>
    </row>
    <row r="3295" spans="1:7" ht="15.75" customHeight="1">
      <c r="A3295" s="159">
        <v>823</v>
      </c>
      <c r="B3295" s="159" t="s">
        <v>2745</v>
      </c>
      <c r="C3295" s="139" t="s">
        <v>29</v>
      </c>
      <c r="D3295" s="139"/>
      <c r="E3295" s="129" t="s">
        <v>4812</v>
      </c>
      <c r="F3295" s="190">
        <v>2030</v>
      </c>
      <c r="G3295" s="190">
        <v>2030</v>
      </c>
    </row>
    <row r="3296" spans="1:7" ht="15.75" customHeight="1">
      <c r="A3296" s="159"/>
      <c r="B3296" s="159"/>
      <c r="C3296" s="139"/>
      <c r="D3296" s="139"/>
      <c r="E3296" s="129"/>
      <c r="F3296" s="190"/>
      <c r="G3296" s="190"/>
    </row>
    <row r="3297" spans="1:7" ht="15.75" customHeight="1">
      <c r="A3297" s="159"/>
      <c r="B3297" s="159"/>
      <c r="C3297" s="139"/>
      <c r="D3297" s="139"/>
      <c r="E3297" s="129"/>
      <c r="F3297" s="190"/>
      <c r="G3297" s="190"/>
    </row>
    <row r="3298" spans="1:7" ht="15.75" customHeight="1">
      <c r="A3298" s="159"/>
      <c r="B3298" s="159"/>
      <c r="C3298" s="139"/>
      <c r="D3298" s="139"/>
      <c r="E3298" s="129"/>
      <c r="F3298" s="190"/>
      <c r="G3298" s="190"/>
    </row>
    <row r="3299" spans="1:7" s="2" customFormat="1" ht="15.75" customHeight="1">
      <c r="A3299" s="159">
        <v>824</v>
      </c>
      <c r="B3299" s="156" t="s">
        <v>1440</v>
      </c>
      <c r="C3299" s="139" t="s">
        <v>29</v>
      </c>
      <c r="D3299" s="139"/>
      <c r="E3299" s="129" t="s">
        <v>4813</v>
      </c>
      <c r="F3299" s="191">
        <v>2030</v>
      </c>
      <c r="G3299" s="191">
        <v>2030</v>
      </c>
    </row>
    <row r="3300" spans="1:7" s="2" customFormat="1" ht="15.75" customHeight="1">
      <c r="A3300" s="159"/>
      <c r="B3300" s="156"/>
      <c r="C3300" s="139"/>
      <c r="D3300" s="139"/>
      <c r="E3300" s="130"/>
      <c r="F3300" s="191"/>
      <c r="G3300" s="191"/>
    </row>
    <row r="3301" spans="1:7" s="2" customFormat="1" ht="15.75" customHeight="1">
      <c r="A3301" s="159"/>
      <c r="B3301" s="156"/>
      <c r="C3301" s="139"/>
      <c r="D3301" s="139"/>
      <c r="E3301" s="130"/>
      <c r="F3301" s="191"/>
      <c r="G3301" s="191"/>
    </row>
    <row r="3302" spans="1:7" s="2" customFormat="1" ht="15.75" customHeight="1">
      <c r="A3302" s="159"/>
      <c r="B3302" s="156"/>
      <c r="C3302" s="139"/>
      <c r="D3302" s="139"/>
      <c r="E3302" s="130"/>
      <c r="F3302" s="191"/>
      <c r="G3302" s="191"/>
    </row>
    <row r="3303" spans="1:7" s="2" customFormat="1" ht="30" customHeight="1">
      <c r="A3303" s="159">
        <v>825</v>
      </c>
      <c r="B3303" s="156" t="s">
        <v>1675</v>
      </c>
      <c r="C3303" s="139" t="s">
        <v>29</v>
      </c>
      <c r="D3303" s="139"/>
      <c r="E3303" s="129" t="s">
        <v>4814</v>
      </c>
      <c r="F3303" s="191">
        <v>2030</v>
      </c>
      <c r="G3303" s="191">
        <v>2031</v>
      </c>
    </row>
    <row r="3304" spans="1:7" s="2" customFormat="1" ht="30" customHeight="1">
      <c r="A3304" s="159"/>
      <c r="B3304" s="156"/>
      <c r="C3304" s="139"/>
      <c r="D3304" s="139"/>
      <c r="E3304" s="129"/>
      <c r="F3304" s="191"/>
      <c r="G3304" s="191"/>
    </row>
    <row r="3305" spans="1:7" s="2" customFormat="1" ht="30" customHeight="1">
      <c r="A3305" s="159"/>
      <c r="B3305" s="156"/>
      <c r="C3305" s="139"/>
      <c r="D3305" s="139"/>
      <c r="E3305" s="129"/>
      <c r="F3305" s="191"/>
      <c r="G3305" s="191"/>
    </row>
    <row r="3306" spans="1:7" s="2" customFormat="1" ht="30" customHeight="1">
      <c r="A3306" s="159"/>
      <c r="B3306" s="156"/>
      <c r="C3306" s="139"/>
      <c r="D3306" s="139"/>
      <c r="E3306" s="129"/>
      <c r="F3306" s="191"/>
      <c r="G3306" s="191"/>
    </row>
    <row r="3307" spans="1:7" s="2" customFormat="1" ht="27" customHeight="1">
      <c r="A3307" s="159">
        <v>826</v>
      </c>
      <c r="B3307" s="156" t="s">
        <v>638</v>
      </c>
      <c r="C3307" s="139" t="s">
        <v>29</v>
      </c>
      <c r="D3307" s="139"/>
      <c r="E3307" s="129" t="s">
        <v>4815</v>
      </c>
      <c r="F3307" s="191">
        <v>2029</v>
      </c>
      <c r="G3307" s="191">
        <v>2031</v>
      </c>
    </row>
    <row r="3308" spans="1:7" s="2" customFormat="1" ht="27" customHeight="1">
      <c r="A3308" s="159"/>
      <c r="B3308" s="156"/>
      <c r="C3308" s="139"/>
      <c r="D3308" s="139"/>
      <c r="E3308" s="129"/>
      <c r="F3308" s="191"/>
      <c r="G3308" s="191"/>
    </row>
    <row r="3309" spans="1:7" s="2" customFormat="1" ht="27" customHeight="1">
      <c r="A3309" s="159"/>
      <c r="B3309" s="156"/>
      <c r="C3309" s="139"/>
      <c r="D3309" s="139"/>
      <c r="E3309" s="129"/>
      <c r="F3309" s="191"/>
      <c r="G3309" s="191"/>
    </row>
    <row r="3310" spans="1:7" s="2" customFormat="1" ht="27" customHeight="1">
      <c r="A3310" s="159"/>
      <c r="B3310" s="156"/>
      <c r="C3310" s="139"/>
      <c r="D3310" s="139"/>
      <c r="E3310" s="129"/>
      <c r="F3310" s="191"/>
      <c r="G3310" s="191"/>
    </row>
    <row r="3311" spans="1:7" s="2" customFormat="1" ht="24.75" customHeight="1">
      <c r="A3311" s="159">
        <v>827</v>
      </c>
      <c r="B3311" s="156" t="s">
        <v>636</v>
      </c>
      <c r="C3311" s="139" t="s">
        <v>29</v>
      </c>
      <c r="D3311" s="139"/>
      <c r="E3311" s="129" t="s">
        <v>4816</v>
      </c>
      <c r="F3311" s="191">
        <v>2030</v>
      </c>
      <c r="G3311" s="191">
        <v>2031</v>
      </c>
    </row>
    <row r="3312" spans="1:7" s="2" customFormat="1" ht="24.75" customHeight="1">
      <c r="A3312" s="159"/>
      <c r="B3312" s="156"/>
      <c r="C3312" s="139"/>
      <c r="D3312" s="139"/>
      <c r="E3312" s="129"/>
      <c r="F3312" s="191"/>
      <c r="G3312" s="191"/>
    </row>
    <row r="3313" spans="1:7" s="2" customFormat="1" ht="24.75" customHeight="1">
      <c r="A3313" s="159"/>
      <c r="B3313" s="156"/>
      <c r="C3313" s="139"/>
      <c r="D3313" s="139"/>
      <c r="E3313" s="129"/>
      <c r="F3313" s="191"/>
      <c r="G3313" s="191"/>
    </row>
    <row r="3314" spans="1:7" s="2" customFormat="1" ht="24.75" customHeight="1">
      <c r="A3314" s="159"/>
      <c r="B3314" s="156"/>
      <c r="C3314" s="139"/>
      <c r="D3314" s="139"/>
      <c r="E3314" s="129"/>
      <c r="F3314" s="191"/>
      <c r="G3314" s="191"/>
    </row>
    <row r="3315" spans="1:7" s="2" customFormat="1" ht="15" customHeight="1">
      <c r="A3315" s="159">
        <v>828</v>
      </c>
      <c r="B3315" s="156" t="s">
        <v>2746</v>
      </c>
      <c r="C3315" s="139" t="s">
        <v>29</v>
      </c>
      <c r="D3315" s="139"/>
      <c r="E3315" s="129" t="s">
        <v>4817</v>
      </c>
      <c r="F3315" s="191">
        <v>2030</v>
      </c>
      <c r="G3315" s="191">
        <v>2031</v>
      </c>
    </row>
    <row r="3316" spans="1:7" s="2" customFormat="1" ht="15" customHeight="1">
      <c r="A3316" s="159"/>
      <c r="B3316" s="156"/>
      <c r="C3316" s="139"/>
      <c r="D3316" s="139"/>
      <c r="E3316" s="129"/>
      <c r="F3316" s="191"/>
      <c r="G3316" s="191"/>
    </row>
    <row r="3317" spans="1:7" s="2" customFormat="1" ht="15" customHeight="1">
      <c r="A3317" s="159"/>
      <c r="B3317" s="156"/>
      <c r="C3317" s="139"/>
      <c r="D3317" s="139"/>
      <c r="E3317" s="129"/>
      <c r="F3317" s="191"/>
      <c r="G3317" s="191"/>
    </row>
    <row r="3318" spans="1:7" s="2" customFormat="1" ht="15" customHeight="1">
      <c r="A3318" s="159"/>
      <c r="B3318" s="156"/>
      <c r="C3318" s="139"/>
      <c r="D3318" s="139"/>
      <c r="E3318" s="129"/>
      <c r="F3318" s="191"/>
      <c r="G3318" s="191"/>
    </row>
    <row r="3319" spans="1:7" s="2" customFormat="1" ht="15.75" customHeight="1">
      <c r="A3319" s="159">
        <v>829</v>
      </c>
      <c r="B3319" s="156" t="s">
        <v>1688</v>
      </c>
      <c r="C3319" s="139" t="s">
        <v>29</v>
      </c>
      <c r="D3319" s="139"/>
      <c r="E3319" s="129" t="s">
        <v>4818</v>
      </c>
      <c r="F3319" s="190">
        <v>2030</v>
      </c>
      <c r="G3319" s="190">
        <v>2031</v>
      </c>
    </row>
    <row r="3320" spans="1:7" s="2" customFormat="1" ht="15.75" customHeight="1">
      <c r="A3320" s="159"/>
      <c r="B3320" s="156"/>
      <c r="C3320" s="139"/>
      <c r="D3320" s="139"/>
      <c r="E3320" s="129"/>
      <c r="F3320" s="190"/>
      <c r="G3320" s="190"/>
    </row>
    <row r="3321" spans="1:7" s="2" customFormat="1" ht="15.75" customHeight="1">
      <c r="A3321" s="159"/>
      <c r="B3321" s="156"/>
      <c r="C3321" s="139"/>
      <c r="D3321" s="139"/>
      <c r="E3321" s="129"/>
      <c r="F3321" s="190"/>
      <c r="G3321" s="190"/>
    </row>
    <row r="3322" spans="1:7" s="2" customFormat="1" ht="15.75" customHeight="1">
      <c r="A3322" s="159"/>
      <c r="B3322" s="156"/>
      <c r="C3322" s="139"/>
      <c r="D3322" s="139"/>
      <c r="E3322" s="129"/>
      <c r="F3322" s="190"/>
      <c r="G3322" s="190"/>
    </row>
    <row r="3323" spans="1:7" s="2" customFormat="1" ht="15.75" customHeight="1">
      <c r="A3323" s="159">
        <v>830</v>
      </c>
      <c r="B3323" s="156" t="s">
        <v>2237</v>
      </c>
      <c r="C3323" s="139" t="s">
        <v>29</v>
      </c>
      <c r="D3323" s="139"/>
      <c r="E3323" s="129" t="s">
        <v>4819</v>
      </c>
      <c r="F3323" s="190">
        <v>2030</v>
      </c>
      <c r="G3323" s="190">
        <v>2031</v>
      </c>
    </row>
    <row r="3324" spans="1:7" s="2" customFormat="1" ht="15.75" customHeight="1">
      <c r="A3324" s="159"/>
      <c r="B3324" s="156"/>
      <c r="C3324" s="139"/>
      <c r="D3324" s="139"/>
      <c r="E3324" s="130"/>
      <c r="F3324" s="190"/>
      <c r="G3324" s="190"/>
    </row>
    <row r="3325" spans="1:7" s="2" customFormat="1" ht="15.75" customHeight="1">
      <c r="A3325" s="159"/>
      <c r="B3325" s="156"/>
      <c r="C3325" s="139"/>
      <c r="D3325" s="139"/>
      <c r="E3325" s="130"/>
      <c r="F3325" s="190"/>
      <c r="G3325" s="190"/>
    </row>
    <row r="3326" spans="1:7" s="2" customFormat="1" ht="15.75" customHeight="1">
      <c r="A3326" s="159"/>
      <c r="B3326" s="156"/>
      <c r="C3326" s="139"/>
      <c r="D3326" s="139"/>
      <c r="E3326" s="130"/>
      <c r="F3326" s="190"/>
      <c r="G3326" s="190"/>
    </row>
    <row r="3327" spans="1:7" s="2" customFormat="1" ht="15" customHeight="1">
      <c r="A3327" s="159">
        <v>831</v>
      </c>
      <c r="B3327" s="156" t="s">
        <v>2747</v>
      </c>
      <c r="C3327" s="139" t="s">
        <v>29</v>
      </c>
      <c r="D3327" s="139"/>
      <c r="E3327" s="129" t="s">
        <v>4820</v>
      </c>
      <c r="F3327" s="191">
        <v>2030</v>
      </c>
      <c r="G3327" s="191">
        <v>2031</v>
      </c>
    </row>
    <row r="3328" spans="1:7" s="2" customFormat="1" ht="15" customHeight="1">
      <c r="A3328" s="159"/>
      <c r="B3328" s="156"/>
      <c r="C3328" s="139"/>
      <c r="D3328" s="139"/>
      <c r="E3328" s="129"/>
      <c r="F3328" s="191"/>
      <c r="G3328" s="191"/>
    </row>
    <row r="3329" spans="1:7" s="2" customFormat="1" ht="15" customHeight="1">
      <c r="A3329" s="159"/>
      <c r="B3329" s="156"/>
      <c r="C3329" s="139"/>
      <c r="D3329" s="139"/>
      <c r="E3329" s="129"/>
      <c r="F3329" s="191"/>
      <c r="G3329" s="191"/>
    </row>
    <row r="3330" spans="1:7" s="2" customFormat="1" ht="15" customHeight="1">
      <c r="A3330" s="159"/>
      <c r="B3330" s="156"/>
      <c r="C3330" s="139"/>
      <c r="D3330" s="139"/>
      <c r="E3330" s="129"/>
      <c r="F3330" s="191"/>
      <c r="G3330" s="191"/>
    </row>
    <row r="3331" spans="1:7" s="2" customFormat="1" ht="15.75" customHeight="1">
      <c r="A3331" s="159">
        <v>832</v>
      </c>
      <c r="B3331" s="156" t="s">
        <v>650</v>
      </c>
      <c r="C3331" s="139" t="s">
        <v>29</v>
      </c>
      <c r="D3331" s="139"/>
      <c r="E3331" s="129" t="s">
        <v>4821</v>
      </c>
      <c r="F3331" s="191">
        <v>2030</v>
      </c>
      <c r="G3331" s="191">
        <v>2031</v>
      </c>
    </row>
    <row r="3332" spans="1:7" s="2" customFormat="1" ht="15.75" customHeight="1">
      <c r="A3332" s="159"/>
      <c r="B3332" s="156"/>
      <c r="C3332" s="139"/>
      <c r="D3332" s="139"/>
      <c r="E3332" s="129"/>
      <c r="F3332" s="191"/>
      <c r="G3332" s="191"/>
    </row>
    <row r="3333" spans="1:7" s="2" customFormat="1" ht="15.75" customHeight="1">
      <c r="A3333" s="159"/>
      <c r="B3333" s="156"/>
      <c r="C3333" s="139"/>
      <c r="D3333" s="139"/>
      <c r="E3333" s="129"/>
      <c r="F3333" s="191"/>
      <c r="G3333" s="191"/>
    </row>
    <row r="3334" spans="1:7" s="2" customFormat="1" ht="15.75" customHeight="1">
      <c r="A3334" s="159"/>
      <c r="B3334" s="156"/>
      <c r="C3334" s="139"/>
      <c r="D3334" s="139"/>
      <c r="E3334" s="129"/>
      <c r="F3334" s="191"/>
      <c r="G3334" s="191"/>
    </row>
    <row r="3335" spans="1:7" s="2" customFormat="1" ht="22.5" customHeight="1">
      <c r="A3335" s="159">
        <v>833</v>
      </c>
      <c r="B3335" s="156" t="s">
        <v>612</v>
      </c>
      <c r="C3335" s="139" t="s">
        <v>29</v>
      </c>
      <c r="D3335" s="139"/>
      <c r="E3335" s="129" t="s">
        <v>4822</v>
      </c>
      <c r="F3335" s="191">
        <v>2030</v>
      </c>
      <c r="G3335" s="191">
        <v>2031</v>
      </c>
    </row>
    <row r="3336" spans="1:7" s="2" customFormat="1" ht="22.5" customHeight="1">
      <c r="A3336" s="159"/>
      <c r="B3336" s="156"/>
      <c r="C3336" s="139"/>
      <c r="D3336" s="139"/>
      <c r="E3336" s="129"/>
      <c r="F3336" s="191"/>
      <c r="G3336" s="191"/>
    </row>
    <row r="3337" spans="1:7" s="2" customFormat="1" ht="22.5" customHeight="1">
      <c r="A3337" s="159"/>
      <c r="B3337" s="156"/>
      <c r="C3337" s="139"/>
      <c r="D3337" s="139"/>
      <c r="E3337" s="129"/>
      <c r="F3337" s="191"/>
      <c r="G3337" s="191"/>
    </row>
    <row r="3338" spans="1:7" s="2" customFormat="1" ht="22.5" customHeight="1">
      <c r="A3338" s="159"/>
      <c r="B3338" s="156"/>
      <c r="C3338" s="139"/>
      <c r="D3338" s="139"/>
      <c r="E3338" s="129"/>
      <c r="F3338" s="191"/>
      <c r="G3338" s="191"/>
    </row>
    <row r="3339" spans="1:7" s="2" customFormat="1" ht="15.75" customHeight="1">
      <c r="A3339" s="159">
        <v>834</v>
      </c>
      <c r="B3339" s="156" t="s">
        <v>615</v>
      </c>
      <c r="C3339" s="139" t="s">
        <v>29</v>
      </c>
      <c r="D3339" s="139"/>
      <c r="E3339" s="129" t="s">
        <v>4823</v>
      </c>
      <c r="F3339" s="191">
        <v>2030</v>
      </c>
      <c r="G3339" s="191">
        <v>2031</v>
      </c>
    </row>
    <row r="3340" spans="1:7" s="2" customFormat="1" ht="15.75" customHeight="1">
      <c r="A3340" s="159"/>
      <c r="B3340" s="156"/>
      <c r="C3340" s="139"/>
      <c r="D3340" s="139"/>
      <c r="E3340" s="129"/>
      <c r="F3340" s="191"/>
      <c r="G3340" s="191"/>
    </row>
    <row r="3341" spans="1:7" s="2" customFormat="1" ht="15.75" customHeight="1">
      <c r="A3341" s="159"/>
      <c r="B3341" s="156"/>
      <c r="C3341" s="139"/>
      <c r="D3341" s="139"/>
      <c r="E3341" s="129"/>
      <c r="F3341" s="191"/>
      <c r="G3341" s="191"/>
    </row>
    <row r="3342" spans="1:7" s="2" customFormat="1" ht="15.75" customHeight="1">
      <c r="A3342" s="159"/>
      <c r="B3342" s="156"/>
      <c r="C3342" s="139"/>
      <c r="D3342" s="139"/>
      <c r="E3342" s="129"/>
      <c r="F3342" s="191"/>
      <c r="G3342" s="191"/>
    </row>
    <row r="3343" spans="1:7" s="2" customFormat="1" ht="15.75" customHeight="1">
      <c r="A3343" s="159">
        <v>835</v>
      </c>
      <c r="B3343" s="156" t="s">
        <v>613</v>
      </c>
      <c r="C3343" s="139" t="s">
        <v>29</v>
      </c>
      <c r="D3343" s="139"/>
      <c r="E3343" s="129" t="s">
        <v>4824</v>
      </c>
      <c r="F3343" s="191">
        <v>2030</v>
      </c>
      <c r="G3343" s="191">
        <v>2031</v>
      </c>
    </row>
    <row r="3344" spans="1:7" s="2" customFormat="1" ht="15.75" customHeight="1">
      <c r="A3344" s="159"/>
      <c r="B3344" s="156"/>
      <c r="C3344" s="139"/>
      <c r="D3344" s="139"/>
      <c r="E3344" s="129"/>
      <c r="F3344" s="191"/>
      <c r="G3344" s="191"/>
    </row>
    <row r="3345" spans="1:7" s="2" customFormat="1" ht="15.75" customHeight="1">
      <c r="A3345" s="159"/>
      <c r="B3345" s="156"/>
      <c r="C3345" s="139"/>
      <c r="D3345" s="139"/>
      <c r="E3345" s="129"/>
      <c r="F3345" s="191"/>
      <c r="G3345" s="191"/>
    </row>
    <row r="3346" spans="1:7" s="2" customFormat="1" ht="15.75" customHeight="1">
      <c r="A3346" s="159"/>
      <c r="B3346" s="156"/>
      <c r="C3346" s="139"/>
      <c r="D3346" s="139"/>
      <c r="E3346" s="129"/>
      <c r="F3346" s="191"/>
      <c r="G3346" s="191"/>
    </row>
    <row r="3347" spans="1:7" s="2" customFormat="1" ht="15.75" customHeight="1">
      <c r="A3347" s="159">
        <v>836</v>
      </c>
      <c r="B3347" s="156" t="s">
        <v>620</v>
      </c>
      <c r="C3347" s="139" t="s">
        <v>29</v>
      </c>
      <c r="D3347" s="139"/>
      <c r="E3347" s="129" t="s">
        <v>4825</v>
      </c>
      <c r="F3347" s="191">
        <v>2030</v>
      </c>
      <c r="G3347" s="191">
        <v>2031</v>
      </c>
    </row>
    <row r="3348" spans="1:7" s="2" customFormat="1" ht="15.75" customHeight="1">
      <c r="A3348" s="159"/>
      <c r="B3348" s="156"/>
      <c r="C3348" s="139"/>
      <c r="D3348" s="139"/>
      <c r="E3348" s="129"/>
      <c r="F3348" s="191"/>
      <c r="G3348" s="191"/>
    </row>
    <row r="3349" spans="1:7" s="2" customFormat="1" ht="15.75" customHeight="1">
      <c r="A3349" s="159"/>
      <c r="B3349" s="156"/>
      <c r="C3349" s="139"/>
      <c r="D3349" s="139"/>
      <c r="E3349" s="129"/>
      <c r="F3349" s="191"/>
      <c r="G3349" s="191"/>
    </row>
    <row r="3350" spans="1:7" s="2" customFormat="1" ht="15.75" customHeight="1">
      <c r="A3350" s="159"/>
      <c r="B3350" s="156"/>
      <c r="C3350" s="139"/>
      <c r="D3350" s="139"/>
      <c r="E3350" s="129"/>
      <c r="F3350" s="191"/>
      <c r="G3350" s="191"/>
    </row>
    <row r="3351" spans="1:7" s="2" customFormat="1" ht="15.75" customHeight="1">
      <c r="A3351" s="159">
        <v>837</v>
      </c>
      <c r="B3351" s="159" t="s">
        <v>2748</v>
      </c>
      <c r="C3351" s="139" t="s">
        <v>29</v>
      </c>
      <c r="D3351" s="139"/>
      <c r="E3351" s="129" t="s">
        <v>4826</v>
      </c>
      <c r="F3351" s="190">
        <v>2030</v>
      </c>
      <c r="G3351" s="190">
        <v>2031</v>
      </c>
    </row>
    <row r="3352" spans="1:7" s="2" customFormat="1" ht="15.75" customHeight="1">
      <c r="A3352" s="159"/>
      <c r="B3352" s="159"/>
      <c r="C3352" s="139"/>
      <c r="D3352" s="139"/>
      <c r="E3352" s="129"/>
      <c r="F3352" s="190"/>
      <c r="G3352" s="190"/>
    </row>
    <row r="3353" spans="1:7" s="2" customFormat="1" ht="15.75" customHeight="1">
      <c r="A3353" s="159"/>
      <c r="B3353" s="159"/>
      <c r="C3353" s="139"/>
      <c r="D3353" s="139"/>
      <c r="E3353" s="129"/>
      <c r="F3353" s="190"/>
      <c r="G3353" s="190"/>
    </row>
    <row r="3354" spans="1:7" s="2" customFormat="1" ht="15.75" customHeight="1">
      <c r="A3354" s="159"/>
      <c r="B3354" s="159"/>
      <c r="C3354" s="139"/>
      <c r="D3354" s="139"/>
      <c r="E3354" s="129"/>
      <c r="F3354" s="190"/>
      <c r="G3354" s="190"/>
    </row>
    <row r="3355" spans="1:7" ht="15.75" customHeight="1">
      <c r="A3355" s="159">
        <v>838</v>
      </c>
      <c r="B3355" s="159" t="s">
        <v>2749</v>
      </c>
      <c r="C3355" s="139" t="s">
        <v>29</v>
      </c>
      <c r="D3355" s="139"/>
      <c r="E3355" s="129" t="s">
        <v>4827</v>
      </c>
      <c r="F3355" s="190">
        <v>2030</v>
      </c>
      <c r="G3355" s="190">
        <v>2031</v>
      </c>
    </row>
    <row r="3356" spans="1:7" ht="15.75" customHeight="1">
      <c r="A3356" s="159"/>
      <c r="B3356" s="159"/>
      <c r="C3356" s="139"/>
      <c r="D3356" s="139"/>
      <c r="E3356" s="129"/>
      <c r="F3356" s="190"/>
      <c r="G3356" s="190"/>
    </row>
    <row r="3357" spans="1:7" ht="15.75" customHeight="1">
      <c r="A3357" s="159"/>
      <c r="B3357" s="159"/>
      <c r="C3357" s="139"/>
      <c r="D3357" s="139"/>
      <c r="E3357" s="129"/>
      <c r="F3357" s="190"/>
      <c r="G3357" s="190"/>
    </row>
    <row r="3358" spans="1:7" ht="15.75" customHeight="1">
      <c r="A3358" s="159"/>
      <c r="B3358" s="159"/>
      <c r="C3358" s="139"/>
      <c r="D3358" s="139"/>
      <c r="E3358" s="129"/>
      <c r="F3358" s="190"/>
      <c r="G3358" s="190"/>
    </row>
    <row r="3359" spans="1:7" s="2" customFormat="1" ht="15.75" customHeight="1">
      <c r="A3359" s="159">
        <v>839</v>
      </c>
      <c r="B3359" s="156" t="s">
        <v>1684</v>
      </c>
      <c r="C3359" s="139" t="s">
        <v>29</v>
      </c>
      <c r="D3359" s="139"/>
      <c r="E3359" s="129" t="s">
        <v>4828</v>
      </c>
      <c r="F3359" s="191">
        <v>2030</v>
      </c>
      <c r="G3359" s="191">
        <v>2031</v>
      </c>
    </row>
    <row r="3360" spans="1:7" s="2" customFormat="1" ht="15.75" customHeight="1">
      <c r="A3360" s="159"/>
      <c r="B3360" s="156"/>
      <c r="C3360" s="139"/>
      <c r="D3360" s="139"/>
      <c r="E3360" s="129"/>
      <c r="F3360" s="191"/>
      <c r="G3360" s="191"/>
    </row>
    <row r="3361" spans="1:7" s="2" customFormat="1" ht="15.75" customHeight="1">
      <c r="A3361" s="159"/>
      <c r="B3361" s="156"/>
      <c r="C3361" s="139"/>
      <c r="D3361" s="139"/>
      <c r="E3361" s="129"/>
      <c r="F3361" s="191"/>
      <c r="G3361" s="191"/>
    </row>
    <row r="3362" spans="1:7" s="2" customFormat="1" ht="15.75" customHeight="1">
      <c r="A3362" s="159"/>
      <c r="B3362" s="156"/>
      <c r="C3362" s="139"/>
      <c r="D3362" s="139"/>
      <c r="E3362" s="129"/>
      <c r="F3362" s="191"/>
      <c r="G3362" s="191"/>
    </row>
    <row r="3363" spans="1:7" s="2" customFormat="1" ht="15.75" customHeight="1">
      <c r="A3363" s="159">
        <v>840</v>
      </c>
      <c r="B3363" s="156" t="s">
        <v>1683</v>
      </c>
      <c r="C3363" s="139" t="s">
        <v>29</v>
      </c>
      <c r="D3363" s="139"/>
      <c r="E3363" s="129" t="s">
        <v>4829</v>
      </c>
      <c r="F3363" s="191">
        <v>2030</v>
      </c>
      <c r="G3363" s="191">
        <v>2031</v>
      </c>
    </row>
    <row r="3364" spans="1:7" s="2" customFormat="1" ht="15.75" customHeight="1">
      <c r="A3364" s="159"/>
      <c r="B3364" s="156"/>
      <c r="C3364" s="139"/>
      <c r="D3364" s="139"/>
      <c r="E3364" s="129"/>
      <c r="F3364" s="191"/>
      <c r="G3364" s="191"/>
    </row>
    <row r="3365" spans="1:7" s="2" customFormat="1" ht="15.75" customHeight="1">
      <c r="A3365" s="159"/>
      <c r="B3365" s="156"/>
      <c r="C3365" s="139"/>
      <c r="D3365" s="139"/>
      <c r="E3365" s="129"/>
      <c r="F3365" s="191"/>
      <c r="G3365" s="191"/>
    </row>
    <row r="3366" spans="1:7" s="2" customFormat="1" ht="15.75" customHeight="1">
      <c r="A3366" s="159"/>
      <c r="B3366" s="156"/>
      <c r="C3366" s="139"/>
      <c r="D3366" s="139"/>
      <c r="E3366" s="129"/>
      <c r="F3366" s="191"/>
      <c r="G3366" s="191"/>
    </row>
    <row r="3367" spans="1:7" s="2" customFormat="1" ht="15.75" customHeight="1">
      <c r="A3367" s="159">
        <v>841</v>
      </c>
      <c r="B3367" s="156" t="s">
        <v>1818</v>
      </c>
      <c r="C3367" s="139" t="s">
        <v>29</v>
      </c>
      <c r="D3367" s="139"/>
      <c r="E3367" s="129" t="s">
        <v>4830</v>
      </c>
      <c r="F3367" s="191">
        <v>2030</v>
      </c>
      <c r="G3367" s="191">
        <v>2031</v>
      </c>
    </row>
    <row r="3368" spans="1:7" s="2" customFormat="1" ht="15.75" customHeight="1">
      <c r="A3368" s="159"/>
      <c r="B3368" s="156"/>
      <c r="C3368" s="139"/>
      <c r="D3368" s="139"/>
      <c r="E3368" s="129"/>
      <c r="F3368" s="191"/>
      <c r="G3368" s="191"/>
    </row>
    <row r="3369" spans="1:7" s="2" customFormat="1" ht="15.75" customHeight="1">
      <c r="A3369" s="159"/>
      <c r="B3369" s="156"/>
      <c r="C3369" s="139"/>
      <c r="D3369" s="139"/>
      <c r="E3369" s="129"/>
      <c r="F3369" s="191"/>
      <c r="G3369" s="191"/>
    </row>
    <row r="3370" spans="1:7" s="2" customFormat="1" ht="15.75" customHeight="1">
      <c r="A3370" s="159"/>
      <c r="B3370" s="156"/>
      <c r="C3370" s="139"/>
      <c r="D3370" s="139"/>
      <c r="E3370" s="129"/>
      <c r="F3370" s="191"/>
      <c r="G3370" s="191"/>
    </row>
    <row r="3371" spans="1:7" s="2" customFormat="1" ht="15.75" customHeight="1">
      <c r="A3371" s="159">
        <v>842</v>
      </c>
      <c r="B3371" s="156" t="s">
        <v>647</v>
      </c>
      <c r="C3371" s="139" t="s">
        <v>29</v>
      </c>
      <c r="D3371" s="139"/>
      <c r="E3371" s="129" t="s">
        <v>4831</v>
      </c>
      <c r="F3371" s="191">
        <v>2030</v>
      </c>
      <c r="G3371" s="191">
        <v>2031</v>
      </c>
    </row>
    <row r="3372" spans="1:7" s="2" customFormat="1" ht="15.75" customHeight="1">
      <c r="A3372" s="159"/>
      <c r="B3372" s="156"/>
      <c r="C3372" s="139"/>
      <c r="D3372" s="139"/>
      <c r="E3372" s="130"/>
      <c r="F3372" s="191"/>
      <c r="G3372" s="191"/>
    </row>
    <row r="3373" spans="1:7" s="2" customFormat="1" ht="15.75" customHeight="1">
      <c r="A3373" s="159"/>
      <c r="B3373" s="156"/>
      <c r="C3373" s="139"/>
      <c r="D3373" s="139"/>
      <c r="E3373" s="130"/>
      <c r="F3373" s="191"/>
      <c r="G3373" s="191"/>
    </row>
    <row r="3374" spans="1:7" s="2" customFormat="1" ht="15.75" customHeight="1">
      <c r="A3374" s="159"/>
      <c r="B3374" s="156"/>
      <c r="C3374" s="139"/>
      <c r="D3374" s="139"/>
      <c r="E3374" s="130"/>
      <c r="F3374" s="191"/>
      <c r="G3374" s="191"/>
    </row>
    <row r="3375" spans="1:7" s="2" customFormat="1" ht="15.75" customHeight="1">
      <c r="A3375" s="159">
        <v>843</v>
      </c>
      <c r="B3375" s="156" t="s">
        <v>1687</v>
      </c>
      <c r="C3375" s="139" t="s">
        <v>29</v>
      </c>
      <c r="D3375" s="139"/>
      <c r="E3375" s="129" t="s">
        <v>4832</v>
      </c>
      <c r="F3375" s="191">
        <v>2030</v>
      </c>
      <c r="G3375" s="191">
        <v>2031</v>
      </c>
    </row>
    <row r="3376" spans="1:7" s="2" customFormat="1" ht="15.75" customHeight="1">
      <c r="A3376" s="159"/>
      <c r="B3376" s="156"/>
      <c r="C3376" s="139"/>
      <c r="D3376" s="139"/>
      <c r="E3376" s="129"/>
      <c r="F3376" s="191"/>
      <c r="G3376" s="191"/>
    </row>
    <row r="3377" spans="1:7" s="2" customFormat="1" ht="15.75" customHeight="1">
      <c r="A3377" s="159"/>
      <c r="B3377" s="156"/>
      <c r="C3377" s="139"/>
      <c r="D3377" s="139"/>
      <c r="E3377" s="129"/>
      <c r="F3377" s="191"/>
      <c r="G3377" s="191"/>
    </row>
    <row r="3378" spans="1:7" s="2" customFormat="1" ht="15.75" customHeight="1">
      <c r="A3378" s="159"/>
      <c r="B3378" s="156"/>
      <c r="C3378" s="139"/>
      <c r="D3378" s="139"/>
      <c r="E3378" s="129"/>
      <c r="F3378" s="191"/>
      <c r="G3378" s="191"/>
    </row>
    <row r="3379" spans="1:7" s="2" customFormat="1" ht="15.75" customHeight="1">
      <c r="A3379" s="159">
        <v>844</v>
      </c>
      <c r="B3379" s="159" t="s">
        <v>2752</v>
      </c>
      <c r="C3379" s="139" t="s">
        <v>29</v>
      </c>
      <c r="D3379" s="139"/>
      <c r="E3379" s="129" t="s">
        <v>4833</v>
      </c>
      <c r="F3379" s="190">
        <v>2030</v>
      </c>
      <c r="G3379" s="190">
        <v>2031</v>
      </c>
    </row>
    <row r="3380" spans="1:7" s="2" customFormat="1" ht="15.75" customHeight="1">
      <c r="A3380" s="159"/>
      <c r="B3380" s="159"/>
      <c r="C3380" s="139"/>
      <c r="D3380" s="139"/>
      <c r="E3380" s="129"/>
      <c r="F3380" s="190"/>
      <c r="G3380" s="190"/>
    </row>
    <row r="3381" spans="1:7" s="2" customFormat="1" ht="15.75" customHeight="1">
      <c r="A3381" s="159"/>
      <c r="B3381" s="159"/>
      <c r="C3381" s="139"/>
      <c r="D3381" s="139"/>
      <c r="E3381" s="129"/>
      <c r="F3381" s="190"/>
      <c r="G3381" s="190"/>
    </row>
    <row r="3382" spans="1:7" s="2" customFormat="1" ht="15.75" customHeight="1">
      <c r="A3382" s="159"/>
      <c r="B3382" s="159"/>
      <c r="C3382" s="139"/>
      <c r="D3382" s="139"/>
      <c r="E3382" s="129"/>
      <c r="F3382" s="190"/>
      <c r="G3382" s="190"/>
    </row>
    <row r="3383" spans="1:7" s="2" customFormat="1" ht="15.75" customHeight="1">
      <c r="A3383" s="159">
        <v>845</v>
      </c>
      <c r="B3383" s="156" t="s">
        <v>1685</v>
      </c>
      <c r="C3383" s="139" t="s">
        <v>29</v>
      </c>
      <c r="D3383" s="139"/>
      <c r="E3383" s="129" t="s">
        <v>4834</v>
      </c>
      <c r="F3383" s="190">
        <v>2030</v>
      </c>
      <c r="G3383" s="190">
        <v>2031</v>
      </c>
    </row>
    <row r="3384" spans="1:7" s="2" customFormat="1" ht="15.75" customHeight="1">
      <c r="A3384" s="159"/>
      <c r="B3384" s="156"/>
      <c r="C3384" s="139"/>
      <c r="D3384" s="139"/>
      <c r="E3384" s="129"/>
      <c r="F3384" s="190"/>
      <c r="G3384" s="190"/>
    </row>
    <row r="3385" spans="1:7" s="2" customFormat="1" ht="15.75" customHeight="1">
      <c r="A3385" s="159"/>
      <c r="B3385" s="156"/>
      <c r="C3385" s="139"/>
      <c r="D3385" s="139"/>
      <c r="E3385" s="129"/>
      <c r="F3385" s="190"/>
      <c r="G3385" s="190"/>
    </row>
    <row r="3386" spans="1:7" s="2" customFormat="1" ht="15.75" customHeight="1">
      <c r="A3386" s="159"/>
      <c r="B3386" s="156"/>
      <c r="C3386" s="139"/>
      <c r="D3386" s="139"/>
      <c r="E3386" s="129"/>
      <c r="F3386" s="190"/>
      <c r="G3386" s="190"/>
    </row>
    <row r="3387" spans="1:7" s="2" customFormat="1" ht="15.75" customHeight="1">
      <c r="A3387" s="159">
        <v>846</v>
      </c>
      <c r="B3387" s="159" t="s">
        <v>2751</v>
      </c>
      <c r="C3387" s="139" t="s">
        <v>29</v>
      </c>
      <c r="D3387" s="139"/>
      <c r="E3387" s="129" t="s">
        <v>4835</v>
      </c>
      <c r="F3387" s="190">
        <v>2030</v>
      </c>
      <c r="G3387" s="190">
        <v>2031</v>
      </c>
    </row>
    <row r="3388" spans="1:7" s="2" customFormat="1" ht="15.75" customHeight="1">
      <c r="A3388" s="159"/>
      <c r="B3388" s="159"/>
      <c r="C3388" s="139"/>
      <c r="D3388" s="139"/>
      <c r="E3388" s="129"/>
      <c r="F3388" s="190"/>
      <c r="G3388" s="190"/>
    </row>
    <row r="3389" spans="1:7" s="2" customFormat="1" ht="15.75" customHeight="1">
      <c r="A3389" s="159"/>
      <c r="B3389" s="159"/>
      <c r="C3389" s="139"/>
      <c r="D3389" s="139"/>
      <c r="E3389" s="129"/>
      <c r="F3389" s="190"/>
      <c r="G3389" s="190"/>
    </row>
    <row r="3390" spans="1:7" s="2" customFormat="1" ht="15.75" customHeight="1">
      <c r="A3390" s="159"/>
      <c r="B3390" s="159"/>
      <c r="C3390" s="139"/>
      <c r="D3390" s="139"/>
      <c r="E3390" s="129"/>
      <c r="F3390" s="190"/>
      <c r="G3390" s="190"/>
    </row>
    <row r="3391" spans="1:7" s="2" customFormat="1" ht="15.75" customHeight="1">
      <c r="A3391" s="159">
        <v>847</v>
      </c>
      <c r="B3391" s="159" t="s">
        <v>2750</v>
      </c>
      <c r="C3391" s="139" t="s">
        <v>29</v>
      </c>
      <c r="D3391" s="139"/>
      <c r="E3391" s="129" t="s">
        <v>4836</v>
      </c>
      <c r="F3391" s="190">
        <v>2030</v>
      </c>
      <c r="G3391" s="190">
        <v>2031</v>
      </c>
    </row>
    <row r="3392" spans="1:7" s="2" customFormat="1" ht="15.75" customHeight="1">
      <c r="A3392" s="159"/>
      <c r="B3392" s="159"/>
      <c r="C3392" s="139"/>
      <c r="D3392" s="139"/>
      <c r="E3392" s="129"/>
      <c r="F3392" s="190"/>
      <c r="G3392" s="190"/>
    </row>
    <row r="3393" spans="1:7" s="2" customFormat="1" ht="15.75" customHeight="1">
      <c r="A3393" s="159"/>
      <c r="B3393" s="159"/>
      <c r="C3393" s="139"/>
      <c r="D3393" s="139"/>
      <c r="E3393" s="129"/>
      <c r="F3393" s="190"/>
      <c r="G3393" s="190"/>
    </row>
    <row r="3394" spans="1:7" s="2" customFormat="1" ht="15.75" customHeight="1">
      <c r="A3394" s="159"/>
      <c r="B3394" s="159"/>
      <c r="C3394" s="139"/>
      <c r="D3394" s="139"/>
      <c r="E3394" s="129"/>
      <c r="F3394" s="190"/>
      <c r="G3394" s="190"/>
    </row>
    <row r="3395" spans="1:7" s="2" customFormat="1" ht="15.75" customHeight="1">
      <c r="A3395" s="159">
        <v>848</v>
      </c>
      <c r="B3395" s="156" t="s">
        <v>1686</v>
      </c>
      <c r="C3395" s="139" t="s">
        <v>29</v>
      </c>
      <c r="D3395" s="139"/>
      <c r="E3395" s="129" t="s">
        <v>4837</v>
      </c>
      <c r="F3395" s="190">
        <v>2030</v>
      </c>
      <c r="G3395" s="190">
        <v>2031</v>
      </c>
    </row>
    <row r="3396" spans="1:7" s="2" customFormat="1" ht="15.75" customHeight="1">
      <c r="A3396" s="159"/>
      <c r="B3396" s="156"/>
      <c r="C3396" s="139"/>
      <c r="D3396" s="139"/>
      <c r="E3396" s="129"/>
      <c r="F3396" s="190"/>
      <c r="G3396" s="190"/>
    </row>
    <row r="3397" spans="1:7" s="2" customFormat="1" ht="15.75" customHeight="1">
      <c r="A3397" s="159"/>
      <c r="B3397" s="156"/>
      <c r="C3397" s="139"/>
      <c r="D3397" s="139"/>
      <c r="E3397" s="129"/>
      <c r="F3397" s="190"/>
      <c r="G3397" s="190"/>
    </row>
    <row r="3398" spans="1:7" s="2" customFormat="1" ht="15.75" customHeight="1">
      <c r="A3398" s="159"/>
      <c r="B3398" s="156"/>
      <c r="C3398" s="139"/>
      <c r="D3398" s="139"/>
      <c r="E3398" s="129"/>
      <c r="F3398" s="190"/>
      <c r="G3398" s="190"/>
    </row>
    <row r="3399" spans="1:7" ht="15.75" customHeight="1">
      <c r="A3399" s="159">
        <v>849</v>
      </c>
      <c r="B3399" s="156" t="s">
        <v>644</v>
      </c>
      <c r="C3399" s="139" t="s">
        <v>29</v>
      </c>
      <c r="D3399" s="139"/>
      <c r="E3399" s="129" t="s">
        <v>4838</v>
      </c>
      <c r="F3399" s="190">
        <v>2030</v>
      </c>
      <c r="G3399" s="190">
        <v>2031</v>
      </c>
    </row>
    <row r="3400" spans="1:7" ht="15.75" customHeight="1">
      <c r="A3400" s="159"/>
      <c r="B3400" s="156"/>
      <c r="C3400" s="139"/>
      <c r="D3400" s="139"/>
      <c r="E3400" s="129"/>
      <c r="F3400" s="190"/>
      <c r="G3400" s="190"/>
    </row>
    <row r="3401" spans="1:7" ht="15.75" customHeight="1">
      <c r="A3401" s="159"/>
      <c r="B3401" s="156"/>
      <c r="C3401" s="139"/>
      <c r="D3401" s="139"/>
      <c r="E3401" s="129"/>
      <c r="F3401" s="190"/>
      <c r="G3401" s="190"/>
    </row>
    <row r="3402" spans="1:7" ht="15.75" customHeight="1">
      <c r="A3402" s="159"/>
      <c r="B3402" s="156"/>
      <c r="C3402" s="139"/>
      <c r="D3402" s="139"/>
      <c r="E3402" s="129"/>
      <c r="F3402" s="190"/>
      <c r="G3402" s="190"/>
    </row>
    <row r="3403" spans="1:7" ht="15.75" customHeight="1">
      <c r="A3403" s="159">
        <v>850</v>
      </c>
      <c r="B3403" s="156" t="s">
        <v>2238</v>
      </c>
      <c r="C3403" s="139" t="s">
        <v>29</v>
      </c>
      <c r="D3403" s="139"/>
      <c r="E3403" s="129" t="s">
        <v>4839</v>
      </c>
      <c r="F3403" s="190">
        <v>2030</v>
      </c>
      <c r="G3403" s="190">
        <v>2031</v>
      </c>
    </row>
    <row r="3404" spans="1:7" ht="15.75" customHeight="1">
      <c r="A3404" s="159"/>
      <c r="B3404" s="156"/>
      <c r="C3404" s="139"/>
      <c r="D3404" s="139"/>
      <c r="E3404" s="130"/>
      <c r="F3404" s="190"/>
      <c r="G3404" s="190"/>
    </row>
    <row r="3405" spans="1:7" ht="15.75" customHeight="1">
      <c r="A3405" s="159"/>
      <c r="B3405" s="156"/>
      <c r="C3405" s="139"/>
      <c r="D3405" s="139"/>
      <c r="E3405" s="130"/>
      <c r="F3405" s="190"/>
      <c r="G3405" s="190"/>
    </row>
    <row r="3406" spans="1:7" ht="15.75" customHeight="1">
      <c r="A3406" s="159"/>
      <c r="B3406" s="156"/>
      <c r="C3406" s="139"/>
      <c r="D3406" s="139"/>
      <c r="E3406" s="130"/>
      <c r="F3406" s="190"/>
      <c r="G3406" s="190"/>
    </row>
    <row r="3407" spans="1:7" s="2" customFormat="1" ht="15.75" customHeight="1">
      <c r="A3407" s="159">
        <v>851</v>
      </c>
      <c r="B3407" s="156" t="s">
        <v>652</v>
      </c>
      <c r="C3407" s="139" t="s">
        <v>29</v>
      </c>
      <c r="D3407" s="139"/>
      <c r="E3407" s="129" t="s">
        <v>4840</v>
      </c>
      <c r="F3407" s="190">
        <v>2030</v>
      </c>
      <c r="G3407" s="190">
        <v>2031</v>
      </c>
    </row>
    <row r="3408" spans="1:7" s="2" customFormat="1" ht="15.75" customHeight="1">
      <c r="A3408" s="159"/>
      <c r="B3408" s="156"/>
      <c r="C3408" s="139"/>
      <c r="D3408" s="139"/>
      <c r="E3408" s="129"/>
      <c r="F3408" s="190"/>
      <c r="G3408" s="190"/>
    </row>
    <row r="3409" spans="1:7" s="2" customFormat="1" ht="15.75" customHeight="1">
      <c r="A3409" s="159"/>
      <c r="B3409" s="156"/>
      <c r="C3409" s="139"/>
      <c r="D3409" s="139"/>
      <c r="E3409" s="129"/>
      <c r="F3409" s="190"/>
      <c r="G3409" s="190"/>
    </row>
    <row r="3410" spans="1:7" s="2" customFormat="1" ht="15.75" customHeight="1">
      <c r="A3410" s="159"/>
      <c r="B3410" s="156"/>
      <c r="C3410" s="139"/>
      <c r="D3410" s="139"/>
      <c r="E3410" s="129"/>
      <c r="F3410" s="190"/>
      <c r="G3410" s="190"/>
    </row>
    <row r="3411" spans="1:7" s="2" customFormat="1" ht="15.75" customHeight="1">
      <c r="A3411" s="159">
        <v>852</v>
      </c>
      <c r="B3411" s="159" t="s">
        <v>2756</v>
      </c>
      <c r="C3411" s="139" t="s">
        <v>29</v>
      </c>
      <c r="D3411" s="139"/>
      <c r="E3411" s="129" t="s">
        <v>4841</v>
      </c>
      <c r="F3411" s="190">
        <v>2030</v>
      </c>
      <c r="G3411" s="190">
        <v>2031</v>
      </c>
    </row>
    <row r="3412" spans="1:7" s="2" customFormat="1" ht="15.75" customHeight="1">
      <c r="A3412" s="159"/>
      <c r="B3412" s="159"/>
      <c r="C3412" s="139"/>
      <c r="D3412" s="139"/>
      <c r="E3412" s="129"/>
      <c r="F3412" s="190"/>
      <c r="G3412" s="190"/>
    </row>
    <row r="3413" spans="1:7" s="2" customFormat="1" ht="15.75" customHeight="1">
      <c r="A3413" s="159"/>
      <c r="B3413" s="159"/>
      <c r="C3413" s="139"/>
      <c r="D3413" s="139"/>
      <c r="E3413" s="129"/>
      <c r="F3413" s="190"/>
      <c r="G3413" s="190"/>
    </row>
    <row r="3414" spans="1:7" s="2" customFormat="1" ht="15.75" customHeight="1">
      <c r="A3414" s="159"/>
      <c r="B3414" s="159"/>
      <c r="C3414" s="139"/>
      <c r="D3414" s="139"/>
      <c r="E3414" s="129"/>
      <c r="F3414" s="190"/>
      <c r="G3414" s="190"/>
    </row>
    <row r="3415" spans="1:7" ht="15.75" customHeight="1">
      <c r="A3415" s="159">
        <v>853</v>
      </c>
      <c r="B3415" s="159" t="s">
        <v>2755</v>
      </c>
      <c r="C3415" s="139" t="s">
        <v>29</v>
      </c>
      <c r="D3415" s="139"/>
      <c r="E3415" s="129" t="s">
        <v>4842</v>
      </c>
      <c r="F3415" s="190">
        <v>2030</v>
      </c>
      <c r="G3415" s="190">
        <v>2031</v>
      </c>
    </row>
    <row r="3416" spans="1:7" ht="15.75" customHeight="1">
      <c r="A3416" s="159"/>
      <c r="B3416" s="159"/>
      <c r="C3416" s="139"/>
      <c r="D3416" s="139"/>
      <c r="E3416" s="129"/>
      <c r="F3416" s="190"/>
      <c r="G3416" s="190"/>
    </row>
    <row r="3417" spans="1:7" ht="15.75" customHeight="1">
      <c r="A3417" s="159"/>
      <c r="B3417" s="159"/>
      <c r="C3417" s="139"/>
      <c r="D3417" s="139"/>
      <c r="E3417" s="129"/>
      <c r="F3417" s="190"/>
      <c r="G3417" s="190"/>
    </row>
    <row r="3418" spans="1:7" ht="15.75" customHeight="1">
      <c r="A3418" s="159"/>
      <c r="B3418" s="159"/>
      <c r="C3418" s="139"/>
      <c r="D3418" s="139"/>
      <c r="E3418" s="129"/>
      <c r="F3418" s="190"/>
      <c r="G3418" s="190"/>
    </row>
    <row r="3419" spans="1:7" ht="15.75" customHeight="1">
      <c r="A3419" s="159">
        <v>854</v>
      </c>
      <c r="B3419" s="156" t="s">
        <v>651</v>
      </c>
      <c r="C3419" s="139" t="s">
        <v>29</v>
      </c>
      <c r="D3419" s="139"/>
      <c r="E3419" s="129" t="s">
        <v>2328</v>
      </c>
      <c r="F3419" s="190">
        <v>2030</v>
      </c>
      <c r="G3419" s="190">
        <v>2031</v>
      </c>
    </row>
    <row r="3420" spans="1:7" ht="15.75" customHeight="1">
      <c r="A3420" s="159"/>
      <c r="B3420" s="156"/>
      <c r="C3420" s="139"/>
      <c r="D3420" s="139"/>
      <c r="E3420" s="130"/>
      <c r="F3420" s="190"/>
      <c r="G3420" s="190"/>
    </row>
    <row r="3421" spans="1:7" ht="15.75" customHeight="1">
      <c r="A3421" s="159"/>
      <c r="B3421" s="156"/>
      <c r="C3421" s="139"/>
      <c r="D3421" s="139"/>
      <c r="E3421" s="130"/>
      <c r="F3421" s="190"/>
      <c r="G3421" s="190"/>
    </row>
    <row r="3422" spans="1:7" ht="15.75" customHeight="1">
      <c r="A3422" s="159"/>
      <c r="B3422" s="156"/>
      <c r="C3422" s="139"/>
      <c r="D3422" s="139"/>
      <c r="E3422" s="130"/>
      <c r="F3422" s="190"/>
      <c r="G3422" s="190"/>
    </row>
    <row r="3423" spans="1:7" s="2" customFormat="1" ht="15.75" customHeight="1">
      <c r="A3423" s="159">
        <v>855</v>
      </c>
      <c r="B3423" s="159" t="s">
        <v>2754</v>
      </c>
      <c r="C3423" s="139" t="s">
        <v>29</v>
      </c>
      <c r="D3423" s="139"/>
      <c r="E3423" s="129" t="s">
        <v>4843</v>
      </c>
      <c r="F3423" s="190">
        <v>2030</v>
      </c>
      <c r="G3423" s="190">
        <v>2031</v>
      </c>
    </row>
    <row r="3424" spans="1:7" s="2" customFormat="1" ht="15.75" customHeight="1">
      <c r="A3424" s="159"/>
      <c r="B3424" s="159"/>
      <c r="C3424" s="139"/>
      <c r="D3424" s="139"/>
      <c r="E3424" s="129"/>
      <c r="F3424" s="190"/>
      <c r="G3424" s="190"/>
    </row>
    <row r="3425" spans="1:7" s="2" customFormat="1" ht="15.75" customHeight="1">
      <c r="A3425" s="159"/>
      <c r="B3425" s="159"/>
      <c r="C3425" s="139"/>
      <c r="D3425" s="139"/>
      <c r="E3425" s="129"/>
      <c r="F3425" s="190"/>
      <c r="G3425" s="190"/>
    </row>
    <row r="3426" spans="1:7" s="2" customFormat="1" ht="15.75" customHeight="1">
      <c r="A3426" s="159"/>
      <c r="B3426" s="159"/>
      <c r="C3426" s="139"/>
      <c r="D3426" s="139"/>
      <c r="E3426" s="129"/>
      <c r="F3426" s="190"/>
      <c r="G3426" s="190"/>
    </row>
    <row r="3427" spans="1:7" s="2" customFormat="1" ht="15.75" customHeight="1">
      <c r="A3427" s="159">
        <v>856</v>
      </c>
      <c r="B3427" s="159" t="s">
        <v>2753</v>
      </c>
      <c r="C3427" s="139" t="s">
        <v>29</v>
      </c>
      <c r="D3427" s="139"/>
      <c r="E3427" s="129" t="s">
        <v>4844</v>
      </c>
      <c r="F3427" s="190">
        <v>2030</v>
      </c>
      <c r="G3427" s="190">
        <v>2031</v>
      </c>
    </row>
    <row r="3428" spans="1:7" s="2" customFormat="1" ht="15.75" customHeight="1">
      <c r="A3428" s="159"/>
      <c r="B3428" s="159"/>
      <c r="C3428" s="139"/>
      <c r="D3428" s="139"/>
      <c r="E3428" s="129"/>
      <c r="F3428" s="190"/>
      <c r="G3428" s="190"/>
    </row>
    <row r="3429" spans="1:7" s="2" customFormat="1" ht="15.75" customHeight="1">
      <c r="A3429" s="159"/>
      <c r="B3429" s="159"/>
      <c r="C3429" s="139"/>
      <c r="D3429" s="139"/>
      <c r="E3429" s="129"/>
      <c r="F3429" s="190"/>
      <c r="G3429" s="190"/>
    </row>
    <row r="3430" spans="1:7" s="2" customFormat="1" ht="15.75" customHeight="1">
      <c r="A3430" s="159"/>
      <c r="B3430" s="159"/>
      <c r="C3430" s="139"/>
      <c r="D3430" s="139"/>
      <c r="E3430" s="129"/>
      <c r="F3430" s="190"/>
      <c r="G3430" s="190"/>
    </row>
    <row r="3431" spans="1:7" s="2" customFormat="1" ht="24" customHeight="1">
      <c r="A3431" s="159">
        <v>857</v>
      </c>
      <c r="B3431" s="156" t="s">
        <v>1689</v>
      </c>
      <c r="C3431" s="124" t="s">
        <v>43</v>
      </c>
      <c r="D3431" s="124" t="s">
        <v>2871</v>
      </c>
      <c r="E3431" s="183" t="s">
        <v>4845</v>
      </c>
      <c r="F3431" s="143">
        <v>2021</v>
      </c>
      <c r="G3431" s="143" t="s">
        <v>2307</v>
      </c>
    </row>
    <row r="3432" spans="1:7" s="2" customFormat="1" ht="24" customHeight="1">
      <c r="A3432" s="159"/>
      <c r="B3432" s="156"/>
      <c r="C3432" s="124"/>
      <c r="D3432" s="124"/>
      <c r="E3432" s="183"/>
      <c r="F3432" s="143"/>
      <c r="G3432" s="143"/>
    </row>
    <row r="3433" spans="1:7" s="2" customFormat="1" ht="24" customHeight="1">
      <c r="A3433" s="159"/>
      <c r="B3433" s="156"/>
      <c r="C3433" s="124"/>
      <c r="D3433" s="124"/>
      <c r="E3433" s="183"/>
      <c r="F3433" s="143"/>
      <c r="G3433" s="143"/>
    </row>
    <row r="3434" spans="1:7" s="2" customFormat="1" ht="24" customHeight="1">
      <c r="A3434" s="159"/>
      <c r="B3434" s="156"/>
      <c r="C3434" s="124"/>
      <c r="D3434" s="124"/>
      <c r="E3434" s="183"/>
      <c r="F3434" s="143"/>
      <c r="G3434" s="143"/>
    </row>
    <row r="3435" spans="1:7" s="2" customFormat="1" ht="18.75" customHeight="1">
      <c r="A3435" s="159">
        <v>858</v>
      </c>
      <c r="B3435" s="156" t="s">
        <v>659</v>
      </c>
      <c r="C3435" s="124" t="s">
        <v>43</v>
      </c>
      <c r="D3435" s="124" t="s">
        <v>2871</v>
      </c>
      <c r="E3435" s="158" t="s">
        <v>4846</v>
      </c>
      <c r="F3435" s="143">
        <v>2021</v>
      </c>
      <c r="G3435" s="143" t="s">
        <v>2302</v>
      </c>
    </row>
    <row r="3436" spans="1:7" s="2" customFormat="1" ht="18.75" customHeight="1">
      <c r="A3436" s="159"/>
      <c r="B3436" s="156"/>
      <c r="C3436" s="124"/>
      <c r="D3436" s="124"/>
      <c r="E3436" s="158"/>
      <c r="F3436" s="143"/>
      <c r="G3436" s="143"/>
    </row>
    <row r="3437" spans="1:7" s="2" customFormat="1" ht="18.75" customHeight="1">
      <c r="A3437" s="159"/>
      <c r="B3437" s="156"/>
      <c r="C3437" s="124"/>
      <c r="D3437" s="124"/>
      <c r="E3437" s="158"/>
      <c r="F3437" s="143"/>
      <c r="G3437" s="143"/>
    </row>
    <row r="3438" spans="1:7" s="2" customFormat="1" ht="18.75" customHeight="1">
      <c r="A3438" s="159"/>
      <c r="B3438" s="156"/>
      <c r="C3438" s="124"/>
      <c r="D3438" s="124"/>
      <c r="E3438" s="158"/>
      <c r="F3438" s="143"/>
      <c r="G3438" s="143"/>
    </row>
    <row r="3439" spans="1:7" s="2" customFormat="1" ht="18.75" customHeight="1">
      <c r="A3439" s="159">
        <v>859</v>
      </c>
      <c r="B3439" s="156" t="s">
        <v>657</v>
      </c>
      <c r="C3439" s="124" t="s">
        <v>43</v>
      </c>
      <c r="D3439" s="124" t="s">
        <v>2871</v>
      </c>
      <c r="E3439" s="183" t="s">
        <v>1359</v>
      </c>
      <c r="F3439" s="166">
        <v>2024</v>
      </c>
      <c r="G3439" s="166">
        <v>2024</v>
      </c>
    </row>
    <row r="3440" spans="1:7" s="2" customFormat="1" ht="18.75" customHeight="1">
      <c r="A3440" s="159"/>
      <c r="B3440" s="156"/>
      <c r="C3440" s="124"/>
      <c r="D3440" s="124"/>
      <c r="E3440" s="183"/>
      <c r="F3440" s="166"/>
      <c r="G3440" s="166"/>
    </row>
    <row r="3441" spans="1:7" s="2" customFormat="1" ht="18.75" customHeight="1">
      <c r="A3441" s="159"/>
      <c r="B3441" s="156"/>
      <c r="C3441" s="124"/>
      <c r="D3441" s="124"/>
      <c r="E3441" s="183"/>
      <c r="F3441" s="166"/>
      <c r="G3441" s="166"/>
    </row>
    <row r="3442" spans="1:7" s="2" customFormat="1" ht="18.75" customHeight="1">
      <c r="A3442" s="159"/>
      <c r="B3442" s="156"/>
      <c r="C3442" s="124"/>
      <c r="D3442" s="124"/>
      <c r="E3442" s="183"/>
      <c r="F3442" s="166"/>
      <c r="G3442" s="166"/>
    </row>
    <row r="3443" spans="1:7" s="2" customFormat="1" ht="18.75" customHeight="1">
      <c r="A3443" s="159">
        <v>860</v>
      </c>
      <c r="B3443" s="156" t="s">
        <v>1360</v>
      </c>
      <c r="C3443" s="124" t="s">
        <v>43</v>
      </c>
      <c r="D3443" s="124" t="s">
        <v>2871</v>
      </c>
      <c r="E3443" s="183" t="s">
        <v>4847</v>
      </c>
      <c r="F3443" s="166">
        <v>2024</v>
      </c>
      <c r="G3443" s="166">
        <v>2024</v>
      </c>
    </row>
    <row r="3444" spans="1:7" s="2" customFormat="1" ht="18.75" customHeight="1">
      <c r="A3444" s="159"/>
      <c r="B3444" s="156"/>
      <c r="C3444" s="124"/>
      <c r="D3444" s="124"/>
      <c r="E3444" s="183"/>
      <c r="F3444" s="166"/>
      <c r="G3444" s="166"/>
    </row>
    <row r="3445" spans="1:7" s="2" customFormat="1" ht="18.75" customHeight="1">
      <c r="A3445" s="159"/>
      <c r="B3445" s="156"/>
      <c r="C3445" s="124"/>
      <c r="D3445" s="124"/>
      <c r="E3445" s="183"/>
      <c r="F3445" s="166"/>
      <c r="G3445" s="166"/>
    </row>
    <row r="3446" spans="1:7" s="2" customFormat="1" ht="18.75" customHeight="1">
      <c r="A3446" s="159"/>
      <c r="B3446" s="156"/>
      <c r="C3446" s="124"/>
      <c r="D3446" s="124"/>
      <c r="E3446" s="183"/>
      <c r="F3446" s="166"/>
      <c r="G3446" s="166"/>
    </row>
    <row r="3447" spans="1:7" s="2" customFormat="1" ht="18.75" customHeight="1">
      <c r="A3447" s="159">
        <v>861</v>
      </c>
      <c r="B3447" s="156" t="s">
        <v>1362</v>
      </c>
      <c r="C3447" s="124" t="s">
        <v>43</v>
      </c>
      <c r="D3447" s="124" t="s">
        <v>2871</v>
      </c>
      <c r="E3447" s="158" t="s">
        <v>4848</v>
      </c>
      <c r="F3447" s="166">
        <v>2025</v>
      </c>
      <c r="G3447" s="166">
        <v>2025</v>
      </c>
    </row>
    <row r="3448" spans="1:7" s="2" customFormat="1" ht="18.75" customHeight="1">
      <c r="A3448" s="159"/>
      <c r="B3448" s="156"/>
      <c r="C3448" s="124"/>
      <c r="D3448" s="124"/>
      <c r="E3448" s="158"/>
      <c r="F3448" s="166"/>
      <c r="G3448" s="166"/>
    </row>
    <row r="3449" spans="1:7" s="2" customFormat="1" ht="18.75" customHeight="1">
      <c r="A3449" s="159"/>
      <c r="B3449" s="156"/>
      <c r="C3449" s="124"/>
      <c r="D3449" s="124"/>
      <c r="E3449" s="158"/>
      <c r="F3449" s="166"/>
      <c r="G3449" s="166"/>
    </row>
    <row r="3450" spans="1:7" s="2" customFormat="1" ht="18.75" customHeight="1">
      <c r="A3450" s="159"/>
      <c r="B3450" s="156"/>
      <c r="C3450" s="124"/>
      <c r="D3450" s="124"/>
      <c r="E3450" s="158"/>
      <c r="F3450" s="166"/>
      <c r="G3450" s="166"/>
    </row>
    <row r="3451" spans="1:7" s="2" customFormat="1" ht="18.75" customHeight="1">
      <c r="A3451" s="159">
        <v>862</v>
      </c>
      <c r="B3451" s="156" t="s">
        <v>1361</v>
      </c>
      <c r="C3451" s="124" t="s">
        <v>43</v>
      </c>
      <c r="D3451" s="124" t="s">
        <v>2871</v>
      </c>
      <c r="E3451" s="158" t="s">
        <v>4849</v>
      </c>
      <c r="F3451" s="166">
        <v>2025</v>
      </c>
      <c r="G3451" s="166">
        <v>2025</v>
      </c>
    </row>
    <row r="3452" spans="1:7" s="2" customFormat="1" ht="18.75" customHeight="1">
      <c r="A3452" s="159"/>
      <c r="B3452" s="156"/>
      <c r="C3452" s="124"/>
      <c r="D3452" s="124"/>
      <c r="E3452" s="158"/>
      <c r="F3452" s="166"/>
      <c r="G3452" s="166"/>
    </row>
    <row r="3453" spans="1:7" s="2" customFormat="1" ht="18.75" customHeight="1">
      <c r="A3453" s="159"/>
      <c r="B3453" s="156"/>
      <c r="C3453" s="124"/>
      <c r="D3453" s="124"/>
      <c r="E3453" s="158"/>
      <c r="F3453" s="166"/>
      <c r="G3453" s="166"/>
    </row>
    <row r="3454" spans="1:7" s="2" customFormat="1" ht="18.75" customHeight="1">
      <c r="A3454" s="159"/>
      <c r="B3454" s="156"/>
      <c r="C3454" s="124"/>
      <c r="D3454" s="124"/>
      <c r="E3454" s="158"/>
      <c r="F3454" s="166"/>
      <c r="G3454" s="166"/>
    </row>
    <row r="3455" spans="1:7" s="2" customFormat="1" ht="25.5" customHeight="1">
      <c r="A3455" s="159">
        <v>863</v>
      </c>
      <c r="B3455" s="156" t="s">
        <v>663</v>
      </c>
      <c r="C3455" s="124" t="s">
        <v>43</v>
      </c>
      <c r="D3455" s="124" t="s">
        <v>2871</v>
      </c>
      <c r="E3455" s="158" t="s">
        <v>4850</v>
      </c>
      <c r="F3455" s="143">
        <v>2025</v>
      </c>
      <c r="G3455" s="143">
        <v>2026</v>
      </c>
    </row>
    <row r="3456" spans="1:7" s="2" customFormat="1" ht="25.5" customHeight="1">
      <c r="A3456" s="159"/>
      <c r="B3456" s="156"/>
      <c r="C3456" s="124"/>
      <c r="D3456" s="124"/>
      <c r="E3456" s="158"/>
      <c r="F3456" s="143"/>
      <c r="G3456" s="143"/>
    </row>
    <row r="3457" spans="1:7" s="2" customFormat="1" ht="25.5" customHeight="1">
      <c r="A3457" s="159"/>
      <c r="B3457" s="156"/>
      <c r="C3457" s="124"/>
      <c r="D3457" s="124"/>
      <c r="E3457" s="158"/>
      <c r="F3457" s="143"/>
      <c r="G3457" s="143"/>
    </row>
    <row r="3458" spans="1:7" s="2" customFormat="1" ht="25.5" customHeight="1">
      <c r="A3458" s="159"/>
      <c r="B3458" s="156"/>
      <c r="C3458" s="124"/>
      <c r="D3458" s="124"/>
      <c r="E3458" s="158"/>
      <c r="F3458" s="143"/>
      <c r="G3458" s="143"/>
    </row>
    <row r="3459" spans="1:7" s="2" customFormat="1" ht="33" customHeight="1">
      <c r="A3459" s="159">
        <v>864</v>
      </c>
      <c r="B3459" s="156" t="s">
        <v>660</v>
      </c>
      <c r="C3459" s="124" t="s">
        <v>43</v>
      </c>
      <c r="D3459" s="124"/>
      <c r="E3459" s="158" t="s">
        <v>4851</v>
      </c>
      <c r="F3459" s="143">
        <v>2026</v>
      </c>
      <c r="G3459" s="143">
        <v>2027</v>
      </c>
    </row>
    <row r="3460" spans="1:7" s="2" customFormat="1" ht="33" customHeight="1">
      <c r="A3460" s="159"/>
      <c r="B3460" s="156"/>
      <c r="C3460" s="124"/>
      <c r="D3460" s="124"/>
      <c r="E3460" s="158"/>
      <c r="F3460" s="143"/>
      <c r="G3460" s="143"/>
    </row>
    <row r="3461" spans="1:7" s="2" customFormat="1" ht="33" customHeight="1">
      <c r="A3461" s="159"/>
      <c r="B3461" s="156"/>
      <c r="C3461" s="124"/>
      <c r="D3461" s="124"/>
      <c r="E3461" s="158"/>
      <c r="F3461" s="143"/>
      <c r="G3461" s="143"/>
    </row>
    <row r="3462" spans="1:7" s="2" customFormat="1" ht="33" customHeight="1">
      <c r="A3462" s="159"/>
      <c r="B3462" s="156"/>
      <c r="C3462" s="124"/>
      <c r="D3462" s="124"/>
      <c r="E3462" s="158"/>
      <c r="F3462" s="143"/>
      <c r="G3462" s="143"/>
    </row>
    <row r="3463" spans="1:7" ht="15.75" customHeight="1">
      <c r="A3463" s="159">
        <v>865</v>
      </c>
      <c r="B3463" s="156" t="s">
        <v>1690</v>
      </c>
      <c r="C3463" s="124" t="s">
        <v>43</v>
      </c>
      <c r="D3463" s="124"/>
      <c r="E3463" s="183" t="s">
        <v>4852</v>
      </c>
      <c r="F3463" s="143">
        <v>2027</v>
      </c>
      <c r="G3463" s="143">
        <v>2027</v>
      </c>
    </row>
    <row r="3464" spans="1:7" ht="15.75" customHeight="1">
      <c r="A3464" s="159"/>
      <c r="B3464" s="156"/>
      <c r="C3464" s="124"/>
      <c r="D3464" s="124"/>
      <c r="E3464" s="183"/>
      <c r="F3464" s="143"/>
      <c r="G3464" s="143"/>
    </row>
    <row r="3465" spans="1:7" ht="15.75" customHeight="1">
      <c r="A3465" s="159"/>
      <c r="B3465" s="156"/>
      <c r="C3465" s="124"/>
      <c r="D3465" s="124"/>
      <c r="E3465" s="183"/>
      <c r="F3465" s="143"/>
      <c r="G3465" s="143"/>
    </row>
    <row r="3466" spans="1:7" ht="15.75" customHeight="1">
      <c r="A3466" s="159"/>
      <c r="B3466" s="156"/>
      <c r="C3466" s="124"/>
      <c r="D3466" s="124"/>
      <c r="E3466" s="183"/>
      <c r="F3466" s="143"/>
      <c r="G3466" s="143"/>
    </row>
    <row r="3467" spans="1:7" s="2" customFormat="1" ht="15.75" customHeight="1">
      <c r="A3467" s="159">
        <v>866</v>
      </c>
      <c r="B3467" s="156" t="s">
        <v>1691</v>
      </c>
      <c r="C3467" s="124" t="s">
        <v>43</v>
      </c>
      <c r="D3467" s="124"/>
      <c r="E3467" s="183" t="s">
        <v>4853</v>
      </c>
      <c r="F3467" s="143">
        <v>2027</v>
      </c>
      <c r="G3467" s="143">
        <v>2027</v>
      </c>
    </row>
    <row r="3468" spans="1:7" s="2" customFormat="1" ht="15.75" customHeight="1">
      <c r="A3468" s="159"/>
      <c r="B3468" s="156"/>
      <c r="C3468" s="124"/>
      <c r="D3468" s="124"/>
      <c r="E3468" s="183"/>
      <c r="F3468" s="143"/>
      <c r="G3468" s="143"/>
    </row>
    <row r="3469" spans="1:7" s="2" customFormat="1" ht="15.75" customHeight="1">
      <c r="A3469" s="159"/>
      <c r="B3469" s="156"/>
      <c r="C3469" s="124"/>
      <c r="D3469" s="124"/>
      <c r="E3469" s="183"/>
      <c r="F3469" s="143"/>
      <c r="G3469" s="143"/>
    </row>
    <row r="3470" spans="1:7" s="2" customFormat="1" ht="15.75" customHeight="1">
      <c r="A3470" s="159"/>
      <c r="B3470" s="156"/>
      <c r="C3470" s="124"/>
      <c r="D3470" s="124"/>
      <c r="E3470" s="183"/>
      <c r="F3470" s="143"/>
      <c r="G3470" s="143"/>
    </row>
    <row r="3471" spans="1:7" s="2" customFormat="1" ht="18.75" customHeight="1">
      <c r="A3471" s="159">
        <v>867</v>
      </c>
      <c r="B3471" s="156" t="s">
        <v>1692</v>
      </c>
      <c r="C3471" s="124" t="s">
        <v>43</v>
      </c>
      <c r="D3471" s="124"/>
      <c r="E3471" s="183" t="s">
        <v>2025</v>
      </c>
      <c r="F3471" s="143">
        <v>2027</v>
      </c>
      <c r="G3471" s="143">
        <v>2027</v>
      </c>
    </row>
    <row r="3472" spans="1:7" s="2" customFormat="1" ht="18.75" customHeight="1">
      <c r="A3472" s="159"/>
      <c r="B3472" s="156"/>
      <c r="C3472" s="124"/>
      <c r="D3472" s="124"/>
      <c r="E3472" s="183"/>
      <c r="F3472" s="143"/>
      <c r="G3472" s="143"/>
    </row>
    <row r="3473" spans="1:7" s="2" customFormat="1" ht="18.75" customHeight="1">
      <c r="A3473" s="159"/>
      <c r="B3473" s="156"/>
      <c r="C3473" s="124"/>
      <c r="D3473" s="124"/>
      <c r="E3473" s="183"/>
      <c r="F3473" s="143"/>
      <c r="G3473" s="143"/>
    </row>
    <row r="3474" spans="1:7" s="2" customFormat="1" ht="18.75" customHeight="1">
      <c r="A3474" s="159"/>
      <c r="B3474" s="156"/>
      <c r="C3474" s="124"/>
      <c r="D3474" s="124"/>
      <c r="E3474" s="183"/>
      <c r="F3474" s="143"/>
      <c r="G3474" s="143"/>
    </row>
    <row r="3475" spans="1:7" s="2" customFormat="1" ht="18.75" customHeight="1">
      <c r="A3475" s="159">
        <v>868</v>
      </c>
      <c r="B3475" s="156" t="s">
        <v>2285</v>
      </c>
      <c r="C3475" s="124" t="s">
        <v>43</v>
      </c>
      <c r="D3475" s="124"/>
      <c r="E3475" s="183" t="s">
        <v>2026</v>
      </c>
      <c r="F3475" s="166">
        <v>2027</v>
      </c>
      <c r="G3475" s="166">
        <v>2027</v>
      </c>
    </row>
    <row r="3476" spans="1:7" s="2" customFormat="1" ht="18.75" customHeight="1">
      <c r="A3476" s="159"/>
      <c r="B3476" s="156"/>
      <c r="C3476" s="124"/>
      <c r="D3476" s="124"/>
      <c r="E3476" s="183"/>
      <c r="F3476" s="166"/>
      <c r="G3476" s="166"/>
    </row>
    <row r="3477" spans="1:7" s="2" customFormat="1" ht="18.75" customHeight="1">
      <c r="A3477" s="159"/>
      <c r="B3477" s="156"/>
      <c r="C3477" s="124"/>
      <c r="D3477" s="124"/>
      <c r="E3477" s="183"/>
      <c r="F3477" s="166"/>
      <c r="G3477" s="166"/>
    </row>
    <row r="3478" spans="1:7" s="2" customFormat="1" ht="18.75" customHeight="1">
      <c r="A3478" s="159"/>
      <c r="B3478" s="156"/>
      <c r="C3478" s="124"/>
      <c r="D3478" s="124"/>
      <c r="E3478" s="183"/>
      <c r="F3478" s="166"/>
      <c r="G3478" s="166"/>
    </row>
    <row r="3479" spans="1:7" s="2" customFormat="1" ht="15.75" customHeight="1">
      <c r="A3479" s="159">
        <v>869</v>
      </c>
      <c r="B3479" s="156" t="s">
        <v>2424</v>
      </c>
      <c r="C3479" s="124" t="s">
        <v>43</v>
      </c>
      <c r="D3479" s="124"/>
      <c r="E3479" s="203" t="s">
        <v>4933</v>
      </c>
      <c r="F3479" s="143">
        <v>2027</v>
      </c>
      <c r="G3479" s="143">
        <v>2027</v>
      </c>
    </row>
    <row r="3480" spans="1:7" s="2" customFormat="1" ht="15.75" customHeight="1">
      <c r="A3480" s="159"/>
      <c r="B3480" s="156"/>
      <c r="C3480" s="124"/>
      <c r="D3480" s="124"/>
      <c r="E3480" s="203"/>
      <c r="F3480" s="143"/>
      <c r="G3480" s="143"/>
    </row>
    <row r="3481" spans="1:7" s="2" customFormat="1" ht="15.75" customHeight="1">
      <c r="A3481" s="159"/>
      <c r="B3481" s="156"/>
      <c r="C3481" s="124"/>
      <c r="D3481" s="124"/>
      <c r="E3481" s="203"/>
      <c r="F3481" s="143"/>
      <c r="G3481" s="143"/>
    </row>
    <row r="3482" spans="1:7" s="2" customFormat="1" ht="15.75" customHeight="1">
      <c r="A3482" s="159"/>
      <c r="B3482" s="156"/>
      <c r="C3482" s="124"/>
      <c r="D3482" s="124"/>
      <c r="E3482" s="203"/>
      <c r="F3482" s="143"/>
      <c r="G3482" s="143"/>
    </row>
    <row r="3483" spans="1:7" ht="25.5" customHeight="1">
      <c r="A3483" s="159">
        <v>870</v>
      </c>
      <c r="B3483" s="159" t="s">
        <v>1951</v>
      </c>
      <c r="C3483" s="124" t="s">
        <v>43</v>
      </c>
      <c r="D3483" s="124"/>
      <c r="E3483" s="183" t="s">
        <v>4854</v>
      </c>
      <c r="F3483" s="143">
        <v>2028</v>
      </c>
      <c r="G3483" s="143">
        <v>2028</v>
      </c>
    </row>
    <row r="3484" spans="1:7" ht="25.5" customHeight="1">
      <c r="A3484" s="159"/>
      <c r="B3484" s="159"/>
      <c r="C3484" s="124"/>
      <c r="D3484" s="124"/>
      <c r="E3484" s="183"/>
      <c r="F3484" s="143"/>
      <c r="G3484" s="143"/>
    </row>
    <row r="3485" spans="1:7" ht="25.5" customHeight="1">
      <c r="A3485" s="159"/>
      <c r="B3485" s="159"/>
      <c r="C3485" s="124"/>
      <c r="D3485" s="124"/>
      <c r="E3485" s="183"/>
      <c r="F3485" s="143"/>
      <c r="G3485" s="143"/>
    </row>
    <row r="3486" spans="1:7" ht="25.5" customHeight="1">
      <c r="A3486" s="159"/>
      <c r="B3486" s="159"/>
      <c r="C3486" s="124"/>
      <c r="D3486" s="124"/>
      <c r="E3486" s="183"/>
      <c r="F3486" s="143"/>
      <c r="G3486" s="143"/>
    </row>
    <row r="3487" spans="1:7" ht="20.25" customHeight="1">
      <c r="A3487" s="159">
        <v>871</v>
      </c>
      <c r="B3487" s="156" t="s">
        <v>2626</v>
      </c>
      <c r="C3487" s="124" t="s">
        <v>43</v>
      </c>
      <c r="D3487" s="124"/>
      <c r="E3487" s="183" t="s">
        <v>4855</v>
      </c>
      <c r="F3487" s="143">
        <v>2028</v>
      </c>
      <c r="G3487" s="143">
        <v>2029</v>
      </c>
    </row>
    <row r="3488" spans="1:7" ht="20.25" customHeight="1">
      <c r="A3488" s="159"/>
      <c r="B3488" s="156"/>
      <c r="C3488" s="124"/>
      <c r="D3488" s="124"/>
      <c r="E3488" s="183"/>
      <c r="F3488" s="143"/>
      <c r="G3488" s="143"/>
    </row>
    <row r="3489" spans="1:7" ht="20.25" customHeight="1">
      <c r="A3489" s="159"/>
      <c r="B3489" s="156"/>
      <c r="C3489" s="124"/>
      <c r="D3489" s="124"/>
      <c r="E3489" s="183"/>
      <c r="F3489" s="143"/>
      <c r="G3489" s="143"/>
    </row>
    <row r="3490" spans="1:7" ht="20.25" customHeight="1">
      <c r="A3490" s="159"/>
      <c r="B3490" s="156"/>
      <c r="C3490" s="124"/>
      <c r="D3490" s="124"/>
      <c r="E3490" s="183"/>
      <c r="F3490" s="143"/>
      <c r="G3490" s="143"/>
    </row>
    <row r="3491" spans="1:7" ht="20.25" customHeight="1">
      <c r="A3491" s="159">
        <v>872</v>
      </c>
      <c r="B3491" s="156" t="s">
        <v>661</v>
      </c>
      <c r="C3491" s="124" t="s">
        <v>43</v>
      </c>
      <c r="D3491" s="124"/>
      <c r="E3491" s="183" t="s">
        <v>4856</v>
      </c>
      <c r="F3491" s="143">
        <v>2028</v>
      </c>
      <c r="G3491" s="143">
        <v>2029</v>
      </c>
    </row>
    <row r="3492" spans="1:7" ht="20.25" customHeight="1">
      <c r="A3492" s="159"/>
      <c r="B3492" s="156"/>
      <c r="C3492" s="124"/>
      <c r="D3492" s="124"/>
      <c r="E3492" s="183"/>
      <c r="F3492" s="143"/>
      <c r="G3492" s="143"/>
    </row>
    <row r="3493" spans="1:7" ht="20.25" customHeight="1">
      <c r="A3493" s="159"/>
      <c r="B3493" s="156"/>
      <c r="C3493" s="124"/>
      <c r="D3493" s="124"/>
      <c r="E3493" s="183"/>
      <c r="F3493" s="143"/>
      <c r="G3493" s="143"/>
    </row>
    <row r="3494" spans="1:7" ht="20.25" customHeight="1">
      <c r="A3494" s="159"/>
      <c r="B3494" s="156"/>
      <c r="C3494" s="124"/>
      <c r="D3494" s="124"/>
      <c r="E3494" s="183"/>
      <c r="F3494" s="143"/>
      <c r="G3494" s="143"/>
    </row>
    <row r="3495" spans="1:7" ht="15.75" customHeight="1">
      <c r="A3495" s="159">
        <v>873</v>
      </c>
      <c r="B3495" s="156" t="s">
        <v>658</v>
      </c>
      <c r="C3495" s="124" t="s">
        <v>43</v>
      </c>
      <c r="D3495" s="124"/>
      <c r="E3495" s="183" t="s">
        <v>4857</v>
      </c>
      <c r="F3495" s="166">
        <v>2029</v>
      </c>
      <c r="G3495" s="166">
        <v>2029</v>
      </c>
    </row>
    <row r="3496" spans="1:7" ht="15.75" customHeight="1">
      <c r="A3496" s="159"/>
      <c r="B3496" s="156"/>
      <c r="C3496" s="124"/>
      <c r="D3496" s="124"/>
      <c r="E3496" s="183"/>
      <c r="F3496" s="166"/>
      <c r="G3496" s="166"/>
    </row>
    <row r="3497" spans="1:7" ht="15.75" customHeight="1">
      <c r="A3497" s="159"/>
      <c r="B3497" s="156"/>
      <c r="C3497" s="124"/>
      <c r="D3497" s="124"/>
      <c r="E3497" s="183"/>
      <c r="F3497" s="166"/>
      <c r="G3497" s="166"/>
    </row>
    <row r="3498" spans="1:7" ht="15.75" customHeight="1">
      <c r="A3498" s="159"/>
      <c r="B3498" s="156"/>
      <c r="C3498" s="124"/>
      <c r="D3498" s="124"/>
      <c r="E3498" s="183"/>
      <c r="F3498" s="166"/>
      <c r="G3498" s="166"/>
    </row>
    <row r="3499" spans="1:7" ht="15.75" customHeight="1">
      <c r="A3499" s="159">
        <v>874</v>
      </c>
      <c r="B3499" s="156" t="s">
        <v>664</v>
      </c>
      <c r="C3499" s="124" t="s">
        <v>43</v>
      </c>
      <c r="D3499" s="124"/>
      <c r="E3499" s="183" t="s">
        <v>4858</v>
      </c>
      <c r="F3499" s="143">
        <v>2029</v>
      </c>
      <c r="G3499" s="143">
        <v>2029</v>
      </c>
    </row>
    <row r="3500" spans="1:7" ht="15.75" customHeight="1">
      <c r="A3500" s="159"/>
      <c r="B3500" s="156"/>
      <c r="C3500" s="124"/>
      <c r="D3500" s="124"/>
      <c r="E3500" s="183"/>
      <c r="F3500" s="143"/>
      <c r="G3500" s="143"/>
    </row>
    <row r="3501" spans="1:7" ht="15.75" customHeight="1">
      <c r="A3501" s="159"/>
      <c r="B3501" s="156"/>
      <c r="C3501" s="124"/>
      <c r="D3501" s="124"/>
      <c r="E3501" s="183"/>
      <c r="F3501" s="143"/>
      <c r="G3501" s="143"/>
    </row>
    <row r="3502" spans="1:7" ht="15.75" customHeight="1">
      <c r="A3502" s="159"/>
      <c r="B3502" s="156"/>
      <c r="C3502" s="124"/>
      <c r="D3502" s="124"/>
      <c r="E3502" s="183"/>
      <c r="F3502" s="143"/>
      <c r="G3502" s="143"/>
    </row>
    <row r="3503" spans="1:7" s="2" customFormat="1" ht="15.75" customHeight="1">
      <c r="A3503" s="159">
        <v>875</v>
      </c>
      <c r="B3503" s="159" t="s">
        <v>2286</v>
      </c>
      <c r="C3503" s="124" t="s">
        <v>43</v>
      </c>
      <c r="D3503" s="124"/>
      <c r="E3503" s="183" t="s">
        <v>4859</v>
      </c>
      <c r="F3503" s="143">
        <v>2029</v>
      </c>
      <c r="G3503" s="143">
        <v>2029</v>
      </c>
    </row>
    <row r="3504" spans="1:7" s="2" customFormat="1" ht="15.75" customHeight="1">
      <c r="A3504" s="159"/>
      <c r="B3504" s="159"/>
      <c r="C3504" s="124"/>
      <c r="D3504" s="124"/>
      <c r="E3504" s="183"/>
      <c r="F3504" s="143"/>
      <c r="G3504" s="143"/>
    </row>
    <row r="3505" spans="1:7" s="2" customFormat="1" ht="15.75" customHeight="1">
      <c r="A3505" s="159"/>
      <c r="B3505" s="159"/>
      <c r="C3505" s="124"/>
      <c r="D3505" s="124"/>
      <c r="E3505" s="183"/>
      <c r="F3505" s="143"/>
      <c r="G3505" s="143"/>
    </row>
    <row r="3506" spans="1:7" s="2" customFormat="1" ht="15.75" customHeight="1">
      <c r="A3506" s="159"/>
      <c r="B3506" s="159"/>
      <c r="C3506" s="124"/>
      <c r="D3506" s="124"/>
      <c r="E3506" s="183"/>
      <c r="F3506" s="143"/>
      <c r="G3506" s="143"/>
    </row>
    <row r="3507" spans="1:7" s="2" customFormat="1" ht="15.75" customHeight="1">
      <c r="A3507" s="159">
        <v>876</v>
      </c>
      <c r="B3507" s="156" t="s">
        <v>669</v>
      </c>
      <c r="C3507" s="124" t="s">
        <v>43</v>
      </c>
      <c r="D3507" s="124"/>
      <c r="E3507" s="183" t="s">
        <v>4860</v>
      </c>
      <c r="F3507" s="143">
        <v>2029</v>
      </c>
      <c r="G3507" s="143">
        <v>2030</v>
      </c>
    </row>
    <row r="3508" spans="1:7" s="2" customFormat="1" ht="15.75" customHeight="1">
      <c r="A3508" s="159"/>
      <c r="B3508" s="156"/>
      <c r="C3508" s="124"/>
      <c r="D3508" s="124"/>
      <c r="E3508" s="183"/>
      <c r="F3508" s="143"/>
      <c r="G3508" s="143"/>
    </row>
    <row r="3509" spans="1:7" s="2" customFormat="1" ht="15.75" customHeight="1">
      <c r="A3509" s="159"/>
      <c r="B3509" s="156"/>
      <c r="C3509" s="124"/>
      <c r="D3509" s="124"/>
      <c r="E3509" s="183"/>
      <c r="F3509" s="143"/>
      <c r="G3509" s="143"/>
    </row>
    <row r="3510" spans="1:7" s="2" customFormat="1" ht="15.75" customHeight="1">
      <c r="A3510" s="159"/>
      <c r="B3510" s="156"/>
      <c r="C3510" s="124"/>
      <c r="D3510" s="124"/>
      <c r="E3510" s="183"/>
      <c r="F3510" s="143"/>
      <c r="G3510" s="143"/>
    </row>
    <row r="3511" spans="1:7" s="2" customFormat="1" ht="15.75" customHeight="1">
      <c r="A3511" s="159">
        <v>877</v>
      </c>
      <c r="B3511" s="156" t="s">
        <v>670</v>
      </c>
      <c r="C3511" s="124" t="s">
        <v>43</v>
      </c>
      <c r="D3511" s="124"/>
      <c r="E3511" s="158" t="s">
        <v>4861</v>
      </c>
      <c r="F3511" s="143">
        <v>2029</v>
      </c>
      <c r="G3511" s="143">
        <v>2030</v>
      </c>
    </row>
    <row r="3512" spans="1:7" s="2" customFormat="1" ht="15.75" customHeight="1">
      <c r="A3512" s="159"/>
      <c r="B3512" s="156"/>
      <c r="C3512" s="124"/>
      <c r="D3512" s="124"/>
      <c r="E3512" s="158"/>
      <c r="F3512" s="143"/>
      <c r="G3512" s="143"/>
    </row>
    <row r="3513" spans="1:7" s="2" customFormat="1" ht="15.75" customHeight="1">
      <c r="A3513" s="159"/>
      <c r="B3513" s="156"/>
      <c r="C3513" s="124"/>
      <c r="D3513" s="124"/>
      <c r="E3513" s="158"/>
      <c r="F3513" s="143"/>
      <c r="G3513" s="143"/>
    </row>
    <row r="3514" spans="1:7" s="2" customFormat="1" ht="15.75" customHeight="1">
      <c r="A3514" s="159"/>
      <c r="B3514" s="156"/>
      <c r="C3514" s="124"/>
      <c r="D3514" s="124"/>
      <c r="E3514" s="158"/>
      <c r="F3514" s="143"/>
      <c r="G3514" s="143"/>
    </row>
    <row r="3515" spans="1:7" s="2" customFormat="1" ht="26.25" customHeight="1">
      <c r="A3515" s="159">
        <v>878</v>
      </c>
      <c r="B3515" s="156" t="s">
        <v>662</v>
      </c>
      <c r="C3515" s="124" t="s">
        <v>43</v>
      </c>
      <c r="D3515" s="124"/>
      <c r="E3515" s="183" t="s">
        <v>4862</v>
      </c>
      <c r="F3515" s="143">
        <v>2029</v>
      </c>
      <c r="G3515" s="143">
        <v>2030</v>
      </c>
    </row>
    <row r="3516" spans="1:7" s="2" customFormat="1" ht="26.25" customHeight="1">
      <c r="A3516" s="159"/>
      <c r="B3516" s="156"/>
      <c r="C3516" s="124"/>
      <c r="D3516" s="124"/>
      <c r="E3516" s="183"/>
      <c r="F3516" s="143"/>
      <c r="G3516" s="143"/>
    </row>
    <row r="3517" spans="1:7" s="2" customFormat="1" ht="26.25" customHeight="1">
      <c r="A3517" s="159"/>
      <c r="B3517" s="156"/>
      <c r="C3517" s="124"/>
      <c r="D3517" s="124"/>
      <c r="E3517" s="183"/>
      <c r="F3517" s="143"/>
      <c r="G3517" s="143"/>
    </row>
    <row r="3518" spans="1:7" s="2" customFormat="1" ht="26.25" customHeight="1">
      <c r="A3518" s="159"/>
      <c r="B3518" s="156"/>
      <c r="C3518" s="124"/>
      <c r="D3518" s="124"/>
      <c r="E3518" s="183"/>
      <c r="F3518" s="143"/>
      <c r="G3518" s="143"/>
    </row>
    <row r="3519" spans="1:7" s="2" customFormat="1" ht="15.75" customHeight="1">
      <c r="A3519" s="159">
        <v>879</v>
      </c>
      <c r="B3519" s="156" t="s">
        <v>666</v>
      </c>
      <c r="C3519" s="124" t="s">
        <v>43</v>
      </c>
      <c r="D3519" s="124"/>
      <c r="E3519" s="158" t="s">
        <v>4863</v>
      </c>
      <c r="F3519" s="143">
        <v>2030</v>
      </c>
      <c r="G3519" s="143">
        <v>2030</v>
      </c>
    </row>
    <row r="3520" spans="1:7" s="2" customFormat="1" ht="15.75" customHeight="1">
      <c r="A3520" s="159"/>
      <c r="B3520" s="156"/>
      <c r="C3520" s="124"/>
      <c r="D3520" s="124"/>
      <c r="E3520" s="158"/>
      <c r="F3520" s="143"/>
      <c r="G3520" s="143"/>
    </row>
    <row r="3521" spans="1:7" s="2" customFormat="1" ht="15.75" customHeight="1">
      <c r="A3521" s="159"/>
      <c r="B3521" s="156"/>
      <c r="C3521" s="124"/>
      <c r="D3521" s="124"/>
      <c r="E3521" s="158"/>
      <c r="F3521" s="143"/>
      <c r="G3521" s="143"/>
    </row>
    <row r="3522" spans="1:7" s="2" customFormat="1" ht="15.75" customHeight="1">
      <c r="A3522" s="159"/>
      <c r="B3522" s="156"/>
      <c r="C3522" s="124"/>
      <c r="D3522" s="124"/>
      <c r="E3522" s="158"/>
      <c r="F3522" s="143"/>
      <c r="G3522" s="143"/>
    </row>
    <row r="3523" spans="1:7" s="2" customFormat="1" ht="15.75" customHeight="1">
      <c r="A3523" s="159">
        <v>880</v>
      </c>
      <c r="B3523" s="156" t="s">
        <v>668</v>
      </c>
      <c r="C3523" s="124" t="s">
        <v>43</v>
      </c>
      <c r="D3523" s="124"/>
      <c r="E3523" s="183" t="s">
        <v>4864</v>
      </c>
      <c r="F3523" s="143">
        <v>2030</v>
      </c>
      <c r="G3523" s="143">
        <v>2031</v>
      </c>
    </row>
    <row r="3524" spans="1:7" s="2" customFormat="1" ht="15.75" customHeight="1">
      <c r="A3524" s="159"/>
      <c r="B3524" s="156"/>
      <c r="C3524" s="124"/>
      <c r="D3524" s="124"/>
      <c r="E3524" s="183"/>
      <c r="F3524" s="143"/>
      <c r="G3524" s="143"/>
    </row>
    <row r="3525" spans="1:7" s="2" customFormat="1" ht="15.75" customHeight="1">
      <c r="A3525" s="159"/>
      <c r="B3525" s="156"/>
      <c r="C3525" s="124"/>
      <c r="D3525" s="124"/>
      <c r="E3525" s="183"/>
      <c r="F3525" s="143"/>
      <c r="G3525" s="143"/>
    </row>
    <row r="3526" spans="1:7" s="2" customFormat="1" ht="15.75" customHeight="1">
      <c r="A3526" s="159"/>
      <c r="B3526" s="156"/>
      <c r="C3526" s="124"/>
      <c r="D3526" s="124"/>
      <c r="E3526" s="183"/>
      <c r="F3526" s="143"/>
      <c r="G3526" s="143"/>
    </row>
    <row r="3527" spans="1:7" s="2" customFormat="1" ht="21" customHeight="1">
      <c r="A3527" s="159">
        <v>881</v>
      </c>
      <c r="B3527" s="156" t="s">
        <v>665</v>
      </c>
      <c r="C3527" s="124" t="s">
        <v>43</v>
      </c>
      <c r="D3527" s="124"/>
      <c r="E3527" s="158" t="s">
        <v>4865</v>
      </c>
      <c r="F3527" s="143">
        <v>2030</v>
      </c>
      <c r="G3527" s="143">
        <v>2031</v>
      </c>
    </row>
    <row r="3528" spans="1:7" s="2" customFormat="1" ht="21" customHeight="1">
      <c r="A3528" s="159"/>
      <c r="B3528" s="156"/>
      <c r="C3528" s="124"/>
      <c r="D3528" s="124"/>
      <c r="E3528" s="158"/>
      <c r="F3528" s="143"/>
      <c r="G3528" s="143"/>
    </row>
    <row r="3529" spans="1:7" s="2" customFormat="1" ht="21" customHeight="1">
      <c r="A3529" s="159"/>
      <c r="B3529" s="156"/>
      <c r="C3529" s="124"/>
      <c r="D3529" s="124"/>
      <c r="E3529" s="158"/>
      <c r="F3529" s="143"/>
      <c r="G3529" s="143"/>
    </row>
    <row r="3530" spans="1:7" s="2" customFormat="1" ht="21" customHeight="1">
      <c r="A3530" s="159"/>
      <c r="B3530" s="156"/>
      <c r="C3530" s="124"/>
      <c r="D3530" s="124"/>
      <c r="E3530" s="158"/>
      <c r="F3530" s="143"/>
      <c r="G3530" s="143"/>
    </row>
    <row r="3531" spans="1:7" ht="15.75" customHeight="1">
      <c r="A3531" s="159">
        <v>882</v>
      </c>
      <c r="B3531" s="159" t="s">
        <v>667</v>
      </c>
      <c r="C3531" s="124" t="s">
        <v>43</v>
      </c>
      <c r="D3531" s="124"/>
      <c r="E3531" s="183" t="s">
        <v>4866</v>
      </c>
      <c r="F3531" s="143">
        <v>2030</v>
      </c>
      <c r="G3531" s="143">
        <v>2031</v>
      </c>
    </row>
    <row r="3532" spans="1:7" ht="15.75" customHeight="1">
      <c r="A3532" s="159"/>
      <c r="B3532" s="159"/>
      <c r="C3532" s="124"/>
      <c r="D3532" s="124"/>
      <c r="E3532" s="183"/>
      <c r="F3532" s="143"/>
      <c r="G3532" s="143"/>
    </row>
    <row r="3533" spans="1:7" ht="15.75" customHeight="1">
      <c r="A3533" s="159"/>
      <c r="B3533" s="159"/>
      <c r="C3533" s="124"/>
      <c r="D3533" s="124"/>
      <c r="E3533" s="183"/>
      <c r="F3533" s="143"/>
      <c r="G3533" s="143"/>
    </row>
    <row r="3534" spans="1:7" ht="15.75" customHeight="1">
      <c r="A3534" s="159"/>
      <c r="B3534" s="159"/>
      <c r="C3534" s="124"/>
      <c r="D3534" s="124"/>
      <c r="E3534" s="183"/>
      <c r="F3534" s="143"/>
      <c r="G3534" s="143"/>
    </row>
    <row r="3535" spans="1:7" ht="15.75" customHeight="1">
      <c r="A3535" s="159">
        <v>883</v>
      </c>
      <c r="B3535" s="159" t="s">
        <v>2627</v>
      </c>
      <c r="C3535" s="124" t="s">
        <v>43</v>
      </c>
      <c r="D3535" s="124"/>
      <c r="E3535" s="129" t="s">
        <v>4867</v>
      </c>
      <c r="F3535" s="166">
        <v>2030</v>
      </c>
      <c r="G3535" s="166">
        <v>2031</v>
      </c>
    </row>
    <row r="3536" spans="1:7" ht="15.75" customHeight="1">
      <c r="A3536" s="159"/>
      <c r="B3536" s="156"/>
      <c r="C3536" s="124"/>
      <c r="D3536" s="124"/>
      <c r="E3536" s="130"/>
      <c r="F3536" s="166"/>
      <c r="G3536" s="166"/>
    </row>
    <row r="3537" spans="1:7" ht="15.75" customHeight="1">
      <c r="A3537" s="159"/>
      <c r="B3537" s="156"/>
      <c r="C3537" s="124"/>
      <c r="D3537" s="124"/>
      <c r="E3537" s="130"/>
      <c r="F3537" s="166"/>
      <c r="G3537" s="166"/>
    </row>
    <row r="3538" spans="1:7" ht="15.75" customHeight="1">
      <c r="A3538" s="159"/>
      <c r="B3538" s="156"/>
      <c r="C3538" s="124"/>
      <c r="D3538" s="124"/>
      <c r="E3538" s="130"/>
      <c r="F3538" s="166"/>
      <c r="G3538" s="166"/>
    </row>
    <row r="3539" spans="1:7" ht="15.75" customHeight="1">
      <c r="A3539" s="159">
        <v>884</v>
      </c>
      <c r="B3539" s="159" t="s">
        <v>2093</v>
      </c>
      <c r="C3539" s="137" t="s">
        <v>37</v>
      </c>
      <c r="D3539" s="137"/>
      <c r="E3539" s="158" t="s">
        <v>4868</v>
      </c>
      <c r="F3539" s="166">
        <v>2029</v>
      </c>
      <c r="G3539" s="166">
        <v>2029</v>
      </c>
    </row>
    <row r="3540" spans="1:7" ht="15.75" customHeight="1">
      <c r="A3540" s="159"/>
      <c r="B3540" s="159"/>
      <c r="C3540" s="137"/>
      <c r="D3540" s="137"/>
      <c r="E3540" s="130"/>
      <c r="F3540" s="166"/>
      <c r="G3540" s="166"/>
    </row>
    <row r="3541" spans="1:7" ht="15.75" customHeight="1">
      <c r="A3541" s="159"/>
      <c r="B3541" s="159"/>
      <c r="C3541" s="137"/>
      <c r="D3541" s="137"/>
      <c r="E3541" s="130"/>
      <c r="F3541" s="166"/>
      <c r="G3541" s="166"/>
    </row>
    <row r="3542" spans="1:7" ht="15.75" customHeight="1">
      <c r="A3542" s="159"/>
      <c r="B3542" s="159"/>
      <c r="C3542" s="137"/>
      <c r="D3542" s="137"/>
      <c r="E3542" s="130"/>
      <c r="F3542" s="166"/>
      <c r="G3542" s="166"/>
    </row>
    <row r="3543" spans="1:7" ht="15.75" customHeight="1">
      <c r="A3543" s="159">
        <v>885</v>
      </c>
      <c r="B3543" s="159" t="s">
        <v>2757</v>
      </c>
      <c r="C3543" s="124" t="s">
        <v>37</v>
      </c>
      <c r="D3543" s="124"/>
      <c r="E3543" s="129" t="s">
        <v>4869</v>
      </c>
      <c r="F3543" s="166">
        <v>2030</v>
      </c>
      <c r="G3543" s="166">
        <v>2031</v>
      </c>
    </row>
    <row r="3544" spans="1:7" ht="15.75" customHeight="1">
      <c r="A3544" s="159"/>
      <c r="B3544" s="156"/>
      <c r="C3544" s="124"/>
      <c r="D3544" s="124"/>
      <c r="E3544" s="130"/>
      <c r="F3544" s="166"/>
      <c r="G3544" s="166"/>
    </row>
    <row r="3545" spans="1:7" ht="15.75" customHeight="1">
      <c r="A3545" s="159"/>
      <c r="B3545" s="156"/>
      <c r="C3545" s="124"/>
      <c r="D3545" s="124"/>
      <c r="E3545" s="130"/>
      <c r="F3545" s="166"/>
      <c r="G3545" s="166"/>
    </row>
    <row r="3546" spans="1:7" ht="15.75" customHeight="1">
      <c r="A3546" s="159"/>
      <c r="B3546" s="156"/>
      <c r="C3546" s="124"/>
      <c r="D3546" s="124"/>
      <c r="E3546" s="130"/>
      <c r="F3546" s="166"/>
      <c r="G3546" s="166"/>
    </row>
    <row r="3547" spans="1:7" ht="15.75" customHeight="1">
      <c r="A3547" s="159">
        <v>886</v>
      </c>
      <c r="B3547" s="159" t="s">
        <v>2758</v>
      </c>
      <c r="C3547" s="124" t="s">
        <v>37</v>
      </c>
      <c r="D3547" s="124"/>
      <c r="E3547" s="129" t="s">
        <v>4870</v>
      </c>
      <c r="F3547" s="166">
        <v>2030</v>
      </c>
      <c r="G3547" s="166">
        <v>2031</v>
      </c>
    </row>
    <row r="3548" spans="1:7" ht="15.75" customHeight="1">
      <c r="A3548" s="159"/>
      <c r="B3548" s="156"/>
      <c r="C3548" s="124"/>
      <c r="D3548" s="124"/>
      <c r="E3548" s="130"/>
      <c r="F3548" s="166"/>
      <c r="G3548" s="166"/>
    </row>
    <row r="3549" spans="1:7" ht="15.75" customHeight="1">
      <c r="A3549" s="159"/>
      <c r="B3549" s="156"/>
      <c r="C3549" s="124"/>
      <c r="D3549" s="124"/>
      <c r="E3549" s="130"/>
      <c r="F3549" s="166"/>
      <c r="G3549" s="166"/>
    </row>
    <row r="3550" spans="1:7" ht="15.75" customHeight="1">
      <c r="A3550" s="159"/>
      <c r="B3550" s="156"/>
      <c r="C3550" s="124"/>
      <c r="D3550" s="124"/>
      <c r="E3550" s="130"/>
      <c r="F3550" s="166"/>
      <c r="G3550" s="166"/>
    </row>
    <row r="3551" spans="1:7" ht="18" customHeight="1">
      <c r="A3551" s="159">
        <v>887</v>
      </c>
      <c r="B3551" s="159" t="s">
        <v>1821</v>
      </c>
      <c r="C3551" s="124" t="s">
        <v>39</v>
      </c>
      <c r="D3551" s="124" t="s">
        <v>2871</v>
      </c>
      <c r="E3551" s="158" t="s">
        <v>4871</v>
      </c>
      <c r="F3551" s="166">
        <v>2024</v>
      </c>
      <c r="G3551" s="166">
        <v>2024</v>
      </c>
    </row>
    <row r="3552" spans="1:7" ht="18" customHeight="1">
      <c r="A3552" s="159"/>
      <c r="B3552" s="159"/>
      <c r="C3552" s="124"/>
      <c r="D3552" s="124"/>
      <c r="E3552" s="130"/>
      <c r="F3552" s="166"/>
      <c r="G3552" s="166"/>
    </row>
    <row r="3553" spans="1:7" ht="18" customHeight="1">
      <c r="A3553" s="159"/>
      <c r="B3553" s="159"/>
      <c r="C3553" s="124"/>
      <c r="D3553" s="124"/>
      <c r="E3553" s="130"/>
      <c r="F3553" s="166"/>
      <c r="G3553" s="166"/>
    </row>
    <row r="3554" spans="1:7" ht="18" customHeight="1">
      <c r="A3554" s="159"/>
      <c r="B3554" s="159"/>
      <c r="C3554" s="124"/>
      <c r="D3554" s="124"/>
      <c r="E3554" s="130"/>
      <c r="F3554" s="166"/>
      <c r="G3554" s="166"/>
    </row>
    <row r="3555" spans="1:7" ht="18" customHeight="1">
      <c r="A3555" s="159">
        <v>888</v>
      </c>
      <c r="B3555" s="159" t="s">
        <v>2095</v>
      </c>
      <c r="C3555" s="124" t="s">
        <v>39</v>
      </c>
      <c r="D3555" s="124" t="s">
        <v>2871</v>
      </c>
      <c r="E3555" s="129" t="s">
        <v>4872</v>
      </c>
      <c r="F3555" s="143">
        <v>2026</v>
      </c>
      <c r="G3555" s="143">
        <v>2027</v>
      </c>
    </row>
    <row r="3556" spans="1:7" ht="18" customHeight="1">
      <c r="A3556" s="159"/>
      <c r="B3556" s="159"/>
      <c r="C3556" s="124"/>
      <c r="D3556" s="124"/>
      <c r="E3556" s="130"/>
      <c r="F3556" s="143"/>
      <c r="G3556" s="143"/>
    </row>
    <row r="3557" spans="1:7" ht="18" customHeight="1">
      <c r="A3557" s="159"/>
      <c r="B3557" s="159"/>
      <c r="C3557" s="124"/>
      <c r="D3557" s="124"/>
      <c r="E3557" s="130"/>
      <c r="F3557" s="143"/>
      <c r="G3557" s="143"/>
    </row>
    <row r="3558" spans="1:7" ht="18" customHeight="1">
      <c r="A3558" s="159"/>
      <c r="B3558" s="159"/>
      <c r="C3558" s="124"/>
      <c r="D3558" s="124"/>
      <c r="E3558" s="130"/>
      <c r="F3558" s="143"/>
      <c r="G3558" s="143"/>
    </row>
    <row r="3559" spans="1:7" ht="15.75" customHeight="1">
      <c r="A3559" s="159">
        <v>889</v>
      </c>
      <c r="B3559" s="159" t="s">
        <v>2094</v>
      </c>
      <c r="C3559" s="124" t="s">
        <v>39</v>
      </c>
      <c r="D3559" s="124"/>
      <c r="E3559" s="129" t="s">
        <v>4873</v>
      </c>
      <c r="F3559" s="166">
        <v>2028</v>
      </c>
      <c r="G3559" s="166">
        <v>2028</v>
      </c>
    </row>
    <row r="3560" spans="1:7" ht="15.75" customHeight="1">
      <c r="A3560" s="159"/>
      <c r="B3560" s="159"/>
      <c r="C3560" s="124"/>
      <c r="D3560" s="124"/>
      <c r="E3560" s="130"/>
      <c r="F3560" s="166"/>
      <c r="G3560" s="166"/>
    </row>
    <row r="3561" spans="1:7" ht="15.75" customHeight="1">
      <c r="A3561" s="159"/>
      <c r="B3561" s="159"/>
      <c r="C3561" s="124"/>
      <c r="D3561" s="124"/>
      <c r="E3561" s="130"/>
      <c r="F3561" s="166"/>
      <c r="G3561" s="166"/>
    </row>
    <row r="3562" spans="1:7" ht="15.75" customHeight="1">
      <c r="A3562" s="159"/>
      <c r="B3562" s="159"/>
      <c r="C3562" s="124"/>
      <c r="D3562" s="124"/>
      <c r="E3562" s="130"/>
      <c r="F3562" s="166"/>
      <c r="G3562" s="166"/>
    </row>
    <row r="3563" spans="1:7" ht="15.75" customHeight="1">
      <c r="A3563" s="159">
        <v>890</v>
      </c>
      <c r="B3563" s="159" t="s">
        <v>1822</v>
      </c>
      <c r="C3563" s="124" t="s">
        <v>39</v>
      </c>
      <c r="D3563" s="124"/>
      <c r="E3563" s="158" t="s">
        <v>4874</v>
      </c>
      <c r="F3563" s="166">
        <v>2028</v>
      </c>
      <c r="G3563" s="166">
        <v>2028</v>
      </c>
    </row>
    <row r="3564" spans="1:7" ht="15.75" customHeight="1">
      <c r="A3564" s="159"/>
      <c r="B3564" s="159"/>
      <c r="C3564" s="124"/>
      <c r="D3564" s="124"/>
      <c r="E3564" s="130"/>
      <c r="F3564" s="166"/>
      <c r="G3564" s="166"/>
    </row>
    <row r="3565" spans="1:7" ht="15.75" customHeight="1">
      <c r="A3565" s="159"/>
      <c r="B3565" s="159"/>
      <c r="C3565" s="124"/>
      <c r="D3565" s="124"/>
      <c r="E3565" s="130"/>
      <c r="F3565" s="166"/>
      <c r="G3565" s="166"/>
    </row>
    <row r="3566" spans="1:7" ht="15.75" customHeight="1">
      <c r="A3566" s="159"/>
      <c r="B3566" s="159"/>
      <c r="C3566" s="124"/>
      <c r="D3566" s="124"/>
      <c r="E3566" s="130"/>
      <c r="F3566" s="166"/>
      <c r="G3566" s="166"/>
    </row>
    <row r="3567" spans="1:7" ht="15.75" customHeight="1">
      <c r="A3567" s="159">
        <v>891</v>
      </c>
      <c r="B3567" s="159" t="s">
        <v>2759</v>
      </c>
      <c r="C3567" s="124" t="s">
        <v>39</v>
      </c>
      <c r="D3567" s="124"/>
      <c r="E3567" s="183" t="s">
        <v>4875</v>
      </c>
      <c r="F3567" s="143">
        <v>2028</v>
      </c>
      <c r="G3567" s="143">
        <v>2028</v>
      </c>
    </row>
    <row r="3568" spans="1:7" ht="15.75" customHeight="1">
      <c r="A3568" s="159"/>
      <c r="B3568" s="159"/>
      <c r="C3568" s="124"/>
      <c r="D3568" s="124"/>
      <c r="E3568" s="183"/>
      <c r="F3568" s="143"/>
      <c r="G3568" s="143"/>
    </row>
    <row r="3569" spans="1:7" ht="15.75" customHeight="1">
      <c r="A3569" s="159"/>
      <c r="B3569" s="159"/>
      <c r="C3569" s="124"/>
      <c r="D3569" s="124"/>
      <c r="E3569" s="183"/>
      <c r="F3569" s="143"/>
      <c r="G3569" s="143"/>
    </row>
    <row r="3570" spans="1:7" ht="15.75" customHeight="1">
      <c r="A3570" s="159"/>
      <c r="B3570" s="159"/>
      <c r="C3570" s="124"/>
      <c r="D3570" s="124"/>
      <c r="E3570" s="183"/>
      <c r="F3570" s="143"/>
      <c r="G3570" s="143"/>
    </row>
    <row r="3571" spans="1:7" ht="15.75" customHeight="1">
      <c r="A3571" s="159">
        <v>892</v>
      </c>
      <c r="B3571" s="159" t="s">
        <v>2760</v>
      </c>
      <c r="C3571" s="124" t="s">
        <v>39</v>
      </c>
      <c r="D3571" s="124"/>
      <c r="E3571" s="129" t="s">
        <v>4876</v>
      </c>
      <c r="F3571" s="166">
        <v>2030</v>
      </c>
      <c r="G3571" s="166">
        <v>2031</v>
      </c>
    </row>
    <row r="3572" spans="1:7" ht="15.75" customHeight="1">
      <c r="A3572" s="159"/>
      <c r="B3572" s="156"/>
      <c r="C3572" s="124"/>
      <c r="D3572" s="124"/>
      <c r="E3572" s="130"/>
      <c r="F3572" s="166"/>
      <c r="G3572" s="166"/>
    </row>
    <row r="3573" spans="1:7" ht="15.75" customHeight="1">
      <c r="A3573" s="159"/>
      <c r="B3573" s="156"/>
      <c r="C3573" s="124"/>
      <c r="D3573" s="124"/>
      <c r="E3573" s="130"/>
      <c r="F3573" s="166"/>
      <c r="G3573" s="166"/>
    </row>
    <row r="3574" spans="1:7" ht="15.75" customHeight="1">
      <c r="A3574" s="159"/>
      <c r="B3574" s="156"/>
      <c r="C3574" s="124"/>
      <c r="D3574" s="124"/>
      <c r="E3574" s="130"/>
      <c r="F3574" s="166"/>
      <c r="G3574" s="166"/>
    </row>
    <row r="3575" spans="1:7" ht="15.75" customHeight="1">
      <c r="A3575" s="159">
        <v>893</v>
      </c>
      <c r="B3575" s="159" t="s">
        <v>2761</v>
      </c>
      <c r="C3575" s="124" t="s">
        <v>39</v>
      </c>
      <c r="D3575" s="124"/>
      <c r="E3575" s="129" t="s">
        <v>4877</v>
      </c>
      <c r="F3575" s="166">
        <v>2030</v>
      </c>
      <c r="G3575" s="166">
        <v>2032</v>
      </c>
    </row>
    <row r="3576" spans="1:7" ht="15.75" customHeight="1">
      <c r="A3576" s="159"/>
      <c r="B3576" s="156"/>
      <c r="C3576" s="124"/>
      <c r="D3576" s="124"/>
      <c r="E3576" s="130"/>
      <c r="F3576" s="166"/>
      <c r="G3576" s="166"/>
    </row>
    <row r="3577" spans="1:7" ht="15.75" customHeight="1">
      <c r="A3577" s="159"/>
      <c r="B3577" s="156"/>
      <c r="C3577" s="124"/>
      <c r="D3577" s="124"/>
      <c r="E3577" s="130"/>
      <c r="F3577" s="166"/>
      <c r="G3577" s="166"/>
    </row>
    <row r="3578" spans="1:7" ht="15.75" customHeight="1">
      <c r="A3578" s="159"/>
      <c r="B3578" s="156"/>
      <c r="C3578" s="124"/>
      <c r="D3578" s="124"/>
      <c r="E3578" s="130"/>
      <c r="F3578" s="166"/>
      <c r="G3578" s="166"/>
    </row>
    <row r="3579" spans="1:7" ht="19.5" customHeight="1">
      <c r="A3579" s="159">
        <v>894</v>
      </c>
      <c r="B3579" s="156" t="s">
        <v>163</v>
      </c>
      <c r="C3579" s="124" t="s">
        <v>4</v>
      </c>
      <c r="D3579" s="124"/>
      <c r="E3579" s="129" t="s">
        <v>4878</v>
      </c>
      <c r="F3579" s="166">
        <v>2021</v>
      </c>
      <c r="G3579" s="166">
        <v>2023</v>
      </c>
    </row>
    <row r="3580" spans="1:7" ht="19.5" customHeight="1">
      <c r="A3580" s="159"/>
      <c r="B3580" s="156"/>
      <c r="C3580" s="124"/>
      <c r="D3580" s="124"/>
      <c r="E3580" s="194"/>
      <c r="F3580" s="166"/>
      <c r="G3580" s="166"/>
    </row>
    <row r="3581" spans="1:7" ht="19.5" customHeight="1">
      <c r="A3581" s="159"/>
      <c r="B3581" s="156"/>
      <c r="C3581" s="124"/>
      <c r="D3581" s="124"/>
      <c r="E3581" s="194"/>
      <c r="F3581" s="166"/>
      <c r="G3581" s="166"/>
    </row>
    <row r="3582" spans="1:7" ht="19.5" customHeight="1">
      <c r="A3582" s="159"/>
      <c r="B3582" s="156"/>
      <c r="C3582" s="124"/>
      <c r="D3582" s="124"/>
      <c r="E3582" s="194"/>
      <c r="F3582" s="166"/>
      <c r="G3582" s="166"/>
    </row>
    <row r="3583" spans="1:7" ht="15.75" customHeight="1">
      <c r="A3583" s="159">
        <v>895</v>
      </c>
      <c r="B3583" s="156" t="s">
        <v>162</v>
      </c>
      <c r="C3583" s="124" t="s">
        <v>4</v>
      </c>
      <c r="D3583" s="124"/>
      <c r="E3583" s="129" t="s">
        <v>4879</v>
      </c>
      <c r="F3583" s="166">
        <v>2024</v>
      </c>
      <c r="G3583" s="166">
        <v>2024</v>
      </c>
    </row>
    <row r="3584" spans="1:7" ht="15.75" customHeight="1">
      <c r="A3584" s="159"/>
      <c r="B3584" s="156"/>
      <c r="C3584" s="124"/>
      <c r="D3584" s="124"/>
      <c r="E3584" s="194"/>
      <c r="F3584" s="166"/>
      <c r="G3584" s="166"/>
    </row>
    <row r="3585" spans="1:7" ht="15.75" customHeight="1">
      <c r="A3585" s="159"/>
      <c r="B3585" s="156"/>
      <c r="C3585" s="124"/>
      <c r="D3585" s="124"/>
      <c r="E3585" s="194"/>
      <c r="F3585" s="166"/>
      <c r="G3585" s="166"/>
    </row>
    <row r="3586" spans="1:7" ht="15.75" customHeight="1">
      <c r="A3586" s="159"/>
      <c r="B3586" s="156"/>
      <c r="C3586" s="124"/>
      <c r="D3586" s="124"/>
      <c r="E3586" s="194"/>
      <c r="F3586" s="166"/>
      <c r="G3586" s="166"/>
    </row>
    <row r="3587" spans="1:7" ht="20.25" customHeight="1">
      <c r="A3587" s="159">
        <v>896</v>
      </c>
      <c r="B3587" s="159" t="s">
        <v>2027</v>
      </c>
      <c r="C3587" s="124" t="s">
        <v>4</v>
      </c>
      <c r="D3587" s="124" t="s">
        <v>2873</v>
      </c>
      <c r="E3587" s="129" t="s">
        <v>4880</v>
      </c>
      <c r="F3587" s="166">
        <v>2026</v>
      </c>
      <c r="G3587" s="166">
        <v>2027</v>
      </c>
    </row>
    <row r="3588" spans="1:7" ht="20.25" customHeight="1">
      <c r="A3588" s="159"/>
      <c r="B3588" s="156"/>
      <c r="C3588" s="124"/>
      <c r="D3588" s="124"/>
      <c r="E3588" s="194"/>
      <c r="F3588" s="166"/>
      <c r="G3588" s="166"/>
    </row>
    <row r="3589" spans="1:7" ht="20.25" customHeight="1">
      <c r="A3589" s="159"/>
      <c r="B3589" s="156"/>
      <c r="C3589" s="124"/>
      <c r="D3589" s="124"/>
      <c r="E3589" s="194"/>
      <c r="F3589" s="166"/>
      <c r="G3589" s="166"/>
    </row>
    <row r="3590" spans="1:7" ht="20.25" customHeight="1">
      <c r="A3590" s="159"/>
      <c r="B3590" s="156"/>
      <c r="C3590" s="124"/>
      <c r="D3590" s="124"/>
      <c r="E3590" s="194"/>
      <c r="F3590" s="166"/>
      <c r="G3590" s="166"/>
    </row>
    <row r="3591" spans="1:7" ht="16.5" customHeight="1">
      <c r="A3591" s="159">
        <v>897</v>
      </c>
      <c r="B3591" s="159" t="s">
        <v>1935</v>
      </c>
      <c r="C3591" s="124" t="s">
        <v>2</v>
      </c>
      <c r="D3591" s="124" t="s">
        <v>2872</v>
      </c>
      <c r="E3591" s="129" t="s">
        <v>4881</v>
      </c>
      <c r="F3591" s="143">
        <v>2022</v>
      </c>
      <c r="G3591" s="143">
        <v>2024</v>
      </c>
    </row>
    <row r="3592" spans="1:7" ht="16.5" customHeight="1">
      <c r="A3592" s="159"/>
      <c r="B3592" s="156"/>
      <c r="C3592" s="124"/>
      <c r="D3592" s="124"/>
      <c r="E3592" s="194"/>
      <c r="F3592" s="143"/>
      <c r="G3592" s="143"/>
    </row>
    <row r="3593" spans="1:7" ht="16.5" customHeight="1">
      <c r="A3593" s="159"/>
      <c r="B3593" s="156"/>
      <c r="C3593" s="124"/>
      <c r="D3593" s="124"/>
      <c r="E3593" s="194"/>
      <c r="F3593" s="143"/>
      <c r="G3593" s="143"/>
    </row>
    <row r="3594" spans="1:7" ht="16.5" customHeight="1">
      <c r="A3594" s="159"/>
      <c r="B3594" s="156"/>
      <c r="C3594" s="124"/>
      <c r="D3594" s="124"/>
      <c r="E3594" s="194"/>
      <c r="F3594" s="143"/>
      <c r="G3594" s="143"/>
    </row>
    <row r="3595" spans="1:7" ht="16.5" customHeight="1">
      <c r="A3595" s="159">
        <v>898</v>
      </c>
      <c r="B3595" s="159" t="s">
        <v>1693</v>
      </c>
      <c r="C3595" s="124" t="s">
        <v>2</v>
      </c>
      <c r="D3595" s="124" t="s">
        <v>2872</v>
      </c>
      <c r="E3595" s="129" t="s">
        <v>4882</v>
      </c>
      <c r="F3595" s="143">
        <v>2025</v>
      </c>
      <c r="G3595" s="143">
        <v>2025</v>
      </c>
    </row>
    <row r="3596" spans="1:7" ht="16.5" customHeight="1">
      <c r="A3596" s="159"/>
      <c r="B3596" s="156"/>
      <c r="C3596" s="124"/>
      <c r="D3596" s="124"/>
      <c r="E3596" s="194"/>
      <c r="F3596" s="143"/>
      <c r="G3596" s="143"/>
    </row>
    <row r="3597" spans="1:7" ht="16.5" customHeight="1">
      <c r="A3597" s="159"/>
      <c r="B3597" s="156"/>
      <c r="C3597" s="124"/>
      <c r="D3597" s="124"/>
      <c r="E3597" s="194"/>
      <c r="F3597" s="143"/>
      <c r="G3597" s="143"/>
    </row>
    <row r="3598" spans="1:7" ht="16.5" customHeight="1">
      <c r="A3598" s="159"/>
      <c r="B3598" s="156"/>
      <c r="C3598" s="124"/>
      <c r="D3598" s="124"/>
      <c r="E3598" s="194"/>
      <c r="F3598" s="143"/>
      <c r="G3598" s="143"/>
    </row>
    <row r="3599" spans="1:7" ht="15.75" customHeight="1">
      <c r="A3599" s="159">
        <v>899</v>
      </c>
      <c r="B3599" s="159" t="s">
        <v>1937</v>
      </c>
      <c r="C3599" s="124" t="s">
        <v>2</v>
      </c>
      <c r="D3599" s="124"/>
      <c r="E3599" s="129" t="s">
        <v>4883</v>
      </c>
      <c r="F3599" s="143">
        <v>2026</v>
      </c>
      <c r="G3599" s="143">
        <v>2026</v>
      </c>
    </row>
    <row r="3600" spans="1:7" ht="15.75" customHeight="1">
      <c r="A3600" s="159"/>
      <c r="B3600" s="156"/>
      <c r="C3600" s="124"/>
      <c r="D3600" s="124"/>
      <c r="E3600" s="194"/>
      <c r="F3600" s="143"/>
      <c r="G3600" s="143"/>
    </row>
    <row r="3601" spans="1:7" ht="15.75" customHeight="1">
      <c r="A3601" s="159"/>
      <c r="B3601" s="156"/>
      <c r="C3601" s="124"/>
      <c r="D3601" s="124"/>
      <c r="E3601" s="194"/>
      <c r="F3601" s="143"/>
      <c r="G3601" s="143"/>
    </row>
    <row r="3602" spans="1:7" ht="15.75" customHeight="1">
      <c r="A3602" s="159"/>
      <c r="B3602" s="156"/>
      <c r="C3602" s="124"/>
      <c r="D3602" s="124"/>
      <c r="E3602" s="194"/>
      <c r="F3602" s="143"/>
      <c r="G3602" s="143"/>
    </row>
    <row r="3603" spans="1:7" ht="15.75" customHeight="1">
      <c r="A3603" s="159">
        <v>900</v>
      </c>
      <c r="B3603" s="159" t="s">
        <v>1936</v>
      </c>
      <c r="C3603" s="124" t="s">
        <v>2</v>
      </c>
      <c r="D3603" s="124"/>
      <c r="E3603" s="129" t="s">
        <v>4884</v>
      </c>
      <c r="F3603" s="143">
        <v>2029</v>
      </c>
      <c r="G3603" s="143">
        <v>2029</v>
      </c>
    </row>
    <row r="3604" spans="1:7" ht="15.75" customHeight="1">
      <c r="A3604" s="159"/>
      <c r="B3604" s="156"/>
      <c r="C3604" s="124"/>
      <c r="D3604" s="124"/>
      <c r="E3604" s="194"/>
      <c r="F3604" s="143"/>
      <c r="G3604" s="143"/>
    </row>
    <row r="3605" spans="1:7" ht="15.75" customHeight="1">
      <c r="A3605" s="159"/>
      <c r="B3605" s="156"/>
      <c r="C3605" s="124"/>
      <c r="D3605" s="124"/>
      <c r="E3605" s="194"/>
      <c r="F3605" s="143"/>
      <c r="G3605" s="143"/>
    </row>
    <row r="3606" spans="1:7" ht="15.75" customHeight="1">
      <c r="A3606" s="159"/>
      <c r="B3606" s="156"/>
      <c r="C3606" s="124"/>
      <c r="D3606" s="124"/>
      <c r="E3606" s="194"/>
      <c r="F3606" s="143"/>
      <c r="G3606" s="143"/>
    </row>
    <row r="3607" spans="1:7" ht="38.25" customHeight="1">
      <c r="A3607" s="159">
        <v>901</v>
      </c>
      <c r="B3607" s="159" t="s">
        <v>671</v>
      </c>
      <c r="C3607" s="124" t="s">
        <v>2</v>
      </c>
      <c r="D3607" s="124" t="s">
        <v>2873</v>
      </c>
      <c r="E3607" s="129" t="s">
        <v>4885</v>
      </c>
      <c r="F3607" s="166">
        <v>2029</v>
      </c>
      <c r="G3607" s="166">
        <v>2030</v>
      </c>
    </row>
    <row r="3608" spans="1:7" ht="38.25" customHeight="1">
      <c r="A3608" s="159"/>
      <c r="B3608" s="156"/>
      <c r="C3608" s="124"/>
      <c r="D3608" s="124"/>
      <c r="E3608" s="194"/>
      <c r="F3608" s="166"/>
      <c r="G3608" s="166"/>
    </row>
    <row r="3609" spans="1:7" ht="38.25" customHeight="1">
      <c r="A3609" s="159"/>
      <c r="B3609" s="156"/>
      <c r="C3609" s="124"/>
      <c r="D3609" s="124"/>
      <c r="E3609" s="194"/>
      <c r="F3609" s="166"/>
      <c r="G3609" s="166"/>
    </row>
    <row r="3610" spans="1:7" ht="38.25" customHeight="1">
      <c r="A3610" s="159"/>
      <c r="B3610" s="156"/>
      <c r="C3610" s="124"/>
      <c r="D3610" s="124"/>
      <c r="E3610" s="194"/>
      <c r="F3610" s="166"/>
      <c r="G3610" s="166"/>
    </row>
    <row r="3611" spans="1:7" ht="16.5" customHeight="1">
      <c r="A3611" s="159">
        <v>902</v>
      </c>
      <c r="B3611" s="159" t="s">
        <v>1694</v>
      </c>
      <c r="C3611" s="124" t="s">
        <v>23</v>
      </c>
      <c r="D3611" s="124" t="s">
        <v>2871</v>
      </c>
      <c r="E3611" s="129" t="s">
        <v>2029</v>
      </c>
      <c r="F3611" s="166">
        <v>2021</v>
      </c>
      <c r="G3611" s="166" t="s">
        <v>2307</v>
      </c>
    </row>
    <row r="3612" spans="1:7" ht="16.5" customHeight="1">
      <c r="A3612" s="159"/>
      <c r="B3612" s="156"/>
      <c r="C3612" s="124"/>
      <c r="D3612" s="124"/>
      <c r="E3612" s="130"/>
      <c r="F3612" s="166"/>
      <c r="G3612" s="166"/>
    </row>
    <row r="3613" spans="1:7" ht="16.5" customHeight="1">
      <c r="A3613" s="159"/>
      <c r="B3613" s="156"/>
      <c r="C3613" s="124"/>
      <c r="D3613" s="124"/>
      <c r="E3613" s="130"/>
      <c r="F3613" s="166"/>
      <c r="G3613" s="166"/>
    </row>
    <row r="3614" spans="1:7" ht="16.5" customHeight="1">
      <c r="A3614" s="159"/>
      <c r="B3614" s="156"/>
      <c r="C3614" s="124"/>
      <c r="D3614" s="124"/>
      <c r="E3614" s="130"/>
      <c r="F3614" s="166"/>
      <c r="G3614" s="166"/>
    </row>
    <row r="3615" spans="1:7" ht="16.5" customHeight="1">
      <c r="A3615" s="159">
        <v>903</v>
      </c>
      <c r="B3615" s="159" t="s">
        <v>2058</v>
      </c>
      <c r="C3615" s="124" t="s">
        <v>23</v>
      </c>
      <c r="D3615" s="124" t="s">
        <v>2871</v>
      </c>
      <c r="E3615" s="129" t="s">
        <v>2329</v>
      </c>
      <c r="F3615" s="166">
        <v>2022</v>
      </c>
      <c r="G3615" s="166">
        <v>2023</v>
      </c>
    </row>
    <row r="3616" spans="1:7" ht="16.5" customHeight="1">
      <c r="A3616" s="159"/>
      <c r="B3616" s="156"/>
      <c r="C3616" s="124"/>
      <c r="D3616" s="124"/>
      <c r="E3616" s="130"/>
      <c r="F3616" s="166"/>
      <c r="G3616" s="166"/>
    </row>
    <row r="3617" spans="1:7" ht="16.5" customHeight="1">
      <c r="A3617" s="159"/>
      <c r="B3617" s="156"/>
      <c r="C3617" s="124"/>
      <c r="D3617" s="124"/>
      <c r="E3617" s="130"/>
      <c r="F3617" s="166"/>
      <c r="G3617" s="166"/>
    </row>
    <row r="3618" spans="1:7" ht="16.5" customHeight="1">
      <c r="A3618" s="159"/>
      <c r="B3618" s="156"/>
      <c r="C3618" s="124"/>
      <c r="D3618" s="124"/>
      <c r="E3618" s="130"/>
      <c r="F3618" s="166"/>
      <c r="G3618" s="166"/>
    </row>
    <row r="3619" spans="1:7" ht="16.5" customHeight="1">
      <c r="A3619" s="159">
        <v>904</v>
      </c>
      <c r="B3619" s="159" t="s">
        <v>2330</v>
      </c>
      <c r="C3619" s="124" t="s">
        <v>23</v>
      </c>
      <c r="D3619" s="124" t="s">
        <v>2871</v>
      </c>
      <c r="E3619" s="129" t="s">
        <v>2331</v>
      </c>
      <c r="F3619" s="166">
        <v>2021</v>
      </c>
      <c r="G3619" s="166" t="s">
        <v>1376</v>
      </c>
    </row>
    <row r="3620" spans="1:7" ht="16.5" customHeight="1">
      <c r="A3620" s="159"/>
      <c r="B3620" s="159"/>
      <c r="C3620" s="124"/>
      <c r="D3620" s="124"/>
      <c r="E3620" s="129"/>
      <c r="F3620" s="166"/>
      <c r="G3620" s="166"/>
    </row>
    <row r="3621" spans="1:7" ht="16.5" customHeight="1">
      <c r="A3621" s="159"/>
      <c r="B3621" s="159"/>
      <c r="C3621" s="124"/>
      <c r="D3621" s="124"/>
      <c r="E3621" s="129"/>
      <c r="F3621" s="166"/>
      <c r="G3621" s="166"/>
    </row>
    <row r="3622" spans="1:7" ht="16.5" customHeight="1">
      <c r="A3622" s="159"/>
      <c r="B3622" s="159"/>
      <c r="C3622" s="124"/>
      <c r="D3622" s="124"/>
      <c r="E3622" s="129"/>
      <c r="F3622" s="166"/>
      <c r="G3622" s="166"/>
    </row>
    <row r="3623" spans="1:7" ht="16.5" customHeight="1">
      <c r="A3623" s="159">
        <v>905</v>
      </c>
      <c r="B3623" s="159" t="s">
        <v>2332</v>
      </c>
      <c r="C3623" s="124" t="s">
        <v>23</v>
      </c>
      <c r="D3623" s="124" t="s">
        <v>2871</v>
      </c>
      <c r="E3623" s="129" t="s">
        <v>2333</v>
      </c>
      <c r="F3623" s="166">
        <v>2022</v>
      </c>
      <c r="G3623" s="166" t="s">
        <v>1376</v>
      </c>
    </row>
    <row r="3624" spans="1:7" ht="16.5" customHeight="1">
      <c r="A3624" s="159"/>
      <c r="B3624" s="159"/>
      <c r="C3624" s="124"/>
      <c r="D3624" s="124"/>
      <c r="E3624" s="129"/>
      <c r="F3624" s="166"/>
      <c r="G3624" s="166"/>
    </row>
    <row r="3625" spans="1:7" ht="16.5" customHeight="1">
      <c r="A3625" s="159"/>
      <c r="B3625" s="159"/>
      <c r="C3625" s="124"/>
      <c r="D3625" s="124"/>
      <c r="E3625" s="129"/>
      <c r="F3625" s="166"/>
      <c r="G3625" s="166"/>
    </row>
    <row r="3626" spans="1:7" ht="16.5" customHeight="1">
      <c r="A3626" s="159"/>
      <c r="B3626" s="159"/>
      <c r="C3626" s="124"/>
      <c r="D3626" s="124"/>
      <c r="E3626" s="129"/>
      <c r="F3626" s="166"/>
      <c r="G3626" s="166"/>
    </row>
    <row r="3627" spans="1:7" ht="16.5" customHeight="1">
      <c r="A3627" s="159">
        <v>906</v>
      </c>
      <c r="B3627" s="159" t="s">
        <v>675</v>
      </c>
      <c r="C3627" s="124" t="s">
        <v>23</v>
      </c>
      <c r="D3627" s="124" t="s">
        <v>2871</v>
      </c>
      <c r="E3627" s="129" t="s">
        <v>1363</v>
      </c>
      <c r="F3627" s="166">
        <v>2023</v>
      </c>
      <c r="G3627" s="166">
        <v>2030</v>
      </c>
    </row>
    <row r="3628" spans="1:7" ht="16.5" customHeight="1">
      <c r="A3628" s="159"/>
      <c r="B3628" s="156"/>
      <c r="C3628" s="124"/>
      <c r="D3628" s="124"/>
      <c r="E3628" s="130"/>
      <c r="F3628" s="166"/>
      <c r="G3628" s="166"/>
    </row>
    <row r="3629" spans="1:7" ht="16.5" customHeight="1">
      <c r="A3629" s="159"/>
      <c r="B3629" s="156"/>
      <c r="C3629" s="124"/>
      <c r="D3629" s="124"/>
      <c r="E3629" s="130"/>
      <c r="F3629" s="166"/>
      <c r="G3629" s="166"/>
    </row>
    <row r="3630" spans="1:7" ht="16.5" customHeight="1">
      <c r="A3630" s="159"/>
      <c r="B3630" s="156"/>
      <c r="C3630" s="124"/>
      <c r="D3630" s="124"/>
      <c r="E3630" s="130"/>
      <c r="F3630" s="166"/>
      <c r="G3630" s="166"/>
    </row>
    <row r="3631" spans="1:7" ht="16.5" customHeight="1">
      <c r="A3631" s="159">
        <v>907</v>
      </c>
      <c r="B3631" s="159" t="s">
        <v>1823</v>
      </c>
      <c r="C3631" s="124" t="s">
        <v>23</v>
      </c>
      <c r="D3631" s="124" t="s">
        <v>2871</v>
      </c>
      <c r="E3631" s="129" t="s">
        <v>1695</v>
      </c>
      <c r="F3631" s="166">
        <v>2024</v>
      </c>
      <c r="G3631" s="166">
        <v>2027</v>
      </c>
    </row>
    <row r="3632" spans="1:7" ht="16.5" customHeight="1">
      <c r="A3632" s="159"/>
      <c r="B3632" s="156"/>
      <c r="C3632" s="124"/>
      <c r="D3632" s="124"/>
      <c r="E3632" s="130"/>
      <c r="F3632" s="166"/>
      <c r="G3632" s="166"/>
    </row>
    <row r="3633" spans="1:7" ht="16.5" customHeight="1">
      <c r="A3633" s="159"/>
      <c r="B3633" s="156"/>
      <c r="C3633" s="124"/>
      <c r="D3633" s="124"/>
      <c r="E3633" s="130"/>
      <c r="F3633" s="166"/>
      <c r="G3633" s="166"/>
    </row>
    <row r="3634" spans="1:7" ht="16.5" customHeight="1">
      <c r="A3634" s="159"/>
      <c r="B3634" s="156"/>
      <c r="C3634" s="124"/>
      <c r="D3634" s="124"/>
      <c r="E3634" s="130"/>
      <c r="F3634" s="166"/>
      <c r="G3634" s="166"/>
    </row>
    <row r="3635" spans="1:7" ht="22.5" customHeight="1">
      <c r="A3635" s="159">
        <v>908</v>
      </c>
      <c r="B3635" s="159" t="s">
        <v>695</v>
      </c>
      <c r="C3635" s="124" t="s">
        <v>54</v>
      </c>
      <c r="D3635" s="124"/>
      <c r="E3635" s="129" t="s">
        <v>2472</v>
      </c>
      <c r="F3635" s="143">
        <v>2029</v>
      </c>
      <c r="G3635" s="143">
        <v>2029</v>
      </c>
    </row>
    <row r="3636" spans="1:7" ht="15.75" customHeight="1">
      <c r="A3636" s="159"/>
      <c r="B3636" s="159"/>
      <c r="C3636" s="124"/>
      <c r="D3636" s="124"/>
      <c r="E3636" s="129"/>
      <c r="F3636" s="204"/>
      <c r="G3636" s="143"/>
    </row>
    <row r="3637" spans="1:7" ht="15.75" customHeight="1">
      <c r="A3637" s="159"/>
      <c r="B3637" s="159"/>
      <c r="C3637" s="124"/>
      <c r="D3637" s="124"/>
      <c r="E3637" s="129"/>
      <c r="F3637" s="204"/>
      <c r="G3637" s="143"/>
    </row>
    <row r="3638" spans="1:7" ht="15.75" customHeight="1">
      <c r="A3638" s="159"/>
      <c r="B3638" s="159"/>
      <c r="C3638" s="124"/>
      <c r="D3638" s="124"/>
      <c r="E3638" s="129"/>
      <c r="F3638" s="204"/>
      <c r="G3638" s="143"/>
    </row>
    <row r="3639" spans="1:7" ht="15.75" customHeight="1">
      <c r="A3639" s="159">
        <v>909</v>
      </c>
      <c r="B3639" s="159" t="s">
        <v>108</v>
      </c>
      <c r="C3639" s="124" t="s">
        <v>43</v>
      </c>
      <c r="D3639" s="124"/>
      <c r="E3639" s="129" t="s">
        <v>2473</v>
      </c>
      <c r="F3639" s="166">
        <v>2009</v>
      </c>
      <c r="G3639" s="166">
        <v>2031</v>
      </c>
    </row>
    <row r="3640" spans="1:7" ht="15.75" customHeight="1">
      <c r="A3640" s="159"/>
      <c r="B3640" s="159"/>
      <c r="C3640" s="124"/>
      <c r="D3640" s="124"/>
      <c r="E3640" s="129"/>
      <c r="F3640" s="166"/>
      <c r="G3640" s="166"/>
    </row>
    <row r="3641" spans="1:7" ht="15.75" customHeight="1">
      <c r="A3641" s="159"/>
      <c r="B3641" s="159"/>
      <c r="C3641" s="124"/>
      <c r="D3641" s="124"/>
      <c r="E3641" s="129"/>
      <c r="F3641" s="166"/>
      <c r="G3641" s="166"/>
    </row>
    <row r="3642" spans="1:7" ht="15.75" customHeight="1">
      <c r="A3642" s="159"/>
      <c r="B3642" s="159"/>
      <c r="C3642" s="124"/>
      <c r="D3642" s="124"/>
      <c r="E3642" s="129"/>
      <c r="F3642" s="166"/>
      <c r="G3642" s="166"/>
    </row>
    <row r="3643" spans="1:7" ht="15.75" customHeight="1">
      <c r="A3643" s="159">
        <v>910</v>
      </c>
      <c r="B3643" s="159" t="s">
        <v>2172</v>
      </c>
      <c r="C3643" s="124" t="s">
        <v>3</v>
      </c>
      <c r="D3643" s="124"/>
      <c r="E3643" s="129" t="s">
        <v>2085</v>
      </c>
      <c r="F3643" s="166">
        <v>2027</v>
      </c>
      <c r="G3643" s="166">
        <v>2027</v>
      </c>
    </row>
    <row r="3644" spans="1:7" ht="15.75" customHeight="1">
      <c r="A3644" s="159"/>
      <c r="B3644" s="159"/>
      <c r="C3644" s="124"/>
      <c r="D3644" s="124"/>
      <c r="E3644" s="129"/>
      <c r="F3644" s="166"/>
      <c r="G3644" s="166"/>
    </row>
    <row r="3645" spans="1:7" ht="15.75" customHeight="1">
      <c r="A3645" s="159"/>
      <c r="B3645" s="159"/>
      <c r="C3645" s="124"/>
      <c r="D3645" s="124"/>
      <c r="E3645" s="129"/>
      <c r="F3645" s="166"/>
      <c r="G3645" s="166"/>
    </row>
    <row r="3646" spans="1:7" ht="15.75" customHeight="1">
      <c r="A3646" s="159"/>
      <c r="B3646" s="159"/>
      <c r="C3646" s="124"/>
      <c r="D3646" s="124"/>
      <c r="E3646" s="129"/>
      <c r="F3646" s="166"/>
      <c r="G3646" s="166"/>
    </row>
    <row r="3647" spans="1:7" ht="15.75" customHeight="1">
      <c r="A3647" s="159">
        <v>911</v>
      </c>
      <c r="B3647" s="159" t="s">
        <v>2836</v>
      </c>
      <c r="C3647" s="124" t="s">
        <v>1895</v>
      </c>
      <c r="D3647" s="124"/>
      <c r="E3647" s="129" t="s">
        <v>2469</v>
      </c>
      <c r="F3647" s="166">
        <v>2028</v>
      </c>
      <c r="G3647" s="166">
        <v>2028</v>
      </c>
    </row>
    <row r="3648" spans="1:7" ht="15.75" customHeight="1">
      <c r="A3648" s="159"/>
      <c r="B3648" s="159"/>
      <c r="C3648" s="124"/>
      <c r="D3648" s="124"/>
      <c r="E3648" s="129"/>
      <c r="F3648" s="166"/>
      <c r="G3648" s="166"/>
    </row>
    <row r="3649" spans="1:7" ht="15.75" customHeight="1">
      <c r="A3649" s="159"/>
      <c r="B3649" s="159"/>
      <c r="C3649" s="124"/>
      <c r="D3649" s="124"/>
      <c r="E3649" s="129"/>
      <c r="F3649" s="166"/>
      <c r="G3649" s="166"/>
    </row>
    <row r="3650" spans="1:7" ht="15.75" customHeight="1">
      <c r="A3650" s="159"/>
      <c r="B3650" s="159"/>
      <c r="C3650" s="124"/>
      <c r="D3650" s="124"/>
      <c r="E3650" s="129"/>
      <c r="F3650" s="166"/>
      <c r="G3650" s="166"/>
    </row>
    <row r="3651" spans="1:7" ht="15.75" customHeight="1">
      <c r="A3651" s="159">
        <v>912</v>
      </c>
      <c r="B3651" s="159" t="s">
        <v>102</v>
      </c>
      <c r="C3651" s="124" t="s">
        <v>3</v>
      </c>
      <c r="D3651" s="124"/>
      <c r="E3651" s="129" t="s">
        <v>1748</v>
      </c>
      <c r="F3651" s="166">
        <v>2006</v>
      </c>
      <c r="G3651" s="166">
        <v>2029</v>
      </c>
    </row>
    <row r="3652" spans="1:7" ht="15.75" customHeight="1">
      <c r="A3652" s="159"/>
      <c r="B3652" s="159"/>
      <c r="C3652" s="124"/>
      <c r="D3652" s="124"/>
      <c r="E3652" s="129"/>
      <c r="F3652" s="166"/>
      <c r="G3652" s="166"/>
    </row>
    <row r="3653" spans="1:7" ht="15.75" customHeight="1">
      <c r="A3653" s="159"/>
      <c r="B3653" s="159"/>
      <c r="C3653" s="124"/>
      <c r="D3653" s="124"/>
      <c r="E3653" s="129"/>
      <c r="F3653" s="166"/>
      <c r="G3653" s="166"/>
    </row>
    <row r="3654" spans="1:7" ht="15.75" customHeight="1">
      <c r="A3654" s="159"/>
      <c r="B3654" s="159"/>
      <c r="C3654" s="124"/>
      <c r="D3654" s="124"/>
      <c r="E3654" s="129"/>
      <c r="F3654" s="166"/>
      <c r="G3654" s="166"/>
    </row>
    <row r="3655" spans="1:7" ht="21.75" customHeight="1">
      <c r="A3655" s="159">
        <v>913</v>
      </c>
      <c r="B3655" s="159" t="s">
        <v>1696</v>
      </c>
      <c r="C3655" s="124" t="s">
        <v>3</v>
      </c>
      <c r="D3655" s="124"/>
      <c r="E3655" s="129" t="s">
        <v>2474</v>
      </c>
      <c r="F3655" s="166">
        <v>2030</v>
      </c>
      <c r="G3655" s="166">
        <v>2030</v>
      </c>
    </row>
    <row r="3656" spans="1:7" ht="21.75" customHeight="1">
      <c r="A3656" s="159"/>
      <c r="B3656" s="159"/>
      <c r="C3656" s="124"/>
      <c r="D3656" s="124"/>
      <c r="E3656" s="129"/>
      <c r="F3656" s="166"/>
      <c r="G3656" s="166"/>
    </row>
    <row r="3657" spans="1:7" ht="21.75" customHeight="1">
      <c r="A3657" s="159"/>
      <c r="B3657" s="159"/>
      <c r="C3657" s="124"/>
      <c r="D3657" s="124"/>
      <c r="E3657" s="129"/>
      <c r="F3657" s="166"/>
      <c r="G3657" s="166"/>
    </row>
    <row r="3658" spans="1:7" ht="21.75" customHeight="1">
      <c r="A3658" s="159"/>
      <c r="B3658" s="159"/>
      <c r="C3658" s="124"/>
      <c r="D3658" s="124"/>
      <c r="E3658" s="129"/>
      <c r="F3658" s="166"/>
      <c r="G3658" s="166"/>
    </row>
    <row r="3659" spans="1:7" ht="15.75" customHeight="1">
      <c r="A3659" s="159">
        <v>914</v>
      </c>
      <c r="B3659" s="159" t="s">
        <v>2173</v>
      </c>
      <c r="C3659" s="124" t="s">
        <v>1895</v>
      </c>
      <c r="D3659" s="124"/>
      <c r="E3659" s="129" t="s">
        <v>2013</v>
      </c>
      <c r="F3659" s="166">
        <v>2030</v>
      </c>
      <c r="G3659" s="166">
        <v>2030</v>
      </c>
    </row>
    <row r="3660" spans="1:7" ht="15.75" customHeight="1">
      <c r="A3660" s="159"/>
      <c r="B3660" s="159"/>
      <c r="C3660" s="124"/>
      <c r="D3660" s="124"/>
      <c r="E3660" s="129"/>
      <c r="F3660" s="166"/>
      <c r="G3660" s="166"/>
    </row>
    <row r="3661" spans="1:7" ht="15.75" customHeight="1">
      <c r="A3661" s="159"/>
      <c r="B3661" s="159"/>
      <c r="C3661" s="124"/>
      <c r="D3661" s="124"/>
      <c r="E3661" s="129"/>
      <c r="F3661" s="166"/>
      <c r="G3661" s="166"/>
    </row>
    <row r="3662" spans="1:7" ht="15.75" customHeight="1">
      <c r="A3662" s="159"/>
      <c r="B3662" s="159"/>
      <c r="C3662" s="124"/>
      <c r="D3662" s="124"/>
      <c r="E3662" s="129"/>
      <c r="F3662" s="166"/>
      <c r="G3662" s="166"/>
    </row>
    <row r="3663" spans="1:7" ht="15.75" customHeight="1">
      <c r="A3663" s="159">
        <v>915</v>
      </c>
      <c r="B3663" s="159" t="s">
        <v>2174</v>
      </c>
      <c r="C3663" s="124" t="s">
        <v>3</v>
      </c>
      <c r="D3663" s="124"/>
      <c r="E3663" s="129" t="s">
        <v>2045</v>
      </c>
      <c r="F3663" s="166">
        <v>2030</v>
      </c>
      <c r="G3663" s="166">
        <v>2030</v>
      </c>
    </row>
    <row r="3664" spans="1:7" ht="15.75" customHeight="1">
      <c r="A3664" s="159"/>
      <c r="B3664" s="159"/>
      <c r="C3664" s="124"/>
      <c r="D3664" s="124"/>
      <c r="E3664" s="129"/>
      <c r="F3664" s="166"/>
      <c r="G3664" s="166"/>
    </row>
    <row r="3665" spans="1:7" ht="15.75" customHeight="1">
      <c r="A3665" s="159"/>
      <c r="B3665" s="159"/>
      <c r="C3665" s="124"/>
      <c r="D3665" s="124"/>
      <c r="E3665" s="129"/>
      <c r="F3665" s="166"/>
      <c r="G3665" s="166"/>
    </row>
    <row r="3666" spans="1:7" ht="15.75" customHeight="1">
      <c r="A3666" s="159"/>
      <c r="B3666" s="159"/>
      <c r="C3666" s="124"/>
      <c r="D3666" s="124"/>
      <c r="E3666" s="129"/>
      <c r="F3666" s="166"/>
      <c r="G3666" s="166"/>
    </row>
    <row r="3667" spans="1:7" ht="18.75" customHeight="1">
      <c r="A3667" s="159">
        <v>916</v>
      </c>
      <c r="B3667" s="159" t="s">
        <v>1876</v>
      </c>
      <c r="C3667" s="124" t="s">
        <v>1908</v>
      </c>
      <c r="D3667" s="124"/>
      <c r="E3667" s="129" t="s">
        <v>2475</v>
      </c>
      <c r="F3667" s="166">
        <v>2030</v>
      </c>
      <c r="G3667" s="166">
        <v>2030</v>
      </c>
    </row>
    <row r="3668" spans="1:7" ht="18.75" customHeight="1">
      <c r="A3668" s="159"/>
      <c r="B3668" s="159"/>
      <c r="C3668" s="124"/>
      <c r="D3668" s="124"/>
      <c r="E3668" s="129"/>
      <c r="F3668" s="166"/>
      <c r="G3668" s="166"/>
    </row>
    <row r="3669" spans="1:7" ht="18.75" customHeight="1">
      <c r="A3669" s="159"/>
      <c r="B3669" s="159"/>
      <c r="C3669" s="124"/>
      <c r="D3669" s="124"/>
      <c r="E3669" s="129"/>
      <c r="F3669" s="166"/>
      <c r="G3669" s="166"/>
    </row>
    <row r="3670" spans="1:7" ht="18.75" customHeight="1">
      <c r="A3670" s="159"/>
      <c r="B3670" s="159"/>
      <c r="C3670" s="124"/>
      <c r="D3670" s="124"/>
      <c r="E3670" s="129"/>
      <c r="F3670" s="166"/>
      <c r="G3670" s="166"/>
    </row>
    <row r="3671" spans="1:7" ht="15.75" customHeight="1">
      <c r="A3671" s="159">
        <v>917</v>
      </c>
      <c r="B3671" s="159" t="s">
        <v>672</v>
      </c>
      <c r="C3671" s="124" t="s">
        <v>3</v>
      </c>
      <c r="D3671" s="124"/>
      <c r="E3671" s="129" t="s">
        <v>2476</v>
      </c>
      <c r="F3671" s="166">
        <v>2030</v>
      </c>
      <c r="G3671" s="166">
        <v>2031</v>
      </c>
    </row>
    <row r="3672" spans="1:7" ht="15.75" customHeight="1">
      <c r="A3672" s="159"/>
      <c r="B3672" s="159"/>
      <c r="C3672" s="124"/>
      <c r="D3672" s="124"/>
      <c r="E3672" s="129"/>
      <c r="F3672" s="166"/>
      <c r="G3672" s="166"/>
    </row>
    <row r="3673" spans="1:7" ht="15.75" customHeight="1">
      <c r="A3673" s="159"/>
      <c r="B3673" s="159"/>
      <c r="C3673" s="124"/>
      <c r="D3673" s="124"/>
      <c r="E3673" s="129"/>
      <c r="F3673" s="166"/>
      <c r="G3673" s="166"/>
    </row>
    <row r="3674" spans="1:7" ht="15.75" customHeight="1">
      <c r="A3674" s="159"/>
      <c r="B3674" s="159"/>
      <c r="C3674" s="124"/>
      <c r="D3674" s="124"/>
      <c r="E3674" s="129"/>
      <c r="F3674" s="166"/>
      <c r="G3674" s="166"/>
    </row>
    <row r="3675" spans="1:7" ht="15.75" customHeight="1">
      <c r="A3675" s="159">
        <v>918</v>
      </c>
      <c r="B3675" s="159" t="s">
        <v>673</v>
      </c>
      <c r="C3675" s="124" t="s">
        <v>1310</v>
      </c>
      <c r="D3675" s="124"/>
      <c r="E3675" s="129" t="s">
        <v>2477</v>
      </c>
      <c r="F3675" s="166">
        <v>2030</v>
      </c>
      <c r="G3675" s="166">
        <v>2031</v>
      </c>
    </row>
    <row r="3676" spans="1:7" ht="15.75" customHeight="1">
      <c r="A3676" s="159"/>
      <c r="B3676" s="159"/>
      <c r="C3676" s="124"/>
      <c r="D3676" s="124"/>
      <c r="E3676" s="129"/>
      <c r="F3676" s="166"/>
      <c r="G3676" s="166"/>
    </row>
    <row r="3677" spans="1:7" ht="15.75" customHeight="1">
      <c r="A3677" s="159"/>
      <c r="B3677" s="159"/>
      <c r="C3677" s="124"/>
      <c r="D3677" s="124"/>
      <c r="E3677" s="129"/>
      <c r="F3677" s="166"/>
      <c r="G3677" s="166"/>
    </row>
    <row r="3678" spans="1:7" ht="15.75" customHeight="1">
      <c r="A3678" s="159"/>
      <c r="B3678" s="159"/>
      <c r="C3678" s="124"/>
      <c r="D3678" s="124"/>
      <c r="E3678" s="129"/>
      <c r="F3678" s="166"/>
      <c r="G3678" s="166"/>
    </row>
    <row r="3679" spans="1:7" ht="15.75" customHeight="1">
      <c r="A3679" s="159">
        <v>919</v>
      </c>
      <c r="B3679" s="159" t="s">
        <v>674</v>
      </c>
      <c r="C3679" s="124" t="s">
        <v>1310</v>
      </c>
      <c r="D3679" s="124"/>
      <c r="E3679" s="129" t="s">
        <v>2478</v>
      </c>
      <c r="F3679" s="166">
        <v>2030</v>
      </c>
      <c r="G3679" s="166">
        <v>2031</v>
      </c>
    </row>
    <row r="3680" spans="1:7" ht="15.75" customHeight="1">
      <c r="A3680" s="159"/>
      <c r="B3680" s="159"/>
      <c r="C3680" s="124"/>
      <c r="D3680" s="124"/>
      <c r="E3680" s="129"/>
      <c r="F3680" s="166"/>
      <c r="G3680" s="166"/>
    </row>
    <row r="3681" spans="1:7" ht="15.75" customHeight="1">
      <c r="A3681" s="159"/>
      <c r="B3681" s="159"/>
      <c r="C3681" s="124"/>
      <c r="D3681" s="124"/>
      <c r="E3681" s="129"/>
      <c r="F3681" s="166"/>
      <c r="G3681" s="166"/>
    </row>
    <row r="3682" spans="1:7" ht="15.75" customHeight="1">
      <c r="A3682" s="159"/>
      <c r="B3682" s="159"/>
      <c r="C3682" s="124"/>
      <c r="D3682" s="124"/>
      <c r="E3682" s="129"/>
      <c r="F3682" s="166"/>
      <c r="G3682" s="166"/>
    </row>
    <row r="3683" spans="1:7" s="2" customFormat="1" ht="15.75" customHeight="1">
      <c r="A3683" s="159">
        <v>920</v>
      </c>
      <c r="B3683" s="156" t="s">
        <v>676</v>
      </c>
      <c r="C3683" s="157" t="s">
        <v>71</v>
      </c>
      <c r="D3683" s="157"/>
      <c r="E3683" s="158" t="s">
        <v>1225</v>
      </c>
      <c r="F3683" s="143">
        <v>2029</v>
      </c>
      <c r="G3683" s="143">
        <v>2032</v>
      </c>
    </row>
    <row r="3684" spans="1:7" s="2" customFormat="1" ht="15.75" customHeight="1">
      <c r="A3684" s="159"/>
      <c r="B3684" s="156"/>
      <c r="C3684" s="157"/>
      <c r="D3684" s="157"/>
      <c r="E3684" s="158"/>
      <c r="F3684" s="143"/>
      <c r="G3684" s="143"/>
    </row>
    <row r="3685" spans="1:7" s="2" customFormat="1" ht="15.75" customHeight="1">
      <c r="A3685" s="159"/>
      <c r="B3685" s="156"/>
      <c r="C3685" s="157"/>
      <c r="D3685" s="157"/>
      <c r="E3685" s="158"/>
      <c r="F3685" s="143"/>
      <c r="G3685" s="143"/>
    </row>
    <row r="3686" spans="1:7" s="2" customFormat="1" ht="15.75" customHeight="1">
      <c r="A3686" s="159"/>
      <c r="B3686" s="156"/>
      <c r="C3686" s="157"/>
      <c r="D3686" s="157"/>
      <c r="E3686" s="158"/>
      <c r="F3686" s="143"/>
      <c r="G3686" s="143"/>
    </row>
    <row r="3687" spans="1:7" s="2" customFormat="1" ht="15.75" customHeight="1">
      <c r="A3687" s="159">
        <v>921</v>
      </c>
      <c r="B3687" s="156" t="s">
        <v>2158</v>
      </c>
      <c r="C3687" s="157" t="s">
        <v>71</v>
      </c>
      <c r="D3687" s="157"/>
      <c r="E3687" s="158" t="s">
        <v>2046</v>
      </c>
      <c r="F3687" s="143">
        <v>2029</v>
      </c>
      <c r="G3687" s="143">
        <v>2032</v>
      </c>
    </row>
    <row r="3688" spans="1:7" s="2" customFormat="1" ht="15.75" customHeight="1">
      <c r="A3688" s="159"/>
      <c r="B3688" s="156"/>
      <c r="C3688" s="157"/>
      <c r="D3688" s="157"/>
      <c r="E3688" s="158"/>
      <c r="F3688" s="143"/>
      <c r="G3688" s="143"/>
    </row>
    <row r="3689" spans="1:7" s="2" customFormat="1" ht="15.75" customHeight="1">
      <c r="A3689" s="159"/>
      <c r="B3689" s="156"/>
      <c r="C3689" s="157"/>
      <c r="D3689" s="157"/>
      <c r="E3689" s="158"/>
      <c r="F3689" s="143"/>
      <c r="G3689" s="143"/>
    </row>
    <row r="3690" spans="1:7" s="2" customFormat="1" ht="15.75" customHeight="1">
      <c r="A3690" s="159"/>
      <c r="B3690" s="156"/>
      <c r="C3690" s="157"/>
      <c r="D3690" s="157"/>
      <c r="E3690" s="158"/>
      <c r="F3690" s="143"/>
      <c r="G3690" s="143"/>
    </row>
    <row r="3691" spans="1:7" ht="15.75" customHeight="1">
      <c r="A3691" s="159">
        <v>922</v>
      </c>
      <c r="B3691" s="156" t="s">
        <v>677</v>
      </c>
      <c r="C3691" s="157" t="s">
        <v>23</v>
      </c>
      <c r="D3691" s="157"/>
      <c r="E3691" s="183" t="s">
        <v>1226</v>
      </c>
      <c r="F3691" s="143">
        <v>2022</v>
      </c>
      <c r="G3691" s="143">
        <v>2030</v>
      </c>
    </row>
    <row r="3692" spans="1:7" ht="15.75" customHeight="1">
      <c r="A3692" s="159"/>
      <c r="B3692" s="156"/>
      <c r="C3692" s="157"/>
      <c r="D3692" s="157"/>
      <c r="E3692" s="183"/>
      <c r="F3692" s="143"/>
      <c r="G3692" s="143"/>
    </row>
    <row r="3693" spans="1:7" ht="15.75" customHeight="1">
      <c r="A3693" s="159"/>
      <c r="B3693" s="156"/>
      <c r="C3693" s="157"/>
      <c r="D3693" s="157"/>
      <c r="E3693" s="183"/>
      <c r="F3693" s="143"/>
      <c r="G3693" s="143"/>
    </row>
    <row r="3694" spans="1:7" ht="15.75" customHeight="1">
      <c r="A3694" s="159"/>
      <c r="B3694" s="156"/>
      <c r="C3694" s="157"/>
      <c r="D3694" s="157"/>
      <c r="E3694" s="183"/>
      <c r="F3694" s="143"/>
      <c r="G3694" s="143"/>
    </row>
    <row r="3695" spans="1:7" ht="24" customHeight="1">
      <c r="A3695" s="159">
        <v>923</v>
      </c>
      <c r="B3695" s="159" t="s">
        <v>1161</v>
      </c>
      <c r="C3695" s="124" t="s">
        <v>34</v>
      </c>
      <c r="D3695" s="124"/>
      <c r="E3695" s="129" t="s">
        <v>2479</v>
      </c>
      <c r="F3695" s="166">
        <v>2018</v>
      </c>
      <c r="G3695" s="166" t="s">
        <v>2307</v>
      </c>
    </row>
    <row r="3696" spans="1:7" ht="24" customHeight="1">
      <c r="A3696" s="159"/>
      <c r="B3696" s="159"/>
      <c r="C3696" s="124"/>
      <c r="D3696" s="124"/>
      <c r="E3696" s="129"/>
      <c r="F3696" s="166"/>
      <c r="G3696" s="166"/>
    </row>
    <row r="3697" spans="1:7" ht="24" customHeight="1">
      <c r="A3697" s="159"/>
      <c r="B3697" s="159"/>
      <c r="C3697" s="124"/>
      <c r="D3697" s="124"/>
      <c r="E3697" s="129"/>
      <c r="F3697" s="166"/>
      <c r="G3697" s="166"/>
    </row>
    <row r="3698" spans="1:7" ht="24" customHeight="1">
      <c r="A3698" s="159"/>
      <c r="B3698" s="159"/>
      <c r="C3698" s="124"/>
      <c r="D3698" s="124"/>
      <c r="E3698" s="129"/>
      <c r="F3698" s="166"/>
      <c r="G3698" s="166"/>
    </row>
    <row r="3699" spans="1:7" ht="15.75" customHeight="1">
      <c r="A3699" s="159">
        <v>924</v>
      </c>
      <c r="B3699" s="159" t="s">
        <v>1698</v>
      </c>
      <c r="C3699" s="124" t="s">
        <v>34</v>
      </c>
      <c r="D3699" s="124"/>
      <c r="E3699" s="129" t="s">
        <v>2077</v>
      </c>
      <c r="F3699" s="166">
        <v>2020</v>
      </c>
      <c r="G3699" s="166" t="s">
        <v>2296</v>
      </c>
    </row>
    <row r="3700" spans="1:7" ht="15.75" customHeight="1">
      <c r="A3700" s="159"/>
      <c r="B3700" s="159"/>
      <c r="C3700" s="124"/>
      <c r="D3700" s="124"/>
      <c r="E3700" s="129"/>
      <c r="F3700" s="166"/>
      <c r="G3700" s="166"/>
    </row>
    <row r="3701" spans="1:7" ht="15.75" customHeight="1">
      <c r="A3701" s="159"/>
      <c r="B3701" s="159"/>
      <c r="C3701" s="124"/>
      <c r="D3701" s="124"/>
      <c r="E3701" s="129"/>
      <c r="F3701" s="166"/>
      <c r="G3701" s="166"/>
    </row>
    <row r="3702" spans="1:7" ht="15.75" customHeight="1">
      <c r="A3702" s="159"/>
      <c r="B3702" s="159"/>
      <c r="C3702" s="124"/>
      <c r="D3702" s="124"/>
      <c r="E3702" s="129"/>
      <c r="F3702" s="166"/>
      <c r="G3702" s="166"/>
    </row>
    <row r="3703" spans="1:7" ht="15.75" customHeight="1">
      <c r="A3703" s="159">
        <v>925</v>
      </c>
      <c r="B3703" s="159" t="s">
        <v>678</v>
      </c>
      <c r="C3703" s="124" t="s">
        <v>34</v>
      </c>
      <c r="D3703" s="124"/>
      <c r="E3703" s="129" t="s">
        <v>2078</v>
      </c>
      <c r="F3703" s="166">
        <v>2020</v>
      </c>
      <c r="G3703" s="166">
        <v>2023</v>
      </c>
    </row>
    <row r="3704" spans="1:7" ht="15.75" customHeight="1">
      <c r="A3704" s="159"/>
      <c r="B3704" s="159"/>
      <c r="C3704" s="124"/>
      <c r="D3704" s="124"/>
      <c r="E3704" s="129"/>
      <c r="F3704" s="166"/>
      <c r="G3704" s="166"/>
    </row>
    <row r="3705" spans="1:7" ht="15.75" customHeight="1">
      <c r="A3705" s="159"/>
      <c r="B3705" s="159"/>
      <c r="C3705" s="124"/>
      <c r="D3705" s="124"/>
      <c r="E3705" s="129"/>
      <c r="F3705" s="166"/>
      <c r="G3705" s="166"/>
    </row>
    <row r="3706" spans="1:7" ht="15.75" customHeight="1">
      <c r="A3706" s="159"/>
      <c r="B3706" s="159"/>
      <c r="C3706" s="124"/>
      <c r="D3706" s="124"/>
      <c r="E3706" s="129"/>
      <c r="F3706" s="166"/>
      <c r="G3706" s="166"/>
    </row>
    <row r="3707" spans="1:7" ht="15.75" customHeight="1">
      <c r="A3707" s="159">
        <v>926</v>
      </c>
      <c r="B3707" s="159" t="s">
        <v>1200</v>
      </c>
      <c r="C3707" s="124" t="s">
        <v>34</v>
      </c>
      <c r="D3707" s="124"/>
      <c r="E3707" s="129" t="s">
        <v>1162</v>
      </c>
      <c r="F3707" s="166">
        <v>2024</v>
      </c>
      <c r="G3707" s="166">
        <v>2025</v>
      </c>
    </row>
    <row r="3708" spans="1:7" ht="15.75" customHeight="1">
      <c r="A3708" s="159"/>
      <c r="B3708" s="159"/>
      <c r="C3708" s="124"/>
      <c r="D3708" s="124"/>
      <c r="E3708" s="129"/>
      <c r="F3708" s="166"/>
      <c r="G3708" s="166"/>
    </row>
    <row r="3709" spans="1:7" ht="15.75" customHeight="1">
      <c r="A3709" s="159"/>
      <c r="B3709" s="159"/>
      <c r="C3709" s="124"/>
      <c r="D3709" s="124"/>
      <c r="E3709" s="129"/>
      <c r="F3709" s="166"/>
      <c r="G3709" s="166"/>
    </row>
    <row r="3710" spans="1:7" ht="15.75" customHeight="1">
      <c r="A3710" s="159"/>
      <c r="B3710" s="159"/>
      <c r="C3710" s="124"/>
      <c r="D3710" s="124"/>
      <c r="E3710" s="129"/>
      <c r="F3710" s="166"/>
      <c r="G3710" s="166"/>
    </row>
    <row r="3711" spans="1:7" ht="15.75" customHeight="1">
      <c r="A3711" s="159">
        <v>927</v>
      </c>
      <c r="B3711" s="159" t="s">
        <v>1879</v>
      </c>
      <c r="C3711" s="124" t="s">
        <v>34</v>
      </c>
      <c r="D3711" s="124"/>
      <c r="E3711" s="129" t="s">
        <v>1702</v>
      </c>
      <c r="F3711" s="166">
        <v>2024</v>
      </c>
      <c r="G3711" s="166">
        <v>2024</v>
      </c>
    </row>
    <row r="3712" spans="1:7" ht="15.75" customHeight="1">
      <c r="A3712" s="159"/>
      <c r="B3712" s="159"/>
      <c r="C3712" s="124"/>
      <c r="D3712" s="124"/>
      <c r="E3712" s="129"/>
      <c r="F3712" s="166"/>
      <c r="G3712" s="166"/>
    </row>
    <row r="3713" spans="1:7" ht="15.75" customHeight="1">
      <c r="A3713" s="159"/>
      <c r="B3713" s="159"/>
      <c r="C3713" s="124"/>
      <c r="D3713" s="124"/>
      <c r="E3713" s="129"/>
      <c r="F3713" s="166"/>
      <c r="G3713" s="166"/>
    </row>
    <row r="3714" spans="1:7" ht="15.75" customHeight="1">
      <c r="A3714" s="159"/>
      <c r="B3714" s="159"/>
      <c r="C3714" s="124"/>
      <c r="D3714" s="124"/>
      <c r="E3714" s="129"/>
      <c r="F3714" s="166"/>
      <c r="G3714" s="166"/>
    </row>
    <row r="3715" spans="1:7" ht="15.75" customHeight="1">
      <c r="A3715" s="159">
        <v>928</v>
      </c>
      <c r="B3715" s="159" t="s">
        <v>1885</v>
      </c>
      <c r="C3715" s="124" t="s">
        <v>34</v>
      </c>
      <c r="D3715" s="124"/>
      <c r="E3715" s="129" t="s">
        <v>1704</v>
      </c>
      <c r="F3715" s="166">
        <v>2024</v>
      </c>
      <c r="G3715" s="166">
        <v>2024</v>
      </c>
    </row>
    <row r="3716" spans="1:7" ht="15.75" customHeight="1">
      <c r="A3716" s="159"/>
      <c r="B3716" s="159"/>
      <c r="C3716" s="124"/>
      <c r="D3716" s="124"/>
      <c r="E3716" s="129"/>
      <c r="F3716" s="166"/>
      <c r="G3716" s="166"/>
    </row>
    <row r="3717" spans="1:7" ht="15.75" customHeight="1">
      <c r="A3717" s="159"/>
      <c r="B3717" s="159"/>
      <c r="C3717" s="124"/>
      <c r="D3717" s="124"/>
      <c r="E3717" s="129"/>
      <c r="F3717" s="166"/>
      <c r="G3717" s="166"/>
    </row>
    <row r="3718" spans="1:7" ht="15.75" customHeight="1">
      <c r="A3718" s="159"/>
      <c r="B3718" s="159"/>
      <c r="C3718" s="124"/>
      <c r="D3718" s="124"/>
      <c r="E3718" s="129"/>
      <c r="F3718" s="166"/>
      <c r="G3718" s="166"/>
    </row>
    <row r="3719" spans="1:7" ht="15.75" customHeight="1">
      <c r="A3719" s="159">
        <v>929</v>
      </c>
      <c r="B3719" s="159" t="s">
        <v>1884</v>
      </c>
      <c r="C3719" s="124" t="s">
        <v>34</v>
      </c>
      <c r="D3719" s="124"/>
      <c r="E3719" s="129" t="s">
        <v>2480</v>
      </c>
      <c r="F3719" s="166">
        <v>2025</v>
      </c>
      <c r="G3719" s="166">
        <v>2025</v>
      </c>
    </row>
    <row r="3720" spans="1:7" ht="15.75" customHeight="1">
      <c r="A3720" s="159"/>
      <c r="B3720" s="159"/>
      <c r="C3720" s="124"/>
      <c r="D3720" s="124"/>
      <c r="E3720" s="129"/>
      <c r="F3720" s="166"/>
      <c r="G3720" s="166"/>
    </row>
    <row r="3721" spans="1:7" ht="15.75" customHeight="1">
      <c r="A3721" s="159"/>
      <c r="B3721" s="159"/>
      <c r="C3721" s="124"/>
      <c r="D3721" s="124"/>
      <c r="E3721" s="129"/>
      <c r="F3721" s="166"/>
      <c r="G3721" s="166"/>
    </row>
    <row r="3722" spans="1:7" ht="15.75" customHeight="1">
      <c r="A3722" s="159"/>
      <c r="B3722" s="159"/>
      <c r="C3722" s="124"/>
      <c r="D3722" s="124"/>
      <c r="E3722" s="129"/>
      <c r="F3722" s="166"/>
      <c r="G3722" s="166"/>
    </row>
    <row r="3723" spans="1:7" ht="15.75" customHeight="1">
      <c r="A3723" s="159">
        <v>930</v>
      </c>
      <c r="B3723" s="159" t="s">
        <v>1877</v>
      </c>
      <c r="C3723" s="124" t="s">
        <v>34</v>
      </c>
      <c r="D3723" s="124"/>
      <c r="E3723" s="129" t="s">
        <v>1700</v>
      </c>
      <c r="F3723" s="166">
        <v>2025</v>
      </c>
      <c r="G3723" s="166">
        <v>2025</v>
      </c>
    </row>
    <row r="3724" spans="1:7" ht="15.75" customHeight="1">
      <c r="A3724" s="159"/>
      <c r="B3724" s="159"/>
      <c r="C3724" s="124"/>
      <c r="D3724" s="124"/>
      <c r="E3724" s="129"/>
      <c r="F3724" s="166"/>
      <c r="G3724" s="166"/>
    </row>
    <row r="3725" spans="1:7" ht="15.75" customHeight="1">
      <c r="A3725" s="159"/>
      <c r="B3725" s="159"/>
      <c r="C3725" s="124"/>
      <c r="D3725" s="124"/>
      <c r="E3725" s="129"/>
      <c r="F3725" s="166"/>
      <c r="G3725" s="166"/>
    </row>
    <row r="3726" spans="1:7" ht="15.75" customHeight="1">
      <c r="A3726" s="159"/>
      <c r="B3726" s="159"/>
      <c r="C3726" s="124"/>
      <c r="D3726" s="124"/>
      <c r="E3726" s="129"/>
      <c r="F3726" s="166"/>
      <c r="G3726" s="166"/>
    </row>
    <row r="3727" spans="1:7" ht="15.75" customHeight="1">
      <c r="A3727" s="159">
        <v>931</v>
      </c>
      <c r="B3727" s="159" t="s">
        <v>1881</v>
      </c>
      <c r="C3727" s="124" t="s">
        <v>34</v>
      </c>
      <c r="D3727" s="124"/>
      <c r="E3727" s="129" t="s">
        <v>2481</v>
      </c>
      <c r="F3727" s="166">
        <v>2025</v>
      </c>
      <c r="G3727" s="166">
        <v>2025</v>
      </c>
    </row>
    <row r="3728" spans="1:7" ht="15.75" customHeight="1">
      <c r="A3728" s="159"/>
      <c r="B3728" s="159"/>
      <c r="C3728" s="124"/>
      <c r="D3728" s="124"/>
      <c r="E3728" s="129"/>
      <c r="F3728" s="166"/>
      <c r="G3728" s="166"/>
    </row>
    <row r="3729" spans="1:7" ht="15.75" customHeight="1">
      <c r="A3729" s="159"/>
      <c r="B3729" s="159"/>
      <c r="C3729" s="124"/>
      <c r="D3729" s="124"/>
      <c r="E3729" s="129"/>
      <c r="F3729" s="166"/>
      <c r="G3729" s="166"/>
    </row>
    <row r="3730" spans="1:7" ht="15.75" customHeight="1">
      <c r="A3730" s="159"/>
      <c r="B3730" s="159"/>
      <c r="C3730" s="124"/>
      <c r="D3730" s="124"/>
      <c r="E3730" s="129"/>
      <c r="F3730" s="166"/>
      <c r="G3730" s="166"/>
    </row>
    <row r="3731" spans="1:7" ht="15.75" customHeight="1">
      <c r="A3731" s="159">
        <v>932</v>
      </c>
      <c r="B3731" s="159" t="s">
        <v>1878</v>
      </c>
      <c r="C3731" s="124" t="s">
        <v>34</v>
      </c>
      <c r="D3731" s="124"/>
      <c r="E3731" s="129" t="s">
        <v>1701</v>
      </c>
      <c r="F3731" s="166">
        <v>2026</v>
      </c>
      <c r="G3731" s="166">
        <v>2026</v>
      </c>
    </row>
    <row r="3732" spans="1:7" ht="15.75" customHeight="1">
      <c r="A3732" s="159"/>
      <c r="B3732" s="159"/>
      <c r="C3732" s="124"/>
      <c r="D3732" s="124"/>
      <c r="E3732" s="129"/>
      <c r="F3732" s="166"/>
      <c r="G3732" s="166"/>
    </row>
    <row r="3733" spans="1:7" ht="15.75" customHeight="1">
      <c r="A3733" s="159"/>
      <c r="B3733" s="159"/>
      <c r="C3733" s="124"/>
      <c r="D3733" s="124"/>
      <c r="E3733" s="129"/>
      <c r="F3733" s="166"/>
      <c r="G3733" s="166"/>
    </row>
    <row r="3734" spans="1:7" ht="15.75" customHeight="1">
      <c r="A3734" s="159"/>
      <c r="B3734" s="159"/>
      <c r="C3734" s="124"/>
      <c r="D3734" s="124"/>
      <c r="E3734" s="129"/>
      <c r="F3734" s="166"/>
      <c r="G3734" s="166"/>
    </row>
    <row r="3735" spans="1:7" ht="15.75" customHeight="1">
      <c r="A3735" s="159">
        <v>933</v>
      </c>
      <c r="B3735" s="159" t="s">
        <v>1880</v>
      </c>
      <c r="C3735" s="124" t="s">
        <v>34</v>
      </c>
      <c r="D3735" s="124"/>
      <c r="E3735" s="129" t="s">
        <v>4925</v>
      </c>
      <c r="F3735" s="166">
        <v>2026</v>
      </c>
      <c r="G3735" s="166">
        <v>2026</v>
      </c>
    </row>
    <row r="3736" spans="1:7" ht="15.75" customHeight="1">
      <c r="A3736" s="159"/>
      <c r="B3736" s="159"/>
      <c r="C3736" s="124"/>
      <c r="D3736" s="124"/>
      <c r="E3736" s="129"/>
      <c r="F3736" s="166"/>
      <c r="G3736" s="166"/>
    </row>
    <row r="3737" spans="1:7" ht="15.75" customHeight="1">
      <c r="A3737" s="159"/>
      <c r="B3737" s="159"/>
      <c r="C3737" s="124"/>
      <c r="D3737" s="124"/>
      <c r="E3737" s="129"/>
      <c r="F3737" s="166"/>
      <c r="G3737" s="166"/>
    </row>
    <row r="3738" spans="1:7" ht="15.75" customHeight="1">
      <c r="A3738" s="159"/>
      <c r="B3738" s="159"/>
      <c r="C3738" s="124"/>
      <c r="D3738" s="124"/>
      <c r="E3738" s="129"/>
      <c r="F3738" s="166"/>
      <c r="G3738" s="166"/>
    </row>
    <row r="3739" spans="1:7" ht="15.75" customHeight="1">
      <c r="A3739" s="159">
        <v>934</v>
      </c>
      <c r="B3739" s="159" t="s">
        <v>1699</v>
      </c>
      <c r="C3739" s="124" t="s">
        <v>34</v>
      </c>
      <c r="D3739" s="124"/>
      <c r="E3739" s="129" t="s">
        <v>2482</v>
      </c>
      <c r="F3739" s="166">
        <v>2027</v>
      </c>
      <c r="G3739" s="166">
        <v>2027</v>
      </c>
    </row>
    <row r="3740" spans="1:7" ht="15.75" customHeight="1">
      <c r="A3740" s="159"/>
      <c r="B3740" s="159"/>
      <c r="C3740" s="124"/>
      <c r="D3740" s="124"/>
      <c r="E3740" s="129"/>
      <c r="F3740" s="166"/>
      <c r="G3740" s="166"/>
    </row>
    <row r="3741" spans="1:7" ht="15.75" customHeight="1">
      <c r="A3741" s="159"/>
      <c r="B3741" s="159"/>
      <c r="C3741" s="124"/>
      <c r="D3741" s="124"/>
      <c r="E3741" s="129"/>
      <c r="F3741" s="166"/>
      <c r="G3741" s="166"/>
    </row>
    <row r="3742" spans="1:7" ht="15.75" customHeight="1">
      <c r="A3742" s="159"/>
      <c r="B3742" s="159"/>
      <c r="C3742" s="124"/>
      <c r="D3742" s="124"/>
      <c r="E3742" s="129"/>
      <c r="F3742" s="166"/>
      <c r="G3742" s="166"/>
    </row>
    <row r="3743" spans="1:7" ht="15.75" customHeight="1">
      <c r="A3743" s="159">
        <v>935</v>
      </c>
      <c r="B3743" s="159" t="s">
        <v>2837</v>
      </c>
      <c r="C3743" s="124" t="s">
        <v>34</v>
      </c>
      <c r="D3743" s="124"/>
      <c r="E3743" s="129" t="s">
        <v>2437</v>
      </c>
      <c r="F3743" s="166">
        <v>2027</v>
      </c>
      <c r="G3743" s="166">
        <v>2027</v>
      </c>
    </row>
    <row r="3744" spans="1:7" ht="15.75" customHeight="1">
      <c r="A3744" s="159"/>
      <c r="B3744" s="159"/>
      <c r="C3744" s="124"/>
      <c r="D3744" s="124"/>
      <c r="E3744" s="129"/>
      <c r="F3744" s="166"/>
      <c r="G3744" s="166"/>
    </row>
    <row r="3745" spans="1:7" ht="15.75" customHeight="1">
      <c r="A3745" s="159"/>
      <c r="B3745" s="159"/>
      <c r="C3745" s="124"/>
      <c r="D3745" s="124"/>
      <c r="E3745" s="129"/>
      <c r="F3745" s="166"/>
      <c r="G3745" s="166"/>
    </row>
    <row r="3746" spans="1:7" ht="15.75" customHeight="1">
      <c r="A3746" s="159"/>
      <c r="B3746" s="159"/>
      <c r="C3746" s="124"/>
      <c r="D3746" s="124"/>
      <c r="E3746" s="129"/>
      <c r="F3746" s="166"/>
      <c r="G3746" s="166"/>
    </row>
    <row r="3747" spans="1:7" ht="15.75" customHeight="1">
      <c r="A3747" s="159">
        <v>936</v>
      </c>
      <c r="B3747" s="159" t="s">
        <v>1882</v>
      </c>
      <c r="C3747" s="124" t="s">
        <v>34</v>
      </c>
      <c r="D3747" s="124"/>
      <c r="E3747" s="129" t="s">
        <v>1703</v>
      </c>
      <c r="F3747" s="166">
        <v>2028</v>
      </c>
      <c r="G3747" s="166">
        <v>2028</v>
      </c>
    </row>
    <row r="3748" spans="1:7" ht="15.75" customHeight="1">
      <c r="A3748" s="159"/>
      <c r="B3748" s="159"/>
      <c r="C3748" s="124"/>
      <c r="D3748" s="124"/>
      <c r="E3748" s="129"/>
      <c r="F3748" s="166"/>
      <c r="G3748" s="166"/>
    </row>
    <row r="3749" spans="1:7" ht="15.75" customHeight="1">
      <c r="A3749" s="159"/>
      <c r="B3749" s="159"/>
      <c r="C3749" s="124"/>
      <c r="D3749" s="124"/>
      <c r="E3749" s="129"/>
      <c r="F3749" s="166"/>
      <c r="G3749" s="166"/>
    </row>
    <row r="3750" spans="1:7" ht="15.75" customHeight="1">
      <c r="A3750" s="159"/>
      <c r="B3750" s="159"/>
      <c r="C3750" s="124"/>
      <c r="D3750" s="124"/>
      <c r="E3750" s="129"/>
      <c r="F3750" s="166"/>
      <c r="G3750" s="166"/>
    </row>
    <row r="3751" spans="1:7" ht="15.75" customHeight="1">
      <c r="A3751" s="159">
        <v>937</v>
      </c>
      <c r="B3751" s="159" t="s">
        <v>1883</v>
      </c>
      <c r="C3751" s="124" t="s">
        <v>34</v>
      </c>
      <c r="D3751" s="124"/>
      <c r="E3751" s="129" t="s">
        <v>2483</v>
      </c>
      <c r="F3751" s="166">
        <v>2028</v>
      </c>
      <c r="G3751" s="166">
        <v>2028</v>
      </c>
    </row>
    <row r="3752" spans="1:7" ht="15.75" customHeight="1">
      <c r="A3752" s="159"/>
      <c r="B3752" s="159"/>
      <c r="C3752" s="124"/>
      <c r="D3752" s="124"/>
      <c r="E3752" s="129"/>
      <c r="F3752" s="166"/>
      <c r="G3752" s="166"/>
    </row>
    <row r="3753" spans="1:7" ht="15.75" customHeight="1">
      <c r="A3753" s="159"/>
      <c r="B3753" s="159"/>
      <c r="C3753" s="124"/>
      <c r="D3753" s="124"/>
      <c r="E3753" s="129"/>
      <c r="F3753" s="166"/>
      <c r="G3753" s="166"/>
    </row>
    <row r="3754" spans="1:7" ht="15.75" customHeight="1">
      <c r="A3754" s="159"/>
      <c r="B3754" s="159"/>
      <c r="C3754" s="124"/>
      <c r="D3754" s="124"/>
      <c r="E3754" s="129"/>
      <c r="F3754" s="166"/>
      <c r="G3754" s="166"/>
    </row>
    <row r="3755" spans="1:7" ht="19.5" customHeight="1">
      <c r="A3755" s="159">
        <v>938</v>
      </c>
      <c r="B3755" s="159" t="s">
        <v>680</v>
      </c>
      <c r="C3755" s="124" t="s">
        <v>34</v>
      </c>
      <c r="D3755" s="124"/>
      <c r="E3755" s="129" t="s">
        <v>2086</v>
      </c>
      <c r="F3755" s="166">
        <v>2028</v>
      </c>
      <c r="G3755" s="166">
        <v>2028</v>
      </c>
    </row>
    <row r="3756" spans="1:7" ht="19.5" customHeight="1">
      <c r="A3756" s="159"/>
      <c r="B3756" s="159"/>
      <c r="C3756" s="124"/>
      <c r="D3756" s="124"/>
      <c r="E3756" s="129"/>
      <c r="F3756" s="166"/>
      <c r="G3756" s="166"/>
    </row>
    <row r="3757" spans="1:7" ht="19.5" customHeight="1">
      <c r="A3757" s="159"/>
      <c r="B3757" s="159"/>
      <c r="C3757" s="124"/>
      <c r="D3757" s="124"/>
      <c r="E3757" s="129"/>
      <c r="F3757" s="166"/>
      <c r="G3757" s="166"/>
    </row>
    <row r="3758" spans="1:7" ht="19.5" customHeight="1">
      <c r="A3758" s="159"/>
      <c r="B3758" s="159"/>
      <c r="C3758" s="124"/>
      <c r="D3758" s="124"/>
      <c r="E3758" s="129"/>
      <c r="F3758" s="166"/>
      <c r="G3758" s="166"/>
    </row>
    <row r="3759" spans="1:7" ht="19.5" customHeight="1">
      <c r="A3759" s="159">
        <v>939</v>
      </c>
      <c r="B3759" s="159" t="s">
        <v>1160</v>
      </c>
      <c r="C3759" s="124" t="s">
        <v>34</v>
      </c>
      <c r="D3759" s="124"/>
      <c r="E3759" s="129" t="s">
        <v>2484</v>
      </c>
      <c r="F3759" s="166">
        <v>2028</v>
      </c>
      <c r="G3759" s="166">
        <v>2028</v>
      </c>
    </row>
    <row r="3760" spans="1:7" ht="19.5" customHeight="1">
      <c r="A3760" s="159"/>
      <c r="B3760" s="159"/>
      <c r="C3760" s="124"/>
      <c r="D3760" s="124"/>
      <c r="E3760" s="129"/>
      <c r="F3760" s="166"/>
      <c r="G3760" s="166"/>
    </row>
    <row r="3761" spans="1:7" ht="19.5" customHeight="1">
      <c r="A3761" s="159"/>
      <c r="B3761" s="159"/>
      <c r="C3761" s="124"/>
      <c r="D3761" s="124"/>
      <c r="E3761" s="129"/>
      <c r="F3761" s="166"/>
      <c r="G3761" s="166"/>
    </row>
    <row r="3762" spans="1:7" ht="19.5" customHeight="1">
      <c r="A3762" s="159"/>
      <c r="B3762" s="159"/>
      <c r="C3762" s="124"/>
      <c r="D3762" s="124"/>
      <c r="E3762" s="129"/>
      <c r="F3762" s="166"/>
      <c r="G3762" s="166"/>
    </row>
    <row r="3763" spans="1:7" ht="15.75" customHeight="1">
      <c r="A3763" s="159">
        <v>940</v>
      </c>
      <c r="B3763" s="159" t="s">
        <v>1886</v>
      </c>
      <c r="C3763" s="124" t="s">
        <v>34</v>
      </c>
      <c r="D3763" s="124"/>
      <c r="E3763" s="129" t="s">
        <v>2485</v>
      </c>
      <c r="F3763" s="166">
        <v>2028</v>
      </c>
      <c r="G3763" s="166">
        <v>2028</v>
      </c>
    </row>
    <row r="3764" spans="1:7" ht="15.75" customHeight="1">
      <c r="A3764" s="159"/>
      <c r="B3764" s="159"/>
      <c r="C3764" s="124"/>
      <c r="D3764" s="124"/>
      <c r="E3764" s="129"/>
      <c r="F3764" s="166"/>
      <c r="G3764" s="166"/>
    </row>
    <row r="3765" spans="1:7" ht="15.75" customHeight="1">
      <c r="A3765" s="159"/>
      <c r="B3765" s="159"/>
      <c r="C3765" s="124"/>
      <c r="D3765" s="124"/>
      <c r="E3765" s="129"/>
      <c r="F3765" s="166"/>
      <c r="G3765" s="166"/>
    </row>
    <row r="3766" spans="1:7" ht="15.75" customHeight="1">
      <c r="A3766" s="159"/>
      <c r="B3766" s="159"/>
      <c r="C3766" s="124"/>
      <c r="D3766" s="124"/>
      <c r="E3766" s="129"/>
      <c r="F3766" s="166"/>
      <c r="G3766" s="166"/>
    </row>
    <row r="3767" spans="1:7" ht="15.75" customHeight="1">
      <c r="A3767" s="159">
        <v>941</v>
      </c>
      <c r="B3767" s="159" t="s">
        <v>2159</v>
      </c>
      <c r="C3767" s="124" t="s">
        <v>34</v>
      </c>
      <c r="D3767" s="124"/>
      <c r="E3767" s="129" t="s">
        <v>2486</v>
      </c>
      <c r="F3767" s="166">
        <v>2028</v>
      </c>
      <c r="G3767" s="166">
        <v>2028</v>
      </c>
    </row>
    <row r="3768" spans="1:7" ht="15.75" customHeight="1">
      <c r="A3768" s="159"/>
      <c r="B3768" s="159"/>
      <c r="C3768" s="124"/>
      <c r="D3768" s="124"/>
      <c r="E3768" s="129"/>
      <c r="F3768" s="166"/>
      <c r="G3768" s="166"/>
    </row>
    <row r="3769" spans="1:7" ht="15.75" customHeight="1">
      <c r="A3769" s="159"/>
      <c r="B3769" s="159"/>
      <c r="C3769" s="124"/>
      <c r="D3769" s="124"/>
      <c r="E3769" s="129"/>
      <c r="F3769" s="166"/>
      <c r="G3769" s="166"/>
    </row>
    <row r="3770" spans="1:7" ht="15.75" customHeight="1">
      <c r="A3770" s="159"/>
      <c r="B3770" s="159"/>
      <c r="C3770" s="124"/>
      <c r="D3770" s="124"/>
      <c r="E3770" s="129"/>
      <c r="F3770" s="166"/>
      <c r="G3770" s="166"/>
    </row>
    <row r="3771" spans="1:7" ht="15.75" customHeight="1">
      <c r="A3771" s="159">
        <v>942</v>
      </c>
      <c r="B3771" s="159" t="s">
        <v>2160</v>
      </c>
      <c r="C3771" s="124" t="s">
        <v>34</v>
      </c>
      <c r="D3771" s="124"/>
      <c r="E3771" s="129" t="s">
        <v>2487</v>
      </c>
      <c r="F3771" s="166">
        <v>2028</v>
      </c>
      <c r="G3771" s="166">
        <v>2028</v>
      </c>
    </row>
    <row r="3772" spans="1:7" ht="15.75" customHeight="1">
      <c r="A3772" s="159"/>
      <c r="B3772" s="159"/>
      <c r="C3772" s="124"/>
      <c r="D3772" s="124"/>
      <c r="E3772" s="129"/>
      <c r="F3772" s="166"/>
      <c r="G3772" s="166"/>
    </row>
    <row r="3773" spans="1:7" ht="15.75" customHeight="1">
      <c r="A3773" s="159"/>
      <c r="B3773" s="159"/>
      <c r="C3773" s="124"/>
      <c r="D3773" s="124"/>
      <c r="E3773" s="129"/>
      <c r="F3773" s="166"/>
      <c r="G3773" s="166"/>
    </row>
    <row r="3774" spans="1:7" ht="15.75" customHeight="1">
      <c r="A3774" s="159"/>
      <c r="B3774" s="159"/>
      <c r="C3774" s="124"/>
      <c r="D3774" s="124"/>
      <c r="E3774" s="129"/>
      <c r="F3774" s="166"/>
      <c r="G3774" s="166"/>
    </row>
    <row r="3775" spans="1:7" ht="15.75" customHeight="1">
      <c r="A3775" s="159">
        <v>943</v>
      </c>
      <c r="B3775" s="159" t="s">
        <v>2838</v>
      </c>
      <c r="C3775" s="124" t="s">
        <v>34</v>
      </c>
      <c r="D3775" s="124"/>
      <c r="E3775" s="129" t="s">
        <v>2488</v>
      </c>
      <c r="F3775" s="166">
        <v>2028</v>
      </c>
      <c r="G3775" s="166">
        <v>2028</v>
      </c>
    </row>
    <row r="3776" spans="1:7" ht="15.75" customHeight="1">
      <c r="A3776" s="159"/>
      <c r="B3776" s="159"/>
      <c r="C3776" s="124"/>
      <c r="D3776" s="124"/>
      <c r="E3776" s="129"/>
      <c r="F3776" s="166"/>
      <c r="G3776" s="166"/>
    </row>
    <row r="3777" spans="1:7" ht="15.75" customHeight="1">
      <c r="A3777" s="159"/>
      <c r="B3777" s="159"/>
      <c r="C3777" s="124"/>
      <c r="D3777" s="124"/>
      <c r="E3777" s="129"/>
      <c r="F3777" s="166"/>
      <c r="G3777" s="166"/>
    </row>
    <row r="3778" spans="1:7" ht="15.75" customHeight="1">
      <c r="A3778" s="159"/>
      <c r="B3778" s="159"/>
      <c r="C3778" s="124"/>
      <c r="D3778" s="124"/>
      <c r="E3778" s="129"/>
      <c r="F3778" s="166"/>
      <c r="G3778" s="166"/>
    </row>
    <row r="3779" spans="1:7" ht="15.75" customHeight="1">
      <c r="A3779" s="159">
        <v>944</v>
      </c>
      <c r="B3779" s="159" t="s">
        <v>2839</v>
      </c>
      <c r="C3779" s="124" t="s">
        <v>34</v>
      </c>
      <c r="D3779" s="124"/>
      <c r="E3779" s="129" t="s">
        <v>2453</v>
      </c>
      <c r="F3779" s="166">
        <v>2028</v>
      </c>
      <c r="G3779" s="166">
        <v>2028</v>
      </c>
    </row>
    <row r="3780" spans="1:7" ht="15.75" customHeight="1">
      <c r="A3780" s="159"/>
      <c r="B3780" s="159"/>
      <c r="C3780" s="124"/>
      <c r="D3780" s="124"/>
      <c r="E3780" s="129"/>
      <c r="F3780" s="166"/>
      <c r="G3780" s="166"/>
    </row>
    <row r="3781" spans="1:7" ht="15.75" customHeight="1">
      <c r="A3781" s="159"/>
      <c r="B3781" s="159"/>
      <c r="C3781" s="124"/>
      <c r="D3781" s="124"/>
      <c r="E3781" s="129"/>
      <c r="F3781" s="166"/>
      <c r="G3781" s="166"/>
    </row>
    <row r="3782" spans="1:7" ht="15.75" customHeight="1">
      <c r="A3782" s="159"/>
      <c r="B3782" s="159"/>
      <c r="C3782" s="124"/>
      <c r="D3782" s="124"/>
      <c r="E3782" s="129"/>
      <c r="F3782" s="166"/>
      <c r="G3782" s="166"/>
    </row>
    <row r="3783" spans="1:7" ht="15.75" customHeight="1">
      <c r="A3783" s="159">
        <v>945</v>
      </c>
      <c r="B3783" s="159" t="s">
        <v>2840</v>
      </c>
      <c r="C3783" s="124" t="s">
        <v>34</v>
      </c>
      <c r="D3783" s="124"/>
      <c r="E3783" s="129" t="s">
        <v>2454</v>
      </c>
      <c r="F3783" s="166">
        <v>2028</v>
      </c>
      <c r="G3783" s="166">
        <v>2028</v>
      </c>
    </row>
    <row r="3784" spans="1:7" ht="15.75" customHeight="1">
      <c r="A3784" s="159"/>
      <c r="B3784" s="159"/>
      <c r="C3784" s="124"/>
      <c r="D3784" s="124"/>
      <c r="E3784" s="129"/>
      <c r="F3784" s="166"/>
      <c r="G3784" s="166"/>
    </row>
    <row r="3785" spans="1:7" ht="15.75" customHeight="1">
      <c r="A3785" s="159"/>
      <c r="B3785" s="159"/>
      <c r="C3785" s="124"/>
      <c r="D3785" s="124"/>
      <c r="E3785" s="129"/>
      <c r="F3785" s="166"/>
      <c r="G3785" s="166"/>
    </row>
    <row r="3786" spans="1:7" ht="15.75" customHeight="1">
      <c r="A3786" s="159"/>
      <c r="B3786" s="159"/>
      <c r="C3786" s="124"/>
      <c r="D3786" s="124"/>
      <c r="E3786" s="129"/>
      <c r="F3786" s="166"/>
      <c r="G3786" s="166"/>
    </row>
    <row r="3787" spans="1:7" ht="15.75" customHeight="1">
      <c r="A3787" s="159">
        <v>946</v>
      </c>
      <c r="B3787" s="159" t="s">
        <v>2841</v>
      </c>
      <c r="C3787" s="124" t="s">
        <v>34</v>
      </c>
      <c r="D3787" s="124"/>
      <c r="E3787" s="129" t="s">
        <v>2455</v>
      </c>
      <c r="F3787" s="166">
        <v>2028</v>
      </c>
      <c r="G3787" s="166">
        <v>2028</v>
      </c>
    </row>
    <row r="3788" spans="1:7" ht="15.75" customHeight="1">
      <c r="A3788" s="159"/>
      <c r="B3788" s="159"/>
      <c r="C3788" s="124"/>
      <c r="D3788" s="124"/>
      <c r="E3788" s="129"/>
      <c r="F3788" s="166"/>
      <c r="G3788" s="166"/>
    </row>
    <row r="3789" spans="1:7" ht="15.75" customHeight="1">
      <c r="A3789" s="159"/>
      <c r="B3789" s="159"/>
      <c r="C3789" s="124"/>
      <c r="D3789" s="124"/>
      <c r="E3789" s="129"/>
      <c r="F3789" s="166"/>
      <c r="G3789" s="166"/>
    </row>
    <row r="3790" spans="1:7" ht="15.75" customHeight="1">
      <c r="A3790" s="159"/>
      <c r="B3790" s="159"/>
      <c r="C3790" s="124"/>
      <c r="D3790" s="124"/>
      <c r="E3790" s="129"/>
      <c r="F3790" s="166"/>
      <c r="G3790" s="166"/>
    </row>
    <row r="3791" spans="1:7" ht="15.75" customHeight="1">
      <c r="A3791" s="159">
        <v>947</v>
      </c>
      <c r="B3791" s="159" t="s">
        <v>2842</v>
      </c>
      <c r="C3791" s="124" t="s">
        <v>34</v>
      </c>
      <c r="D3791" s="124"/>
      <c r="E3791" s="129" t="s">
        <v>4926</v>
      </c>
      <c r="F3791" s="166">
        <v>2028</v>
      </c>
      <c r="G3791" s="166">
        <v>2030</v>
      </c>
    </row>
    <row r="3792" spans="1:7" ht="15.75" customHeight="1">
      <c r="A3792" s="159"/>
      <c r="B3792" s="159"/>
      <c r="C3792" s="124"/>
      <c r="D3792" s="124"/>
      <c r="E3792" s="129"/>
      <c r="F3792" s="166"/>
      <c r="G3792" s="166"/>
    </row>
    <row r="3793" spans="1:7" ht="15.75" customHeight="1">
      <c r="A3793" s="159"/>
      <c r="B3793" s="159"/>
      <c r="C3793" s="124"/>
      <c r="D3793" s="124"/>
      <c r="E3793" s="129"/>
      <c r="F3793" s="166"/>
      <c r="G3793" s="166"/>
    </row>
    <row r="3794" spans="1:7" ht="15.75" customHeight="1">
      <c r="A3794" s="159"/>
      <c r="B3794" s="159"/>
      <c r="C3794" s="124"/>
      <c r="D3794" s="124"/>
      <c r="E3794" s="129"/>
      <c r="F3794" s="166"/>
      <c r="G3794" s="166"/>
    </row>
    <row r="3795" spans="1:7" ht="15.75" customHeight="1">
      <c r="A3795" s="159">
        <v>948</v>
      </c>
      <c r="B3795" s="159" t="s">
        <v>2843</v>
      </c>
      <c r="C3795" s="124" t="s">
        <v>34</v>
      </c>
      <c r="D3795" s="124"/>
      <c r="E3795" s="129" t="s">
        <v>2489</v>
      </c>
      <c r="F3795" s="166">
        <v>2028</v>
      </c>
      <c r="G3795" s="166">
        <v>2029</v>
      </c>
    </row>
    <row r="3796" spans="1:7" ht="15.75" customHeight="1">
      <c r="A3796" s="159"/>
      <c r="B3796" s="159"/>
      <c r="C3796" s="124"/>
      <c r="D3796" s="124"/>
      <c r="E3796" s="129"/>
      <c r="F3796" s="166"/>
      <c r="G3796" s="166"/>
    </row>
    <row r="3797" spans="1:7" ht="15.75" customHeight="1">
      <c r="A3797" s="159"/>
      <c r="B3797" s="159"/>
      <c r="C3797" s="124"/>
      <c r="D3797" s="124"/>
      <c r="E3797" s="129"/>
      <c r="F3797" s="166"/>
      <c r="G3797" s="166"/>
    </row>
    <row r="3798" spans="1:7" ht="15.75" customHeight="1">
      <c r="A3798" s="159"/>
      <c r="B3798" s="159"/>
      <c r="C3798" s="124"/>
      <c r="D3798" s="124"/>
      <c r="E3798" s="129"/>
      <c r="F3798" s="166"/>
      <c r="G3798" s="166"/>
    </row>
    <row r="3799" spans="1:7" ht="15.75" customHeight="1">
      <c r="A3799" s="159">
        <v>949</v>
      </c>
      <c r="B3799" s="159" t="s">
        <v>2844</v>
      </c>
      <c r="C3799" s="124" t="s">
        <v>34</v>
      </c>
      <c r="D3799" s="124"/>
      <c r="E3799" s="129" t="s">
        <v>2490</v>
      </c>
      <c r="F3799" s="166">
        <v>2029</v>
      </c>
      <c r="G3799" s="166">
        <v>2029</v>
      </c>
    </row>
    <row r="3800" spans="1:7" ht="15.75" customHeight="1">
      <c r="A3800" s="159"/>
      <c r="B3800" s="159"/>
      <c r="C3800" s="124"/>
      <c r="D3800" s="124"/>
      <c r="E3800" s="129"/>
      <c r="F3800" s="166"/>
      <c r="G3800" s="166"/>
    </row>
    <row r="3801" spans="1:7" ht="15.75" customHeight="1">
      <c r="A3801" s="159"/>
      <c r="B3801" s="159"/>
      <c r="C3801" s="124"/>
      <c r="D3801" s="124"/>
      <c r="E3801" s="129"/>
      <c r="F3801" s="166"/>
      <c r="G3801" s="166"/>
    </row>
    <row r="3802" spans="1:7" ht="15.75" customHeight="1">
      <c r="A3802" s="159"/>
      <c r="B3802" s="159"/>
      <c r="C3802" s="124"/>
      <c r="D3802" s="124"/>
      <c r="E3802" s="129"/>
      <c r="F3802" s="166"/>
      <c r="G3802" s="166"/>
    </row>
    <row r="3803" spans="1:7" ht="15.75" customHeight="1">
      <c r="A3803" s="159">
        <v>950</v>
      </c>
      <c r="B3803" s="159" t="s">
        <v>2845</v>
      </c>
      <c r="C3803" s="124" t="s">
        <v>34</v>
      </c>
      <c r="D3803" s="124"/>
      <c r="E3803" s="129" t="s">
        <v>2456</v>
      </c>
      <c r="F3803" s="166">
        <v>2029</v>
      </c>
      <c r="G3803" s="166">
        <v>2029</v>
      </c>
    </row>
    <row r="3804" spans="1:7" ht="15.75" customHeight="1">
      <c r="A3804" s="159"/>
      <c r="B3804" s="159"/>
      <c r="C3804" s="124"/>
      <c r="D3804" s="124"/>
      <c r="E3804" s="129"/>
      <c r="F3804" s="166"/>
      <c r="G3804" s="166"/>
    </row>
    <row r="3805" spans="1:7" ht="15.75" customHeight="1">
      <c r="A3805" s="159"/>
      <c r="B3805" s="159"/>
      <c r="C3805" s="124"/>
      <c r="D3805" s="124"/>
      <c r="E3805" s="129"/>
      <c r="F3805" s="166"/>
      <c r="G3805" s="166"/>
    </row>
    <row r="3806" spans="1:7" ht="15.75" customHeight="1">
      <c r="A3806" s="159"/>
      <c r="B3806" s="159"/>
      <c r="C3806" s="124"/>
      <c r="D3806" s="124"/>
      <c r="E3806" s="129"/>
      <c r="F3806" s="166"/>
      <c r="G3806" s="166"/>
    </row>
    <row r="3807" spans="1:7" ht="15.75" customHeight="1">
      <c r="A3807" s="159">
        <v>951</v>
      </c>
      <c r="B3807" s="159" t="s">
        <v>2846</v>
      </c>
      <c r="C3807" s="124" t="s">
        <v>34</v>
      </c>
      <c r="D3807" s="124"/>
      <c r="E3807" s="129" t="s">
        <v>2457</v>
      </c>
      <c r="F3807" s="166">
        <v>2029</v>
      </c>
      <c r="G3807" s="166">
        <v>2030</v>
      </c>
    </row>
    <row r="3808" spans="1:7" ht="15.75" customHeight="1">
      <c r="A3808" s="159"/>
      <c r="B3808" s="159"/>
      <c r="C3808" s="124"/>
      <c r="D3808" s="124"/>
      <c r="E3808" s="129"/>
      <c r="F3808" s="166"/>
      <c r="G3808" s="166"/>
    </row>
    <row r="3809" spans="1:7" ht="15.75" customHeight="1">
      <c r="A3809" s="159"/>
      <c r="B3809" s="159"/>
      <c r="C3809" s="124"/>
      <c r="D3809" s="124"/>
      <c r="E3809" s="129"/>
      <c r="F3809" s="166"/>
      <c r="G3809" s="166"/>
    </row>
    <row r="3810" spans="1:7" ht="15.75" customHeight="1">
      <c r="A3810" s="159"/>
      <c r="B3810" s="159"/>
      <c r="C3810" s="124"/>
      <c r="D3810" s="124"/>
      <c r="E3810" s="129"/>
      <c r="F3810" s="166"/>
      <c r="G3810" s="166"/>
    </row>
    <row r="3811" spans="1:7" ht="15.75" customHeight="1">
      <c r="A3811" s="159">
        <v>952</v>
      </c>
      <c r="B3811" s="159" t="s">
        <v>2847</v>
      </c>
      <c r="C3811" s="124" t="s">
        <v>34</v>
      </c>
      <c r="D3811" s="124"/>
      <c r="E3811" s="129" t="s">
        <v>4928</v>
      </c>
      <c r="F3811" s="166">
        <v>2029</v>
      </c>
      <c r="G3811" s="166">
        <v>2029</v>
      </c>
    </row>
    <row r="3812" spans="1:7" ht="15.75" customHeight="1">
      <c r="A3812" s="159"/>
      <c r="B3812" s="159"/>
      <c r="C3812" s="124"/>
      <c r="D3812" s="124"/>
      <c r="E3812" s="129"/>
      <c r="F3812" s="166"/>
      <c r="G3812" s="166"/>
    </row>
    <row r="3813" spans="1:7" ht="15.75" customHeight="1">
      <c r="A3813" s="159"/>
      <c r="B3813" s="159"/>
      <c r="C3813" s="124"/>
      <c r="D3813" s="124"/>
      <c r="E3813" s="129"/>
      <c r="F3813" s="166"/>
      <c r="G3813" s="166"/>
    </row>
    <row r="3814" spans="1:7" ht="15.75" customHeight="1">
      <c r="A3814" s="159"/>
      <c r="B3814" s="159"/>
      <c r="C3814" s="124"/>
      <c r="D3814" s="124"/>
      <c r="E3814" s="129"/>
      <c r="F3814" s="166"/>
      <c r="G3814" s="166"/>
    </row>
    <row r="3815" spans="1:7" ht="15.75" customHeight="1">
      <c r="A3815" s="159">
        <v>953</v>
      </c>
      <c r="B3815" s="159" t="s">
        <v>2848</v>
      </c>
      <c r="C3815" s="124" t="s">
        <v>34</v>
      </c>
      <c r="D3815" s="124"/>
      <c r="E3815" s="129" t="s">
        <v>4927</v>
      </c>
      <c r="F3815" s="166">
        <v>2029</v>
      </c>
      <c r="G3815" s="166">
        <v>2029</v>
      </c>
    </row>
    <row r="3816" spans="1:7" ht="15.75" customHeight="1">
      <c r="A3816" s="159"/>
      <c r="B3816" s="159"/>
      <c r="C3816" s="124"/>
      <c r="D3816" s="124"/>
      <c r="E3816" s="129"/>
      <c r="F3816" s="166"/>
      <c r="G3816" s="166"/>
    </row>
    <row r="3817" spans="1:7" ht="15.75" customHeight="1">
      <c r="A3817" s="159"/>
      <c r="B3817" s="159"/>
      <c r="C3817" s="124"/>
      <c r="D3817" s="124"/>
      <c r="E3817" s="129"/>
      <c r="F3817" s="166"/>
      <c r="G3817" s="166"/>
    </row>
    <row r="3818" spans="1:7" ht="15.75" customHeight="1">
      <c r="A3818" s="159"/>
      <c r="B3818" s="159"/>
      <c r="C3818" s="124"/>
      <c r="D3818" s="124"/>
      <c r="E3818" s="129"/>
      <c r="F3818" s="166"/>
      <c r="G3818" s="166"/>
    </row>
    <row r="3819" spans="1:7" ht="19.5" customHeight="1">
      <c r="A3819" s="159">
        <v>954</v>
      </c>
      <c r="B3819" s="159" t="s">
        <v>679</v>
      </c>
      <c r="C3819" s="124" t="s">
        <v>34</v>
      </c>
      <c r="D3819" s="124"/>
      <c r="E3819" s="129" t="s">
        <v>2491</v>
      </c>
      <c r="F3819" s="166">
        <v>2029</v>
      </c>
      <c r="G3819" s="166">
        <v>2029</v>
      </c>
    </row>
    <row r="3820" spans="1:7" ht="19.5" customHeight="1">
      <c r="A3820" s="159"/>
      <c r="B3820" s="159"/>
      <c r="C3820" s="124"/>
      <c r="D3820" s="124"/>
      <c r="E3820" s="129"/>
      <c r="F3820" s="166"/>
      <c r="G3820" s="166"/>
    </row>
    <row r="3821" spans="1:7" ht="19.5" customHeight="1">
      <c r="A3821" s="159"/>
      <c r="B3821" s="159"/>
      <c r="C3821" s="124"/>
      <c r="D3821" s="124"/>
      <c r="E3821" s="129"/>
      <c r="F3821" s="166"/>
      <c r="G3821" s="166"/>
    </row>
    <row r="3822" spans="1:7" ht="19.5" customHeight="1">
      <c r="A3822" s="159"/>
      <c r="B3822" s="159"/>
      <c r="C3822" s="124"/>
      <c r="D3822" s="124"/>
      <c r="E3822" s="129"/>
      <c r="F3822" s="166"/>
      <c r="G3822" s="166"/>
    </row>
    <row r="3823" spans="1:7" ht="23.25" customHeight="1">
      <c r="A3823" s="159">
        <v>955</v>
      </c>
      <c r="B3823" s="159" t="s">
        <v>1163</v>
      </c>
      <c r="C3823" s="124" t="s">
        <v>1365</v>
      </c>
      <c r="D3823" s="124"/>
      <c r="E3823" s="129" t="s">
        <v>2007</v>
      </c>
      <c r="F3823" s="143">
        <v>2019</v>
      </c>
      <c r="G3823" s="143" t="s">
        <v>2291</v>
      </c>
    </row>
    <row r="3824" spans="1:7" ht="23.25" customHeight="1">
      <c r="A3824" s="159"/>
      <c r="B3824" s="159"/>
      <c r="C3824" s="124"/>
      <c r="D3824" s="124"/>
      <c r="E3824" s="129"/>
      <c r="F3824" s="143"/>
      <c r="G3824" s="143"/>
    </row>
    <row r="3825" spans="1:7" ht="23.25" customHeight="1">
      <c r="A3825" s="159"/>
      <c r="B3825" s="159"/>
      <c r="C3825" s="124"/>
      <c r="D3825" s="124"/>
      <c r="E3825" s="129"/>
      <c r="F3825" s="143"/>
      <c r="G3825" s="143"/>
    </row>
    <row r="3826" spans="1:7" ht="23.25" customHeight="1">
      <c r="A3826" s="159"/>
      <c r="B3826" s="159"/>
      <c r="C3826" s="124"/>
      <c r="D3826" s="124"/>
      <c r="E3826" s="129"/>
      <c r="F3826" s="143"/>
      <c r="G3826" s="143"/>
    </row>
    <row r="3827" spans="1:7" ht="15.75" customHeight="1">
      <c r="A3827" s="159">
        <v>956</v>
      </c>
      <c r="B3827" s="159" t="s">
        <v>1202</v>
      </c>
      <c r="C3827" s="124" t="s">
        <v>1310</v>
      </c>
      <c r="D3827" s="124"/>
      <c r="E3827" s="129" t="s">
        <v>2079</v>
      </c>
      <c r="F3827" s="143">
        <v>2019</v>
      </c>
      <c r="G3827" s="143" t="s">
        <v>1191</v>
      </c>
    </row>
    <row r="3828" spans="1:7" ht="15.75" customHeight="1">
      <c r="A3828" s="159"/>
      <c r="B3828" s="159"/>
      <c r="C3828" s="124"/>
      <c r="D3828" s="124"/>
      <c r="E3828" s="129"/>
      <c r="F3828" s="143"/>
      <c r="G3828" s="143"/>
    </row>
    <row r="3829" spans="1:7" ht="15.75" customHeight="1">
      <c r="A3829" s="159"/>
      <c r="B3829" s="159"/>
      <c r="C3829" s="124"/>
      <c r="D3829" s="124"/>
      <c r="E3829" s="129"/>
      <c r="F3829" s="143"/>
      <c r="G3829" s="143"/>
    </row>
    <row r="3830" spans="1:7" ht="15.75" customHeight="1">
      <c r="A3830" s="159"/>
      <c r="B3830" s="159"/>
      <c r="C3830" s="124"/>
      <c r="D3830" s="124"/>
      <c r="E3830" s="129"/>
      <c r="F3830" s="143"/>
      <c r="G3830" s="143"/>
    </row>
    <row r="3831" spans="1:7" ht="15.75" customHeight="1">
      <c r="A3831" s="159">
        <v>957</v>
      </c>
      <c r="B3831" s="159" t="s">
        <v>683</v>
      </c>
      <c r="C3831" s="124" t="s">
        <v>1310</v>
      </c>
      <c r="D3831" s="124"/>
      <c r="E3831" s="129" t="s">
        <v>2008</v>
      </c>
      <c r="F3831" s="143">
        <v>2019</v>
      </c>
      <c r="G3831" s="143" t="s">
        <v>1732</v>
      </c>
    </row>
    <row r="3832" spans="1:7" ht="15.75" customHeight="1">
      <c r="A3832" s="159"/>
      <c r="B3832" s="159"/>
      <c r="C3832" s="124"/>
      <c r="D3832" s="124"/>
      <c r="E3832" s="129"/>
      <c r="F3832" s="143"/>
      <c r="G3832" s="143"/>
    </row>
    <row r="3833" spans="1:7" ht="15.75" customHeight="1">
      <c r="A3833" s="159"/>
      <c r="B3833" s="159"/>
      <c r="C3833" s="124"/>
      <c r="D3833" s="124"/>
      <c r="E3833" s="129"/>
      <c r="F3833" s="143"/>
      <c r="G3833" s="143"/>
    </row>
    <row r="3834" spans="1:7" ht="15.75" customHeight="1">
      <c r="A3834" s="159"/>
      <c r="B3834" s="159"/>
      <c r="C3834" s="124"/>
      <c r="D3834" s="124"/>
      <c r="E3834" s="129"/>
      <c r="F3834" s="143"/>
      <c r="G3834" s="143"/>
    </row>
    <row r="3835" spans="1:7" ht="15.75" customHeight="1">
      <c r="A3835" s="159">
        <v>958</v>
      </c>
      <c r="B3835" s="159" t="s">
        <v>684</v>
      </c>
      <c r="C3835" s="124" t="s">
        <v>1310</v>
      </c>
      <c r="D3835" s="124"/>
      <c r="E3835" s="129" t="s">
        <v>2492</v>
      </c>
      <c r="F3835" s="143">
        <v>2019</v>
      </c>
      <c r="G3835" s="143">
        <v>2023</v>
      </c>
    </row>
    <row r="3836" spans="1:7" ht="15.75" customHeight="1">
      <c r="A3836" s="159"/>
      <c r="B3836" s="159"/>
      <c r="C3836" s="124"/>
      <c r="D3836" s="124"/>
      <c r="E3836" s="129"/>
      <c r="F3836" s="143"/>
      <c r="G3836" s="143"/>
    </row>
    <row r="3837" spans="1:7" ht="15.75" customHeight="1">
      <c r="A3837" s="159"/>
      <c r="B3837" s="159"/>
      <c r="C3837" s="124"/>
      <c r="D3837" s="124"/>
      <c r="E3837" s="129"/>
      <c r="F3837" s="143"/>
      <c r="G3837" s="143"/>
    </row>
    <row r="3838" spans="1:7" ht="15.75" customHeight="1">
      <c r="A3838" s="159"/>
      <c r="B3838" s="159"/>
      <c r="C3838" s="124"/>
      <c r="D3838" s="124"/>
      <c r="E3838" s="129"/>
      <c r="F3838" s="143"/>
      <c r="G3838" s="143"/>
    </row>
    <row r="3839" spans="1:7" ht="15.75" customHeight="1">
      <c r="A3839" s="159">
        <v>959</v>
      </c>
      <c r="B3839" s="159" t="s">
        <v>2849</v>
      </c>
      <c r="C3839" s="124" t="s">
        <v>3</v>
      </c>
      <c r="D3839" s="124"/>
      <c r="E3839" s="129" t="s">
        <v>2452</v>
      </c>
      <c r="F3839" s="166">
        <v>2028</v>
      </c>
      <c r="G3839" s="166">
        <v>2028</v>
      </c>
    </row>
    <row r="3840" spans="1:7" ht="15.75" customHeight="1">
      <c r="A3840" s="159"/>
      <c r="B3840" s="159"/>
      <c r="C3840" s="124"/>
      <c r="D3840" s="124"/>
      <c r="E3840" s="129"/>
      <c r="F3840" s="166"/>
      <c r="G3840" s="166"/>
    </row>
    <row r="3841" spans="1:7" ht="15.75" customHeight="1">
      <c r="A3841" s="159"/>
      <c r="B3841" s="159"/>
      <c r="C3841" s="124"/>
      <c r="D3841" s="124"/>
      <c r="E3841" s="129"/>
      <c r="F3841" s="166"/>
      <c r="G3841" s="166"/>
    </row>
    <row r="3842" spans="1:7" ht="15.75" customHeight="1">
      <c r="A3842" s="159"/>
      <c r="B3842" s="159"/>
      <c r="C3842" s="124"/>
      <c r="D3842" s="124"/>
      <c r="E3842" s="129"/>
      <c r="F3842" s="166"/>
      <c r="G3842" s="166"/>
    </row>
    <row r="3843" spans="1:7" ht="15" customHeight="1">
      <c r="A3843" s="159">
        <v>960</v>
      </c>
      <c r="B3843" s="159" t="s">
        <v>1705</v>
      </c>
      <c r="C3843" s="124" t="s">
        <v>3</v>
      </c>
      <c r="D3843" s="124"/>
      <c r="E3843" s="129" t="s">
        <v>2493</v>
      </c>
      <c r="F3843" s="166">
        <v>2028</v>
      </c>
      <c r="G3843" s="166">
        <v>2028</v>
      </c>
    </row>
    <row r="3844" spans="1:7" ht="15.75" customHeight="1">
      <c r="A3844" s="159"/>
      <c r="B3844" s="159"/>
      <c r="C3844" s="124"/>
      <c r="D3844" s="124"/>
      <c r="E3844" s="129"/>
      <c r="F3844" s="166"/>
      <c r="G3844" s="166"/>
    </row>
    <row r="3845" spans="1:7" ht="15.75" customHeight="1">
      <c r="A3845" s="159"/>
      <c r="B3845" s="159"/>
      <c r="C3845" s="124"/>
      <c r="D3845" s="124"/>
      <c r="E3845" s="129"/>
      <c r="F3845" s="166"/>
      <c r="G3845" s="166"/>
    </row>
    <row r="3846" spans="1:7" ht="15.75" customHeight="1">
      <c r="A3846" s="159"/>
      <c r="B3846" s="159"/>
      <c r="C3846" s="124"/>
      <c r="D3846" s="124"/>
      <c r="E3846" s="129"/>
      <c r="F3846" s="166"/>
      <c r="G3846" s="166"/>
    </row>
    <row r="3847" spans="1:7" ht="15" customHeight="1">
      <c r="A3847" s="159">
        <v>961</v>
      </c>
      <c r="B3847" s="159" t="s">
        <v>2161</v>
      </c>
      <c r="C3847" s="124" t="s">
        <v>3</v>
      </c>
      <c r="D3847" s="124"/>
      <c r="E3847" s="129" t="s">
        <v>2494</v>
      </c>
      <c r="F3847" s="166">
        <v>2028</v>
      </c>
      <c r="G3847" s="166">
        <v>2031</v>
      </c>
    </row>
    <row r="3848" spans="1:7" ht="15.75" customHeight="1">
      <c r="A3848" s="159"/>
      <c r="B3848" s="159"/>
      <c r="C3848" s="124"/>
      <c r="D3848" s="124"/>
      <c r="E3848" s="129"/>
      <c r="F3848" s="166"/>
      <c r="G3848" s="166"/>
    </row>
    <row r="3849" spans="1:7" ht="15.75" customHeight="1">
      <c r="A3849" s="159"/>
      <c r="B3849" s="159"/>
      <c r="C3849" s="124"/>
      <c r="D3849" s="124"/>
      <c r="E3849" s="129"/>
      <c r="F3849" s="166"/>
      <c r="G3849" s="166"/>
    </row>
    <row r="3850" spans="1:7" ht="15.75" customHeight="1">
      <c r="A3850" s="159"/>
      <c r="B3850" s="159"/>
      <c r="C3850" s="124"/>
      <c r="D3850" s="124"/>
      <c r="E3850" s="129"/>
      <c r="F3850" s="166"/>
      <c r="G3850" s="166"/>
    </row>
    <row r="3851" spans="1:7" ht="15.75" customHeight="1">
      <c r="A3851" s="159">
        <v>962</v>
      </c>
      <c r="B3851" s="159" t="s">
        <v>681</v>
      </c>
      <c r="C3851" s="124" t="s">
        <v>3</v>
      </c>
      <c r="D3851" s="124"/>
      <c r="E3851" s="129" t="s">
        <v>2495</v>
      </c>
      <c r="F3851" s="166">
        <v>2029</v>
      </c>
      <c r="G3851" s="166">
        <v>2029</v>
      </c>
    </row>
    <row r="3852" spans="1:7" ht="15.75" customHeight="1">
      <c r="A3852" s="159"/>
      <c r="B3852" s="159"/>
      <c r="C3852" s="125"/>
      <c r="D3852" s="125"/>
      <c r="E3852" s="129"/>
      <c r="F3852" s="166"/>
      <c r="G3852" s="166"/>
    </row>
    <row r="3853" spans="1:7" ht="15.75" customHeight="1">
      <c r="A3853" s="159"/>
      <c r="B3853" s="159"/>
      <c r="C3853" s="125"/>
      <c r="D3853" s="125"/>
      <c r="E3853" s="129"/>
      <c r="F3853" s="166"/>
      <c r="G3853" s="166"/>
    </row>
    <row r="3854" spans="1:7" ht="15.75" customHeight="1">
      <c r="A3854" s="159"/>
      <c r="B3854" s="159"/>
      <c r="C3854" s="125"/>
      <c r="D3854" s="125"/>
      <c r="E3854" s="129"/>
      <c r="F3854" s="166"/>
      <c r="G3854" s="166"/>
    </row>
    <row r="3855" spans="1:7" ht="15.75" customHeight="1">
      <c r="A3855" s="159">
        <v>963</v>
      </c>
      <c r="B3855" s="159" t="s">
        <v>682</v>
      </c>
      <c r="C3855" s="124" t="s">
        <v>1310</v>
      </c>
      <c r="D3855" s="124"/>
      <c r="E3855" s="129" t="s">
        <v>1164</v>
      </c>
      <c r="F3855" s="166">
        <v>2029</v>
      </c>
      <c r="G3855" s="166">
        <v>2029</v>
      </c>
    </row>
    <row r="3856" spans="1:7" ht="15.75" customHeight="1">
      <c r="A3856" s="159"/>
      <c r="B3856" s="159"/>
      <c r="C3856" s="124"/>
      <c r="D3856" s="124"/>
      <c r="E3856" s="129"/>
      <c r="F3856" s="166"/>
      <c r="G3856" s="166"/>
    </row>
    <row r="3857" spans="1:7" ht="15.75" customHeight="1">
      <c r="A3857" s="159"/>
      <c r="B3857" s="159"/>
      <c r="C3857" s="124"/>
      <c r="D3857" s="124"/>
      <c r="E3857" s="129"/>
      <c r="F3857" s="166"/>
      <c r="G3857" s="166"/>
    </row>
    <row r="3858" spans="1:7" ht="15.75" customHeight="1">
      <c r="A3858" s="159"/>
      <c r="B3858" s="159"/>
      <c r="C3858" s="124"/>
      <c r="D3858" s="124"/>
      <c r="E3858" s="129"/>
      <c r="F3858" s="166"/>
      <c r="G3858" s="166"/>
    </row>
    <row r="3859" spans="1:7" ht="15.75" customHeight="1">
      <c r="A3859" s="159">
        <v>964</v>
      </c>
      <c r="B3859" s="159" t="s">
        <v>2850</v>
      </c>
      <c r="C3859" s="124" t="s">
        <v>1895</v>
      </c>
      <c r="D3859" s="124"/>
      <c r="E3859" s="129" t="s">
        <v>2471</v>
      </c>
      <c r="F3859" s="166">
        <v>2030</v>
      </c>
      <c r="G3859" s="166">
        <v>2031</v>
      </c>
    </row>
    <row r="3860" spans="1:7" ht="15.75" customHeight="1">
      <c r="A3860" s="159"/>
      <c r="B3860" s="159"/>
      <c r="C3860" s="124"/>
      <c r="D3860" s="124"/>
      <c r="E3860" s="129"/>
      <c r="F3860" s="166"/>
      <c r="G3860" s="166"/>
    </row>
    <row r="3861" spans="1:7" ht="15.75" customHeight="1">
      <c r="A3861" s="159"/>
      <c r="B3861" s="159"/>
      <c r="C3861" s="124"/>
      <c r="D3861" s="124"/>
      <c r="E3861" s="129"/>
      <c r="F3861" s="166"/>
      <c r="G3861" s="166"/>
    </row>
    <row r="3862" spans="1:7" ht="15.75" customHeight="1">
      <c r="A3862" s="159"/>
      <c r="B3862" s="159"/>
      <c r="C3862" s="124"/>
      <c r="D3862" s="124"/>
      <c r="E3862" s="129"/>
      <c r="F3862" s="166"/>
      <c r="G3862" s="166"/>
    </row>
    <row r="3863" spans="1:7" ht="15.75" customHeight="1">
      <c r="A3863" s="159">
        <v>965</v>
      </c>
      <c r="B3863" s="159" t="s">
        <v>1896</v>
      </c>
      <c r="C3863" s="124" t="s">
        <v>1895</v>
      </c>
      <c r="D3863" s="124"/>
      <c r="E3863" s="129" t="s">
        <v>2496</v>
      </c>
      <c r="F3863" s="166">
        <v>2030</v>
      </c>
      <c r="G3863" s="166">
        <v>2030</v>
      </c>
    </row>
    <row r="3864" spans="1:7" ht="15.75" customHeight="1">
      <c r="A3864" s="159"/>
      <c r="B3864" s="159"/>
      <c r="C3864" s="124"/>
      <c r="D3864" s="124"/>
      <c r="E3864" s="129"/>
      <c r="F3864" s="166"/>
      <c r="G3864" s="166"/>
    </row>
    <row r="3865" spans="1:7" ht="15.75" customHeight="1">
      <c r="A3865" s="159"/>
      <c r="B3865" s="159"/>
      <c r="C3865" s="124"/>
      <c r="D3865" s="124"/>
      <c r="E3865" s="129"/>
      <c r="F3865" s="166"/>
      <c r="G3865" s="166"/>
    </row>
    <row r="3866" spans="1:7" ht="15.75" customHeight="1">
      <c r="A3866" s="159"/>
      <c r="B3866" s="159"/>
      <c r="C3866" s="124"/>
      <c r="D3866" s="124"/>
      <c r="E3866" s="129"/>
      <c r="F3866" s="166"/>
      <c r="G3866" s="166"/>
    </row>
    <row r="3867" spans="1:7" ht="15.75" customHeight="1">
      <c r="A3867" s="159">
        <v>966</v>
      </c>
      <c r="B3867" s="159" t="s">
        <v>1201</v>
      </c>
      <c r="C3867" s="124" t="s">
        <v>3</v>
      </c>
      <c r="D3867" s="124"/>
      <c r="E3867" s="129" t="s">
        <v>2497</v>
      </c>
      <c r="F3867" s="166">
        <v>2030</v>
      </c>
      <c r="G3867" s="166">
        <v>2031</v>
      </c>
    </row>
    <row r="3868" spans="1:7" ht="15.75" customHeight="1">
      <c r="A3868" s="159"/>
      <c r="B3868" s="159"/>
      <c r="C3868" s="124"/>
      <c r="D3868" s="124"/>
      <c r="E3868" s="129"/>
      <c r="F3868" s="166"/>
      <c r="G3868" s="166"/>
    </row>
    <row r="3869" spans="1:7" ht="15.75" customHeight="1">
      <c r="A3869" s="159"/>
      <c r="B3869" s="159"/>
      <c r="C3869" s="124"/>
      <c r="D3869" s="124"/>
      <c r="E3869" s="129"/>
      <c r="F3869" s="166"/>
      <c r="G3869" s="166"/>
    </row>
    <row r="3870" spans="1:7" ht="15.75" customHeight="1">
      <c r="A3870" s="159"/>
      <c r="B3870" s="159"/>
      <c r="C3870" s="124"/>
      <c r="D3870" s="124"/>
      <c r="E3870" s="129"/>
      <c r="F3870" s="166"/>
      <c r="G3870" s="166"/>
    </row>
    <row r="3871" spans="1:7" ht="36" customHeight="1">
      <c r="A3871" s="159">
        <v>967</v>
      </c>
      <c r="B3871" s="159" t="s">
        <v>1706</v>
      </c>
      <c r="C3871" s="124" t="s">
        <v>3</v>
      </c>
      <c r="D3871" s="124"/>
      <c r="E3871" s="129" t="s">
        <v>2498</v>
      </c>
      <c r="F3871" s="166">
        <v>2030</v>
      </c>
      <c r="G3871" s="166">
        <v>2031</v>
      </c>
    </row>
    <row r="3872" spans="1:7" ht="36" customHeight="1">
      <c r="A3872" s="159"/>
      <c r="B3872" s="159"/>
      <c r="C3872" s="125"/>
      <c r="D3872" s="125"/>
      <c r="E3872" s="129"/>
      <c r="F3872" s="166"/>
      <c r="G3872" s="166"/>
    </row>
    <row r="3873" spans="1:7" ht="36" customHeight="1">
      <c r="A3873" s="159"/>
      <c r="B3873" s="159"/>
      <c r="C3873" s="125"/>
      <c r="D3873" s="125"/>
      <c r="E3873" s="129"/>
      <c r="F3873" s="166"/>
      <c r="G3873" s="166"/>
    </row>
    <row r="3874" spans="1:7" ht="36" customHeight="1">
      <c r="A3874" s="159"/>
      <c r="B3874" s="159"/>
      <c r="C3874" s="125"/>
      <c r="D3874" s="125"/>
      <c r="E3874" s="129"/>
      <c r="F3874" s="166"/>
      <c r="G3874" s="166"/>
    </row>
    <row r="3875" spans="1:7" ht="15" customHeight="1">
      <c r="A3875" s="159">
        <v>968</v>
      </c>
      <c r="B3875" s="159" t="s">
        <v>1707</v>
      </c>
      <c r="C3875" s="124" t="s">
        <v>29</v>
      </c>
      <c r="D3875" s="124"/>
      <c r="E3875" s="129" t="s">
        <v>2391</v>
      </c>
      <c r="F3875" s="166">
        <v>2020</v>
      </c>
      <c r="G3875" s="166" t="s">
        <v>2303</v>
      </c>
    </row>
    <row r="3876" spans="1:7" ht="15.75" customHeight="1">
      <c r="A3876" s="159"/>
      <c r="B3876" s="159"/>
      <c r="C3876" s="124"/>
      <c r="D3876" s="124"/>
      <c r="E3876" s="129"/>
      <c r="F3876" s="166"/>
      <c r="G3876" s="166"/>
    </row>
    <row r="3877" spans="1:7" ht="15.75" customHeight="1">
      <c r="A3877" s="159"/>
      <c r="B3877" s="159"/>
      <c r="C3877" s="124"/>
      <c r="D3877" s="124"/>
      <c r="E3877" s="129"/>
      <c r="F3877" s="166"/>
      <c r="G3877" s="166"/>
    </row>
    <row r="3878" spans="1:7" ht="15.75" customHeight="1">
      <c r="A3878" s="159"/>
      <c r="B3878" s="159"/>
      <c r="C3878" s="124"/>
      <c r="D3878" s="124"/>
      <c r="E3878" s="129"/>
      <c r="F3878" s="166"/>
      <c r="G3878" s="166"/>
    </row>
    <row r="3879" spans="1:7" ht="15.75" customHeight="1">
      <c r="A3879" s="159">
        <v>969</v>
      </c>
      <c r="B3879" s="159" t="s">
        <v>686</v>
      </c>
      <c r="C3879" s="124" t="s">
        <v>29</v>
      </c>
      <c r="D3879" s="124"/>
      <c r="E3879" s="129" t="s">
        <v>2499</v>
      </c>
      <c r="F3879" s="166">
        <v>2019</v>
      </c>
      <c r="G3879" s="166" t="s">
        <v>1191</v>
      </c>
    </row>
    <row r="3880" spans="1:7" ht="15.75" customHeight="1">
      <c r="A3880" s="159"/>
      <c r="B3880" s="159"/>
      <c r="C3880" s="124"/>
      <c r="D3880" s="124"/>
      <c r="E3880" s="129"/>
      <c r="F3880" s="166"/>
      <c r="G3880" s="166"/>
    </row>
    <row r="3881" spans="1:7" ht="15.75" customHeight="1">
      <c r="A3881" s="159"/>
      <c r="B3881" s="159"/>
      <c r="C3881" s="124"/>
      <c r="D3881" s="124"/>
      <c r="E3881" s="129"/>
      <c r="F3881" s="166"/>
      <c r="G3881" s="166"/>
    </row>
    <row r="3882" spans="1:7" ht="15.75" customHeight="1">
      <c r="A3882" s="159"/>
      <c r="B3882" s="159"/>
      <c r="C3882" s="124"/>
      <c r="D3882" s="124"/>
      <c r="E3882" s="129"/>
      <c r="F3882" s="166"/>
      <c r="G3882" s="166"/>
    </row>
    <row r="3883" spans="1:7" ht="22.15" customHeight="1">
      <c r="A3883" s="159">
        <v>970</v>
      </c>
      <c r="B3883" s="159" t="s">
        <v>1717</v>
      </c>
      <c r="C3883" s="124" t="s">
        <v>29</v>
      </c>
      <c r="D3883" s="124"/>
      <c r="E3883" s="129" t="s">
        <v>2392</v>
      </c>
      <c r="F3883" s="166">
        <v>2022</v>
      </c>
      <c r="G3883" s="166">
        <v>2023</v>
      </c>
    </row>
    <row r="3884" spans="1:7" ht="15.75" customHeight="1">
      <c r="A3884" s="159"/>
      <c r="B3884" s="159"/>
      <c r="C3884" s="124"/>
      <c r="D3884" s="124"/>
      <c r="E3884" s="129"/>
      <c r="F3884" s="166"/>
      <c r="G3884" s="166"/>
    </row>
    <row r="3885" spans="1:7" ht="15.75" customHeight="1">
      <c r="A3885" s="159"/>
      <c r="B3885" s="159"/>
      <c r="C3885" s="124"/>
      <c r="D3885" s="124"/>
      <c r="E3885" s="129"/>
      <c r="F3885" s="166"/>
      <c r="G3885" s="166"/>
    </row>
    <row r="3886" spans="1:7" ht="15.75" customHeight="1">
      <c r="A3886" s="159"/>
      <c r="B3886" s="159"/>
      <c r="C3886" s="124"/>
      <c r="D3886" s="124"/>
      <c r="E3886" s="129"/>
      <c r="F3886" s="166"/>
      <c r="G3886" s="166"/>
    </row>
    <row r="3887" spans="1:7" ht="21" customHeight="1">
      <c r="A3887" s="159">
        <v>971</v>
      </c>
      <c r="B3887" s="159" t="s">
        <v>1203</v>
      </c>
      <c r="C3887" s="124" t="s">
        <v>29</v>
      </c>
      <c r="D3887" s="124"/>
      <c r="E3887" s="129" t="s">
        <v>2389</v>
      </c>
      <c r="F3887" s="166">
        <v>2019</v>
      </c>
      <c r="G3887" s="166">
        <v>2023</v>
      </c>
    </row>
    <row r="3888" spans="1:7" ht="21" customHeight="1">
      <c r="A3888" s="159"/>
      <c r="B3888" s="159"/>
      <c r="C3888" s="124"/>
      <c r="D3888" s="124"/>
      <c r="E3888" s="129"/>
      <c r="F3888" s="166"/>
      <c r="G3888" s="166"/>
    </row>
    <row r="3889" spans="1:7" ht="21" customHeight="1">
      <c r="A3889" s="159"/>
      <c r="B3889" s="159"/>
      <c r="C3889" s="124"/>
      <c r="D3889" s="124"/>
      <c r="E3889" s="129"/>
      <c r="F3889" s="166"/>
      <c r="G3889" s="166"/>
    </row>
    <row r="3890" spans="1:7" ht="21" customHeight="1">
      <c r="A3890" s="159"/>
      <c r="B3890" s="159"/>
      <c r="C3890" s="124"/>
      <c r="D3890" s="124"/>
      <c r="E3890" s="129"/>
      <c r="F3890" s="166"/>
      <c r="G3890" s="166"/>
    </row>
    <row r="3891" spans="1:7" ht="15.75" customHeight="1">
      <c r="A3891" s="159">
        <v>972</v>
      </c>
      <c r="B3891" s="159" t="s">
        <v>1366</v>
      </c>
      <c r="C3891" s="124" t="s">
        <v>29</v>
      </c>
      <c r="D3891" s="124"/>
      <c r="E3891" s="129" t="s">
        <v>2390</v>
      </c>
      <c r="F3891" s="166">
        <v>2020</v>
      </c>
      <c r="G3891" s="166">
        <v>2023</v>
      </c>
    </row>
    <row r="3892" spans="1:7" ht="15.75" customHeight="1">
      <c r="A3892" s="159"/>
      <c r="B3892" s="159"/>
      <c r="C3892" s="124"/>
      <c r="D3892" s="124"/>
      <c r="E3892" s="129"/>
      <c r="F3892" s="166"/>
      <c r="G3892" s="166"/>
    </row>
    <row r="3893" spans="1:7" ht="15.75" customHeight="1">
      <c r="A3893" s="159"/>
      <c r="B3893" s="159"/>
      <c r="C3893" s="124"/>
      <c r="D3893" s="124"/>
      <c r="E3893" s="129"/>
      <c r="F3893" s="166"/>
      <c r="G3893" s="166"/>
    </row>
    <row r="3894" spans="1:7" ht="15.75" customHeight="1">
      <c r="A3894" s="159"/>
      <c r="B3894" s="159"/>
      <c r="C3894" s="124"/>
      <c r="D3894" s="124"/>
      <c r="E3894" s="129"/>
      <c r="F3894" s="166"/>
      <c r="G3894" s="166"/>
    </row>
    <row r="3895" spans="1:7" ht="15.75" customHeight="1">
      <c r="A3895" s="159">
        <v>973</v>
      </c>
      <c r="B3895" s="159" t="s">
        <v>1710</v>
      </c>
      <c r="C3895" s="193" t="s">
        <v>29</v>
      </c>
      <c r="D3895" s="193"/>
      <c r="E3895" s="129" t="s">
        <v>2500</v>
      </c>
      <c r="F3895" s="166">
        <v>2024</v>
      </c>
      <c r="G3895" s="166">
        <v>2024</v>
      </c>
    </row>
    <row r="3896" spans="1:7" ht="15.75" customHeight="1">
      <c r="A3896" s="159"/>
      <c r="B3896" s="159"/>
      <c r="C3896" s="193"/>
      <c r="D3896" s="193"/>
      <c r="E3896" s="129"/>
      <c r="F3896" s="166"/>
      <c r="G3896" s="166"/>
    </row>
    <row r="3897" spans="1:7" ht="15.75" customHeight="1">
      <c r="A3897" s="159"/>
      <c r="B3897" s="159"/>
      <c r="C3897" s="193"/>
      <c r="D3897" s="193"/>
      <c r="E3897" s="129"/>
      <c r="F3897" s="166"/>
      <c r="G3897" s="166"/>
    </row>
    <row r="3898" spans="1:7" ht="15.75" customHeight="1">
      <c r="A3898" s="159"/>
      <c r="B3898" s="159"/>
      <c r="C3898" s="193"/>
      <c r="D3898" s="193"/>
      <c r="E3898" s="129"/>
      <c r="F3898" s="166"/>
      <c r="G3898" s="166"/>
    </row>
    <row r="3899" spans="1:7" ht="15.75" customHeight="1">
      <c r="A3899" s="159">
        <v>974</v>
      </c>
      <c r="B3899" s="159" t="s">
        <v>1712</v>
      </c>
      <c r="C3899" s="193" t="s">
        <v>29</v>
      </c>
      <c r="D3899" s="193"/>
      <c r="E3899" s="129" t="s">
        <v>1367</v>
      </c>
      <c r="F3899" s="166">
        <v>2024</v>
      </c>
      <c r="G3899" s="166">
        <v>2024</v>
      </c>
    </row>
    <row r="3900" spans="1:7" ht="15.75" customHeight="1">
      <c r="A3900" s="159"/>
      <c r="B3900" s="159"/>
      <c r="C3900" s="193"/>
      <c r="D3900" s="193"/>
      <c r="E3900" s="129"/>
      <c r="F3900" s="166"/>
      <c r="G3900" s="166"/>
    </row>
    <row r="3901" spans="1:7" ht="15.75" customHeight="1">
      <c r="A3901" s="159"/>
      <c r="B3901" s="159"/>
      <c r="C3901" s="193"/>
      <c r="D3901" s="193"/>
      <c r="E3901" s="129"/>
      <c r="F3901" s="166"/>
      <c r="G3901" s="166"/>
    </row>
    <row r="3902" spans="1:7" ht="15.75" customHeight="1">
      <c r="A3902" s="159"/>
      <c r="B3902" s="159"/>
      <c r="C3902" s="193"/>
      <c r="D3902" s="193"/>
      <c r="E3902" s="129"/>
      <c r="F3902" s="166"/>
      <c r="G3902" s="166"/>
    </row>
    <row r="3903" spans="1:7" ht="18.75" customHeight="1">
      <c r="A3903" s="159">
        <v>975</v>
      </c>
      <c r="B3903" s="159" t="s">
        <v>1713</v>
      </c>
      <c r="C3903" s="193" t="s">
        <v>29</v>
      </c>
      <c r="D3903" s="193"/>
      <c r="E3903" s="129" t="s">
        <v>2501</v>
      </c>
      <c r="F3903" s="166">
        <v>2024</v>
      </c>
      <c r="G3903" s="166">
        <v>2024</v>
      </c>
    </row>
    <row r="3904" spans="1:7" ht="18.75" customHeight="1">
      <c r="A3904" s="159"/>
      <c r="B3904" s="159"/>
      <c r="C3904" s="193"/>
      <c r="D3904" s="193"/>
      <c r="E3904" s="129"/>
      <c r="F3904" s="166"/>
      <c r="G3904" s="166"/>
    </row>
    <row r="3905" spans="1:7" ht="18.75" customHeight="1">
      <c r="A3905" s="159"/>
      <c r="B3905" s="159"/>
      <c r="C3905" s="193"/>
      <c r="D3905" s="193"/>
      <c r="E3905" s="129"/>
      <c r="F3905" s="166"/>
      <c r="G3905" s="166"/>
    </row>
    <row r="3906" spans="1:7" ht="18.75" customHeight="1">
      <c r="A3906" s="159"/>
      <c r="B3906" s="159"/>
      <c r="C3906" s="193"/>
      <c r="D3906" s="193"/>
      <c r="E3906" s="129"/>
      <c r="F3906" s="166"/>
      <c r="G3906" s="166"/>
    </row>
    <row r="3907" spans="1:7" ht="15.75" customHeight="1">
      <c r="A3907" s="159">
        <v>976</v>
      </c>
      <c r="B3907" s="159" t="s">
        <v>1709</v>
      </c>
      <c r="C3907" s="193" t="s">
        <v>29</v>
      </c>
      <c r="D3907" s="193"/>
      <c r="E3907" s="129" t="s">
        <v>2052</v>
      </c>
      <c r="F3907" s="166">
        <v>2025</v>
      </c>
      <c r="G3907" s="166">
        <v>2025</v>
      </c>
    </row>
    <row r="3908" spans="1:7" ht="15.75" customHeight="1">
      <c r="A3908" s="159"/>
      <c r="B3908" s="159"/>
      <c r="C3908" s="193"/>
      <c r="D3908" s="193"/>
      <c r="E3908" s="129"/>
      <c r="F3908" s="166"/>
      <c r="G3908" s="166"/>
    </row>
    <row r="3909" spans="1:7" ht="15.75" customHeight="1">
      <c r="A3909" s="159"/>
      <c r="B3909" s="159"/>
      <c r="C3909" s="193"/>
      <c r="D3909" s="193"/>
      <c r="E3909" s="129"/>
      <c r="F3909" s="166"/>
      <c r="G3909" s="166"/>
    </row>
    <row r="3910" spans="1:7" ht="15.75" customHeight="1">
      <c r="A3910" s="159"/>
      <c r="B3910" s="159"/>
      <c r="C3910" s="193"/>
      <c r="D3910" s="193"/>
      <c r="E3910" s="129"/>
      <c r="F3910" s="166"/>
      <c r="G3910" s="166"/>
    </row>
    <row r="3911" spans="1:7" ht="15.75" customHeight="1">
      <c r="A3911" s="159">
        <v>977</v>
      </c>
      <c r="B3911" s="159" t="s">
        <v>1715</v>
      </c>
      <c r="C3911" s="124" t="s">
        <v>29</v>
      </c>
      <c r="D3911" s="124"/>
      <c r="E3911" s="129" t="s">
        <v>2502</v>
      </c>
      <c r="F3911" s="166">
        <v>2024</v>
      </c>
      <c r="G3911" s="166">
        <v>2024</v>
      </c>
    </row>
    <row r="3912" spans="1:7" ht="15.75" customHeight="1">
      <c r="A3912" s="159"/>
      <c r="B3912" s="159"/>
      <c r="C3912" s="124"/>
      <c r="D3912" s="124"/>
      <c r="E3912" s="129"/>
      <c r="F3912" s="166"/>
      <c r="G3912" s="166"/>
    </row>
    <row r="3913" spans="1:7" ht="15.75" customHeight="1">
      <c r="A3913" s="159"/>
      <c r="B3913" s="159"/>
      <c r="C3913" s="124"/>
      <c r="D3913" s="124"/>
      <c r="E3913" s="129"/>
      <c r="F3913" s="166"/>
      <c r="G3913" s="166"/>
    </row>
    <row r="3914" spans="1:7" ht="15.75" customHeight="1">
      <c r="A3914" s="159"/>
      <c r="B3914" s="159"/>
      <c r="C3914" s="124"/>
      <c r="D3914" s="124"/>
      <c r="E3914" s="129"/>
      <c r="F3914" s="166"/>
      <c r="G3914" s="166"/>
    </row>
    <row r="3915" spans="1:7" ht="15.75" customHeight="1">
      <c r="A3915" s="159">
        <v>978</v>
      </c>
      <c r="B3915" s="159" t="s">
        <v>103</v>
      </c>
      <c r="C3915" s="124" t="s">
        <v>29</v>
      </c>
      <c r="D3915" s="124"/>
      <c r="E3915" s="129" t="s">
        <v>59</v>
      </c>
      <c r="F3915" s="166">
        <v>2016</v>
      </c>
      <c r="G3915" s="166">
        <v>2024</v>
      </c>
    </row>
    <row r="3916" spans="1:7" ht="15.75" customHeight="1">
      <c r="A3916" s="159"/>
      <c r="B3916" s="159"/>
      <c r="C3916" s="124"/>
      <c r="D3916" s="124"/>
      <c r="E3916" s="129"/>
      <c r="F3916" s="166"/>
      <c r="G3916" s="166"/>
    </row>
    <row r="3917" spans="1:7" ht="15.75" customHeight="1">
      <c r="A3917" s="159"/>
      <c r="B3917" s="159"/>
      <c r="C3917" s="124"/>
      <c r="D3917" s="124"/>
      <c r="E3917" s="129"/>
      <c r="F3917" s="166"/>
      <c r="G3917" s="166"/>
    </row>
    <row r="3918" spans="1:7" ht="15.75" customHeight="1">
      <c r="A3918" s="159"/>
      <c r="B3918" s="159"/>
      <c r="C3918" s="124"/>
      <c r="D3918" s="124"/>
      <c r="E3918" s="129"/>
      <c r="F3918" s="166"/>
      <c r="G3918" s="166"/>
    </row>
    <row r="3919" spans="1:7" ht="15.75" customHeight="1">
      <c r="A3919" s="159">
        <v>979</v>
      </c>
      <c r="B3919" s="159" t="s">
        <v>1714</v>
      </c>
      <c r="C3919" s="124" t="s">
        <v>29</v>
      </c>
      <c r="D3919" s="124"/>
      <c r="E3919" s="129" t="s">
        <v>1368</v>
      </c>
      <c r="F3919" s="166">
        <v>2025</v>
      </c>
      <c r="G3919" s="166">
        <v>2025</v>
      </c>
    </row>
    <row r="3920" spans="1:7" ht="15.75" customHeight="1">
      <c r="A3920" s="159"/>
      <c r="B3920" s="159"/>
      <c r="C3920" s="124"/>
      <c r="D3920" s="124"/>
      <c r="E3920" s="129"/>
      <c r="F3920" s="166"/>
      <c r="G3920" s="166"/>
    </row>
    <row r="3921" spans="1:7" ht="15.75" customHeight="1">
      <c r="A3921" s="159"/>
      <c r="B3921" s="159"/>
      <c r="C3921" s="124"/>
      <c r="D3921" s="124"/>
      <c r="E3921" s="129"/>
      <c r="F3921" s="166"/>
      <c r="G3921" s="166"/>
    </row>
    <row r="3922" spans="1:7" ht="15.75" customHeight="1">
      <c r="A3922" s="159"/>
      <c r="B3922" s="159"/>
      <c r="C3922" s="124"/>
      <c r="D3922" s="124"/>
      <c r="E3922" s="129"/>
      <c r="F3922" s="166"/>
      <c r="G3922" s="166"/>
    </row>
    <row r="3923" spans="1:7" ht="15.75" customHeight="1">
      <c r="A3923" s="159">
        <v>980</v>
      </c>
      <c r="B3923" s="159" t="s">
        <v>1716</v>
      </c>
      <c r="C3923" s="193" t="s">
        <v>29</v>
      </c>
      <c r="D3923" s="193"/>
      <c r="E3923" s="129" t="s">
        <v>2503</v>
      </c>
      <c r="F3923" s="166">
        <v>2025</v>
      </c>
      <c r="G3923" s="166">
        <v>2025</v>
      </c>
    </row>
    <row r="3924" spans="1:7" ht="15.75" customHeight="1">
      <c r="A3924" s="159"/>
      <c r="B3924" s="159"/>
      <c r="C3924" s="193"/>
      <c r="D3924" s="193"/>
      <c r="E3924" s="129"/>
      <c r="F3924" s="166"/>
      <c r="G3924" s="166"/>
    </row>
    <row r="3925" spans="1:7" ht="15.75" customHeight="1">
      <c r="A3925" s="159"/>
      <c r="B3925" s="159"/>
      <c r="C3925" s="193"/>
      <c r="D3925" s="193"/>
      <c r="E3925" s="129"/>
      <c r="F3925" s="166"/>
      <c r="G3925" s="166"/>
    </row>
    <row r="3926" spans="1:7" ht="15.75" customHeight="1">
      <c r="A3926" s="159"/>
      <c r="B3926" s="159"/>
      <c r="C3926" s="193"/>
      <c r="D3926" s="193"/>
      <c r="E3926" s="129"/>
      <c r="F3926" s="166"/>
      <c r="G3926" s="166"/>
    </row>
    <row r="3927" spans="1:7" ht="15.75" customHeight="1">
      <c r="A3927" s="159">
        <v>981</v>
      </c>
      <c r="B3927" s="159" t="s">
        <v>1897</v>
      </c>
      <c r="C3927" s="124" t="s">
        <v>29</v>
      </c>
      <c r="D3927" s="124"/>
      <c r="E3927" s="129" t="s">
        <v>1718</v>
      </c>
      <c r="F3927" s="166">
        <v>2026</v>
      </c>
      <c r="G3927" s="166">
        <v>2026</v>
      </c>
    </row>
    <row r="3928" spans="1:7" ht="15.75" customHeight="1">
      <c r="A3928" s="159"/>
      <c r="B3928" s="159"/>
      <c r="C3928" s="124"/>
      <c r="D3928" s="124"/>
      <c r="E3928" s="129"/>
      <c r="F3928" s="166"/>
      <c r="G3928" s="166"/>
    </row>
    <row r="3929" spans="1:7" ht="15.75" customHeight="1">
      <c r="A3929" s="159"/>
      <c r="B3929" s="159"/>
      <c r="C3929" s="124"/>
      <c r="D3929" s="124"/>
      <c r="E3929" s="129"/>
      <c r="F3929" s="166"/>
      <c r="G3929" s="166"/>
    </row>
    <row r="3930" spans="1:7" ht="15.75" customHeight="1">
      <c r="A3930" s="159"/>
      <c r="B3930" s="159"/>
      <c r="C3930" s="124"/>
      <c r="D3930" s="124"/>
      <c r="E3930" s="129"/>
      <c r="F3930" s="166"/>
      <c r="G3930" s="166"/>
    </row>
    <row r="3931" spans="1:7" ht="15.75" customHeight="1">
      <c r="A3931" s="159">
        <v>982</v>
      </c>
      <c r="B3931" s="159" t="s">
        <v>1898</v>
      </c>
      <c r="C3931" s="124" t="s">
        <v>29</v>
      </c>
      <c r="D3931" s="124"/>
      <c r="E3931" s="129" t="s">
        <v>2504</v>
      </c>
      <c r="F3931" s="166">
        <v>2026</v>
      </c>
      <c r="G3931" s="166">
        <v>2026</v>
      </c>
    </row>
    <row r="3932" spans="1:7" ht="15.75" customHeight="1">
      <c r="A3932" s="159"/>
      <c r="B3932" s="159"/>
      <c r="C3932" s="124"/>
      <c r="D3932" s="124"/>
      <c r="E3932" s="129"/>
      <c r="F3932" s="166"/>
      <c r="G3932" s="166"/>
    </row>
    <row r="3933" spans="1:7" ht="15.75" customHeight="1">
      <c r="A3933" s="159"/>
      <c r="B3933" s="159"/>
      <c r="C3933" s="124"/>
      <c r="D3933" s="124"/>
      <c r="E3933" s="129"/>
      <c r="F3933" s="166"/>
      <c r="G3933" s="166"/>
    </row>
    <row r="3934" spans="1:7" ht="15.75" customHeight="1">
      <c r="A3934" s="159"/>
      <c r="B3934" s="159"/>
      <c r="C3934" s="124"/>
      <c r="D3934" s="124"/>
      <c r="E3934" s="129"/>
      <c r="F3934" s="166"/>
      <c r="G3934" s="166"/>
    </row>
    <row r="3935" spans="1:7" ht="15.75" customHeight="1">
      <c r="A3935" s="159">
        <v>983</v>
      </c>
      <c r="B3935" s="159" t="s">
        <v>1206</v>
      </c>
      <c r="C3935" s="124" t="s">
        <v>29</v>
      </c>
      <c r="D3935" s="124"/>
      <c r="E3935" s="129" t="s">
        <v>2505</v>
      </c>
      <c r="F3935" s="166">
        <v>2027</v>
      </c>
      <c r="G3935" s="166">
        <v>2027</v>
      </c>
    </row>
    <row r="3936" spans="1:7" ht="15.75" customHeight="1">
      <c r="A3936" s="159"/>
      <c r="B3936" s="159"/>
      <c r="C3936" s="124"/>
      <c r="D3936" s="124"/>
      <c r="E3936" s="129"/>
      <c r="F3936" s="166"/>
      <c r="G3936" s="166"/>
    </row>
    <row r="3937" spans="1:7" ht="15.75" customHeight="1">
      <c r="A3937" s="159"/>
      <c r="B3937" s="159"/>
      <c r="C3937" s="124"/>
      <c r="D3937" s="124"/>
      <c r="E3937" s="129"/>
      <c r="F3937" s="166"/>
      <c r="G3937" s="166"/>
    </row>
    <row r="3938" spans="1:7" ht="15.75" customHeight="1">
      <c r="A3938" s="159"/>
      <c r="B3938" s="159"/>
      <c r="C3938" s="124"/>
      <c r="D3938" s="124"/>
      <c r="E3938" s="129"/>
      <c r="F3938" s="166"/>
      <c r="G3938" s="166"/>
    </row>
    <row r="3939" spans="1:7" ht="15.75" customHeight="1">
      <c r="A3939" s="159">
        <v>984</v>
      </c>
      <c r="B3939" s="159" t="s">
        <v>1711</v>
      </c>
      <c r="C3939" s="124" t="s">
        <v>29</v>
      </c>
      <c r="D3939" s="124"/>
      <c r="E3939" s="129" t="s">
        <v>2506</v>
      </c>
      <c r="F3939" s="166">
        <v>2028</v>
      </c>
      <c r="G3939" s="166">
        <v>2028</v>
      </c>
    </row>
    <row r="3940" spans="1:7" ht="15.75" customHeight="1">
      <c r="A3940" s="159"/>
      <c r="B3940" s="159"/>
      <c r="C3940" s="124"/>
      <c r="D3940" s="124"/>
      <c r="E3940" s="129"/>
      <c r="F3940" s="166"/>
      <c r="G3940" s="166"/>
    </row>
    <row r="3941" spans="1:7" ht="15.75" customHeight="1">
      <c r="A3941" s="159"/>
      <c r="B3941" s="159"/>
      <c r="C3941" s="124"/>
      <c r="D3941" s="124"/>
      <c r="E3941" s="129"/>
      <c r="F3941" s="166"/>
      <c r="G3941" s="166"/>
    </row>
    <row r="3942" spans="1:7" ht="15.75" customHeight="1">
      <c r="A3942" s="159"/>
      <c r="B3942" s="159"/>
      <c r="C3942" s="124"/>
      <c r="D3942" s="124"/>
      <c r="E3942" s="129"/>
      <c r="F3942" s="166"/>
      <c r="G3942" s="166"/>
    </row>
    <row r="3943" spans="1:7" ht="15.75" customHeight="1">
      <c r="A3943" s="159">
        <v>985</v>
      </c>
      <c r="B3943" s="159" t="s">
        <v>1708</v>
      </c>
      <c r="C3943" s="124" t="s">
        <v>29</v>
      </c>
      <c r="D3943" s="124"/>
      <c r="E3943" s="129" t="s">
        <v>2507</v>
      </c>
      <c r="F3943" s="166">
        <v>2028</v>
      </c>
      <c r="G3943" s="166">
        <v>2028</v>
      </c>
    </row>
    <row r="3944" spans="1:7" ht="15.75" customHeight="1">
      <c r="A3944" s="159"/>
      <c r="B3944" s="159"/>
      <c r="C3944" s="124"/>
      <c r="D3944" s="124"/>
      <c r="E3944" s="129"/>
      <c r="F3944" s="166"/>
      <c r="G3944" s="166"/>
    </row>
    <row r="3945" spans="1:7" ht="15.75" customHeight="1">
      <c r="A3945" s="159"/>
      <c r="B3945" s="159"/>
      <c r="C3945" s="124"/>
      <c r="D3945" s="124"/>
      <c r="E3945" s="129"/>
      <c r="F3945" s="166"/>
      <c r="G3945" s="166"/>
    </row>
    <row r="3946" spans="1:7" ht="15.75" customHeight="1">
      <c r="A3946" s="159"/>
      <c r="B3946" s="159"/>
      <c r="C3946" s="124"/>
      <c r="D3946" s="124"/>
      <c r="E3946" s="129"/>
      <c r="F3946" s="166"/>
      <c r="G3946" s="166"/>
    </row>
    <row r="3947" spans="1:7" ht="22.5" customHeight="1">
      <c r="A3947" s="159">
        <v>986</v>
      </c>
      <c r="B3947" s="159" t="s">
        <v>1719</v>
      </c>
      <c r="C3947" s="124" t="s">
        <v>29</v>
      </c>
      <c r="D3947" s="124"/>
      <c r="E3947" s="129" t="s">
        <v>2508</v>
      </c>
      <c r="F3947" s="166">
        <v>2028</v>
      </c>
      <c r="G3947" s="166">
        <v>2028</v>
      </c>
    </row>
    <row r="3948" spans="1:7" ht="22.5" customHeight="1">
      <c r="A3948" s="159"/>
      <c r="B3948" s="159"/>
      <c r="C3948" s="124"/>
      <c r="D3948" s="124"/>
      <c r="E3948" s="129"/>
      <c r="F3948" s="166"/>
      <c r="G3948" s="166"/>
    </row>
    <row r="3949" spans="1:7" ht="22.5" customHeight="1">
      <c r="A3949" s="159"/>
      <c r="B3949" s="159"/>
      <c r="C3949" s="124"/>
      <c r="D3949" s="124"/>
      <c r="E3949" s="129"/>
      <c r="F3949" s="166"/>
      <c r="G3949" s="166"/>
    </row>
    <row r="3950" spans="1:7" ht="22.5" customHeight="1">
      <c r="A3950" s="159"/>
      <c r="B3950" s="159"/>
      <c r="C3950" s="124"/>
      <c r="D3950" s="124"/>
      <c r="E3950" s="129"/>
      <c r="F3950" s="166"/>
      <c r="G3950" s="166"/>
    </row>
    <row r="3951" spans="1:7" ht="15.75" customHeight="1">
      <c r="A3951" s="159">
        <v>987</v>
      </c>
      <c r="B3951" s="159" t="s">
        <v>685</v>
      </c>
      <c r="C3951" s="124" t="s">
        <v>29</v>
      </c>
      <c r="D3951" s="124"/>
      <c r="E3951" s="129" t="s">
        <v>2509</v>
      </c>
      <c r="F3951" s="166">
        <v>2028</v>
      </c>
      <c r="G3951" s="166">
        <v>2028</v>
      </c>
    </row>
    <row r="3952" spans="1:7" ht="15.75" customHeight="1">
      <c r="A3952" s="159"/>
      <c r="B3952" s="159"/>
      <c r="C3952" s="124"/>
      <c r="D3952" s="124"/>
      <c r="E3952" s="129"/>
      <c r="F3952" s="166"/>
      <c r="G3952" s="166"/>
    </row>
    <row r="3953" spans="1:7" ht="15.75" customHeight="1">
      <c r="A3953" s="159"/>
      <c r="B3953" s="159"/>
      <c r="C3953" s="124"/>
      <c r="D3953" s="124"/>
      <c r="E3953" s="129"/>
      <c r="F3953" s="166"/>
      <c r="G3953" s="166"/>
    </row>
    <row r="3954" spans="1:7" ht="15.75" customHeight="1">
      <c r="A3954" s="159"/>
      <c r="B3954" s="159"/>
      <c r="C3954" s="124"/>
      <c r="D3954" s="124"/>
      <c r="E3954" s="129"/>
      <c r="F3954" s="166"/>
      <c r="G3954" s="166"/>
    </row>
    <row r="3955" spans="1:7" ht="15.75" customHeight="1">
      <c r="A3955" s="159">
        <v>988</v>
      </c>
      <c r="B3955" s="159" t="s">
        <v>1205</v>
      </c>
      <c r="C3955" s="124" t="s">
        <v>29</v>
      </c>
      <c r="D3955" s="124"/>
      <c r="E3955" s="129" t="s">
        <v>2510</v>
      </c>
      <c r="F3955" s="166">
        <v>2028</v>
      </c>
      <c r="G3955" s="166">
        <v>2028</v>
      </c>
    </row>
    <row r="3956" spans="1:7" ht="15.75" customHeight="1">
      <c r="A3956" s="159"/>
      <c r="B3956" s="159"/>
      <c r="C3956" s="124"/>
      <c r="D3956" s="124"/>
      <c r="E3956" s="129"/>
      <c r="F3956" s="166"/>
      <c r="G3956" s="166"/>
    </row>
    <row r="3957" spans="1:7" ht="15.75" customHeight="1">
      <c r="A3957" s="159"/>
      <c r="B3957" s="159"/>
      <c r="C3957" s="124"/>
      <c r="D3957" s="124"/>
      <c r="E3957" s="129"/>
      <c r="F3957" s="166"/>
      <c r="G3957" s="166"/>
    </row>
    <row r="3958" spans="1:7" ht="15.75" customHeight="1">
      <c r="A3958" s="159"/>
      <c r="B3958" s="159"/>
      <c r="C3958" s="124"/>
      <c r="D3958" s="124"/>
      <c r="E3958" s="129"/>
      <c r="F3958" s="166"/>
      <c r="G3958" s="166"/>
    </row>
    <row r="3959" spans="1:7" ht="15.75" customHeight="1">
      <c r="A3959" s="159">
        <v>989</v>
      </c>
      <c r="B3959" s="159" t="s">
        <v>1721</v>
      </c>
      <c r="C3959" s="124" t="s">
        <v>29</v>
      </c>
      <c r="D3959" s="124"/>
      <c r="E3959" s="129" t="s">
        <v>2511</v>
      </c>
      <c r="F3959" s="166">
        <v>2028</v>
      </c>
      <c r="G3959" s="166">
        <v>2028</v>
      </c>
    </row>
    <row r="3960" spans="1:7" ht="15.75" customHeight="1">
      <c r="A3960" s="159"/>
      <c r="B3960" s="159"/>
      <c r="C3960" s="124"/>
      <c r="D3960" s="124"/>
      <c r="E3960" s="129"/>
      <c r="F3960" s="166"/>
      <c r="G3960" s="166"/>
    </row>
    <row r="3961" spans="1:7" ht="15.75" customHeight="1">
      <c r="A3961" s="159"/>
      <c r="B3961" s="159"/>
      <c r="C3961" s="124"/>
      <c r="D3961" s="124"/>
      <c r="E3961" s="129"/>
      <c r="F3961" s="166"/>
      <c r="G3961" s="166"/>
    </row>
    <row r="3962" spans="1:7" ht="15.75" customHeight="1">
      <c r="A3962" s="159"/>
      <c r="B3962" s="159"/>
      <c r="C3962" s="124"/>
      <c r="D3962" s="124"/>
      <c r="E3962" s="129"/>
      <c r="F3962" s="166"/>
      <c r="G3962" s="166"/>
    </row>
    <row r="3963" spans="1:7" ht="15.75" customHeight="1">
      <c r="A3963" s="159">
        <v>990</v>
      </c>
      <c r="B3963" s="159" t="s">
        <v>1899</v>
      </c>
      <c r="C3963" s="124" t="s">
        <v>29</v>
      </c>
      <c r="D3963" s="124"/>
      <c r="E3963" s="129" t="s">
        <v>2512</v>
      </c>
      <c r="F3963" s="166">
        <v>2028</v>
      </c>
      <c r="G3963" s="166">
        <v>2028</v>
      </c>
    </row>
    <row r="3964" spans="1:7" ht="15.75" customHeight="1">
      <c r="A3964" s="159"/>
      <c r="B3964" s="159"/>
      <c r="C3964" s="124"/>
      <c r="D3964" s="124"/>
      <c r="E3964" s="129"/>
      <c r="F3964" s="166"/>
      <c r="G3964" s="166"/>
    </row>
    <row r="3965" spans="1:7" ht="15.75" customHeight="1">
      <c r="A3965" s="159"/>
      <c r="B3965" s="159"/>
      <c r="C3965" s="124"/>
      <c r="D3965" s="124"/>
      <c r="E3965" s="129"/>
      <c r="F3965" s="166"/>
      <c r="G3965" s="166"/>
    </row>
    <row r="3966" spans="1:7" ht="15.75" customHeight="1">
      <c r="A3966" s="159"/>
      <c r="B3966" s="159"/>
      <c r="C3966" s="124"/>
      <c r="D3966" s="124"/>
      <c r="E3966" s="129"/>
      <c r="F3966" s="166"/>
      <c r="G3966" s="166"/>
    </row>
    <row r="3967" spans="1:7" ht="22.5" customHeight="1">
      <c r="A3967" s="159">
        <v>991</v>
      </c>
      <c r="B3967" s="159" t="s">
        <v>1900</v>
      </c>
      <c r="C3967" s="124" t="s">
        <v>29</v>
      </c>
      <c r="D3967" s="124"/>
      <c r="E3967" s="129" t="s">
        <v>2513</v>
      </c>
      <c r="F3967" s="166">
        <v>2028</v>
      </c>
      <c r="G3967" s="166">
        <v>2030</v>
      </c>
    </row>
    <row r="3968" spans="1:7" ht="22.5" customHeight="1">
      <c r="A3968" s="159"/>
      <c r="B3968" s="159"/>
      <c r="C3968" s="124"/>
      <c r="D3968" s="124"/>
      <c r="E3968" s="129"/>
      <c r="F3968" s="166"/>
      <c r="G3968" s="166"/>
    </row>
    <row r="3969" spans="1:7" ht="22.5" customHeight="1">
      <c r="A3969" s="159"/>
      <c r="B3969" s="159"/>
      <c r="C3969" s="124"/>
      <c r="D3969" s="124"/>
      <c r="E3969" s="129"/>
      <c r="F3969" s="166"/>
      <c r="G3969" s="166"/>
    </row>
    <row r="3970" spans="1:7" ht="22.5" customHeight="1">
      <c r="A3970" s="159"/>
      <c r="B3970" s="159"/>
      <c r="C3970" s="124"/>
      <c r="D3970" s="124"/>
      <c r="E3970" s="129"/>
      <c r="F3970" s="166"/>
      <c r="G3970" s="166"/>
    </row>
    <row r="3971" spans="1:7" ht="15.75" customHeight="1">
      <c r="A3971" s="159">
        <v>992</v>
      </c>
      <c r="B3971" s="159" t="s">
        <v>1901</v>
      </c>
      <c r="C3971" s="124" t="s">
        <v>29</v>
      </c>
      <c r="D3971" s="124"/>
      <c r="E3971" s="129" t="s">
        <v>2514</v>
      </c>
      <c r="F3971" s="166">
        <v>2029</v>
      </c>
      <c r="G3971" s="166">
        <v>2030</v>
      </c>
    </row>
    <row r="3972" spans="1:7" ht="15.75" customHeight="1">
      <c r="A3972" s="159"/>
      <c r="B3972" s="159"/>
      <c r="C3972" s="124"/>
      <c r="D3972" s="124"/>
      <c r="E3972" s="129"/>
      <c r="F3972" s="166"/>
      <c r="G3972" s="166"/>
    </row>
    <row r="3973" spans="1:7" ht="15.75" customHeight="1">
      <c r="A3973" s="159"/>
      <c r="B3973" s="159"/>
      <c r="C3973" s="124"/>
      <c r="D3973" s="124"/>
      <c r="E3973" s="129"/>
      <c r="F3973" s="166"/>
      <c r="G3973" s="166"/>
    </row>
    <row r="3974" spans="1:7" ht="15.75" customHeight="1">
      <c r="A3974" s="159"/>
      <c r="B3974" s="159"/>
      <c r="C3974" s="124"/>
      <c r="D3974" s="124"/>
      <c r="E3974" s="129"/>
      <c r="F3974" s="166"/>
      <c r="G3974" s="166"/>
    </row>
    <row r="3975" spans="1:7" ht="15.75" customHeight="1">
      <c r="A3975" s="159">
        <v>993</v>
      </c>
      <c r="B3975" s="159" t="s">
        <v>1902</v>
      </c>
      <c r="C3975" s="124" t="s">
        <v>29</v>
      </c>
      <c r="D3975" s="124"/>
      <c r="E3975" s="129" t="s">
        <v>2515</v>
      </c>
      <c r="F3975" s="166">
        <v>2029</v>
      </c>
      <c r="G3975" s="166">
        <v>2030</v>
      </c>
    </row>
    <row r="3976" spans="1:7" ht="15.75" customHeight="1">
      <c r="A3976" s="159"/>
      <c r="B3976" s="159"/>
      <c r="C3976" s="124"/>
      <c r="D3976" s="124"/>
      <c r="E3976" s="129"/>
      <c r="F3976" s="166"/>
      <c r="G3976" s="166"/>
    </row>
    <row r="3977" spans="1:7" ht="15.75" customHeight="1">
      <c r="A3977" s="159"/>
      <c r="B3977" s="159"/>
      <c r="C3977" s="124"/>
      <c r="D3977" s="124"/>
      <c r="E3977" s="129"/>
      <c r="F3977" s="166"/>
      <c r="G3977" s="166"/>
    </row>
    <row r="3978" spans="1:7" ht="15.75" customHeight="1">
      <c r="A3978" s="159"/>
      <c r="B3978" s="159"/>
      <c r="C3978" s="124"/>
      <c r="D3978" s="124"/>
      <c r="E3978" s="129"/>
      <c r="F3978" s="166"/>
      <c r="G3978" s="166"/>
    </row>
    <row r="3979" spans="1:7" ht="15.75" customHeight="1">
      <c r="A3979" s="159">
        <v>994</v>
      </c>
      <c r="B3979" s="159" t="s">
        <v>1903</v>
      </c>
      <c r="C3979" s="124" t="s">
        <v>29</v>
      </c>
      <c r="D3979" s="124"/>
      <c r="E3979" s="129" t="s">
        <v>2516</v>
      </c>
      <c r="F3979" s="166">
        <v>2029</v>
      </c>
      <c r="G3979" s="166">
        <v>2029</v>
      </c>
    </row>
    <row r="3980" spans="1:7" ht="15.75" customHeight="1">
      <c r="A3980" s="159"/>
      <c r="B3980" s="159"/>
      <c r="C3980" s="124"/>
      <c r="D3980" s="124"/>
      <c r="E3980" s="129"/>
      <c r="F3980" s="166"/>
      <c r="G3980" s="166"/>
    </row>
    <row r="3981" spans="1:7" ht="15.75" customHeight="1">
      <c r="A3981" s="159"/>
      <c r="B3981" s="159"/>
      <c r="C3981" s="124"/>
      <c r="D3981" s="124"/>
      <c r="E3981" s="129"/>
      <c r="F3981" s="166"/>
      <c r="G3981" s="166"/>
    </row>
    <row r="3982" spans="1:7" ht="15.75" customHeight="1">
      <c r="A3982" s="159"/>
      <c r="B3982" s="159"/>
      <c r="C3982" s="124"/>
      <c r="D3982" s="124"/>
      <c r="E3982" s="129"/>
      <c r="F3982" s="166"/>
      <c r="G3982" s="166"/>
    </row>
    <row r="3983" spans="1:7" ht="15.75" customHeight="1">
      <c r="A3983" s="159">
        <v>995</v>
      </c>
      <c r="B3983" s="159" t="s">
        <v>1904</v>
      </c>
      <c r="C3983" s="124" t="s">
        <v>29</v>
      </c>
      <c r="D3983" s="124"/>
      <c r="E3983" s="129" t="s">
        <v>2517</v>
      </c>
      <c r="F3983" s="166">
        <v>2029</v>
      </c>
      <c r="G3983" s="166">
        <v>2029</v>
      </c>
    </row>
    <row r="3984" spans="1:7" ht="15.75" customHeight="1">
      <c r="A3984" s="159"/>
      <c r="B3984" s="159"/>
      <c r="C3984" s="124"/>
      <c r="D3984" s="124"/>
      <c r="E3984" s="129"/>
      <c r="F3984" s="166"/>
      <c r="G3984" s="166"/>
    </row>
    <row r="3985" spans="1:7" ht="15.75" customHeight="1">
      <c r="A3985" s="159"/>
      <c r="B3985" s="159"/>
      <c r="C3985" s="124"/>
      <c r="D3985" s="124"/>
      <c r="E3985" s="129"/>
      <c r="F3985" s="166"/>
      <c r="G3985" s="166"/>
    </row>
    <row r="3986" spans="1:7" ht="15.75" customHeight="1">
      <c r="A3986" s="159"/>
      <c r="B3986" s="159"/>
      <c r="C3986" s="124"/>
      <c r="D3986" s="124"/>
      <c r="E3986" s="129"/>
      <c r="F3986" s="166"/>
      <c r="G3986" s="166"/>
    </row>
    <row r="3987" spans="1:7" ht="15.75" customHeight="1">
      <c r="A3987" s="159">
        <v>996</v>
      </c>
      <c r="B3987" s="159" t="s">
        <v>1204</v>
      </c>
      <c r="C3987" s="124" t="s">
        <v>29</v>
      </c>
      <c r="D3987" s="124"/>
      <c r="E3987" s="129" t="s">
        <v>2518</v>
      </c>
      <c r="F3987" s="166">
        <v>2030</v>
      </c>
      <c r="G3987" s="166">
        <v>2030</v>
      </c>
    </row>
    <row r="3988" spans="1:7" ht="15.75" customHeight="1">
      <c r="A3988" s="159"/>
      <c r="B3988" s="159"/>
      <c r="C3988" s="124"/>
      <c r="D3988" s="124"/>
      <c r="E3988" s="129"/>
      <c r="F3988" s="166"/>
      <c r="G3988" s="166"/>
    </row>
    <row r="3989" spans="1:7" ht="15.75" customHeight="1">
      <c r="A3989" s="159"/>
      <c r="B3989" s="159"/>
      <c r="C3989" s="124"/>
      <c r="D3989" s="124"/>
      <c r="E3989" s="129"/>
      <c r="F3989" s="166"/>
      <c r="G3989" s="166"/>
    </row>
    <row r="3990" spans="1:7" ht="15.75" customHeight="1">
      <c r="A3990" s="159"/>
      <c r="B3990" s="159"/>
      <c r="C3990" s="124"/>
      <c r="D3990" s="124"/>
      <c r="E3990" s="129"/>
      <c r="F3990" s="166"/>
      <c r="G3990" s="166"/>
    </row>
    <row r="3991" spans="1:7" ht="26.25" customHeight="1">
      <c r="A3991" s="159">
        <v>997</v>
      </c>
      <c r="B3991" s="159" t="s">
        <v>1720</v>
      </c>
      <c r="C3991" s="124" t="s">
        <v>29</v>
      </c>
      <c r="D3991" s="124"/>
      <c r="E3991" s="129" t="s">
        <v>2519</v>
      </c>
      <c r="F3991" s="166">
        <v>2030</v>
      </c>
      <c r="G3991" s="166">
        <v>2030</v>
      </c>
    </row>
    <row r="3992" spans="1:7" ht="26.25" customHeight="1">
      <c r="A3992" s="159"/>
      <c r="B3992" s="159"/>
      <c r="C3992" s="124"/>
      <c r="D3992" s="124"/>
      <c r="E3992" s="129"/>
      <c r="F3992" s="166"/>
      <c r="G3992" s="166"/>
    </row>
    <row r="3993" spans="1:7" ht="26.25" customHeight="1">
      <c r="A3993" s="159"/>
      <c r="B3993" s="159"/>
      <c r="C3993" s="124"/>
      <c r="D3993" s="124"/>
      <c r="E3993" s="129"/>
      <c r="F3993" s="166"/>
      <c r="G3993" s="166"/>
    </row>
    <row r="3994" spans="1:7" ht="26.25" customHeight="1">
      <c r="A3994" s="159"/>
      <c r="B3994" s="159"/>
      <c r="C3994" s="124"/>
      <c r="D3994" s="124"/>
      <c r="E3994" s="129"/>
      <c r="F3994" s="166"/>
      <c r="G3994" s="166"/>
    </row>
    <row r="3995" spans="1:7" ht="17.25" customHeight="1">
      <c r="A3995" s="159">
        <v>998</v>
      </c>
      <c r="B3995" s="159" t="s">
        <v>2072</v>
      </c>
      <c r="C3995" s="124" t="s">
        <v>2</v>
      </c>
      <c r="D3995" s="124"/>
      <c r="E3995" s="129" t="s">
        <v>2009</v>
      </c>
      <c r="F3995" s="166">
        <v>2021</v>
      </c>
      <c r="G3995" s="166" t="s">
        <v>2291</v>
      </c>
    </row>
    <row r="3996" spans="1:7" ht="17.25" customHeight="1">
      <c r="A3996" s="159"/>
      <c r="B3996" s="159"/>
      <c r="C3996" s="124"/>
      <c r="D3996" s="124"/>
      <c r="E3996" s="129"/>
      <c r="F3996" s="166"/>
      <c r="G3996" s="166"/>
    </row>
    <row r="3997" spans="1:7" ht="17.25" customHeight="1">
      <c r="A3997" s="159"/>
      <c r="B3997" s="159"/>
      <c r="C3997" s="124"/>
      <c r="D3997" s="124"/>
      <c r="E3997" s="129"/>
      <c r="F3997" s="166"/>
      <c r="G3997" s="166"/>
    </row>
    <row r="3998" spans="1:7" ht="17.25" customHeight="1">
      <c r="A3998" s="159"/>
      <c r="B3998" s="159"/>
      <c r="C3998" s="124"/>
      <c r="D3998" s="124"/>
      <c r="E3998" s="129"/>
      <c r="F3998" s="166"/>
      <c r="G3998" s="166"/>
    </row>
    <row r="3999" spans="1:7" ht="18" customHeight="1">
      <c r="A3999" s="159">
        <v>999</v>
      </c>
      <c r="B3999" s="159" t="s">
        <v>2163</v>
      </c>
      <c r="C3999" s="124" t="s">
        <v>2</v>
      </c>
      <c r="D3999" s="124"/>
      <c r="E3999" s="129" t="s">
        <v>2520</v>
      </c>
      <c r="F3999" s="166">
        <v>2024</v>
      </c>
      <c r="G3999" s="166">
        <v>2024</v>
      </c>
    </row>
    <row r="4000" spans="1:7" ht="18" customHeight="1">
      <c r="A4000" s="159"/>
      <c r="B4000" s="159"/>
      <c r="C4000" s="124"/>
      <c r="D4000" s="124"/>
      <c r="E4000" s="129"/>
      <c r="F4000" s="166"/>
      <c r="G4000" s="166"/>
    </row>
    <row r="4001" spans="1:7" ht="18" customHeight="1">
      <c r="A4001" s="159"/>
      <c r="B4001" s="159"/>
      <c r="C4001" s="124"/>
      <c r="D4001" s="124"/>
      <c r="E4001" s="129"/>
      <c r="F4001" s="166"/>
      <c r="G4001" s="166"/>
    </row>
    <row r="4002" spans="1:7" ht="18" customHeight="1">
      <c r="A4002" s="159"/>
      <c r="B4002" s="159"/>
      <c r="C4002" s="124"/>
      <c r="D4002" s="124"/>
      <c r="E4002" s="129"/>
      <c r="F4002" s="166"/>
      <c r="G4002" s="166"/>
    </row>
    <row r="4003" spans="1:7" ht="15.75" customHeight="1">
      <c r="A4003" s="159">
        <v>1000</v>
      </c>
      <c r="B4003" s="159" t="s">
        <v>2438</v>
      </c>
      <c r="C4003" s="124" t="s">
        <v>2</v>
      </c>
      <c r="D4003" s="124"/>
      <c r="E4003" s="129" t="s">
        <v>4929</v>
      </c>
      <c r="F4003" s="166">
        <v>2026</v>
      </c>
      <c r="G4003" s="166">
        <v>2026</v>
      </c>
    </row>
    <row r="4004" spans="1:7" ht="15.75" customHeight="1">
      <c r="A4004" s="159"/>
      <c r="B4004" s="159"/>
      <c r="C4004" s="124"/>
      <c r="D4004" s="124"/>
      <c r="E4004" s="129"/>
      <c r="F4004" s="166"/>
      <c r="G4004" s="166"/>
    </row>
    <row r="4005" spans="1:7" ht="15.75" customHeight="1">
      <c r="A4005" s="159"/>
      <c r="B4005" s="159"/>
      <c r="C4005" s="124"/>
      <c r="D4005" s="124"/>
      <c r="E4005" s="129"/>
      <c r="F4005" s="166"/>
      <c r="G4005" s="166"/>
    </row>
    <row r="4006" spans="1:7" ht="15.75" customHeight="1">
      <c r="A4006" s="159"/>
      <c r="B4006" s="159"/>
      <c r="C4006" s="124"/>
      <c r="D4006" s="124"/>
      <c r="E4006" s="129"/>
      <c r="F4006" s="166"/>
      <c r="G4006" s="166"/>
    </row>
    <row r="4007" spans="1:7" ht="15.75" customHeight="1">
      <c r="A4007" s="159">
        <v>1001</v>
      </c>
      <c r="B4007" s="159" t="s">
        <v>702</v>
      </c>
      <c r="C4007" s="124" t="s">
        <v>2</v>
      </c>
      <c r="D4007" s="124"/>
      <c r="E4007" s="129" t="s">
        <v>2521</v>
      </c>
      <c r="F4007" s="166">
        <v>2027</v>
      </c>
      <c r="G4007" s="166">
        <v>2027</v>
      </c>
    </row>
    <row r="4008" spans="1:7" ht="15.75" customHeight="1">
      <c r="A4008" s="159"/>
      <c r="B4008" s="159"/>
      <c r="C4008" s="124"/>
      <c r="D4008" s="124"/>
      <c r="E4008" s="129"/>
      <c r="F4008" s="166"/>
      <c r="G4008" s="166"/>
    </row>
    <row r="4009" spans="1:7" ht="15.75" customHeight="1">
      <c r="A4009" s="159"/>
      <c r="B4009" s="159"/>
      <c r="C4009" s="124"/>
      <c r="D4009" s="124"/>
      <c r="E4009" s="129"/>
      <c r="F4009" s="166"/>
      <c r="G4009" s="166"/>
    </row>
    <row r="4010" spans="1:7" ht="15.75" customHeight="1">
      <c r="A4010" s="159"/>
      <c r="B4010" s="159"/>
      <c r="C4010" s="124"/>
      <c r="D4010" s="124"/>
      <c r="E4010" s="129"/>
      <c r="F4010" s="166"/>
      <c r="G4010" s="166"/>
    </row>
    <row r="4011" spans="1:7" ht="15.75" customHeight="1">
      <c r="A4011" s="159">
        <v>1002</v>
      </c>
      <c r="B4011" s="159" t="s">
        <v>2851</v>
      </c>
      <c r="C4011" s="124" t="s">
        <v>2</v>
      </c>
      <c r="D4011" s="124"/>
      <c r="E4011" s="129" t="s">
        <v>2522</v>
      </c>
      <c r="F4011" s="166">
        <v>2027</v>
      </c>
      <c r="G4011" s="166">
        <v>2028</v>
      </c>
    </row>
    <row r="4012" spans="1:7" ht="15.75" customHeight="1">
      <c r="A4012" s="159"/>
      <c r="B4012" s="159"/>
      <c r="C4012" s="124"/>
      <c r="D4012" s="124"/>
      <c r="E4012" s="129"/>
      <c r="F4012" s="166"/>
      <c r="G4012" s="166"/>
    </row>
    <row r="4013" spans="1:7" ht="15.75" customHeight="1">
      <c r="A4013" s="159"/>
      <c r="B4013" s="159"/>
      <c r="C4013" s="124"/>
      <c r="D4013" s="124"/>
      <c r="E4013" s="129"/>
      <c r="F4013" s="166"/>
      <c r="G4013" s="166"/>
    </row>
    <row r="4014" spans="1:7" ht="15.75" customHeight="1">
      <c r="A4014" s="159"/>
      <c r="B4014" s="159"/>
      <c r="C4014" s="124"/>
      <c r="D4014" s="124"/>
      <c r="E4014" s="129"/>
      <c r="F4014" s="166"/>
      <c r="G4014" s="166"/>
    </row>
    <row r="4015" spans="1:7" ht="15.75" customHeight="1">
      <c r="A4015" s="159">
        <v>1003</v>
      </c>
      <c r="B4015" s="159" t="s">
        <v>2852</v>
      </c>
      <c r="C4015" s="124" t="s">
        <v>2</v>
      </c>
      <c r="D4015" s="124"/>
      <c r="E4015" s="129" t="s">
        <v>2523</v>
      </c>
      <c r="F4015" s="166">
        <v>2027</v>
      </c>
      <c r="G4015" s="166">
        <v>2027</v>
      </c>
    </row>
    <row r="4016" spans="1:7" ht="15.75" customHeight="1">
      <c r="A4016" s="159"/>
      <c r="B4016" s="159"/>
      <c r="C4016" s="124"/>
      <c r="D4016" s="124"/>
      <c r="E4016" s="129"/>
      <c r="F4016" s="166"/>
      <c r="G4016" s="166"/>
    </row>
    <row r="4017" spans="1:7" ht="15.75" customHeight="1">
      <c r="A4017" s="159"/>
      <c r="B4017" s="159"/>
      <c r="C4017" s="124"/>
      <c r="D4017" s="124"/>
      <c r="E4017" s="129"/>
      <c r="F4017" s="166"/>
      <c r="G4017" s="166"/>
    </row>
    <row r="4018" spans="1:7" ht="15.75" customHeight="1">
      <c r="A4018" s="159"/>
      <c r="B4018" s="159"/>
      <c r="C4018" s="124"/>
      <c r="D4018" s="124"/>
      <c r="E4018" s="129"/>
      <c r="F4018" s="166"/>
      <c r="G4018" s="166"/>
    </row>
    <row r="4019" spans="1:7" ht="15.75" customHeight="1">
      <c r="A4019" s="159">
        <v>1004</v>
      </c>
      <c r="B4019" s="159" t="s">
        <v>2162</v>
      </c>
      <c r="C4019" s="124" t="s">
        <v>2</v>
      </c>
      <c r="D4019" s="124"/>
      <c r="E4019" s="129" t="s">
        <v>2524</v>
      </c>
      <c r="F4019" s="166">
        <v>2027</v>
      </c>
      <c r="G4019" s="166">
        <v>2027</v>
      </c>
    </row>
    <row r="4020" spans="1:7" ht="15.75" customHeight="1">
      <c r="A4020" s="159"/>
      <c r="B4020" s="159"/>
      <c r="C4020" s="124"/>
      <c r="D4020" s="124"/>
      <c r="E4020" s="129"/>
      <c r="F4020" s="166"/>
      <c r="G4020" s="166"/>
    </row>
    <row r="4021" spans="1:7" ht="15.75" customHeight="1">
      <c r="A4021" s="159"/>
      <c r="B4021" s="159"/>
      <c r="C4021" s="124"/>
      <c r="D4021" s="124"/>
      <c r="E4021" s="129"/>
      <c r="F4021" s="166"/>
      <c r="G4021" s="166"/>
    </row>
    <row r="4022" spans="1:7" ht="15.75" customHeight="1">
      <c r="A4022" s="159"/>
      <c r="B4022" s="159"/>
      <c r="C4022" s="124"/>
      <c r="D4022" s="124"/>
      <c r="E4022" s="129"/>
      <c r="F4022" s="166"/>
      <c r="G4022" s="166"/>
    </row>
    <row r="4023" spans="1:7" ht="15.75" customHeight="1">
      <c r="A4023" s="159">
        <v>1005</v>
      </c>
      <c r="B4023" s="159" t="s">
        <v>2853</v>
      </c>
      <c r="C4023" s="124" t="s">
        <v>2</v>
      </c>
      <c r="D4023" s="124"/>
      <c r="E4023" s="129" t="s">
        <v>2525</v>
      </c>
      <c r="F4023" s="166">
        <v>2028</v>
      </c>
      <c r="G4023" s="166">
        <v>2028</v>
      </c>
    </row>
    <row r="4024" spans="1:7" ht="15.75" customHeight="1">
      <c r="A4024" s="159"/>
      <c r="B4024" s="159"/>
      <c r="C4024" s="124"/>
      <c r="D4024" s="124"/>
      <c r="E4024" s="129"/>
      <c r="F4024" s="166"/>
      <c r="G4024" s="166"/>
    </row>
    <row r="4025" spans="1:7" ht="15.75" customHeight="1">
      <c r="A4025" s="159"/>
      <c r="B4025" s="159"/>
      <c r="C4025" s="124"/>
      <c r="D4025" s="124"/>
      <c r="E4025" s="129"/>
      <c r="F4025" s="166"/>
      <c r="G4025" s="166"/>
    </row>
    <row r="4026" spans="1:7" ht="15.75" customHeight="1">
      <c r="A4026" s="159"/>
      <c r="B4026" s="159"/>
      <c r="C4026" s="124"/>
      <c r="D4026" s="124"/>
      <c r="E4026" s="129"/>
      <c r="F4026" s="166"/>
      <c r="G4026" s="166"/>
    </row>
    <row r="4027" spans="1:7" ht="15.75" customHeight="1">
      <c r="A4027" s="159">
        <v>1006</v>
      </c>
      <c r="B4027" s="159" t="s">
        <v>2854</v>
      </c>
      <c r="C4027" s="124" t="s">
        <v>2</v>
      </c>
      <c r="D4027" s="124"/>
      <c r="E4027" s="129" t="s">
        <v>2526</v>
      </c>
      <c r="F4027" s="166">
        <v>2028</v>
      </c>
      <c r="G4027" s="166">
        <v>2029</v>
      </c>
    </row>
    <row r="4028" spans="1:7" ht="15.75" customHeight="1">
      <c r="A4028" s="159"/>
      <c r="B4028" s="159"/>
      <c r="C4028" s="124"/>
      <c r="D4028" s="124"/>
      <c r="E4028" s="129"/>
      <c r="F4028" s="166"/>
      <c r="G4028" s="166"/>
    </row>
    <row r="4029" spans="1:7" ht="15.75" customHeight="1">
      <c r="A4029" s="159"/>
      <c r="B4029" s="159"/>
      <c r="C4029" s="124"/>
      <c r="D4029" s="124"/>
      <c r="E4029" s="129"/>
      <c r="F4029" s="166"/>
      <c r="G4029" s="166"/>
    </row>
    <row r="4030" spans="1:7" ht="15.75" customHeight="1">
      <c r="A4030" s="159"/>
      <c r="B4030" s="159"/>
      <c r="C4030" s="124"/>
      <c r="D4030" s="124"/>
      <c r="E4030" s="129"/>
      <c r="F4030" s="166"/>
      <c r="G4030" s="166"/>
    </row>
    <row r="4031" spans="1:7" ht="15.75" customHeight="1">
      <c r="A4031" s="159">
        <v>1007</v>
      </c>
      <c r="B4031" s="159" t="s">
        <v>689</v>
      </c>
      <c r="C4031" s="124" t="s">
        <v>29</v>
      </c>
      <c r="D4031" s="124"/>
      <c r="E4031" s="129" t="s">
        <v>95</v>
      </c>
      <c r="F4031" s="166">
        <v>2018</v>
      </c>
      <c r="G4031" s="166" t="s">
        <v>2290</v>
      </c>
    </row>
    <row r="4032" spans="1:7" ht="15.75" customHeight="1">
      <c r="A4032" s="159"/>
      <c r="B4032" s="159"/>
      <c r="C4032" s="124"/>
      <c r="D4032" s="124"/>
      <c r="E4032" s="129"/>
      <c r="F4032" s="166"/>
      <c r="G4032" s="166"/>
    </row>
    <row r="4033" spans="1:7" ht="15.75" customHeight="1">
      <c r="A4033" s="159"/>
      <c r="B4033" s="159"/>
      <c r="C4033" s="124"/>
      <c r="D4033" s="124"/>
      <c r="E4033" s="129"/>
      <c r="F4033" s="166"/>
      <c r="G4033" s="166"/>
    </row>
    <row r="4034" spans="1:7" ht="15.75" customHeight="1">
      <c r="A4034" s="159"/>
      <c r="B4034" s="159"/>
      <c r="C4034" s="124"/>
      <c r="D4034" s="124"/>
      <c r="E4034" s="129"/>
      <c r="F4034" s="166"/>
      <c r="G4034" s="166"/>
    </row>
    <row r="4035" spans="1:7" ht="15.75" customHeight="1">
      <c r="A4035" s="159">
        <v>1008</v>
      </c>
      <c r="B4035" s="159" t="s">
        <v>1212</v>
      </c>
      <c r="C4035" s="124" t="s">
        <v>31</v>
      </c>
      <c r="D4035" s="124"/>
      <c r="E4035" s="129" t="s">
        <v>2527</v>
      </c>
      <c r="F4035" s="166">
        <v>2021</v>
      </c>
      <c r="G4035" s="166">
        <v>2023</v>
      </c>
    </row>
    <row r="4036" spans="1:7" ht="15.75" customHeight="1">
      <c r="A4036" s="159"/>
      <c r="B4036" s="159"/>
      <c r="C4036" s="124"/>
      <c r="D4036" s="124"/>
      <c r="E4036" s="129"/>
      <c r="F4036" s="166"/>
      <c r="G4036" s="166"/>
    </row>
    <row r="4037" spans="1:7" ht="15.75" customHeight="1">
      <c r="A4037" s="159"/>
      <c r="B4037" s="159"/>
      <c r="C4037" s="124"/>
      <c r="D4037" s="124"/>
      <c r="E4037" s="129"/>
      <c r="F4037" s="166"/>
      <c r="G4037" s="166"/>
    </row>
    <row r="4038" spans="1:7" ht="15.75" customHeight="1">
      <c r="A4038" s="159"/>
      <c r="B4038" s="159"/>
      <c r="C4038" s="124"/>
      <c r="D4038" s="124"/>
      <c r="E4038" s="129"/>
      <c r="F4038" s="166"/>
      <c r="G4038" s="166"/>
    </row>
    <row r="4039" spans="1:7" ht="15.75" customHeight="1">
      <c r="A4039" s="159">
        <v>1009</v>
      </c>
      <c r="B4039" s="159" t="s">
        <v>692</v>
      </c>
      <c r="C4039" s="124" t="s">
        <v>1722</v>
      </c>
      <c r="D4039" s="124"/>
      <c r="E4039" s="129" t="s">
        <v>62</v>
      </c>
      <c r="F4039" s="166">
        <v>2018</v>
      </c>
      <c r="G4039" s="166">
        <v>2023</v>
      </c>
    </row>
    <row r="4040" spans="1:7" ht="15.75" customHeight="1">
      <c r="A4040" s="159"/>
      <c r="B4040" s="159"/>
      <c r="C4040" s="124"/>
      <c r="D4040" s="124"/>
      <c r="E4040" s="129"/>
      <c r="F4040" s="166"/>
      <c r="G4040" s="166"/>
    </row>
    <row r="4041" spans="1:7" ht="15.75" customHeight="1">
      <c r="A4041" s="159"/>
      <c r="B4041" s="159"/>
      <c r="C4041" s="124"/>
      <c r="D4041" s="124"/>
      <c r="E4041" s="129"/>
      <c r="F4041" s="166"/>
      <c r="G4041" s="166"/>
    </row>
    <row r="4042" spans="1:7" ht="15.75" customHeight="1">
      <c r="A4042" s="159"/>
      <c r="B4042" s="159"/>
      <c r="C4042" s="124"/>
      <c r="D4042" s="124"/>
      <c r="E4042" s="129"/>
      <c r="F4042" s="166"/>
      <c r="G4042" s="166"/>
    </row>
    <row r="4043" spans="1:7" ht="15.75" customHeight="1">
      <c r="A4043" s="159">
        <v>1010</v>
      </c>
      <c r="B4043" s="159" t="s">
        <v>1208</v>
      </c>
      <c r="C4043" s="124" t="s">
        <v>41</v>
      </c>
      <c r="D4043" s="124"/>
      <c r="E4043" s="129" t="s">
        <v>2528</v>
      </c>
      <c r="F4043" s="166">
        <v>2020</v>
      </c>
      <c r="G4043" s="166">
        <v>2023</v>
      </c>
    </row>
    <row r="4044" spans="1:7" ht="15.75" customHeight="1">
      <c r="A4044" s="159"/>
      <c r="B4044" s="159"/>
      <c r="C4044" s="124"/>
      <c r="D4044" s="124"/>
      <c r="E4044" s="129"/>
      <c r="F4044" s="166"/>
      <c r="G4044" s="166"/>
    </row>
    <row r="4045" spans="1:7" ht="15.75" customHeight="1">
      <c r="A4045" s="159"/>
      <c r="B4045" s="159"/>
      <c r="C4045" s="124"/>
      <c r="D4045" s="124"/>
      <c r="E4045" s="129"/>
      <c r="F4045" s="166"/>
      <c r="G4045" s="166"/>
    </row>
    <row r="4046" spans="1:7" ht="15.75" customHeight="1">
      <c r="A4046" s="159"/>
      <c r="B4046" s="159"/>
      <c r="C4046" s="124"/>
      <c r="D4046" s="124"/>
      <c r="E4046" s="129"/>
      <c r="F4046" s="166"/>
      <c r="G4046" s="166"/>
    </row>
    <row r="4047" spans="1:7" ht="26.25" customHeight="1">
      <c r="A4047" s="159">
        <v>1011</v>
      </c>
      <c r="B4047" s="159" t="s">
        <v>1213</v>
      </c>
      <c r="C4047" s="124" t="s">
        <v>54</v>
      </c>
      <c r="D4047" s="124"/>
      <c r="E4047" s="129" t="s">
        <v>2395</v>
      </c>
      <c r="F4047" s="166">
        <v>2020</v>
      </c>
      <c r="G4047" s="166">
        <v>2023</v>
      </c>
    </row>
    <row r="4048" spans="1:7" ht="26.25" customHeight="1">
      <c r="A4048" s="159"/>
      <c r="B4048" s="159"/>
      <c r="C4048" s="124"/>
      <c r="D4048" s="124"/>
      <c r="E4048" s="129"/>
      <c r="F4048" s="166"/>
      <c r="G4048" s="166"/>
    </row>
    <row r="4049" spans="1:7" ht="26.25" customHeight="1">
      <c r="A4049" s="159"/>
      <c r="B4049" s="159"/>
      <c r="C4049" s="124"/>
      <c r="D4049" s="124"/>
      <c r="E4049" s="129"/>
      <c r="F4049" s="166"/>
      <c r="G4049" s="166"/>
    </row>
    <row r="4050" spans="1:7" ht="26.25" customHeight="1">
      <c r="A4050" s="159"/>
      <c r="B4050" s="159"/>
      <c r="C4050" s="124"/>
      <c r="D4050" s="124"/>
      <c r="E4050" s="129"/>
      <c r="F4050" s="166"/>
      <c r="G4050" s="166"/>
    </row>
    <row r="4051" spans="1:7" ht="15.75" customHeight="1">
      <c r="A4051" s="159">
        <v>1012</v>
      </c>
      <c r="B4051" s="159" t="s">
        <v>106</v>
      </c>
      <c r="C4051" s="124" t="s">
        <v>18</v>
      </c>
      <c r="D4051" s="124"/>
      <c r="E4051" s="129" t="s">
        <v>2394</v>
      </c>
      <c r="F4051" s="166">
        <v>2017</v>
      </c>
      <c r="G4051" s="166">
        <v>2023</v>
      </c>
    </row>
    <row r="4052" spans="1:7" ht="15.75" customHeight="1">
      <c r="A4052" s="159"/>
      <c r="B4052" s="159"/>
      <c r="C4052" s="124"/>
      <c r="D4052" s="124"/>
      <c r="E4052" s="129"/>
      <c r="F4052" s="166"/>
      <c r="G4052" s="166"/>
    </row>
    <row r="4053" spans="1:7" ht="15.75" customHeight="1">
      <c r="A4053" s="159"/>
      <c r="B4053" s="159"/>
      <c r="C4053" s="124"/>
      <c r="D4053" s="124"/>
      <c r="E4053" s="129"/>
      <c r="F4053" s="166"/>
      <c r="G4053" s="166"/>
    </row>
    <row r="4054" spans="1:7" ht="15.75" customHeight="1">
      <c r="A4054" s="159"/>
      <c r="B4054" s="159"/>
      <c r="C4054" s="124"/>
      <c r="D4054" s="124"/>
      <c r="E4054" s="129"/>
      <c r="F4054" s="166"/>
      <c r="G4054" s="166"/>
    </row>
    <row r="4055" spans="1:7" ht="15.75" customHeight="1">
      <c r="A4055" s="159">
        <v>1013</v>
      </c>
      <c r="B4055" s="159" t="s">
        <v>105</v>
      </c>
      <c r="C4055" s="124" t="s">
        <v>23</v>
      </c>
      <c r="D4055" s="124"/>
      <c r="E4055" s="129" t="s">
        <v>80</v>
      </c>
      <c r="F4055" s="166">
        <v>2016</v>
      </c>
      <c r="G4055" s="166">
        <v>2023</v>
      </c>
    </row>
    <row r="4056" spans="1:7" ht="15.75" customHeight="1">
      <c r="A4056" s="159"/>
      <c r="B4056" s="159"/>
      <c r="C4056" s="124"/>
      <c r="D4056" s="124"/>
      <c r="E4056" s="130"/>
      <c r="F4056" s="166"/>
      <c r="G4056" s="166"/>
    </row>
    <row r="4057" spans="1:7" ht="15.75" customHeight="1">
      <c r="A4057" s="159"/>
      <c r="B4057" s="159"/>
      <c r="C4057" s="124"/>
      <c r="D4057" s="124"/>
      <c r="E4057" s="130"/>
      <c r="F4057" s="166"/>
      <c r="G4057" s="166"/>
    </row>
    <row r="4058" spans="1:7" ht="15.75" customHeight="1">
      <c r="A4058" s="159"/>
      <c r="B4058" s="159"/>
      <c r="C4058" s="124"/>
      <c r="D4058" s="124"/>
      <c r="E4058" s="130"/>
      <c r="F4058" s="166"/>
      <c r="G4058" s="166"/>
    </row>
    <row r="4059" spans="1:7" ht="15.75" customHeight="1">
      <c r="A4059" s="159">
        <v>1014</v>
      </c>
      <c r="B4059" s="159" t="s">
        <v>104</v>
      </c>
      <c r="C4059" s="124" t="s">
        <v>40</v>
      </c>
      <c r="D4059" s="124"/>
      <c r="E4059" s="129" t="s">
        <v>60</v>
      </c>
      <c r="F4059" s="166">
        <v>2016</v>
      </c>
      <c r="G4059" s="166" t="s">
        <v>2306</v>
      </c>
    </row>
    <row r="4060" spans="1:7" ht="15.75" customHeight="1">
      <c r="A4060" s="159"/>
      <c r="B4060" s="159"/>
      <c r="C4060" s="124"/>
      <c r="D4060" s="124"/>
      <c r="E4060" s="130"/>
      <c r="F4060" s="166"/>
      <c r="G4060" s="166"/>
    </row>
    <row r="4061" spans="1:7" ht="15.75" customHeight="1">
      <c r="A4061" s="159"/>
      <c r="B4061" s="159"/>
      <c r="C4061" s="124"/>
      <c r="D4061" s="124"/>
      <c r="E4061" s="130"/>
      <c r="F4061" s="166"/>
      <c r="G4061" s="166"/>
    </row>
    <row r="4062" spans="1:7" ht="15.75" customHeight="1">
      <c r="A4062" s="159"/>
      <c r="B4062" s="159"/>
      <c r="C4062" s="124"/>
      <c r="D4062" s="124"/>
      <c r="E4062" s="130"/>
      <c r="F4062" s="166"/>
      <c r="G4062" s="166"/>
    </row>
    <row r="4063" spans="1:7" ht="15.75" customHeight="1">
      <c r="A4063" s="159">
        <v>1015</v>
      </c>
      <c r="B4063" s="159" t="s">
        <v>1907</v>
      </c>
      <c r="C4063" s="124" t="s">
        <v>55</v>
      </c>
      <c r="D4063" s="124"/>
      <c r="E4063" s="129" t="s">
        <v>2529</v>
      </c>
      <c r="F4063" s="166">
        <v>2024</v>
      </c>
      <c r="G4063" s="166">
        <v>2024</v>
      </c>
    </row>
    <row r="4064" spans="1:7" ht="15.75" customHeight="1">
      <c r="A4064" s="159"/>
      <c r="B4064" s="159"/>
      <c r="C4064" s="124"/>
      <c r="D4064" s="124"/>
      <c r="E4064" s="129"/>
      <c r="F4064" s="166"/>
      <c r="G4064" s="166"/>
    </row>
    <row r="4065" spans="1:7" ht="15.75" customHeight="1">
      <c r="A4065" s="159"/>
      <c r="B4065" s="159"/>
      <c r="C4065" s="124"/>
      <c r="D4065" s="124"/>
      <c r="E4065" s="129"/>
      <c r="F4065" s="166"/>
      <c r="G4065" s="166"/>
    </row>
    <row r="4066" spans="1:7" ht="15.75" customHeight="1">
      <c r="A4066" s="159"/>
      <c r="B4066" s="159"/>
      <c r="C4066" s="124"/>
      <c r="D4066" s="124"/>
      <c r="E4066" s="129"/>
      <c r="F4066" s="166"/>
      <c r="G4066" s="166"/>
    </row>
    <row r="4067" spans="1:7" ht="15.75" customHeight="1">
      <c r="A4067" s="159">
        <v>1016</v>
      </c>
      <c r="B4067" s="159" t="s">
        <v>1724</v>
      </c>
      <c r="C4067" s="124" t="s">
        <v>55</v>
      </c>
      <c r="D4067" s="124"/>
      <c r="E4067" s="129" t="s">
        <v>2530</v>
      </c>
      <c r="F4067" s="166">
        <v>2024</v>
      </c>
      <c r="G4067" s="166">
        <v>2024</v>
      </c>
    </row>
    <row r="4068" spans="1:7" ht="15.75" customHeight="1">
      <c r="A4068" s="159"/>
      <c r="B4068" s="159"/>
      <c r="C4068" s="124"/>
      <c r="D4068" s="124"/>
      <c r="E4068" s="129"/>
      <c r="F4068" s="166"/>
      <c r="G4068" s="166"/>
    </row>
    <row r="4069" spans="1:7" ht="15.75" customHeight="1">
      <c r="A4069" s="159"/>
      <c r="B4069" s="159"/>
      <c r="C4069" s="124"/>
      <c r="D4069" s="124"/>
      <c r="E4069" s="129"/>
      <c r="F4069" s="166"/>
      <c r="G4069" s="166"/>
    </row>
    <row r="4070" spans="1:7" ht="15.75" customHeight="1">
      <c r="A4070" s="159"/>
      <c r="B4070" s="159"/>
      <c r="C4070" s="124"/>
      <c r="D4070" s="124"/>
      <c r="E4070" s="129"/>
      <c r="F4070" s="166"/>
      <c r="G4070" s="166"/>
    </row>
    <row r="4071" spans="1:7" ht="15.75" customHeight="1">
      <c r="A4071" s="159">
        <v>1017</v>
      </c>
      <c r="B4071" s="159" t="s">
        <v>1725</v>
      </c>
      <c r="C4071" s="124" t="s">
        <v>55</v>
      </c>
      <c r="D4071" s="124"/>
      <c r="E4071" s="129" t="s">
        <v>2531</v>
      </c>
      <c r="F4071" s="166">
        <v>2024</v>
      </c>
      <c r="G4071" s="166">
        <v>2024</v>
      </c>
    </row>
    <row r="4072" spans="1:7" ht="15.75" customHeight="1">
      <c r="A4072" s="159"/>
      <c r="B4072" s="159"/>
      <c r="C4072" s="124"/>
      <c r="D4072" s="124"/>
      <c r="E4072" s="129"/>
      <c r="F4072" s="166"/>
      <c r="G4072" s="166"/>
    </row>
    <row r="4073" spans="1:7" ht="15.75" customHeight="1">
      <c r="A4073" s="159"/>
      <c r="B4073" s="159"/>
      <c r="C4073" s="124"/>
      <c r="D4073" s="124"/>
      <c r="E4073" s="129"/>
      <c r="F4073" s="166"/>
      <c r="G4073" s="166"/>
    </row>
    <row r="4074" spans="1:7" ht="15.75" customHeight="1">
      <c r="A4074" s="159"/>
      <c r="B4074" s="159"/>
      <c r="C4074" s="124"/>
      <c r="D4074" s="124"/>
      <c r="E4074" s="129"/>
      <c r="F4074" s="166"/>
      <c r="G4074" s="166"/>
    </row>
    <row r="4075" spans="1:7" ht="15.75" customHeight="1">
      <c r="A4075" s="159">
        <v>1018</v>
      </c>
      <c r="B4075" s="159" t="s">
        <v>697</v>
      </c>
      <c r="C4075" s="124" t="s">
        <v>29</v>
      </c>
      <c r="D4075" s="124"/>
      <c r="E4075" s="129" t="s">
        <v>81</v>
      </c>
      <c r="F4075" s="166">
        <v>2017</v>
      </c>
      <c r="G4075" s="166">
        <v>2024</v>
      </c>
    </row>
    <row r="4076" spans="1:7" ht="15.75" customHeight="1">
      <c r="A4076" s="159"/>
      <c r="B4076" s="159"/>
      <c r="C4076" s="124"/>
      <c r="D4076" s="124"/>
      <c r="E4076" s="129"/>
      <c r="F4076" s="166"/>
      <c r="G4076" s="166"/>
    </row>
    <row r="4077" spans="1:7" ht="15.75" customHeight="1">
      <c r="A4077" s="159"/>
      <c r="B4077" s="159"/>
      <c r="C4077" s="124"/>
      <c r="D4077" s="124"/>
      <c r="E4077" s="129"/>
      <c r="F4077" s="166"/>
      <c r="G4077" s="166"/>
    </row>
    <row r="4078" spans="1:7" ht="15.75" customHeight="1">
      <c r="A4078" s="159"/>
      <c r="B4078" s="159"/>
      <c r="C4078" s="124"/>
      <c r="D4078" s="124"/>
      <c r="E4078" s="129"/>
      <c r="F4078" s="166"/>
      <c r="G4078" s="166"/>
    </row>
    <row r="4079" spans="1:7" ht="15.75" customHeight="1">
      <c r="A4079" s="159">
        <v>1019</v>
      </c>
      <c r="B4079" s="159" t="s">
        <v>1207</v>
      </c>
      <c r="C4079" s="124" t="s">
        <v>34</v>
      </c>
      <c r="D4079" s="124"/>
      <c r="E4079" s="129" t="s">
        <v>2532</v>
      </c>
      <c r="F4079" s="166">
        <v>2025</v>
      </c>
      <c r="G4079" s="166">
        <v>2025</v>
      </c>
    </row>
    <row r="4080" spans="1:7" ht="15.75" customHeight="1">
      <c r="A4080" s="159"/>
      <c r="B4080" s="159"/>
      <c r="C4080" s="124"/>
      <c r="D4080" s="124"/>
      <c r="E4080" s="129"/>
      <c r="F4080" s="166"/>
      <c r="G4080" s="166"/>
    </row>
    <row r="4081" spans="1:7" ht="15.75" customHeight="1">
      <c r="A4081" s="159"/>
      <c r="B4081" s="159"/>
      <c r="C4081" s="124"/>
      <c r="D4081" s="124"/>
      <c r="E4081" s="129"/>
      <c r="F4081" s="166"/>
      <c r="G4081" s="166"/>
    </row>
    <row r="4082" spans="1:7" ht="15.75" customHeight="1">
      <c r="A4082" s="159"/>
      <c r="B4082" s="159"/>
      <c r="C4082" s="124"/>
      <c r="D4082" s="124"/>
      <c r="E4082" s="129"/>
      <c r="F4082" s="166"/>
      <c r="G4082" s="166"/>
    </row>
    <row r="4083" spans="1:7" ht="15.75" customHeight="1">
      <c r="A4083" s="159">
        <v>1020</v>
      </c>
      <c r="B4083" s="159" t="s">
        <v>1370</v>
      </c>
      <c r="C4083" s="137" t="s">
        <v>34</v>
      </c>
      <c r="D4083" s="137"/>
      <c r="E4083" s="129" t="s">
        <v>1371</v>
      </c>
      <c r="F4083" s="166">
        <v>2025</v>
      </c>
      <c r="G4083" s="166">
        <v>2027</v>
      </c>
    </row>
    <row r="4084" spans="1:7" ht="15.75" customHeight="1">
      <c r="A4084" s="159"/>
      <c r="B4084" s="159"/>
      <c r="C4084" s="137"/>
      <c r="D4084" s="137"/>
      <c r="E4084" s="129"/>
      <c r="F4084" s="166"/>
      <c r="G4084" s="166"/>
    </row>
    <row r="4085" spans="1:7" ht="15.75" customHeight="1">
      <c r="A4085" s="159"/>
      <c r="B4085" s="159"/>
      <c r="C4085" s="137"/>
      <c r="D4085" s="137"/>
      <c r="E4085" s="129"/>
      <c r="F4085" s="166"/>
      <c r="G4085" s="166"/>
    </row>
    <row r="4086" spans="1:7" ht="15.75" customHeight="1">
      <c r="A4086" s="159"/>
      <c r="B4086" s="159"/>
      <c r="C4086" s="137"/>
      <c r="D4086" s="137"/>
      <c r="E4086" s="129"/>
      <c r="F4086" s="166"/>
      <c r="G4086" s="166"/>
    </row>
    <row r="4087" spans="1:7" ht="15.75" customHeight="1">
      <c r="A4087" s="159">
        <v>1021</v>
      </c>
      <c r="B4087" s="159" t="s">
        <v>700</v>
      </c>
      <c r="C4087" s="124" t="s">
        <v>2</v>
      </c>
      <c r="D4087" s="124"/>
      <c r="E4087" s="129" t="s">
        <v>1726</v>
      </c>
      <c r="F4087" s="166">
        <v>2016</v>
      </c>
      <c r="G4087" s="166">
        <v>2025</v>
      </c>
    </row>
    <row r="4088" spans="1:7" ht="15.75" customHeight="1">
      <c r="A4088" s="159"/>
      <c r="B4088" s="159"/>
      <c r="C4088" s="124"/>
      <c r="D4088" s="124"/>
      <c r="E4088" s="129"/>
      <c r="F4088" s="166"/>
      <c r="G4088" s="166"/>
    </row>
    <row r="4089" spans="1:7" ht="15.75" customHeight="1">
      <c r="A4089" s="159"/>
      <c r="B4089" s="159"/>
      <c r="C4089" s="124"/>
      <c r="D4089" s="124"/>
      <c r="E4089" s="129"/>
      <c r="F4089" s="166"/>
      <c r="G4089" s="166"/>
    </row>
    <row r="4090" spans="1:7" ht="15.75" customHeight="1">
      <c r="A4090" s="159"/>
      <c r="B4090" s="159"/>
      <c r="C4090" s="124"/>
      <c r="D4090" s="124"/>
      <c r="E4090" s="129"/>
      <c r="F4090" s="166"/>
      <c r="G4090" s="166"/>
    </row>
    <row r="4091" spans="1:7" ht="15.75" customHeight="1">
      <c r="A4091" s="159">
        <v>1022</v>
      </c>
      <c r="B4091" s="159" t="s">
        <v>1905</v>
      </c>
      <c r="C4091" s="124" t="s">
        <v>33</v>
      </c>
      <c r="D4091" s="124"/>
      <c r="E4091" s="129" t="s">
        <v>2533</v>
      </c>
      <c r="F4091" s="166">
        <v>2026</v>
      </c>
      <c r="G4091" s="166">
        <v>2026</v>
      </c>
    </row>
    <row r="4092" spans="1:7" ht="15.75" customHeight="1">
      <c r="A4092" s="159"/>
      <c r="B4092" s="159"/>
      <c r="C4092" s="124"/>
      <c r="D4092" s="124"/>
      <c r="E4092" s="129"/>
      <c r="F4092" s="166"/>
      <c r="G4092" s="166"/>
    </row>
    <row r="4093" spans="1:7" ht="15.75" customHeight="1">
      <c r="A4093" s="159"/>
      <c r="B4093" s="159"/>
      <c r="C4093" s="124"/>
      <c r="D4093" s="124"/>
      <c r="E4093" s="129"/>
      <c r="F4093" s="166"/>
      <c r="G4093" s="166"/>
    </row>
    <row r="4094" spans="1:7" ht="15.75" customHeight="1">
      <c r="A4094" s="159"/>
      <c r="B4094" s="159"/>
      <c r="C4094" s="124"/>
      <c r="D4094" s="124"/>
      <c r="E4094" s="129"/>
      <c r="F4094" s="166"/>
      <c r="G4094" s="166"/>
    </row>
    <row r="4095" spans="1:7" ht="15.75" customHeight="1">
      <c r="A4095" s="159">
        <v>1023</v>
      </c>
      <c r="B4095" s="159" t="s">
        <v>688</v>
      </c>
      <c r="C4095" s="124" t="s">
        <v>29</v>
      </c>
      <c r="D4095" s="124"/>
      <c r="E4095" s="129" t="s">
        <v>94</v>
      </c>
      <c r="F4095" s="166">
        <v>2018</v>
      </c>
      <c r="G4095" s="166">
        <v>2026</v>
      </c>
    </row>
    <row r="4096" spans="1:7" ht="15.75" customHeight="1">
      <c r="A4096" s="159"/>
      <c r="B4096" s="159"/>
      <c r="C4096" s="124"/>
      <c r="D4096" s="124"/>
      <c r="E4096" s="129"/>
      <c r="F4096" s="166"/>
      <c r="G4096" s="166"/>
    </row>
    <row r="4097" spans="1:7" ht="15.75" customHeight="1">
      <c r="A4097" s="159"/>
      <c r="B4097" s="159"/>
      <c r="C4097" s="124"/>
      <c r="D4097" s="124"/>
      <c r="E4097" s="129"/>
      <c r="F4097" s="166"/>
      <c r="G4097" s="166"/>
    </row>
    <row r="4098" spans="1:7" ht="15.75" customHeight="1">
      <c r="A4098" s="159"/>
      <c r="B4098" s="159"/>
      <c r="C4098" s="124"/>
      <c r="D4098" s="124"/>
      <c r="E4098" s="129"/>
      <c r="F4098" s="166"/>
      <c r="G4098" s="166"/>
    </row>
    <row r="4099" spans="1:7" ht="15.75" customHeight="1">
      <c r="A4099" s="159">
        <v>1024</v>
      </c>
      <c r="B4099" s="159" t="s">
        <v>698</v>
      </c>
      <c r="C4099" s="124" t="s">
        <v>31</v>
      </c>
      <c r="D4099" s="124"/>
      <c r="E4099" s="129" t="s">
        <v>82</v>
      </c>
      <c r="F4099" s="166">
        <v>2027</v>
      </c>
      <c r="G4099" s="166">
        <v>2027</v>
      </c>
    </row>
    <row r="4100" spans="1:7" ht="15.75" customHeight="1">
      <c r="A4100" s="159"/>
      <c r="B4100" s="159"/>
      <c r="C4100" s="124"/>
      <c r="D4100" s="124"/>
      <c r="E4100" s="129"/>
      <c r="F4100" s="166"/>
      <c r="G4100" s="166"/>
    </row>
    <row r="4101" spans="1:7" ht="15.75" customHeight="1">
      <c r="A4101" s="159"/>
      <c r="B4101" s="159"/>
      <c r="C4101" s="124"/>
      <c r="D4101" s="124"/>
      <c r="E4101" s="129"/>
      <c r="F4101" s="166"/>
      <c r="G4101" s="166"/>
    </row>
    <row r="4102" spans="1:7" ht="15.75" customHeight="1">
      <c r="A4102" s="159"/>
      <c r="B4102" s="159"/>
      <c r="C4102" s="124"/>
      <c r="D4102" s="124"/>
      <c r="E4102" s="129"/>
      <c r="F4102" s="166"/>
      <c r="G4102" s="166"/>
    </row>
    <row r="4103" spans="1:7" ht="15.75" customHeight="1">
      <c r="A4103" s="159">
        <v>1025</v>
      </c>
      <c r="B4103" s="159" t="s">
        <v>2855</v>
      </c>
      <c r="C4103" s="124" t="s">
        <v>40</v>
      </c>
      <c r="D4103" s="124"/>
      <c r="E4103" s="129" t="s">
        <v>2440</v>
      </c>
      <c r="F4103" s="166">
        <v>2027</v>
      </c>
      <c r="G4103" s="166">
        <v>2027</v>
      </c>
    </row>
    <row r="4104" spans="1:7" ht="15.75" customHeight="1">
      <c r="A4104" s="159"/>
      <c r="B4104" s="159"/>
      <c r="C4104" s="124"/>
      <c r="D4104" s="124"/>
      <c r="E4104" s="129"/>
      <c r="F4104" s="166"/>
      <c r="G4104" s="166"/>
    </row>
    <row r="4105" spans="1:7" ht="15.75" customHeight="1">
      <c r="A4105" s="159"/>
      <c r="B4105" s="159"/>
      <c r="C4105" s="124"/>
      <c r="D4105" s="124"/>
      <c r="E4105" s="129"/>
      <c r="F4105" s="166"/>
      <c r="G4105" s="166"/>
    </row>
    <row r="4106" spans="1:7" ht="15.75" customHeight="1">
      <c r="A4106" s="159"/>
      <c r="B4106" s="159"/>
      <c r="C4106" s="124"/>
      <c r="D4106" s="124"/>
      <c r="E4106" s="129"/>
      <c r="F4106" s="166"/>
      <c r="G4106" s="166"/>
    </row>
    <row r="4107" spans="1:7" ht="15.75" customHeight="1">
      <c r="A4107" s="159">
        <v>1026</v>
      </c>
      <c r="B4107" s="159" t="s">
        <v>2856</v>
      </c>
      <c r="C4107" s="124" t="s">
        <v>12</v>
      </c>
      <c r="D4107" s="124"/>
      <c r="E4107" s="129" t="s">
        <v>2534</v>
      </c>
      <c r="F4107" s="166">
        <v>2027</v>
      </c>
      <c r="G4107" s="166">
        <v>2027</v>
      </c>
    </row>
    <row r="4108" spans="1:7" ht="15.75" customHeight="1">
      <c r="A4108" s="159"/>
      <c r="B4108" s="159"/>
      <c r="C4108" s="124"/>
      <c r="D4108" s="124"/>
      <c r="E4108" s="129"/>
      <c r="F4108" s="166"/>
      <c r="G4108" s="166"/>
    </row>
    <row r="4109" spans="1:7" ht="15.75" customHeight="1">
      <c r="A4109" s="159"/>
      <c r="B4109" s="159"/>
      <c r="C4109" s="124"/>
      <c r="D4109" s="124"/>
      <c r="E4109" s="129"/>
      <c r="F4109" s="166"/>
      <c r="G4109" s="166"/>
    </row>
    <row r="4110" spans="1:7" ht="22.5" customHeight="1">
      <c r="A4110" s="159"/>
      <c r="B4110" s="159"/>
      <c r="C4110" s="124"/>
      <c r="D4110" s="124"/>
      <c r="E4110" s="129"/>
      <c r="F4110" s="166"/>
      <c r="G4110" s="166"/>
    </row>
    <row r="4111" spans="1:7" ht="15.75" customHeight="1">
      <c r="A4111" s="159">
        <v>1027</v>
      </c>
      <c r="B4111" s="159" t="s">
        <v>2857</v>
      </c>
      <c r="C4111" s="124" t="s">
        <v>40</v>
      </c>
      <c r="D4111" s="124"/>
      <c r="E4111" s="129" t="s">
        <v>2441</v>
      </c>
      <c r="F4111" s="166">
        <v>2027</v>
      </c>
      <c r="G4111" s="166">
        <v>2027</v>
      </c>
    </row>
    <row r="4112" spans="1:7" ht="15.75" customHeight="1">
      <c r="A4112" s="159"/>
      <c r="B4112" s="159"/>
      <c r="C4112" s="124"/>
      <c r="D4112" s="124"/>
      <c r="E4112" s="129"/>
      <c r="F4112" s="166"/>
      <c r="G4112" s="166"/>
    </row>
    <row r="4113" spans="1:7" ht="15.75" customHeight="1">
      <c r="A4113" s="159"/>
      <c r="B4113" s="159"/>
      <c r="C4113" s="124"/>
      <c r="D4113" s="124"/>
      <c r="E4113" s="129"/>
      <c r="F4113" s="166"/>
      <c r="G4113" s="166"/>
    </row>
    <row r="4114" spans="1:7" ht="15.75" customHeight="1">
      <c r="A4114" s="159"/>
      <c r="B4114" s="159"/>
      <c r="C4114" s="124"/>
      <c r="D4114" s="124"/>
      <c r="E4114" s="129"/>
      <c r="F4114" s="166"/>
      <c r="G4114" s="166"/>
    </row>
    <row r="4115" spans="1:7" ht="15.75" customHeight="1">
      <c r="A4115" s="159">
        <v>1028</v>
      </c>
      <c r="B4115" s="159" t="s">
        <v>2858</v>
      </c>
      <c r="C4115" s="124" t="s">
        <v>34</v>
      </c>
      <c r="D4115" s="124"/>
      <c r="E4115" s="129" t="s">
        <v>2535</v>
      </c>
      <c r="F4115" s="166">
        <v>2027</v>
      </c>
      <c r="G4115" s="166">
        <v>2028</v>
      </c>
    </row>
    <row r="4116" spans="1:7" ht="15.75" customHeight="1">
      <c r="A4116" s="159"/>
      <c r="B4116" s="159"/>
      <c r="C4116" s="124"/>
      <c r="D4116" s="124"/>
      <c r="E4116" s="129"/>
      <c r="F4116" s="166"/>
      <c r="G4116" s="166"/>
    </row>
    <row r="4117" spans="1:7" ht="15.75" customHeight="1">
      <c r="A4117" s="159"/>
      <c r="B4117" s="159"/>
      <c r="C4117" s="124"/>
      <c r="D4117" s="124"/>
      <c r="E4117" s="129"/>
      <c r="F4117" s="166"/>
      <c r="G4117" s="166"/>
    </row>
    <row r="4118" spans="1:7" ht="15.75" customHeight="1">
      <c r="A4118" s="159"/>
      <c r="B4118" s="159"/>
      <c r="C4118" s="124"/>
      <c r="D4118" s="124"/>
      <c r="E4118" s="129"/>
      <c r="F4118" s="166"/>
      <c r="G4118" s="166"/>
    </row>
    <row r="4119" spans="1:7" ht="15.75" customHeight="1">
      <c r="A4119" s="159">
        <v>1029</v>
      </c>
      <c r="B4119" s="159" t="s">
        <v>2859</v>
      </c>
      <c r="C4119" s="124" t="s">
        <v>34</v>
      </c>
      <c r="D4119" s="124"/>
      <c r="E4119" s="129" t="s">
        <v>2536</v>
      </c>
      <c r="F4119" s="166">
        <v>2027</v>
      </c>
      <c r="G4119" s="166">
        <v>2028</v>
      </c>
    </row>
    <row r="4120" spans="1:7" ht="15.75" customHeight="1">
      <c r="A4120" s="159"/>
      <c r="B4120" s="159"/>
      <c r="C4120" s="124"/>
      <c r="D4120" s="124"/>
      <c r="E4120" s="129"/>
      <c r="F4120" s="166"/>
      <c r="G4120" s="166"/>
    </row>
    <row r="4121" spans="1:7" ht="15.75" customHeight="1">
      <c r="A4121" s="159"/>
      <c r="B4121" s="159"/>
      <c r="C4121" s="124"/>
      <c r="D4121" s="124"/>
      <c r="E4121" s="129"/>
      <c r="F4121" s="166"/>
      <c r="G4121" s="166"/>
    </row>
    <row r="4122" spans="1:7" ht="15.75" customHeight="1">
      <c r="A4122" s="159"/>
      <c r="B4122" s="159"/>
      <c r="C4122" s="124"/>
      <c r="D4122" s="124"/>
      <c r="E4122" s="129"/>
      <c r="F4122" s="166"/>
      <c r="G4122" s="166"/>
    </row>
    <row r="4123" spans="1:7" ht="15.75" customHeight="1">
      <c r="A4123" s="159">
        <v>1030</v>
      </c>
      <c r="B4123" s="159" t="s">
        <v>2860</v>
      </c>
      <c r="C4123" s="124" t="s">
        <v>28</v>
      </c>
      <c r="D4123" s="124"/>
      <c r="E4123" s="129" t="s">
        <v>2537</v>
      </c>
      <c r="F4123" s="166">
        <v>2027</v>
      </c>
      <c r="G4123" s="166">
        <v>2028</v>
      </c>
    </row>
    <row r="4124" spans="1:7" ht="15.75" customHeight="1">
      <c r="A4124" s="159"/>
      <c r="B4124" s="159"/>
      <c r="C4124" s="124"/>
      <c r="D4124" s="124"/>
      <c r="E4124" s="129"/>
      <c r="F4124" s="166"/>
      <c r="G4124" s="166"/>
    </row>
    <row r="4125" spans="1:7" ht="15.75" customHeight="1">
      <c r="A4125" s="159"/>
      <c r="B4125" s="159"/>
      <c r="C4125" s="124"/>
      <c r="D4125" s="124"/>
      <c r="E4125" s="129"/>
      <c r="F4125" s="166"/>
      <c r="G4125" s="166"/>
    </row>
    <row r="4126" spans="1:7" ht="15.75" customHeight="1">
      <c r="A4126" s="159"/>
      <c r="B4126" s="159"/>
      <c r="C4126" s="124"/>
      <c r="D4126" s="124"/>
      <c r="E4126" s="129"/>
      <c r="F4126" s="166"/>
      <c r="G4126" s="166"/>
    </row>
    <row r="4127" spans="1:7" ht="15.75" customHeight="1">
      <c r="A4127" s="159">
        <v>1031</v>
      </c>
      <c r="B4127" s="159" t="s">
        <v>2861</v>
      </c>
      <c r="C4127" s="124" t="s">
        <v>12</v>
      </c>
      <c r="D4127" s="124"/>
      <c r="E4127" s="129" t="s">
        <v>2538</v>
      </c>
      <c r="F4127" s="166">
        <v>2027</v>
      </c>
      <c r="G4127" s="166">
        <v>2028</v>
      </c>
    </row>
    <row r="4128" spans="1:7" ht="15.75" customHeight="1">
      <c r="A4128" s="159"/>
      <c r="B4128" s="159"/>
      <c r="C4128" s="124"/>
      <c r="D4128" s="124"/>
      <c r="E4128" s="129"/>
      <c r="F4128" s="166"/>
      <c r="G4128" s="166"/>
    </row>
    <row r="4129" spans="1:7" ht="15.75" customHeight="1">
      <c r="A4129" s="159"/>
      <c r="B4129" s="159"/>
      <c r="C4129" s="124"/>
      <c r="D4129" s="124"/>
      <c r="E4129" s="129"/>
      <c r="F4129" s="166"/>
      <c r="G4129" s="166"/>
    </row>
    <row r="4130" spans="1:7" ht="15.75" customHeight="1">
      <c r="A4130" s="159"/>
      <c r="B4130" s="159"/>
      <c r="C4130" s="124"/>
      <c r="D4130" s="124"/>
      <c r="E4130" s="129"/>
      <c r="F4130" s="166"/>
      <c r="G4130" s="166"/>
    </row>
    <row r="4131" spans="1:7" ht="15.75" customHeight="1">
      <c r="A4131" s="159">
        <v>1032</v>
      </c>
      <c r="B4131" s="159" t="s">
        <v>2862</v>
      </c>
      <c r="C4131" s="124" t="s">
        <v>54</v>
      </c>
      <c r="D4131" s="124"/>
      <c r="E4131" s="129" t="s">
        <v>2539</v>
      </c>
      <c r="F4131" s="166">
        <v>2027</v>
      </c>
      <c r="G4131" s="166">
        <v>2028</v>
      </c>
    </row>
    <row r="4132" spans="1:7" ht="15.75" customHeight="1">
      <c r="A4132" s="159"/>
      <c r="B4132" s="159"/>
      <c r="C4132" s="124"/>
      <c r="D4132" s="124"/>
      <c r="E4132" s="129"/>
      <c r="F4132" s="166"/>
      <c r="G4132" s="166"/>
    </row>
    <row r="4133" spans="1:7" ht="15.75" customHeight="1">
      <c r="A4133" s="159"/>
      <c r="B4133" s="159"/>
      <c r="C4133" s="124"/>
      <c r="D4133" s="124"/>
      <c r="E4133" s="129"/>
      <c r="F4133" s="166"/>
      <c r="G4133" s="166"/>
    </row>
    <row r="4134" spans="1:7" ht="15.75" customHeight="1">
      <c r="A4134" s="159"/>
      <c r="B4134" s="159"/>
      <c r="C4134" s="124"/>
      <c r="D4134" s="124"/>
      <c r="E4134" s="129"/>
      <c r="F4134" s="166"/>
      <c r="G4134" s="166"/>
    </row>
    <row r="4135" spans="1:7" ht="15.75" customHeight="1">
      <c r="A4135" s="159">
        <v>1033</v>
      </c>
      <c r="B4135" s="189" t="s">
        <v>1911</v>
      </c>
      <c r="C4135" s="137" t="s">
        <v>54</v>
      </c>
      <c r="D4135" s="137"/>
      <c r="E4135" s="129" t="s">
        <v>4886</v>
      </c>
      <c r="F4135" s="166">
        <v>2028</v>
      </c>
      <c r="G4135" s="166">
        <v>2028</v>
      </c>
    </row>
    <row r="4136" spans="1:7" ht="15.75" customHeight="1">
      <c r="A4136" s="159"/>
      <c r="B4136" s="189"/>
      <c r="C4136" s="137"/>
      <c r="D4136" s="137"/>
      <c r="E4136" s="129"/>
      <c r="F4136" s="166"/>
      <c r="G4136" s="166"/>
    </row>
    <row r="4137" spans="1:7" ht="15.75" customHeight="1">
      <c r="A4137" s="159"/>
      <c r="B4137" s="189"/>
      <c r="C4137" s="137"/>
      <c r="D4137" s="137"/>
      <c r="E4137" s="129"/>
      <c r="F4137" s="166"/>
      <c r="G4137" s="166"/>
    </row>
    <row r="4138" spans="1:7" ht="15.75" customHeight="1">
      <c r="A4138" s="159"/>
      <c r="B4138" s="189"/>
      <c r="C4138" s="137"/>
      <c r="D4138" s="137"/>
      <c r="E4138" s="129"/>
      <c r="F4138" s="166"/>
      <c r="G4138" s="166"/>
    </row>
    <row r="4139" spans="1:7" ht="15.75" customHeight="1">
      <c r="A4139" s="159">
        <v>1034</v>
      </c>
      <c r="B4139" s="189" t="s">
        <v>2169</v>
      </c>
      <c r="C4139" s="137" t="s">
        <v>2</v>
      </c>
      <c r="D4139" s="137"/>
      <c r="E4139" s="129" t="s">
        <v>2540</v>
      </c>
      <c r="F4139" s="166">
        <v>2027</v>
      </c>
      <c r="G4139" s="166">
        <v>2028</v>
      </c>
    </row>
    <row r="4140" spans="1:7" ht="15.75" customHeight="1">
      <c r="A4140" s="159"/>
      <c r="B4140" s="189"/>
      <c r="C4140" s="137"/>
      <c r="D4140" s="137"/>
      <c r="E4140" s="129"/>
      <c r="F4140" s="166"/>
      <c r="G4140" s="166"/>
    </row>
    <row r="4141" spans="1:7" ht="15.75" customHeight="1">
      <c r="A4141" s="159"/>
      <c r="B4141" s="189"/>
      <c r="C4141" s="137"/>
      <c r="D4141" s="137"/>
      <c r="E4141" s="129"/>
      <c r="F4141" s="166"/>
      <c r="G4141" s="166"/>
    </row>
    <row r="4142" spans="1:7" ht="15.75" customHeight="1">
      <c r="A4142" s="159"/>
      <c r="B4142" s="189"/>
      <c r="C4142" s="137"/>
      <c r="D4142" s="137"/>
      <c r="E4142" s="129"/>
      <c r="F4142" s="166"/>
      <c r="G4142" s="166"/>
    </row>
    <row r="4143" spans="1:7" ht="15.75" customHeight="1">
      <c r="A4143" s="159">
        <v>1035</v>
      </c>
      <c r="B4143" s="159" t="s">
        <v>691</v>
      </c>
      <c r="C4143" s="124" t="s">
        <v>33</v>
      </c>
      <c r="D4143" s="124"/>
      <c r="E4143" s="129" t="s">
        <v>61</v>
      </c>
      <c r="F4143" s="166">
        <v>2018</v>
      </c>
      <c r="G4143" s="166">
        <v>2028</v>
      </c>
    </row>
    <row r="4144" spans="1:7" ht="15.75" customHeight="1">
      <c r="A4144" s="159"/>
      <c r="B4144" s="159"/>
      <c r="C4144" s="124"/>
      <c r="D4144" s="124"/>
      <c r="E4144" s="129"/>
      <c r="F4144" s="166"/>
      <c r="G4144" s="166"/>
    </row>
    <row r="4145" spans="1:7" ht="15.75" customHeight="1">
      <c r="A4145" s="159"/>
      <c r="B4145" s="159"/>
      <c r="C4145" s="124"/>
      <c r="D4145" s="124"/>
      <c r="E4145" s="129"/>
      <c r="F4145" s="166"/>
      <c r="G4145" s="166"/>
    </row>
    <row r="4146" spans="1:7" ht="15.75" customHeight="1">
      <c r="A4146" s="159"/>
      <c r="B4146" s="159"/>
      <c r="C4146" s="124"/>
      <c r="D4146" s="124"/>
      <c r="E4146" s="129"/>
      <c r="F4146" s="166"/>
      <c r="G4146" s="166"/>
    </row>
    <row r="4147" spans="1:7" ht="15.75" customHeight="1">
      <c r="A4147" s="159">
        <v>1036</v>
      </c>
      <c r="B4147" s="159" t="s">
        <v>2863</v>
      </c>
      <c r="C4147" s="124" t="s">
        <v>19</v>
      </c>
      <c r="D4147" s="124"/>
      <c r="E4147" s="129" t="s">
        <v>2450</v>
      </c>
      <c r="F4147" s="166">
        <v>2028</v>
      </c>
      <c r="G4147" s="166">
        <v>2028</v>
      </c>
    </row>
    <row r="4148" spans="1:7" ht="15.75" customHeight="1">
      <c r="A4148" s="159"/>
      <c r="B4148" s="159"/>
      <c r="C4148" s="124"/>
      <c r="D4148" s="124"/>
      <c r="E4148" s="129"/>
      <c r="F4148" s="166"/>
      <c r="G4148" s="166"/>
    </row>
    <row r="4149" spans="1:7" ht="15.75" customHeight="1">
      <c r="A4149" s="159"/>
      <c r="B4149" s="159"/>
      <c r="C4149" s="124"/>
      <c r="D4149" s="124"/>
      <c r="E4149" s="129"/>
      <c r="F4149" s="166"/>
      <c r="G4149" s="166"/>
    </row>
    <row r="4150" spans="1:7" ht="15.75" customHeight="1">
      <c r="A4150" s="159"/>
      <c r="B4150" s="159"/>
      <c r="C4150" s="124"/>
      <c r="D4150" s="124"/>
      <c r="E4150" s="129"/>
      <c r="F4150" s="166"/>
      <c r="G4150" s="166"/>
    </row>
    <row r="4151" spans="1:7" ht="15.75" customHeight="1">
      <c r="A4151" s="159">
        <v>1037</v>
      </c>
      <c r="B4151" s="159" t="s">
        <v>2864</v>
      </c>
      <c r="C4151" s="124" t="s">
        <v>19</v>
      </c>
      <c r="D4151" s="124"/>
      <c r="E4151" s="129" t="s">
        <v>2451</v>
      </c>
      <c r="F4151" s="166">
        <v>2028</v>
      </c>
      <c r="G4151" s="166">
        <v>2028</v>
      </c>
    </row>
    <row r="4152" spans="1:7" ht="15.75" customHeight="1">
      <c r="A4152" s="159"/>
      <c r="B4152" s="159"/>
      <c r="C4152" s="124"/>
      <c r="D4152" s="124"/>
      <c r="E4152" s="129"/>
      <c r="F4152" s="166"/>
      <c r="G4152" s="166"/>
    </row>
    <row r="4153" spans="1:7" ht="15.75" customHeight="1">
      <c r="A4153" s="159"/>
      <c r="B4153" s="159"/>
      <c r="C4153" s="124"/>
      <c r="D4153" s="124"/>
      <c r="E4153" s="129"/>
      <c r="F4153" s="166"/>
      <c r="G4153" s="166"/>
    </row>
    <row r="4154" spans="1:7" ht="15.75" customHeight="1">
      <c r="A4154" s="159"/>
      <c r="B4154" s="159"/>
      <c r="C4154" s="124"/>
      <c r="D4154" s="124"/>
      <c r="E4154" s="129"/>
      <c r="F4154" s="166"/>
      <c r="G4154" s="166"/>
    </row>
    <row r="4155" spans="1:7" ht="15.75" customHeight="1">
      <c r="A4155" s="159">
        <v>1038</v>
      </c>
      <c r="B4155" s="189" t="s">
        <v>2164</v>
      </c>
      <c r="C4155" s="137" t="s">
        <v>31</v>
      </c>
      <c r="D4155" s="137"/>
      <c r="E4155" s="129" t="s">
        <v>2011</v>
      </c>
      <c r="F4155" s="166">
        <v>2028</v>
      </c>
      <c r="G4155" s="166">
        <v>2028</v>
      </c>
    </row>
    <row r="4156" spans="1:7" ht="15.75" customHeight="1">
      <c r="A4156" s="159"/>
      <c r="B4156" s="189"/>
      <c r="C4156" s="137"/>
      <c r="D4156" s="137"/>
      <c r="E4156" s="129"/>
      <c r="F4156" s="166"/>
      <c r="G4156" s="166"/>
    </row>
    <row r="4157" spans="1:7" ht="15.75" customHeight="1">
      <c r="A4157" s="159"/>
      <c r="B4157" s="189"/>
      <c r="C4157" s="137"/>
      <c r="D4157" s="137"/>
      <c r="E4157" s="129"/>
      <c r="F4157" s="166"/>
      <c r="G4157" s="166"/>
    </row>
    <row r="4158" spans="1:7" ht="15.75" customHeight="1">
      <c r="A4158" s="159"/>
      <c r="B4158" s="189"/>
      <c r="C4158" s="137"/>
      <c r="D4158" s="137"/>
      <c r="E4158" s="129"/>
      <c r="F4158" s="166"/>
      <c r="G4158" s="166"/>
    </row>
    <row r="4159" spans="1:7" ht="15.75" customHeight="1">
      <c r="A4159" s="159">
        <v>1039</v>
      </c>
      <c r="B4159" s="189" t="s">
        <v>2166</v>
      </c>
      <c r="C4159" s="137" t="s">
        <v>34</v>
      </c>
      <c r="D4159" s="137"/>
      <c r="E4159" s="129" t="s">
        <v>2083</v>
      </c>
      <c r="F4159" s="166">
        <v>2028</v>
      </c>
      <c r="G4159" s="166">
        <v>2028</v>
      </c>
    </row>
    <row r="4160" spans="1:7" ht="15.75" customHeight="1">
      <c r="A4160" s="159"/>
      <c r="B4160" s="189"/>
      <c r="C4160" s="137"/>
      <c r="D4160" s="137"/>
      <c r="E4160" s="129"/>
      <c r="F4160" s="166"/>
      <c r="G4160" s="166"/>
    </row>
    <row r="4161" spans="1:7" ht="15.75" customHeight="1">
      <c r="A4161" s="159"/>
      <c r="B4161" s="189"/>
      <c r="C4161" s="137"/>
      <c r="D4161" s="137"/>
      <c r="E4161" s="129"/>
      <c r="F4161" s="166"/>
      <c r="G4161" s="166"/>
    </row>
    <row r="4162" spans="1:7" ht="15.75" customHeight="1">
      <c r="A4162" s="159"/>
      <c r="B4162" s="189"/>
      <c r="C4162" s="137"/>
      <c r="D4162" s="137"/>
      <c r="E4162" s="129"/>
      <c r="F4162" s="166"/>
      <c r="G4162" s="166"/>
    </row>
    <row r="4163" spans="1:7" ht="15.75" customHeight="1">
      <c r="A4163" s="159">
        <v>1040</v>
      </c>
      <c r="B4163" s="159" t="s">
        <v>1219</v>
      </c>
      <c r="C4163" s="124" t="s">
        <v>12</v>
      </c>
      <c r="D4163" s="124"/>
      <c r="E4163" s="129" t="s">
        <v>2542</v>
      </c>
      <c r="F4163" s="166">
        <v>2028</v>
      </c>
      <c r="G4163" s="166">
        <v>2028</v>
      </c>
    </row>
    <row r="4164" spans="1:7" ht="15.75" customHeight="1">
      <c r="A4164" s="159"/>
      <c r="B4164" s="159"/>
      <c r="C4164" s="124"/>
      <c r="D4164" s="124"/>
      <c r="E4164" s="129"/>
      <c r="F4164" s="166"/>
      <c r="G4164" s="166"/>
    </row>
    <row r="4165" spans="1:7" ht="15.75" customHeight="1">
      <c r="A4165" s="159"/>
      <c r="B4165" s="159"/>
      <c r="C4165" s="124"/>
      <c r="D4165" s="124"/>
      <c r="E4165" s="129"/>
      <c r="F4165" s="166"/>
      <c r="G4165" s="166"/>
    </row>
    <row r="4166" spans="1:7" ht="15.75" customHeight="1">
      <c r="A4166" s="159"/>
      <c r="B4166" s="159"/>
      <c r="C4166" s="124"/>
      <c r="D4166" s="124"/>
      <c r="E4166" s="129"/>
      <c r="F4166" s="166"/>
      <c r="G4166" s="166"/>
    </row>
    <row r="4167" spans="1:7" ht="15.75" customHeight="1">
      <c r="A4167" s="159">
        <v>1041</v>
      </c>
      <c r="B4167" s="159" t="s">
        <v>687</v>
      </c>
      <c r="C4167" s="124" t="s">
        <v>34</v>
      </c>
      <c r="D4167" s="124"/>
      <c r="E4167" s="129" t="s">
        <v>63</v>
      </c>
      <c r="F4167" s="166">
        <v>2028</v>
      </c>
      <c r="G4167" s="166">
        <v>2029</v>
      </c>
    </row>
    <row r="4168" spans="1:7" ht="15.75" customHeight="1">
      <c r="A4168" s="159"/>
      <c r="B4168" s="159"/>
      <c r="C4168" s="124"/>
      <c r="D4168" s="124"/>
      <c r="E4168" s="129"/>
      <c r="F4168" s="166"/>
      <c r="G4168" s="166"/>
    </row>
    <row r="4169" spans="1:7" ht="15.75" customHeight="1">
      <c r="A4169" s="159"/>
      <c r="B4169" s="159"/>
      <c r="C4169" s="124"/>
      <c r="D4169" s="124"/>
      <c r="E4169" s="129"/>
      <c r="F4169" s="166"/>
      <c r="G4169" s="166"/>
    </row>
    <row r="4170" spans="1:7" ht="15.75" customHeight="1">
      <c r="A4170" s="159"/>
      <c r="B4170" s="159"/>
      <c r="C4170" s="124"/>
      <c r="D4170" s="124"/>
      <c r="E4170" s="129"/>
      <c r="F4170" s="166"/>
      <c r="G4170" s="166"/>
    </row>
    <row r="4171" spans="1:7" ht="15.75" customHeight="1">
      <c r="A4171" s="159">
        <v>1042</v>
      </c>
      <c r="B4171" s="189" t="s">
        <v>2167</v>
      </c>
      <c r="C4171" s="137" t="s">
        <v>40</v>
      </c>
      <c r="D4171" s="137"/>
      <c r="E4171" s="129" t="s">
        <v>2543</v>
      </c>
      <c r="F4171" s="166">
        <v>2028</v>
      </c>
      <c r="G4171" s="166">
        <v>2029</v>
      </c>
    </row>
    <row r="4172" spans="1:7" ht="15.75" customHeight="1">
      <c r="A4172" s="159"/>
      <c r="B4172" s="189"/>
      <c r="C4172" s="137"/>
      <c r="D4172" s="137"/>
      <c r="E4172" s="129"/>
      <c r="F4172" s="166"/>
      <c r="G4172" s="166"/>
    </row>
    <row r="4173" spans="1:7" ht="15.75" customHeight="1">
      <c r="A4173" s="159"/>
      <c r="B4173" s="189"/>
      <c r="C4173" s="137"/>
      <c r="D4173" s="137"/>
      <c r="E4173" s="129"/>
      <c r="F4173" s="166"/>
      <c r="G4173" s="166"/>
    </row>
    <row r="4174" spans="1:7" ht="15.75" customHeight="1">
      <c r="A4174" s="159"/>
      <c r="B4174" s="189"/>
      <c r="C4174" s="137"/>
      <c r="D4174" s="137"/>
      <c r="E4174" s="129"/>
      <c r="F4174" s="166"/>
      <c r="G4174" s="166"/>
    </row>
    <row r="4175" spans="1:7" ht="15.75" customHeight="1">
      <c r="A4175" s="159">
        <v>1043</v>
      </c>
      <c r="B4175" s="159" t="s">
        <v>2865</v>
      </c>
      <c r="C4175" s="124" t="s">
        <v>34</v>
      </c>
      <c r="D4175" s="124"/>
      <c r="E4175" s="129" t="s">
        <v>2544</v>
      </c>
      <c r="F4175" s="166">
        <v>2028</v>
      </c>
      <c r="G4175" s="166">
        <v>2029</v>
      </c>
    </row>
    <row r="4176" spans="1:7" ht="15.75" customHeight="1">
      <c r="A4176" s="159"/>
      <c r="B4176" s="159"/>
      <c r="C4176" s="124"/>
      <c r="D4176" s="124"/>
      <c r="E4176" s="129"/>
      <c r="F4176" s="166"/>
      <c r="G4176" s="166"/>
    </row>
    <row r="4177" spans="1:7" ht="15.75" customHeight="1">
      <c r="A4177" s="159"/>
      <c r="B4177" s="159"/>
      <c r="C4177" s="124"/>
      <c r="D4177" s="124"/>
      <c r="E4177" s="129"/>
      <c r="F4177" s="166"/>
      <c r="G4177" s="166"/>
    </row>
    <row r="4178" spans="1:7" ht="15.75" customHeight="1">
      <c r="A4178" s="159"/>
      <c r="B4178" s="159"/>
      <c r="C4178" s="124"/>
      <c r="D4178" s="124"/>
      <c r="E4178" s="129"/>
      <c r="F4178" s="166"/>
      <c r="G4178" s="166"/>
    </row>
    <row r="4179" spans="1:7" ht="15.75" customHeight="1">
      <c r="A4179" s="159">
        <v>1044</v>
      </c>
      <c r="B4179" s="159" t="s">
        <v>107</v>
      </c>
      <c r="C4179" s="124" t="s">
        <v>23</v>
      </c>
      <c r="D4179" s="124"/>
      <c r="E4179" s="129" t="s">
        <v>1165</v>
      </c>
      <c r="F4179" s="166">
        <v>2011</v>
      </c>
      <c r="G4179" s="166">
        <v>2029</v>
      </c>
    </row>
    <row r="4180" spans="1:7" ht="15.75" customHeight="1">
      <c r="A4180" s="159"/>
      <c r="B4180" s="159"/>
      <c r="C4180" s="124"/>
      <c r="D4180" s="124"/>
      <c r="E4180" s="129"/>
      <c r="F4180" s="166"/>
      <c r="G4180" s="166"/>
    </row>
    <row r="4181" spans="1:7" ht="15.75" customHeight="1">
      <c r="A4181" s="159"/>
      <c r="B4181" s="159"/>
      <c r="C4181" s="124"/>
      <c r="D4181" s="124"/>
      <c r="E4181" s="129"/>
      <c r="F4181" s="166"/>
      <c r="G4181" s="166"/>
    </row>
    <row r="4182" spans="1:7" ht="15.75" customHeight="1">
      <c r="A4182" s="159"/>
      <c r="B4182" s="159"/>
      <c r="C4182" s="124"/>
      <c r="D4182" s="124"/>
      <c r="E4182" s="129"/>
      <c r="F4182" s="166"/>
      <c r="G4182" s="166"/>
    </row>
    <row r="4183" spans="1:7" ht="15.75" customHeight="1">
      <c r="A4183" s="159">
        <v>1045</v>
      </c>
      <c r="B4183" s="159" t="s">
        <v>1906</v>
      </c>
      <c r="C4183" s="137" t="s">
        <v>39</v>
      </c>
      <c r="D4183" s="137"/>
      <c r="E4183" s="129" t="s">
        <v>1736</v>
      </c>
      <c r="F4183" s="166">
        <v>2029</v>
      </c>
      <c r="G4183" s="166">
        <v>2029</v>
      </c>
    </row>
    <row r="4184" spans="1:7" ht="15.75" customHeight="1">
      <c r="A4184" s="159"/>
      <c r="B4184" s="159"/>
      <c r="C4184" s="137"/>
      <c r="D4184" s="137"/>
      <c r="E4184" s="129"/>
      <c r="F4184" s="166"/>
      <c r="G4184" s="166"/>
    </row>
    <row r="4185" spans="1:7" ht="15.75" customHeight="1">
      <c r="A4185" s="159"/>
      <c r="B4185" s="159"/>
      <c r="C4185" s="137"/>
      <c r="D4185" s="137"/>
      <c r="E4185" s="129"/>
      <c r="F4185" s="166"/>
      <c r="G4185" s="166"/>
    </row>
    <row r="4186" spans="1:7" ht="15.75" customHeight="1">
      <c r="A4186" s="159"/>
      <c r="B4186" s="159"/>
      <c r="C4186" s="137"/>
      <c r="D4186" s="137"/>
      <c r="E4186" s="129"/>
      <c r="F4186" s="166"/>
      <c r="G4186" s="166"/>
    </row>
    <row r="4187" spans="1:7" ht="15.75" customHeight="1">
      <c r="A4187" s="159">
        <v>1046</v>
      </c>
      <c r="B4187" s="159" t="s">
        <v>1217</v>
      </c>
      <c r="C4187" s="124" t="s">
        <v>12</v>
      </c>
      <c r="D4187" s="124"/>
      <c r="E4187" s="129" t="s">
        <v>2546</v>
      </c>
      <c r="F4187" s="166">
        <v>2029</v>
      </c>
      <c r="G4187" s="166">
        <v>2029</v>
      </c>
    </row>
    <row r="4188" spans="1:7" ht="15.75" customHeight="1">
      <c r="A4188" s="159"/>
      <c r="B4188" s="159"/>
      <c r="C4188" s="124"/>
      <c r="D4188" s="124"/>
      <c r="E4188" s="129"/>
      <c r="F4188" s="166"/>
      <c r="G4188" s="166"/>
    </row>
    <row r="4189" spans="1:7" ht="15.75" customHeight="1">
      <c r="A4189" s="159"/>
      <c r="B4189" s="159"/>
      <c r="C4189" s="124"/>
      <c r="D4189" s="124"/>
      <c r="E4189" s="129"/>
      <c r="F4189" s="166"/>
      <c r="G4189" s="166"/>
    </row>
    <row r="4190" spans="1:7" ht="15.75" customHeight="1">
      <c r="A4190" s="159"/>
      <c r="B4190" s="159"/>
      <c r="C4190" s="124"/>
      <c r="D4190" s="124"/>
      <c r="E4190" s="129"/>
      <c r="F4190" s="166"/>
      <c r="G4190" s="166"/>
    </row>
    <row r="4191" spans="1:7" ht="15.75" customHeight="1">
      <c r="A4191" s="159">
        <v>1047</v>
      </c>
      <c r="B4191" s="159" t="s">
        <v>1218</v>
      </c>
      <c r="C4191" s="124" t="s">
        <v>54</v>
      </c>
      <c r="D4191" s="124"/>
      <c r="E4191" s="129" t="s">
        <v>2547</v>
      </c>
      <c r="F4191" s="166">
        <v>2029</v>
      </c>
      <c r="G4191" s="166">
        <v>2029</v>
      </c>
    </row>
    <row r="4192" spans="1:7" ht="15.75" customHeight="1">
      <c r="A4192" s="159"/>
      <c r="B4192" s="159"/>
      <c r="C4192" s="124"/>
      <c r="D4192" s="124"/>
      <c r="E4192" s="129"/>
      <c r="F4192" s="166"/>
      <c r="G4192" s="166"/>
    </row>
    <row r="4193" spans="1:7" ht="15.75" customHeight="1">
      <c r="A4193" s="159"/>
      <c r="B4193" s="159"/>
      <c r="C4193" s="124"/>
      <c r="D4193" s="124"/>
      <c r="E4193" s="129"/>
      <c r="F4193" s="166"/>
      <c r="G4193" s="166"/>
    </row>
    <row r="4194" spans="1:7" ht="15.75" customHeight="1">
      <c r="A4194" s="159"/>
      <c r="B4194" s="159"/>
      <c r="C4194" s="124"/>
      <c r="D4194" s="124"/>
      <c r="E4194" s="129"/>
      <c r="F4194" s="166"/>
      <c r="G4194" s="166"/>
    </row>
    <row r="4195" spans="1:7" ht="15.75" customHeight="1">
      <c r="A4195" s="159">
        <v>1048</v>
      </c>
      <c r="B4195" s="159" t="s">
        <v>1211</v>
      </c>
      <c r="C4195" s="124" t="s">
        <v>54</v>
      </c>
      <c r="D4195" s="124"/>
      <c r="E4195" s="129" t="s">
        <v>2548</v>
      </c>
      <c r="F4195" s="166">
        <v>2029</v>
      </c>
      <c r="G4195" s="166">
        <v>2030</v>
      </c>
    </row>
    <row r="4196" spans="1:7" ht="15.75" customHeight="1">
      <c r="A4196" s="159"/>
      <c r="B4196" s="159"/>
      <c r="C4196" s="124"/>
      <c r="D4196" s="124"/>
      <c r="E4196" s="129"/>
      <c r="F4196" s="166"/>
      <c r="G4196" s="166"/>
    </row>
    <row r="4197" spans="1:7" ht="15.75" customHeight="1">
      <c r="A4197" s="159"/>
      <c r="B4197" s="159"/>
      <c r="C4197" s="124"/>
      <c r="D4197" s="124"/>
      <c r="E4197" s="129"/>
      <c r="F4197" s="166"/>
      <c r="G4197" s="166"/>
    </row>
    <row r="4198" spans="1:7" ht="15.75" customHeight="1">
      <c r="A4198" s="159"/>
      <c r="B4198" s="159"/>
      <c r="C4198" s="124"/>
      <c r="D4198" s="124"/>
      <c r="E4198" s="129"/>
      <c r="F4198" s="166"/>
      <c r="G4198" s="166"/>
    </row>
    <row r="4199" spans="1:7" ht="15.75" customHeight="1">
      <c r="A4199" s="159">
        <v>1049</v>
      </c>
      <c r="B4199" s="189" t="s">
        <v>2171</v>
      </c>
      <c r="C4199" s="137" t="s">
        <v>34</v>
      </c>
      <c r="D4199" s="137"/>
      <c r="E4199" s="129" t="s">
        <v>2549</v>
      </c>
      <c r="F4199" s="166">
        <v>2028</v>
      </c>
      <c r="G4199" s="166">
        <v>2029</v>
      </c>
    </row>
    <row r="4200" spans="1:7" ht="15.75" customHeight="1">
      <c r="A4200" s="159"/>
      <c r="B4200" s="189"/>
      <c r="C4200" s="137"/>
      <c r="D4200" s="137"/>
      <c r="E4200" s="129"/>
      <c r="F4200" s="166"/>
      <c r="G4200" s="166"/>
    </row>
    <row r="4201" spans="1:7" ht="15.75" customHeight="1">
      <c r="A4201" s="159"/>
      <c r="B4201" s="189"/>
      <c r="C4201" s="137"/>
      <c r="D4201" s="137"/>
      <c r="E4201" s="129"/>
      <c r="F4201" s="166"/>
      <c r="G4201" s="166"/>
    </row>
    <row r="4202" spans="1:7" ht="15.75" customHeight="1">
      <c r="A4202" s="159"/>
      <c r="B4202" s="189"/>
      <c r="C4202" s="137"/>
      <c r="D4202" s="137"/>
      <c r="E4202" s="129"/>
      <c r="F4202" s="166"/>
      <c r="G4202" s="166"/>
    </row>
    <row r="4203" spans="1:7" ht="15.75" customHeight="1">
      <c r="A4203" s="159">
        <v>1050</v>
      </c>
      <c r="B4203" s="159" t="s">
        <v>690</v>
      </c>
      <c r="C4203" s="124" t="s">
        <v>1723</v>
      </c>
      <c r="D4203" s="124"/>
      <c r="E4203" s="129" t="s">
        <v>2550</v>
      </c>
      <c r="F4203" s="166">
        <v>2030</v>
      </c>
      <c r="G4203" s="166">
        <v>2030</v>
      </c>
    </row>
    <row r="4204" spans="1:7" ht="15.75" customHeight="1">
      <c r="A4204" s="159"/>
      <c r="B4204" s="159"/>
      <c r="C4204" s="124"/>
      <c r="D4204" s="124"/>
      <c r="E4204" s="129"/>
      <c r="F4204" s="166"/>
      <c r="G4204" s="166"/>
    </row>
    <row r="4205" spans="1:7" ht="15.75" customHeight="1">
      <c r="A4205" s="159"/>
      <c r="B4205" s="159"/>
      <c r="C4205" s="124"/>
      <c r="D4205" s="124"/>
      <c r="E4205" s="129"/>
      <c r="F4205" s="166"/>
      <c r="G4205" s="166"/>
    </row>
    <row r="4206" spans="1:7" ht="15.75" customHeight="1">
      <c r="A4206" s="159"/>
      <c r="B4206" s="159"/>
      <c r="C4206" s="124"/>
      <c r="D4206" s="124"/>
      <c r="E4206" s="129"/>
      <c r="F4206" s="166"/>
      <c r="G4206" s="166"/>
    </row>
    <row r="4207" spans="1:7" ht="15.75" customHeight="1">
      <c r="A4207" s="159">
        <v>1051</v>
      </c>
      <c r="B4207" s="159" t="s">
        <v>694</v>
      </c>
      <c r="C4207" s="124" t="s">
        <v>29</v>
      </c>
      <c r="D4207" s="124"/>
      <c r="E4207" s="129" t="s">
        <v>65</v>
      </c>
      <c r="F4207" s="166">
        <v>2030</v>
      </c>
      <c r="G4207" s="166">
        <v>2030</v>
      </c>
    </row>
    <row r="4208" spans="1:7" ht="15.75" customHeight="1">
      <c r="A4208" s="159"/>
      <c r="B4208" s="159"/>
      <c r="C4208" s="124"/>
      <c r="D4208" s="124"/>
      <c r="E4208" s="129"/>
      <c r="F4208" s="166"/>
      <c r="G4208" s="166"/>
    </row>
    <row r="4209" spans="1:7" ht="15.75" customHeight="1">
      <c r="A4209" s="159"/>
      <c r="B4209" s="159"/>
      <c r="C4209" s="124"/>
      <c r="D4209" s="124"/>
      <c r="E4209" s="129"/>
      <c r="F4209" s="166"/>
      <c r="G4209" s="166"/>
    </row>
    <row r="4210" spans="1:7" ht="15.75" customHeight="1">
      <c r="A4210" s="159"/>
      <c r="B4210" s="159"/>
      <c r="C4210" s="124"/>
      <c r="D4210" s="124"/>
      <c r="E4210" s="129"/>
      <c r="F4210" s="166"/>
      <c r="G4210" s="166"/>
    </row>
    <row r="4211" spans="1:7" ht="15.75" customHeight="1">
      <c r="A4211" s="159">
        <v>1052</v>
      </c>
      <c r="B4211" s="189" t="s">
        <v>2170</v>
      </c>
      <c r="C4211" s="137" t="s">
        <v>34</v>
      </c>
      <c r="D4211" s="137"/>
      <c r="E4211" s="129" t="s">
        <v>2551</v>
      </c>
      <c r="F4211" s="166">
        <v>2030</v>
      </c>
      <c r="G4211" s="166">
        <v>2031</v>
      </c>
    </row>
    <row r="4212" spans="1:7" ht="15.75" customHeight="1">
      <c r="A4212" s="159"/>
      <c r="B4212" s="189"/>
      <c r="C4212" s="137"/>
      <c r="D4212" s="137"/>
      <c r="E4212" s="129"/>
      <c r="F4212" s="166"/>
      <c r="G4212" s="166"/>
    </row>
    <row r="4213" spans="1:7" ht="15.75" customHeight="1">
      <c r="A4213" s="159"/>
      <c r="B4213" s="189"/>
      <c r="C4213" s="137"/>
      <c r="D4213" s="137"/>
      <c r="E4213" s="129"/>
      <c r="F4213" s="166"/>
      <c r="G4213" s="166"/>
    </row>
    <row r="4214" spans="1:7" ht="15.75" customHeight="1">
      <c r="A4214" s="159"/>
      <c r="B4214" s="189"/>
      <c r="C4214" s="137"/>
      <c r="D4214" s="137"/>
      <c r="E4214" s="129"/>
      <c r="F4214" s="166"/>
      <c r="G4214" s="166"/>
    </row>
    <row r="4215" spans="1:7" ht="15.75" customHeight="1">
      <c r="A4215" s="159">
        <v>1053</v>
      </c>
      <c r="B4215" s="159" t="s">
        <v>701</v>
      </c>
      <c r="C4215" s="124" t="s">
        <v>28</v>
      </c>
      <c r="D4215" s="124"/>
      <c r="E4215" s="129" t="s">
        <v>84</v>
      </c>
      <c r="F4215" s="166">
        <v>2030</v>
      </c>
      <c r="G4215" s="166">
        <v>2030</v>
      </c>
    </row>
    <row r="4216" spans="1:7" ht="15.75" customHeight="1">
      <c r="A4216" s="159"/>
      <c r="B4216" s="159"/>
      <c r="C4216" s="125"/>
      <c r="D4216" s="125"/>
      <c r="E4216" s="129"/>
      <c r="F4216" s="166"/>
      <c r="G4216" s="166"/>
    </row>
    <row r="4217" spans="1:7" ht="15.75" customHeight="1">
      <c r="A4217" s="159"/>
      <c r="B4217" s="159"/>
      <c r="C4217" s="125"/>
      <c r="D4217" s="125"/>
      <c r="E4217" s="129"/>
      <c r="F4217" s="166"/>
      <c r="G4217" s="166"/>
    </row>
    <row r="4218" spans="1:7" ht="15.75" customHeight="1">
      <c r="A4218" s="159"/>
      <c r="B4218" s="159"/>
      <c r="C4218" s="125"/>
      <c r="D4218" s="125"/>
      <c r="E4218" s="129"/>
      <c r="F4218" s="166"/>
      <c r="G4218" s="166"/>
    </row>
    <row r="4219" spans="1:7" ht="15.75" customHeight="1">
      <c r="A4219" s="159">
        <v>1054</v>
      </c>
      <c r="B4219" s="159" t="s">
        <v>2866</v>
      </c>
      <c r="C4219" s="124" t="s">
        <v>23</v>
      </c>
      <c r="D4219" s="124"/>
      <c r="E4219" s="129" t="s">
        <v>2465</v>
      </c>
      <c r="F4219" s="166">
        <v>2029</v>
      </c>
      <c r="G4219" s="166">
        <v>2030</v>
      </c>
    </row>
    <row r="4220" spans="1:7" ht="15.75" customHeight="1">
      <c r="A4220" s="159"/>
      <c r="B4220" s="156"/>
      <c r="C4220" s="124"/>
      <c r="D4220" s="124"/>
      <c r="E4220" s="130"/>
      <c r="F4220" s="166"/>
      <c r="G4220" s="166"/>
    </row>
    <row r="4221" spans="1:7" ht="15.75" customHeight="1">
      <c r="A4221" s="159"/>
      <c r="B4221" s="156"/>
      <c r="C4221" s="124"/>
      <c r="D4221" s="124"/>
      <c r="E4221" s="130"/>
      <c r="F4221" s="166"/>
      <c r="G4221" s="166"/>
    </row>
    <row r="4222" spans="1:7" ht="15.75" customHeight="1">
      <c r="A4222" s="159"/>
      <c r="B4222" s="156"/>
      <c r="C4222" s="124"/>
      <c r="D4222" s="124"/>
      <c r="E4222" s="130"/>
      <c r="F4222" s="166"/>
      <c r="G4222" s="166"/>
    </row>
    <row r="4223" spans="1:7" ht="15.75" customHeight="1">
      <c r="A4223" s="159">
        <v>1055</v>
      </c>
      <c r="B4223" s="159" t="s">
        <v>2867</v>
      </c>
      <c r="C4223" s="124" t="s">
        <v>34</v>
      </c>
      <c r="D4223" s="124"/>
      <c r="E4223" s="129" t="s">
        <v>4887</v>
      </c>
      <c r="F4223" s="166">
        <v>2029</v>
      </c>
      <c r="G4223" s="166">
        <v>2032</v>
      </c>
    </row>
    <row r="4224" spans="1:7" ht="15.75" customHeight="1">
      <c r="A4224" s="159"/>
      <c r="B4224" s="156"/>
      <c r="C4224" s="124"/>
      <c r="D4224" s="124"/>
      <c r="E4224" s="130"/>
      <c r="F4224" s="166"/>
      <c r="G4224" s="166"/>
    </row>
    <row r="4225" spans="1:7" ht="15.75" customHeight="1">
      <c r="A4225" s="159"/>
      <c r="B4225" s="156"/>
      <c r="C4225" s="124"/>
      <c r="D4225" s="124"/>
      <c r="E4225" s="130"/>
      <c r="F4225" s="166"/>
      <c r="G4225" s="166"/>
    </row>
    <row r="4226" spans="1:7" ht="15.75" customHeight="1">
      <c r="A4226" s="159"/>
      <c r="B4226" s="156"/>
      <c r="C4226" s="124"/>
      <c r="D4226" s="124"/>
      <c r="E4226" s="130"/>
      <c r="F4226" s="166"/>
      <c r="G4226" s="166"/>
    </row>
    <row r="4227" spans="1:7" ht="15.75" customHeight="1">
      <c r="A4227" s="159">
        <v>1056</v>
      </c>
      <c r="B4227" s="189" t="s">
        <v>2165</v>
      </c>
      <c r="C4227" s="137" t="s">
        <v>29</v>
      </c>
      <c r="D4227" s="137"/>
      <c r="E4227" s="129" t="s">
        <v>2087</v>
      </c>
      <c r="F4227" s="166">
        <v>2030</v>
      </c>
      <c r="G4227" s="166">
        <v>2031</v>
      </c>
    </row>
    <row r="4228" spans="1:7" ht="15.75" customHeight="1">
      <c r="A4228" s="159"/>
      <c r="B4228" s="189"/>
      <c r="C4228" s="137"/>
      <c r="D4228" s="137"/>
      <c r="E4228" s="129"/>
      <c r="F4228" s="166"/>
      <c r="G4228" s="166"/>
    </row>
    <row r="4229" spans="1:7" ht="15.75" customHeight="1">
      <c r="A4229" s="159"/>
      <c r="B4229" s="189"/>
      <c r="C4229" s="137"/>
      <c r="D4229" s="137"/>
      <c r="E4229" s="129"/>
      <c r="F4229" s="166"/>
      <c r="G4229" s="166"/>
    </row>
    <row r="4230" spans="1:7" ht="22.5" customHeight="1">
      <c r="A4230" s="159"/>
      <c r="B4230" s="189"/>
      <c r="C4230" s="137"/>
      <c r="D4230" s="137"/>
      <c r="E4230" s="129"/>
      <c r="F4230" s="166"/>
      <c r="G4230" s="166"/>
    </row>
    <row r="4231" spans="1:7" ht="15.75" customHeight="1">
      <c r="A4231" s="159">
        <v>1057</v>
      </c>
      <c r="B4231" s="159" t="s">
        <v>1210</v>
      </c>
      <c r="C4231" s="124" t="s">
        <v>10</v>
      </c>
      <c r="D4231" s="124"/>
      <c r="E4231" s="129" t="s">
        <v>2554</v>
      </c>
      <c r="F4231" s="166">
        <v>2030</v>
      </c>
      <c r="G4231" s="166">
        <v>2031</v>
      </c>
    </row>
    <row r="4232" spans="1:7" ht="15.75" customHeight="1">
      <c r="A4232" s="159"/>
      <c r="B4232" s="159"/>
      <c r="C4232" s="124"/>
      <c r="D4232" s="124"/>
      <c r="E4232" s="129"/>
      <c r="F4232" s="166"/>
      <c r="G4232" s="166"/>
    </row>
    <row r="4233" spans="1:7" ht="15.75" customHeight="1">
      <c r="A4233" s="159"/>
      <c r="B4233" s="159"/>
      <c r="C4233" s="124"/>
      <c r="D4233" s="124"/>
      <c r="E4233" s="129"/>
      <c r="F4233" s="166"/>
      <c r="G4233" s="166"/>
    </row>
    <row r="4234" spans="1:7" ht="15.75" customHeight="1">
      <c r="A4234" s="159"/>
      <c r="B4234" s="159"/>
      <c r="C4234" s="124"/>
      <c r="D4234" s="124"/>
      <c r="E4234" s="129"/>
      <c r="F4234" s="166"/>
      <c r="G4234" s="166"/>
    </row>
    <row r="4235" spans="1:7" ht="15.75" customHeight="1">
      <c r="A4235" s="159">
        <v>1058</v>
      </c>
      <c r="B4235" s="159" t="s">
        <v>693</v>
      </c>
      <c r="C4235" s="124" t="s">
        <v>34</v>
      </c>
      <c r="D4235" s="124"/>
      <c r="E4235" s="129" t="s">
        <v>64</v>
      </c>
      <c r="F4235" s="166">
        <v>2030</v>
      </c>
      <c r="G4235" s="166">
        <v>2031</v>
      </c>
    </row>
    <row r="4236" spans="1:7" ht="15.75" customHeight="1">
      <c r="A4236" s="159"/>
      <c r="B4236" s="159"/>
      <c r="C4236" s="124"/>
      <c r="D4236" s="124"/>
      <c r="E4236" s="129"/>
      <c r="F4236" s="166"/>
      <c r="G4236" s="166"/>
    </row>
    <row r="4237" spans="1:7" ht="15.75" customHeight="1">
      <c r="A4237" s="159"/>
      <c r="B4237" s="159"/>
      <c r="C4237" s="124"/>
      <c r="D4237" s="124"/>
      <c r="E4237" s="129"/>
      <c r="F4237" s="166"/>
      <c r="G4237" s="166"/>
    </row>
    <row r="4238" spans="1:7" ht="15.75" customHeight="1">
      <c r="A4238" s="159"/>
      <c r="B4238" s="159"/>
      <c r="C4238" s="124"/>
      <c r="D4238" s="124"/>
      <c r="E4238" s="129"/>
      <c r="F4238" s="166"/>
      <c r="G4238" s="166"/>
    </row>
    <row r="4239" spans="1:7" ht="20.25" customHeight="1">
      <c r="A4239" s="159">
        <v>1059</v>
      </c>
      <c r="B4239" s="159" t="s">
        <v>2393</v>
      </c>
      <c r="C4239" s="124" t="s">
        <v>23</v>
      </c>
      <c r="D4239" s="124" t="s">
        <v>2871</v>
      </c>
      <c r="E4239" s="129" t="s">
        <v>93</v>
      </c>
      <c r="F4239" s="166">
        <v>2018</v>
      </c>
      <c r="G4239" s="166">
        <v>2029</v>
      </c>
    </row>
    <row r="4240" spans="1:7" ht="20.25" customHeight="1">
      <c r="A4240" s="159"/>
      <c r="B4240" s="159"/>
      <c r="C4240" s="124"/>
      <c r="D4240" s="124"/>
      <c r="E4240" s="130"/>
      <c r="F4240" s="166"/>
      <c r="G4240" s="166"/>
    </row>
    <row r="4241" spans="1:7" ht="20.25" customHeight="1">
      <c r="A4241" s="159"/>
      <c r="B4241" s="159"/>
      <c r="C4241" s="124"/>
      <c r="D4241" s="124"/>
      <c r="E4241" s="130"/>
      <c r="F4241" s="166"/>
      <c r="G4241" s="166"/>
    </row>
    <row r="4242" spans="1:7" ht="20.25" customHeight="1">
      <c r="A4242" s="159"/>
      <c r="B4242" s="159"/>
      <c r="C4242" s="124"/>
      <c r="D4242" s="124"/>
      <c r="E4242" s="130"/>
      <c r="F4242" s="166"/>
      <c r="G4242" s="166"/>
    </row>
    <row r="4243" spans="1:7" ht="15.75" customHeight="1">
      <c r="A4243" s="159">
        <v>1060</v>
      </c>
      <c r="B4243" s="159" t="s">
        <v>2868</v>
      </c>
      <c r="C4243" s="124" t="s">
        <v>34</v>
      </c>
      <c r="D4243" s="124"/>
      <c r="E4243" s="129" t="s">
        <v>2458</v>
      </c>
      <c r="F4243" s="166">
        <v>2024</v>
      </c>
      <c r="G4243" s="166">
        <v>2024</v>
      </c>
    </row>
    <row r="4244" spans="1:7" ht="15.75" customHeight="1">
      <c r="A4244" s="159"/>
      <c r="B4244" s="159"/>
      <c r="C4244" s="124"/>
      <c r="D4244" s="124"/>
      <c r="E4244" s="129"/>
      <c r="F4244" s="166"/>
      <c r="G4244" s="166"/>
    </row>
    <row r="4245" spans="1:7" ht="15.75" customHeight="1">
      <c r="A4245" s="159"/>
      <c r="B4245" s="159"/>
      <c r="C4245" s="124"/>
      <c r="D4245" s="124"/>
      <c r="E4245" s="129"/>
      <c r="F4245" s="166"/>
      <c r="G4245" s="166"/>
    </row>
    <row r="4246" spans="1:7" ht="15.75" customHeight="1">
      <c r="A4246" s="159"/>
      <c r="B4246" s="159"/>
      <c r="C4246" s="124"/>
      <c r="D4246" s="124"/>
      <c r="E4246" s="129"/>
      <c r="F4246" s="166"/>
      <c r="G4246" s="166"/>
    </row>
    <row r="4247" spans="1:7" ht="21" customHeight="1">
      <c r="A4247" s="159">
        <v>1061</v>
      </c>
      <c r="B4247" s="159" t="s">
        <v>1167</v>
      </c>
      <c r="C4247" s="124" t="s">
        <v>34</v>
      </c>
      <c r="D4247" s="124" t="s">
        <v>2874</v>
      </c>
      <c r="E4247" s="129" t="s">
        <v>85</v>
      </c>
      <c r="F4247" s="166" t="s">
        <v>56</v>
      </c>
      <c r="G4247" s="166" t="s">
        <v>2303</v>
      </c>
    </row>
    <row r="4248" spans="1:7" ht="21" customHeight="1">
      <c r="A4248" s="159"/>
      <c r="B4248" s="159"/>
      <c r="C4248" s="124"/>
      <c r="D4248" s="124"/>
      <c r="E4248" s="129"/>
      <c r="F4248" s="166"/>
      <c r="G4248" s="166"/>
    </row>
    <row r="4249" spans="1:7" ht="21" customHeight="1">
      <c r="A4249" s="159"/>
      <c r="B4249" s="159"/>
      <c r="C4249" s="124"/>
      <c r="D4249" s="124"/>
      <c r="E4249" s="129"/>
      <c r="F4249" s="166"/>
      <c r="G4249" s="166"/>
    </row>
    <row r="4250" spans="1:7" ht="21" customHeight="1">
      <c r="A4250" s="159"/>
      <c r="B4250" s="159"/>
      <c r="C4250" s="124"/>
      <c r="D4250" s="124"/>
      <c r="E4250" s="129"/>
      <c r="F4250" s="166"/>
      <c r="G4250" s="166"/>
    </row>
    <row r="4251" spans="1:7" ht="21" customHeight="1">
      <c r="A4251" s="159">
        <v>1062</v>
      </c>
      <c r="B4251" s="159" t="s">
        <v>1168</v>
      </c>
      <c r="C4251" s="124" t="s">
        <v>34</v>
      </c>
      <c r="D4251" s="124" t="s">
        <v>2874</v>
      </c>
      <c r="E4251" s="129" t="s">
        <v>86</v>
      </c>
      <c r="F4251" s="166" t="s">
        <v>56</v>
      </c>
      <c r="G4251" s="166" t="s">
        <v>2296</v>
      </c>
    </row>
    <row r="4252" spans="1:7" ht="21" customHeight="1">
      <c r="A4252" s="159"/>
      <c r="B4252" s="159"/>
      <c r="C4252" s="124"/>
      <c r="D4252" s="124"/>
      <c r="E4252" s="129"/>
      <c r="F4252" s="166"/>
      <c r="G4252" s="166"/>
    </row>
    <row r="4253" spans="1:7" ht="21" customHeight="1">
      <c r="A4253" s="159"/>
      <c r="B4253" s="159"/>
      <c r="C4253" s="124"/>
      <c r="D4253" s="124"/>
      <c r="E4253" s="129"/>
      <c r="F4253" s="166"/>
      <c r="G4253" s="166"/>
    </row>
    <row r="4254" spans="1:7" ht="21" customHeight="1">
      <c r="A4254" s="159"/>
      <c r="B4254" s="159"/>
      <c r="C4254" s="124"/>
      <c r="D4254" s="124"/>
      <c r="E4254" s="129"/>
      <c r="F4254" s="166"/>
      <c r="G4254" s="166"/>
    </row>
    <row r="4255" spans="1:7" ht="21" customHeight="1">
      <c r="A4255" s="159">
        <v>1063</v>
      </c>
      <c r="B4255" s="159" t="s">
        <v>1169</v>
      </c>
      <c r="C4255" s="124" t="s">
        <v>34</v>
      </c>
      <c r="D4255" s="124" t="s">
        <v>2874</v>
      </c>
      <c r="E4255" s="129" t="s">
        <v>87</v>
      </c>
      <c r="F4255" s="166" t="s">
        <v>1372</v>
      </c>
      <c r="G4255" s="166" t="s">
        <v>1323</v>
      </c>
    </row>
    <row r="4256" spans="1:7" ht="21" customHeight="1">
      <c r="A4256" s="159"/>
      <c r="B4256" s="159"/>
      <c r="C4256" s="124"/>
      <c r="D4256" s="124"/>
      <c r="E4256" s="129"/>
      <c r="F4256" s="166"/>
      <c r="G4256" s="166"/>
    </row>
    <row r="4257" spans="1:7" ht="21" customHeight="1">
      <c r="A4257" s="159"/>
      <c r="B4257" s="159"/>
      <c r="C4257" s="124"/>
      <c r="D4257" s="124"/>
      <c r="E4257" s="129"/>
      <c r="F4257" s="166"/>
      <c r="G4257" s="166"/>
    </row>
    <row r="4258" spans="1:7" ht="21" customHeight="1">
      <c r="A4258" s="159"/>
      <c r="B4258" s="159"/>
      <c r="C4258" s="124"/>
      <c r="D4258" s="124"/>
      <c r="E4258" s="129"/>
      <c r="F4258" s="166"/>
      <c r="G4258" s="166"/>
    </row>
    <row r="4259" spans="1:7" ht="21.75" customHeight="1">
      <c r="A4259" s="159">
        <v>1064</v>
      </c>
      <c r="B4259" s="159" t="s">
        <v>1373</v>
      </c>
      <c r="C4259" s="124" t="s">
        <v>11</v>
      </c>
      <c r="D4259" s="124" t="s">
        <v>2874</v>
      </c>
      <c r="E4259" s="129" t="s">
        <v>2398</v>
      </c>
      <c r="F4259" s="166" t="s">
        <v>1987</v>
      </c>
      <c r="G4259" s="166" t="s">
        <v>2006</v>
      </c>
    </row>
    <row r="4260" spans="1:7" ht="21.75" customHeight="1">
      <c r="A4260" s="159"/>
      <c r="B4260" s="159"/>
      <c r="C4260" s="124"/>
      <c r="D4260" s="124"/>
      <c r="E4260" s="129"/>
      <c r="F4260" s="166"/>
      <c r="G4260" s="166"/>
    </row>
    <row r="4261" spans="1:7" ht="21.75" customHeight="1">
      <c r="A4261" s="159"/>
      <c r="B4261" s="159"/>
      <c r="C4261" s="124"/>
      <c r="D4261" s="124"/>
      <c r="E4261" s="129"/>
      <c r="F4261" s="166"/>
      <c r="G4261" s="166"/>
    </row>
    <row r="4262" spans="1:7" ht="21.75" customHeight="1">
      <c r="A4262" s="159"/>
      <c r="B4262" s="159"/>
      <c r="C4262" s="124"/>
      <c r="D4262" s="124"/>
      <c r="E4262" s="129"/>
      <c r="F4262" s="166"/>
      <c r="G4262" s="166"/>
    </row>
    <row r="4263" spans="1:7" ht="19.5" customHeight="1">
      <c r="A4263" s="159">
        <v>1065</v>
      </c>
      <c r="B4263" s="159" t="s">
        <v>1170</v>
      </c>
      <c r="C4263" s="124" t="s">
        <v>12</v>
      </c>
      <c r="D4263" s="124" t="s">
        <v>2874</v>
      </c>
      <c r="E4263" s="129" t="s">
        <v>88</v>
      </c>
      <c r="F4263" s="166" t="s">
        <v>56</v>
      </c>
      <c r="G4263" s="166" t="s">
        <v>2307</v>
      </c>
    </row>
    <row r="4264" spans="1:7" ht="19.5" customHeight="1">
      <c r="A4264" s="159"/>
      <c r="B4264" s="159"/>
      <c r="C4264" s="124"/>
      <c r="D4264" s="124"/>
      <c r="E4264" s="129"/>
      <c r="F4264" s="166"/>
      <c r="G4264" s="166"/>
    </row>
    <row r="4265" spans="1:7" ht="19.5" customHeight="1">
      <c r="A4265" s="159"/>
      <c r="B4265" s="159"/>
      <c r="C4265" s="124"/>
      <c r="D4265" s="124"/>
      <c r="E4265" s="129"/>
      <c r="F4265" s="166"/>
      <c r="G4265" s="166"/>
    </row>
    <row r="4266" spans="1:7" ht="19.5" customHeight="1">
      <c r="A4266" s="159"/>
      <c r="B4266" s="159"/>
      <c r="C4266" s="124"/>
      <c r="D4266" s="124"/>
      <c r="E4266" s="129"/>
      <c r="F4266" s="166"/>
      <c r="G4266" s="166"/>
    </row>
    <row r="4267" spans="1:7" ht="15.75" customHeight="1">
      <c r="A4267" s="159">
        <v>1066</v>
      </c>
      <c r="B4267" s="159" t="s">
        <v>1171</v>
      </c>
      <c r="C4267" s="124" t="s">
        <v>34</v>
      </c>
      <c r="D4267" s="124"/>
      <c r="E4267" s="129" t="s">
        <v>89</v>
      </c>
      <c r="F4267" s="166" t="s">
        <v>56</v>
      </c>
      <c r="G4267" s="166" t="s">
        <v>1323</v>
      </c>
    </row>
    <row r="4268" spans="1:7" ht="15.75" customHeight="1">
      <c r="A4268" s="159"/>
      <c r="B4268" s="159"/>
      <c r="C4268" s="124"/>
      <c r="D4268" s="124"/>
      <c r="E4268" s="129"/>
      <c r="F4268" s="166"/>
      <c r="G4268" s="166"/>
    </row>
    <row r="4269" spans="1:7" ht="15.75" customHeight="1">
      <c r="A4269" s="159"/>
      <c r="B4269" s="159"/>
      <c r="C4269" s="124"/>
      <c r="D4269" s="124"/>
      <c r="E4269" s="129"/>
      <c r="F4269" s="166"/>
      <c r="G4269" s="166"/>
    </row>
    <row r="4270" spans="1:7" ht="15.75" customHeight="1">
      <c r="A4270" s="159"/>
      <c r="B4270" s="159"/>
      <c r="C4270" s="124"/>
      <c r="D4270" s="124"/>
      <c r="E4270" s="129"/>
      <c r="F4270" s="166"/>
      <c r="G4270" s="166"/>
    </row>
    <row r="4271" spans="1:7" ht="15.75" customHeight="1">
      <c r="A4271" s="159">
        <v>1067</v>
      </c>
      <c r="B4271" s="159" t="s">
        <v>1172</v>
      </c>
      <c r="C4271" s="124" t="s">
        <v>23</v>
      </c>
      <c r="D4271" s="124"/>
      <c r="E4271" s="129" t="s">
        <v>90</v>
      </c>
      <c r="F4271" s="166" t="s">
        <v>1374</v>
      </c>
      <c r="G4271" s="166" t="s">
        <v>2006</v>
      </c>
    </row>
    <row r="4272" spans="1:7" ht="15.75" customHeight="1">
      <c r="A4272" s="159"/>
      <c r="B4272" s="159"/>
      <c r="C4272" s="124"/>
      <c r="D4272" s="124"/>
      <c r="E4272" s="129"/>
      <c r="F4272" s="166"/>
      <c r="G4272" s="166"/>
    </row>
    <row r="4273" spans="1:7" ht="15.75" customHeight="1">
      <c r="A4273" s="159"/>
      <c r="B4273" s="159"/>
      <c r="C4273" s="124"/>
      <c r="D4273" s="124"/>
      <c r="E4273" s="129"/>
      <c r="F4273" s="166"/>
      <c r="G4273" s="166"/>
    </row>
    <row r="4274" spans="1:7" ht="15.75" customHeight="1">
      <c r="A4274" s="159"/>
      <c r="B4274" s="159"/>
      <c r="C4274" s="124"/>
      <c r="D4274" s="124"/>
      <c r="E4274" s="129"/>
      <c r="F4274" s="166"/>
      <c r="G4274" s="166"/>
    </row>
    <row r="4275" spans="1:7" ht="15.75" customHeight="1">
      <c r="A4275" s="159">
        <v>1068</v>
      </c>
      <c r="B4275" s="159" t="s">
        <v>1173</v>
      </c>
      <c r="C4275" s="124" t="s">
        <v>23</v>
      </c>
      <c r="D4275" s="124"/>
      <c r="E4275" s="129" t="s">
        <v>91</v>
      </c>
      <c r="F4275" s="166" t="s">
        <v>1374</v>
      </c>
      <c r="G4275" s="166" t="s">
        <v>2307</v>
      </c>
    </row>
    <row r="4276" spans="1:7" ht="15.75" customHeight="1">
      <c r="A4276" s="159"/>
      <c r="B4276" s="159"/>
      <c r="C4276" s="124"/>
      <c r="D4276" s="124"/>
      <c r="E4276" s="129"/>
      <c r="F4276" s="166"/>
      <c r="G4276" s="166"/>
    </row>
    <row r="4277" spans="1:7" ht="15.75" customHeight="1">
      <c r="A4277" s="159"/>
      <c r="B4277" s="159"/>
      <c r="C4277" s="124"/>
      <c r="D4277" s="124"/>
      <c r="E4277" s="129"/>
      <c r="F4277" s="166"/>
      <c r="G4277" s="166"/>
    </row>
    <row r="4278" spans="1:7" ht="15.75" customHeight="1">
      <c r="A4278" s="159"/>
      <c r="B4278" s="159"/>
      <c r="C4278" s="124"/>
      <c r="D4278" s="124"/>
      <c r="E4278" s="129"/>
      <c r="F4278" s="166"/>
      <c r="G4278" s="166"/>
    </row>
    <row r="4279" spans="1:7" ht="21" customHeight="1">
      <c r="A4279" s="159">
        <v>1069</v>
      </c>
      <c r="B4279" s="159" t="s">
        <v>1174</v>
      </c>
      <c r="C4279" s="124" t="s">
        <v>12</v>
      </c>
      <c r="D4279" s="124" t="s">
        <v>2874</v>
      </c>
      <c r="E4279" s="129" t="s">
        <v>92</v>
      </c>
      <c r="F4279" s="166" t="s">
        <v>56</v>
      </c>
      <c r="G4279" s="166" t="s">
        <v>1323</v>
      </c>
    </row>
    <row r="4280" spans="1:7" ht="21" customHeight="1">
      <c r="A4280" s="159"/>
      <c r="B4280" s="159"/>
      <c r="C4280" s="124"/>
      <c r="D4280" s="124"/>
      <c r="E4280" s="129"/>
      <c r="F4280" s="166"/>
      <c r="G4280" s="166"/>
    </row>
    <row r="4281" spans="1:7" ht="21" customHeight="1">
      <c r="A4281" s="159"/>
      <c r="B4281" s="159"/>
      <c r="C4281" s="124"/>
      <c r="D4281" s="124"/>
      <c r="E4281" s="129"/>
      <c r="F4281" s="166"/>
      <c r="G4281" s="166"/>
    </row>
    <row r="4282" spans="1:7" ht="21" customHeight="1">
      <c r="A4282" s="159"/>
      <c r="B4282" s="159"/>
      <c r="C4282" s="124"/>
      <c r="D4282" s="124"/>
      <c r="E4282" s="129"/>
      <c r="F4282" s="166"/>
      <c r="G4282" s="166"/>
    </row>
    <row r="4283" spans="1:7" ht="21" customHeight="1">
      <c r="A4283" s="159">
        <v>1070</v>
      </c>
      <c r="B4283" s="159" t="s">
        <v>1175</v>
      </c>
      <c r="C4283" s="124" t="s">
        <v>31</v>
      </c>
      <c r="D4283" s="124" t="s">
        <v>2874</v>
      </c>
      <c r="E4283" s="129" t="s">
        <v>2017</v>
      </c>
      <c r="F4283" s="166" t="s">
        <v>56</v>
      </c>
      <c r="G4283" s="166" t="s">
        <v>1323</v>
      </c>
    </row>
    <row r="4284" spans="1:7" ht="21" customHeight="1">
      <c r="A4284" s="159"/>
      <c r="B4284" s="159"/>
      <c r="C4284" s="124"/>
      <c r="D4284" s="124"/>
      <c r="E4284" s="129"/>
      <c r="F4284" s="166"/>
      <c r="G4284" s="166"/>
    </row>
    <row r="4285" spans="1:7" ht="21" customHeight="1">
      <c r="A4285" s="159"/>
      <c r="B4285" s="159"/>
      <c r="C4285" s="124"/>
      <c r="D4285" s="124"/>
      <c r="E4285" s="129"/>
      <c r="F4285" s="166"/>
      <c r="G4285" s="166"/>
    </row>
    <row r="4286" spans="1:7" ht="21" customHeight="1">
      <c r="A4286" s="159"/>
      <c r="B4286" s="159"/>
      <c r="C4286" s="124"/>
      <c r="D4286" s="124"/>
      <c r="E4286" s="129"/>
      <c r="F4286" s="166"/>
      <c r="G4286" s="166"/>
    </row>
    <row r="4287" spans="1:7" ht="21" customHeight="1">
      <c r="A4287" s="159">
        <v>1071</v>
      </c>
      <c r="B4287" s="159" t="s">
        <v>2018</v>
      </c>
      <c r="C4287" s="124" t="s">
        <v>39</v>
      </c>
      <c r="D4287" s="124" t="s">
        <v>2874</v>
      </c>
      <c r="E4287" s="129" t="s">
        <v>2019</v>
      </c>
      <c r="F4287" s="166" t="s">
        <v>56</v>
      </c>
      <c r="G4287" s="166" t="s">
        <v>1323</v>
      </c>
    </row>
    <row r="4288" spans="1:7" ht="21" customHeight="1">
      <c r="A4288" s="159"/>
      <c r="B4288" s="159"/>
      <c r="C4288" s="124"/>
      <c r="D4288" s="124"/>
      <c r="E4288" s="129"/>
      <c r="F4288" s="166"/>
      <c r="G4288" s="166"/>
    </row>
    <row r="4289" spans="1:7" ht="21" customHeight="1">
      <c r="A4289" s="159"/>
      <c r="B4289" s="159"/>
      <c r="C4289" s="124"/>
      <c r="D4289" s="124"/>
      <c r="E4289" s="129"/>
      <c r="F4289" s="166"/>
      <c r="G4289" s="166"/>
    </row>
    <row r="4290" spans="1:7" ht="21" customHeight="1">
      <c r="A4290" s="159"/>
      <c r="B4290" s="159"/>
      <c r="C4290" s="124"/>
      <c r="D4290" s="124"/>
      <c r="E4290" s="129"/>
      <c r="F4290" s="166"/>
      <c r="G4290" s="166"/>
    </row>
    <row r="4291" spans="1:7" ht="21" customHeight="1">
      <c r="A4291" s="159">
        <v>1072</v>
      </c>
      <c r="B4291" s="159" t="s">
        <v>2399</v>
      </c>
      <c r="C4291" s="124" t="s">
        <v>12</v>
      </c>
      <c r="D4291" s="124" t="s">
        <v>2874</v>
      </c>
      <c r="E4291" s="129" t="s">
        <v>2020</v>
      </c>
      <c r="F4291" s="166" t="s">
        <v>56</v>
      </c>
      <c r="G4291" s="166" t="s">
        <v>2016</v>
      </c>
    </row>
    <row r="4292" spans="1:7" ht="21" customHeight="1">
      <c r="A4292" s="159"/>
      <c r="B4292" s="159"/>
      <c r="C4292" s="124"/>
      <c r="D4292" s="124"/>
      <c r="E4292" s="129"/>
      <c r="F4292" s="166"/>
      <c r="G4292" s="166"/>
    </row>
    <row r="4293" spans="1:7" ht="21" customHeight="1">
      <c r="A4293" s="159"/>
      <c r="B4293" s="159"/>
      <c r="C4293" s="124"/>
      <c r="D4293" s="124"/>
      <c r="E4293" s="129"/>
      <c r="F4293" s="166"/>
      <c r="G4293" s="166"/>
    </row>
    <row r="4294" spans="1:7" ht="21" customHeight="1">
      <c r="A4294" s="159"/>
      <c r="B4294" s="159"/>
      <c r="C4294" s="124"/>
      <c r="D4294" s="124"/>
      <c r="E4294" s="129"/>
      <c r="F4294" s="166"/>
      <c r="G4294" s="166"/>
    </row>
    <row r="4295" spans="1:7" ht="21" customHeight="1">
      <c r="A4295" s="159">
        <v>1073</v>
      </c>
      <c r="B4295" s="159" t="s">
        <v>1176</v>
      </c>
      <c r="C4295" s="124" t="s">
        <v>54</v>
      </c>
      <c r="D4295" s="124" t="s">
        <v>2874</v>
      </c>
      <c r="E4295" s="129" t="s">
        <v>2400</v>
      </c>
      <c r="F4295" s="166" t="s">
        <v>67</v>
      </c>
      <c r="G4295" s="166" t="s">
        <v>69</v>
      </c>
    </row>
    <row r="4296" spans="1:7" ht="21" customHeight="1">
      <c r="A4296" s="159"/>
      <c r="B4296" s="159"/>
      <c r="C4296" s="124"/>
      <c r="D4296" s="124"/>
      <c r="E4296" s="129"/>
      <c r="F4296" s="166"/>
      <c r="G4296" s="166"/>
    </row>
    <row r="4297" spans="1:7" ht="21" customHeight="1">
      <c r="A4297" s="159"/>
      <c r="B4297" s="159"/>
      <c r="C4297" s="124"/>
      <c r="D4297" s="124"/>
      <c r="E4297" s="129"/>
      <c r="F4297" s="166"/>
      <c r="G4297" s="166"/>
    </row>
    <row r="4298" spans="1:7" ht="21" customHeight="1">
      <c r="A4298" s="159"/>
      <c r="B4298" s="159"/>
      <c r="C4298" s="124"/>
      <c r="D4298" s="124"/>
      <c r="E4298" s="129"/>
      <c r="F4298" s="166"/>
      <c r="G4298" s="166"/>
    </row>
    <row r="4299" spans="1:7" ht="21.75" customHeight="1">
      <c r="A4299" s="159">
        <v>1074</v>
      </c>
      <c r="B4299" s="159" t="s">
        <v>1177</v>
      </c>
      <c r="C4299" s="124" t="s">
        <v>2</v>
      </c>
      <c r="D4299" s="124" t="s">
        <v>2873</v>
      </c>
      <c r="E4299" s="129" t="s">
        <v>1375</v>
      </c>
      <c r="F4299" s="166" t="s">
        <v>56</v>
      </c>
      <c r="G4299" s="166" t="s">
        <v>1323</v>
      </c>
    </row>
    <row r="4300" spans="1:7" ht="21.75" customHeight="1">
      <c r="A4300" s="159"/>
      <c r="B4300" s="159"/>
      <c r="C4300" s="124"/>
      <c r="D4300" s="124"/>
      <c r="E4300" s="129"/>
      <c r="F4300" s="166"/>
      <c r="G4300" s="166"/>
    </row>
    <row r="4301" spans="1:7" ht="21.75" customHeight="1">
      <c r="A4301" s="159"/>
      <c r="B4301" s="159"/>
      <c r="C4301" s="124"/>
      <c r="D4301" s="124"/>
      <c r="E4301" s="129"/>
      <c r="F4301" s="166"/>
      <c r="G4301" s="166"/>
    </row>
    <row r="4302" spans="1:7" ht="21.75" customHeight="1">
      <c r="A4302" s="159"/>
      <c r="B4302" s="159"/>
      <c r="C4302" s="124"/>
      <c r="D4302" s="124"/>
      <c r="E4302" s="129"/>
      <c r="F4302" s="166"/>
      <c r="G4302" s="166"/>
    </row>
    <row r="4303" spans="1:7" ht="21.75" customHeight="1">
      <c r="A4303" s="159">
        <v>1075</v>
      </c>
      <c r="B4303" s="159" t="s">
        <v>1178</v>
      </c>
      <c r="C4303" s="124" t="s">
        <v>54</v>
      </c>
      <c r="D4303" s="124" t="s">
        <v>2874</v>
      </c>
      <c r="E4303" s="129" t="s">
        <v>1179</v>
      </c>
      <c r="F4303" s="166" t="s">
        <v>56</v>
      </c>
      <c r="G4303" s="166" t="s">
        <v>69</v>
      </c>
    </row>
    <row r="4304" spans="1:7" ht="21.75" customHeight="1">
      <c r="A4304" s="159"/>
      <c r="B4304" s="159"/>
      <c r="C4304" s="124"/>
      <c r="D4304" s="124"/>
      <c r="E4304" s="129"/>
      <c r="F4304" s="166"/>
      <c r="G4304" s="166"/>
    </row>
    <row r="4305" spans="1:7" ht="21.75" customHeight="1">
      <c r="A4305" s="159"/>
      <c r="B4305" s="159"/>
      <c r="C4305" s="124"/>
      <c r="D4305" s="124"/>
      <c r="E4305" s="129"/>
      <c r="F4305" s="166"/>
      <c r="G4305" s="166"/>
    </row>
    <row r="4306" spans="1:7" ht="21.75" customHeight="1">
      <c r="A4306" s="159"/>
      <c r="B4306" s="159"/>
      <c r="C4306" s="124"/>
      <c r="D4306" s="124"/>
      <c r="E4306" s="129"/>
      <c r="F4306" s="166"/>
      <c r="G4306" s="166"/>
    </row>
    <row r="4307" spans="1:7" ht="15.75" customHeight="1">
      <c r="A4307" s="159">
        <v>1076</v>
      </c>
      <c r="B4307" s="159" t="s">
        <v>1180</v>
      </c>
      <c r="C4307" s="124" t="s">
        <v>31</v>
      </c>
      <c r="D4307" s="124"/>
      <c r="E4307" s="129" t="s">
        <v>1181</v>
      </c>
      <c r="F4307" s="166" t="s">
        <v>56</v>
      </c>
      <c r="G4307" s="166" t="s">
        <v>2303</v>
      </c>
    </row>
    <row r="4308" spans="1:7" ht="15.75" customHeight="1">
      <c r="A4308" s="159"/>
      <c r="B4308" s="159"/>
      <c r="C4308" s="124"/>
      <c r="D4308" s="124"/>
      <c r="E4308" s="129"/>
      <c r="F4308" s="166"/>
      <c r="G4308" s="166"/>
    </row>
    <row r="4309" spans="1:7" ht="15.75" customHeight="1">
      <c r="A4309" s="159"/>
      <c r="B4309" s="159"/>
      <c r="C4309" s="124"/>
      <c r="D4309" s="124"/>
      <c r="E4309" s="129"/>
      <c r="F4309" s="166"/>
      <c r="G4309" s="166"/>
    </row>
    <row r="4310" spans="1:7" ht="15.75" customHeight="1">
      <c r="A4310" s="159"/>
      <c r="B4310" s="159"/>
      <c r="C4310" s="124"/>
      <c r="D4310" s="124"/>
      <c r="E4310" s="129"/>
      <c r="F4310" s="166"/>
      <c r="G4310" s="166"/>
    </row>
    <row r="4311" spans="1:7" ht="21" customHeight="1">
      <c r="A4311" s="159">
        <v>1077</v>
      </c>
      <c r="B4311" s="159" t="s">
        <v>1182</v>
      </c>
      <c r="C4311" s="124" t="s">
        <v>54</v>
      </c>
      <c r="D4311" s="124" t="s">
        <v>2874</v>
      </c>
      <c r="E4311" s="129" t="s">
        <v>1377</v>
      </c>
      <c r="F4311" s="166" t="s">
        <v>68</v>
      </c>
      <c r="G4311" s="166" t="s">
        <v>1376</v>
      </c>
    </row>
    <row r="4312" spans="1:7" ht="21" customHeight="1">
      <c r="A4312" s="159"/>
      <c r="B4312" s="159"/>
      <c r="C4312" s="124"/>
      <c r="D4312" s="124"/>
      <c r="E4312" s="129"/>
      <c r="F4312" s="166"/>
      <c r="G4312" s="166"/>
    </row>
    <row r="4313" spans="1:7" ht="21" customHeight="1">
      <c r="A4313" s="159"/>
      <c r="B4313" s="159"/>
      <c r="C4313" s="124"/>
      <c r="D4313" s="124"/>
      <c r="E4313" s="129"/>
      <c r="F4313" s="166"/>
      <c r="G4313" s="166"/>
    </row>
    <row r="4314" spans="1:7" ht="21" customHeight="1">
      <c r="A4314" s="159"/>
      <c r="B4314" s="159"/>
      <c r="C4314" s="124"/>
      <c r="D4314" s="124"/>
      <c r="E4314" s="129"/>
      <c r="F4314" s="166"/>
      <c r="G4314" s="166"/>
    </row>
    <row r="4315" spans="1:7" ht="21.75" customHeight="1">
      <c r="A4315" s="159">
        <v>1078</v>
      </c>
      <c r="B4315" s="159" t="s">
        <v>2081</v>
      </c>
      <c r="C4315" s="124" t="s">
        <v>31</v>
      </c>
      <c r="D4315" s="124" t="s">
        <v>2874</v>
      </c>
      <c r="E4315" s="129" t="s">
        <v>2401</v>
      </c>
      <c r="F4315" s="166" t="s">
        <v>2082</v>
      </c>
      <c r="G4315" s="166" t="s">
        <v>2016</v>
      </c>
    </row>
    <row r="4316" spans="1:7" ht="21.75" customHeight="1">
      <c r="A4316" s="159"/>
      <c r="B4316" s="159"/>
      <c r="C4316" s="124"/>
      <c r="D4316" s="124"/>
      <c r="E4316" s="129"/>
      <c r="F4316" s="166"/>
      <c r="G4316" s="166"/>
    </row>
    <row r="4317" spans="1:7" ht="21.75" customHeight="1">
      <c r="A4317" s="159"/>
      <c r="B4317" s="159"/>
      <c r="C4317" s="124"/>
      <c r="D4317" s="124"/>
      <c r="E4317" s="129"/>
      <c r="F4317" s="166"/>
      <c r="G4317" s="166"/>
    </row>
    <row r="4318" spans="1:7" ht="21.75" customHeight="1">
      <c r="A4318" s="159"/>
      <c r="B4318" s="159"/>
      <c r="C4318" s="124"/>
      <c r="D4318" s="124"/>
      <c r="E4318" s="129"/>
      <c r="F4318" s="166"/>
      <c r="G4318" s="166"/>
    </row>
    <row r="4319" spans="1:7" ht="15.75" customHeight="1">
      <c r="A4319" s="159">
        <v>1079</v>
      </c>
      <c r="B4319" s="159" t="s">
        <v>1697</v>
      </c>
      <c r="C4319" s="124" t="s">
        <v>34</v>
      </c>
      <c r="D4319" s="124"/>
      <c r="E4319" s="129" t="s">
        <v>2402</v>
      </c>
      <c r="F4319" s="166" t="s">
        <v>2403</v>
      </c>
      <c r="G4319" s="166" t="s">
        <v>69</v>
      </c>
    </row>
    <row r="4320" spans="1:7" ht="15.75" customHeight="1">
      <c r="A4320" s="159"/>
      <c r="B4320" s="159"/>
      <c r="C4320" s="124"/>
      <c r="D4320" s="124"/>
      <c r="E4320" s="129"/>
      <c r="F4320" s="166"/>
      <c r="G4320" s="166"/>
    </row>
    <row r="4321" spans="1:7" ht="15.75" customHeight="1">
      <c r="A4321" s="159"/>
      <c r="B4321" s="159"/>
      <c r="C4321" s="124"/>
      <c r="D4321" s="124"/>
      <c r="E4321" s="129"/>
      <c r="F4321" s="166"/>
      <c r="G4321" s="166"/>
    </row>
    <row r="4322" spans="1:7" ht="15.75" customHeight="1">
      <c r="A4322" s="159"/>
      <c r="B4322" s="159"/>
      <c r="C4322" s="124"/>
      <c r="D4322" s="124"/>
      <c r="E4322" s="129"/>
      <c r="F4322" s="166"/>
      <c r="G4322" s="166"/>
    </row>
    <row r="4323" spans="1:7" ht="15.75" customHeight="1">
      <c r="A4323" s="159">
        <v>1080</v>
      </c>
      <c r="B4323" s="159" t="s">
        <v>2014</v>
      </c>
      <c r="C4323" s="124" t="s">
        <v>34</v>
      </c>
      <c r="D4323" s="124"/>
      <c r="E4323" s="129" t="s">
        <v>2404</v>
      </c>
      <c r="F4323" s="166" t="s">
        <v>2405</v>
      </c>
      <c r="G4323" s="166" t="s">
        <v>2406</v>
      </c>
    </row>
    <row r="4324" spans="1:7" ht="15.75" customHeight="1">
      <c r="A4324" s="159"/>
      <c r="B4324" s="159"/>
      <c r="C4324" s="124"/>
      <c r="D4324" s="124"/>
      <c r="E4324" s="129"/>
      <c r="F4324" s="166"/>
      <c r="G4324" s="166"/>
    </row>
    <row r="4325" spans="1:7" ht="15.75" customHeight="1">
      <c r="A4325" s="159"/>
      <c r="B4325" s="159"/>
      <c r="C4325" s="124"/>
      <c r="D4325" s="124"/>
      <c r="E4325" s="129"/>
      <c r="F4325" s="166"/>
      <c r="G4325" s="166"/>
    </row>
    <row r="4326" spans="1:7" ht="15.75" customHeight="1">
      <c r="A4326" s="159"/>
      <c r="B4326" s="159"/>
      <c r="C4326" s="124"/>
      <c r="D4326" s="124"/>
      <c r="E4326" s="129"/>
      <c r="F4326" s="166"/>
      <c r="G4326" s="166"/>
    </row>
    <row r="4327" spans="1:7" ht="18.75" customHeight="1">
      <c r="A4327" s="159">
        <v>1081</v>
      </c>
      <c r="B4327" s="159" t="s">
        <v>2269</v>
      </c>
      <c r="C4327" s="124" t="s">
        <v>34</v>
      </c>
      <c r="D4327" s="124"/>
      <c r="E4327" s="129" t="s">
        <v>2407</v>
      </c>
      <c r="F4327" s="166" t="s">
        <v>2307</v>
      </c>
      <c r="G4327" s="166" t="s">
        <v>2021</v>
      </c>
    </row>
    <row r="4328" spans="1:7" ht="18.75" customHeight="1">
      <c r="A4328" s="159"/>
      <c r="B4328" s="159"/>
      <c r="C4328" s="124"/>
      <c r="D4328" s="124"/>
      <c r="E4328" s="129"/>
      <c r="F4328" s="166"/>
      <c r="G4328" s="166"/>
    </row>
    <row r="4329" spans="1:7" ht="18.75" customHeight="1">
      <c r="A4329" s="159"/>
      <c r="B4329" s="159"/>
      <c r="C4329" s="124"/>
      <c r="D4329" s="124"/>
      <c r="E4329" s="129"/>
      <c r="F4329" s="166"/>
      <c r="G4329" s="166"/>
    </row>
    <row r="4330" spans="1:7" ht="18.75" customHeight="1">
      <c r="A4330" s="159"/>
      <c r="B4330" s="159"/>
      <c r="C4330" s="124"/>
      <c r="D4330" s="124"/>
      <c r="E4330" s="129"/>
      <c r="F4330" s="166"/>
      <c r="G4330" s="166"/>
    </row>
    <row r="4331" spans="1:7" ht="18.75" customHeight="1">
      <c r="A4331" s="159">
        <v>1082</v>
      </c>
      <c r="B4331" s="159" t="s">
        <v>2270</v>
      </c>
      <c r="C4331" s="124" t="s">
        <v>34</v>
      </c>
      <c r="D4331" s="124"/>
      <c r="E4331" s="129" t="s">
        <v>2408</v>
      </c>
      <c r="F4331" s="166" t="s">
        <v>1152</v>
      </c>
      <c r="G4331" s="166" t="s">
        <v>2021</v>
      </c>
    </row>
    <row r="4332" spans="1:7" ht="18.75" customHeight="1">
      <c r="A4332" s="159"/>
      <c r="B4332" s="159"/>
      <c r="C4332" s="124"/>
      <c r="D4332" s="124"/>
      <c r="E4332" s="129"/>
      <c r="F4332" s="166"/>
      <c r="G4332" s="166"/>
    </row>
    <row r="4333" spans="1:7" ht="18.75" customHeight="1">
      <c r="A4333" s="159"/>
      <c r="B4333" s="159"/>
      <c r="C4333" s="124"/>
      <c r="D4333" s="124"/>
      <c r="E4333" s="129"/>
      <c r="F4333" s="166"/>
      <c r="G4333" s="166"/>
    </row>
    <row r="4334" spans="1:7" ht="18.75" customHeight="1">
      <c r="A4334" s="159"/>
      <c r="B4334" s="159"/>
      <c r="C4334" s="124"/>
      <c r="D4334" s="124"/>
      <c r="E4334" s="129"/>
      <c r="F4334" s="166"/>
      <c r="G4334" s="166"/>
    </row>
    <row r="4335" spans="1:7" ht="21.75" customHeight="1">
      <c r="A4335" s="159">
        <v>1083</v>
      </c>
      <c r="B4335" s="159" t="s">
        <v>2015</v>
      </c>
      <c r="C4335" s="124" t="s">
        <v>54</v>
      </c>
      <c r="D4335" s="124" t="s">
        <v>2874</v>
      </c>
      <c r="E4335" s="129" t="s">
        <v>2409</v>
      </c>
      <c r="F4335" s="166" t="s">
        <v>1987</v>
      </c>
      <c r="G4335" s="166" t="s">
        <v>2410</v>
      </c>
    </row>
    <row r="4336" spans="1:7" ht="21.75" customHeight="1">
      <c r="A4336" s="159"/>
      <c r="B4336" s="159"/>
      <c r="C4336" s="124"/>
      <c r="D4336" s="124"/>
      <c r="E4336" s="129"/>
      <c r="F4336" s="166"/>
      <c r="G4336" s="166"/>
    </row>
    <row r="4337" spans="1:7" ht="21.75" customHeight="1">
      <c r="A4337" s="159"/>
      <c r="B4337" s="159"/>
      <c r="C4337" s="124"/>
      <c r="D4337" s="124"/>
      <c r="E4337" s="129"/>
      <c r="F4337" s="166"/>
      <c r="G4337" s="166"/>
    </row>
    <row r="4338" spans="1:7" ht="21.75" customHeight="1">
      <c r="A4338" s="159"/>
      <c r="B4338" s="159"/>
      <c r="C4338" s="124"/>
      <c r="D4338" s="124"/>
      <c r="E4338" s="129"/>
      <c r="F4338" s="166"/>
      <c r="G4338" s="166"/>
    </row>
  </sheetData>
  <autoFilter ref="A6:G4338"/>
  <customSheetViews>
    <customSheetView guid="{A2493B9E-166F-401A-8F9B-097D64392B06}" showPageBreaks="1" fitToPage="1" printArea="1" showAutoFilter="1" view="pageBreakPreview" showRuler="0">
      <pane xSplit="7" ySplit="6" topLeftCell="H3415" activePane="bottomRight" state="frozen"/>
      <selection pane="bottomRight" activeCell="E4" sqref="E4:E5"/>
      <rowBreaks count="44" manualBreakCount="44">
        <brk id="118" max="16383" man="1"/>
        <brk id="246" max="16383" man="1"/>
        <brk id="310" max="16383" man="1"/>
        <brk id="378" max="16383" man="1"/>
        <brk id="526" max="16383" man="1"/>
        <brk id="658" max="16383" man="1"/>
        <brk id="694" max="16383" man="1"/>
        <brk id="738" max="16383" man="1"/>
        <brk id="846" max="16383" man="1"/>
        <brk id="1110" max="16383" man="1"/>
        <brk id="1194" max="16383" man="1"/>
        <brk id="1210" max="16383" man="1"/>
        <brk id="1346" max="16383" man="1"/>
        <brk id="1502" max="16383" man="1"/>
        <brk id="1590" max="16383" man="1"/>
        <brk id="1686" max="16383" man="1"/>
        <brk id="1922" max="16383" man="1"/>
        <brk id="1970" max="16383" man="1"/>
        <brk id="1986" max="16383" man="1"/>
        <brk id="2006" max="16383" man="1"/>
        <brk id="2046" max="16383" man="1"/>
        <brk id="2082" max="16383" man="1"/>
        <brk id="2090" max="16383" man="1"/>
        <brk id="2106" max="16383" man="1"/>
        <brk id="2286" max="16383" man="1"/>
        <brk id="2346" max="16383" man="1"/>
        <brk id="2470" max="16383" man="1"/>
        <brk id="2478" max="16383" man="1"/>
        <brk id="2518" max="16383" man="1"/>
        <brk id="2590" max="16383" man="1"/>
        <brk id="2658" max="16383" man="1"/>
        <brk id="2758" max="16383" man="1"/>
        <brk id="2850" max="16383" man="1"/>
        <brk id="3030" max="16383" man="1"/>
        <brk id="3170" max="16383" man="1"/>
        <brk id="3270" max="16383" man="1"/>
        <brk id="3350" max="16383" man="1"/>
        <brk id="3470" max="16383" man="1"/>
        <brk id="3642" max="16383" man="1"/>
        <brk id="3826" max="16383" man="1"/>
        <brk id="3930" max="16383" man="1"/>
        <brk id="3974" max="16383" man="1"/>
        <brk id="4230" max="16383" man="1"/>
        <brk id="4343" max="16383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fitToHeight="100" orientation="portrait" copies="5" r:id="rId1"/>
      <headerFooter alignWithMargins="0">
        <oddFooter>Strona &amp;P z &amp;N</oddFooter>
      </headerFooter>
      <autoFilter ref="A6:G4338"/>
    </customSheetView>
    <customSheetView guid="{F5D7D442-5628-4E78-A5E8-C378167A9694}" showPageBreaks="1" printArea="1" showAutoFilter="1" view="pageBreakPreview" showRuler="0">
      <pane xSplit="7" ySplit="6" topLeftCell="H1676" activePane="bottomRight" state="frozen"/>
      <selection pane="bottomRight" activeCell="M1689" sqref="M1689"/>
      <rowBreaks count="44" manualBreakCount="44">
        <brk id="118" max="16383" man="1"/>
        <brk id="246" max="16383" man="1"/>
        <brk id="310" max="16383" man="1"/>
        <brk id="378" max="16383" man="1"/>
        <brk id="526" max="16383" man="1"/>
        <brk id="658" max="16383" man="1"/>
        <brk id="694" max="16383" man="1"/>
        <brk id="738" max="16383" man="1"/>
        <brk id="846" max="16383" man="1"/>
        <brk id="1110" max="16383" man="1"/>
        <brk id="1194" max="16383" man="1"/>
        <brk id="1210" max="16383" man="1"/>
        <brk id="1346" max="16383" man="1"/>
        <brk id="1502" max="16383" man="1"/>
        <brk id="1590" max="16383" man="1"/>
        <brk id="1686" max="16383" man="1"/>
        <brk id="1922" max="16383" man="1"/>
        <brk id="1970" max="16383" man="1"/>
        <brk id="1986" max="16383" man="1"/>
        <brk id="2006" max="16383" man="1"/>
        <brk id="2046" max="16383" man="1"/>
        <brk id="2082" max="16383" man="1"/>
        <brk id="2090" max="16383" man="1"/>
        <brk id="2106" max="16383" man="1"/>
        <brk id="2286" max="16383" man="1"/>
        <brk id="2346" max="16383" man="1"/>
        <brk id="2470" max="16383" man="1"/>
        <brk id="2478" max="16383" man="1"/>
        <brk id="2518" max="16383" man="1"/>
        <brk id="2590" max="16383" man="1"/>
        <brk id="2658" max="16383" man="1"/>
        <brk id="2758" max="16383" man="1"/>
        <brk id="2850" max="16383" man="1"/>
        <brk id="3030" max="16383" man="1"/>
        <brk id="3170" max="16383" man="1"/>
        <brk id="3270" max="16383" man="1"/>
        <brk id="3350" max="16383" man="1"/>
        <brk id="3470" max="16383" man="1"/>
        <brk id="3642" max="16383" man="1"/>
        <brk id="3826" max="16383" man="1"/>
        <brk id="3930" max="16383" man="1"/>
        <brk id="3974" max="16383" man="1"/>
        <brk id="4230" max="16383" man="1"/>
        <brk id="4343" max="16383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5" fitToHeight="100" orientation="landscape" copies="5" r:id="rId2"/>
      <headerFooter alignWithMargins="0">
        <oddHeader>&amp;LZałącznik nr 4&amp;RTAJEMNICA PRZEDSIĘBIORSTWA
Egz. nr 2 z 2</oddHeader>
        <oddFooter>Strona &amp;P z &amp;N</oddFooter>
      </headerFooter>
      <autoFilter ref="A6:G4338"/>
    </customSheetView>
    <customSheetView guid="{FFE7E477-67FA-423C-BE1E-31AB012B3982}" showPageBreaks="1" printArea="1" showAutoFilter="1" hiddenColumns="1" view="pageBreakPreview" showRuler="0">
      <pane xSplit="36" ySplit="7" topLeftCell="AL4208" activePane="bottomRight" state="frozen"/>
      <selection pane="bottomRight" activeCell="A4222" sqref="A4222:XFD4222"/>
      <rowBreaks count="47" manualBreakCount="47">
        <brk id="71" min="13" max="40" man="1"/>
        <brk id="139" min="13" max="40" man="1"/>
        <brk id="279" min="13" max="40" man="1"/>
        <brk id="343" min="13" max="40" man="1"/>
        <brk id="411" min="13" max="40" man="1"/>
        <brk id="543" min="13" max="40" man="1"/>
        <brk id="667" min="13" max="40" man="1"/>
        <brk id="811" min="13" max="40" man="1"/>
        <brk id="1091" min="13" max="40" man="1"/>
        <brk id="1235" min="13" max="40" man="1"/>
        <brk id="1375" min="13" max="40" man="1"/>
        <brk id="1447" min="13" max="40" man="1"/>
        <brk id="1519" min="13" max="40" man="1"/>
        <brk id="1591" min="13" max="40" man="1"/>
        <brk id="1663" min="13" max="40" man="1"/>
        <brk id="1731" min="13" max="40" man="1"/>
        <brk id="1799" min="13" max="40" man="1"/>
        <brk id="1871" min="13" max="40" man="1"/>
        <brk id="2015" min="13" max="40" man="1"/>
        <brk id="2087" min="13" max="40" man="1"/>
        <brk id="2159" min="13" max="40" man="1"/>
        <brk id="2227" min="13" max="40" man="1"/>
        <brk id="2371" min="13" max="40" man="1"/>
        <brk id="2443" min="13" max="40" man="1"/>
        <brk id="2515" min="13" max="40" man="1"/>
        <brk id="2587" min="13" max="40" man="1"/>
        <brk id="2731" min="13" max="40" man="1"/>
        <brk id="2803" min="13" max="40" man="1"/>
        <brk id="2875" min="13" max="40" man="1"/>
        <brk id="2947" min="13" max="40" man="1"/>
        <brk id="3019" min="13" max="40" man="1"/>
        <brk id="3087" min="13" max="40" man="1"/>
        <brk id="3155" min="13" max="40" man="1"/>
        <brk id="3227" min="13" max="40" man="1"/>
        <brk id="3299" min="13" max="40" man="1"/>
        <brk id="3371" min="13" max="40" man="1"/>
        <brk id="3439" min="13" max="40" man="1"/>
        <brk id="3507" min="13" max="40" man="1"/>
        <brk id="3583" min="13" max="40" man="1"/>
        <brk id="3659" min="13" max="40" man="1"/>
        <brk id="3731" min="13" max="40" man="1"/>
        <brk id="3803" min="13" max="40" man="1"/>
        <brk id="3875" min="13" max="40" man="1"/>
        <brk id="3947" min="13" max="40" man="1"/>
        <brk id="4031" min="13" max="40" man="1"/>
        <brk id="4103" min="13" max="40" man="1"/>
        <brk id="4175" min="13" max="40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3"/>
      <headerFooter alignWithMargins="0">
        <oddHeader>&amp;LZałącznik nr 4&amp;RTAJEMNICA PRZEDSIĘBIORSTWA
Egz. nr 2 z 2</oddHeader>
        <oddFooter>Strona &amp;P z &amp;N</oddFooter>
      </headerFooter>
      <autoFilter ref="A7:BF4067"/>
    </customSheetView>
    <customSheetView guid="{D510FA35-18F6-4517-8ACC-287C2F1DD526}" showPageBreaks="1" printArea="1" showAutoFilter="1" hiddenColumns="1" view="pageBreakPreview" topLeftCell="C4">
      <pane xSplit="11" ySplit="3" topLeftCell="N7" activePane="bottomRight" state="frozen"/>
      <selection pane="bottomRight" activeCell="K7" sqref="K7:K10"/>
      <rowBreaks count="101" manualBreakCount="101">
        <brk id="42" min="7" max="22" man="1"/>
        <brk id="78" min="7" max="22" man="1"/>
        <brk id="114" min="7" max="22" man="1"/>
        <brk id="154" min="7" max="33" man="1"/>
        <brk id="178" min="7" max="22" man="1"/>
        <brk id="218" min="7" max="33" man="1"/>
        <brk id="262" min="7" max="33" man="1"/>
        <brk id="302" min="7" max="33" man="1"/>
        <brk id="345" min="7" max="33" man="1"/>
        <brk id="346" min="7" max="22" man="1"/>
        <brk id="389" min="7" max="33" man="1"/>
        <brk id="431" min="7" max="33" man="1"/>
        <brk id="438" min="7" max="22" man="1"/>
        <brk id="482" min="7" max="33" man="1"/>
        <brk id="506" min="7" max="22" man="1"/>
        <brk id="550" min="7" max="33" man="1"/>
        <brk id="570" min="7" max="33" man="1"/>
        <brk id="610" min="7" max="33" man="1"/>
        <brk id="654" min="7" max="22" man="1"/>
        <brk id="690" min="7" max="22" man="1"/>
        <brk id="718" min="7" max="22" man="1"/>
        <brk id="750" min="7" max="22" man="1"/>
        <brk id="781" min="7" max="33" man="1"/>
        <brk id="786" min="7" max="22" man="1"/>
        <brk id="822" min="7" max="22" man="1"/>
        <brk id="850" min="7" max="22" man="1"/>
        <brk id="886" min="7" max="22" man="1"/>
        <brk id="914" min="7" max="22" man="1"/>
        <brk id="942" min="7" max="22" man="1"/>
        <brk id="978" min="7" max="22" man="1"/>
        <brk id="1014" min="7" max="22" man="1"/>
        <brk id="1054" min="7" max="22" man="1"/>
        <brk id="1090" min="7" max="22" man="1"/>
        <brk id="1126" min="7" max="22" man="1"/>
        <brk id="1154" min="7" max="22" man="1"/>
        <brk id="1178" min="7" max="22" man="1"/>
        <brk id="1214" min="7" max="22" man="1"/>
        <brk id="1246" min="7" max="22" man="1"/>
        <brk id="1274" min="7" max="22" man="1"/>
        <brk id="1302" min="7" max="22" man="1"/>
        <brk id="1334" min="7" max="33" man="1"/>
        <brk id="1374" min="7" max="22" man="1"/>
        <brk id="1414" min="7" max="22" man="1"/>
        <brk id="1442" min="7" max="22" man="1"/>
        <brk id="1474" min="7" max="33" man="1"/>
        <brk id="1514" min="7" max="22" man="1"/>
        <brk id="1550" min="7" max="22" man="1"/>
        <brk id="1586" min="7" max="22" man="1"/>
        <brk id="1622" min="7" max="22" man="1"/>
        <brk id="1658" min="7" max="22" man="1"/>
        <brk id="1694" min="7" max="22" man="1"/>
        <brk id="1730" min="7" max="22" man="1"/>
        <brk id="1766" min="7" max="22" man="1"/>
        <brk id="1802" min="7" max="22" man="1"/>
        <brk id="1838" min="7" max="22" man="1"/>
        <brk id="1874" min="7" max="22" man="1"/>
        <brk id="1910" min="7" max="22" man="1"/>
        <brk id="1946" min="7" max="22" man="1"/>
        <brk id="1982" min="7" max="22" man="1"/>
        <brk id="2018" min="7" max="22" man="1"/>
        <brk id="2054" min="7" max="22" man="1"/>
        <brk id="2090" min="7" max="22" man="1"/>
        <brk id="2126" min="7" max="22" man="1"/>
        <brk id="2158" min="7" max="22" man="1"/>
        <brk id="2194" min="7" max="22" man="1"/>
        <brk id="2230" min="7" max="22" man="1"/>
        <brk id="2266" min="7" max="22" man="1"/>
        <brk id="2302" min="7" max="22" man="1"/>
        <brk id="2338" min="7" max="22" man="1"/>
        <brk id="2374" min="7" max="22" man="1"/>
        <brk id="2406" min="7" max="22" man="1"/>
        <brk id="2446" min="7" max="33" man="1"/>
        <brk id="2490" min="7" max="33" man="1"/>
        <brk id="2534" min="7" max="33" man="1"/>
        <brk id="2566" min="7" max="22" man="1"/>
        <brk id="2594" min="7" max="22" man="1"/>
        <brk id="2618" min="7" max="22" man="1"/>
        <brk id="2654" min="7" max="22" man="1"/>
        <brk id="2686" min="7" max="22" man="1"/>
        <brk id="2722" min="7" max="22" man="1"/>
        <brk id="2758" min="7" max="22" man="1"/>
        <brk id="2794" min="7" max="22" man="1"/>
        <brk id="2830" min="7" max="22" man="1"/>
        <brk id="2866" min="7" max="22" man="1"/>
        <brk id="2894" min="7" max="22" man="1"/>
        <brk id="2934" min="7" max="22" man="1"/>
        <brk id="2974" min="7" max="25" man="1"/>
        <brk id="3006" min="7" max="22" man="1"/>
        <brk id="3046" min="7" max="33" man="1"/>
        <brk id="3074" min="7" max="33" man="1"/>
        <brk id="3118" min="7" max="33" man="1"/>
        <brk id="3162" min="7" max="33" man="1"/>
        <brk id="3206" min="7" max="33" man="1"/>
        <brk id="3250" min="7" max="33" man="1"/>
        <brk id="3295" min="7" max="33" man="1"/>
        <brk id="3340" min="7" max="33" man="1"/>
        <brk id="3382" min="7" max="33" man="1"/>
        <brk id="3426" min="7" max="33" man="1"/>
        <brk id="3471" min="7" max="33" man="1"/>
        <brk id="3516" min="7" max="33" man="1"/>
        <brk id="3518" min="7" max="25" man="1"/>
      </rowBreaks>
      <pageMargins left="0" right="0" top="0.56999999999999995" bottom="0.33" header="0.17" footer="0.16"/>
      <printOptions horizontalCentered="1"/>
      <pageSetup paperSize="9" scale="71" orientation="landscape" r:id="rId4"/>
      <headerFooter alignWithMargins="0">
        <oddHeader>&amp;RTAJEMNICA PRZEDSIĘBIORSTWA
MIEJSKIE PRZEDSIĘBIORSTWO WODOCIĄGÓW I KANALIZACJI
w m.st. Warszawie</oddHeader>
        <oddFooter>Strona &amp;P z &amp;N</oddFooter>
      </headerFooter>
      <autoFilter ref="B1:AR1"/>
    </customSheetView>
    <customSheetView guid="{333BED20-ED8D-4F02-9343-BB133754E9BA}" showPageBreaks="1" printArea="1" showAutoFilter="1" hiddenColumns="1" view="pageBreakPreview" showRuler="0" topLeftCell="A4">
      <pane xSplit="13" ySplit="3" topLeftCell="Y7" activePane="bottomRight" state="frozen"/>
      <selection pane="bottomRight" activeCell="V10" sqref="V10"/>
      <rowBreaks count="104" manualBreakCount="104">
        <brk id="42" min="7" max="22" man="1"/>
        <brk id="78" min="7" max="22" man="1"/>
        <brk id="114" min="7" max="22" man="1"/>
        <brk id="146" min="7" max="22" man="1"/>
        <brk id="174" min="7" max="22" man="1"/>
        <brk id="217" min="7" max="33" man="1"/>
        <brk id="230" min="7" max="22" man="1"/>
        <brk id="275" min="7" max="33" man="1"/>
        <brk id="282" min="7" max="22" man="1"/>
        <brk id="327" min="7" max="33" man="1"/>
        <brk id="366" min="7" max="22" man="1"/>
        <brk id="411" min="7" max="33" man="1"/>
        <brk id="426" min="7" max="22" man="1"/>
        <brk id="471" min="7" max="33" man="1"/>
        <brk id="506" min="7" max="22" man="1"/>
        <brk id="510" min="7" max="22" man="1"/>
        <brk id="526" min="7" max="22" man="1"/>
        <brk id="571" min="7" max="33" man="1"/>
        <brk id="574" min="7" max="22" man="1"/>
        <brk id="614" min="7" max="25" man="1"/>
        <brk id="654" min="7" max="22" man="1"/>
        <brk id="690" min="7" max="22" man="1"/>
        <brk id="718" min="7" max="22" man="1"/>
        <brk id="750" min="7" max="22" man="1"/>
        <brk id="783" min="7" max="33" man="1"/>
        <brk id="786" min="7" max="22" man="1"/>
        <brk id="822" min="7" max="22" man="1"/>
        <brk id="850" min="7" max="22" man="1"/>
        <brk id="886" min="7" max="22" man="1"/>
        <brk id="914" min="7" max="22" man="1"/>
        <brk id="942" min="7" max="22" man="1"/>
        <brk id="978" min="7" max="22" man="1"/>
        <brk id="1014" min="7" max="22" man="1"/>
        <brk id="1054" min="7" max="22" man="1"/>
        <brk id="1090" min="7" max="22" man="1"/>
        <brk id="1126" min="7" max="22" man="1"/>
        <brk id="1154" min="7" max="22" man="1"/>
        <brk id="1178" min="7" max="22" man="1"/>
        <brk id="1214" min="7" max="22" man="1"/>
        <brk id="1246" min="7" max="22" man="1"/>
        <brk id="1274" min="7" max="22" man="1"/>
        <brk id="1302" min="7" max="22" man="1"/>
        <brk id="1338" min="7" max="22" man="1"/>
        <brk id="1374" min="7" max="22" man="1"/>
        <brk id="1414" min="7" max="22" man="1"/>
        <brk id="1442" min="7" max="22" man="1"/>
        <brk id="1478" min="7" max="22" man="1"/>
        <brk id="1514" min="7" max="22" man="1"/>
        <brk id="1550" min="7" max="22" man="1"/>
        <brk id="1586" min="7" max="22" man="1"/>
        <brk id="1622" min="7" max="22" man="1"/>
        <brk id="1658" min="7" max="22" man="1"/>
        <brk id="1694" min="7" max="22" man="1"/>
        <brk id="1730" min="7" max="22" man="1"/>
        <brk id="1766" min="7" max="22" man="1"/>
        <brk id="1802" min="7" max="22" man="1"/>
        <brk id="1838" min="7" max="22" man="1"/>
        <brk id="1874" min="7" max="22" man="1"/>
        <brk id="1910" min="7" max="22" man="1"/>
        <brk id="1946" min="7" max="22" man="1"/>
        <brk id="1982" min="7" max="22" man="1"/>
        <brk id="2018" min="7" max="22" man="1"/>
        <brk id="2054" min="7" max="22" man="1"/>
        <brk id="2090" min="7" max="22" man="1"/>
        <brk id="2126" min="7" max="22" man="1"/>
        <brk id="2158" min="7" max="22" man="1"/>
        <brk id="2194" min="7" max="22" man="1"/>
        <brk id="2230" min="7" max="22" man="1"/>
        <brk id="2266" min="7" max="22" man="1"/>
        <brk id="2302" min="7" max="22" man="1"/>
        <brk id="2338" min="7" max="22" man="1"/>
        <brk id="2374" min="7" max="22" man="1"/>
        <brk id="2406" min="7" max="22" man="1"/>
        <brk id="2451" min="7" max="33" man="1"/>
        <brk id="2496" min="7" max="33" man="1"/>
        <brk id="2541" min="7" max="33" man="1"/>
        <brk id="2570" min="7" max="22" man="1"/>
        <brk id="2598" min="7" max="22" man="1"/>
        <brk id="2622" min="7" max="22" man="1"/>
        <brk id="2658" min="7" max="22" man="1"/>
        <brk id="2690" min="7" max="22" man="1"/>
        <brk id="2726" min="7" max="22" man="1"/>
        <brk id="2762" min="7" max="22" man="1"/>
        <brk id="2798" min="7" max="22" man="1"/>
        <brk id="2834" min="7" max="22" man="1"/>
        <brk id="2870" min="7" max="22" man="1"/>
        <brk id="2898" min="7" max="22" man="1"/>
        <brk id="2938" min="7" max="22" man="1"/>
        <brk id="2978" min="7" max="25" man="1"/>
        <brk id="3010" min="7" max="22" man="1"/>
        <brk id="3055" min="7" max="33" man="1"/>
        <brk id="3058" min="7" max="25" man="1"/>
        <brk id="3088" min="7" max="33" man="1"/>
        <brk id="3133" min="7" max="33" man="1"/>
        <brk id="3138" min="7" max="25" man="1"/>
        <brk id="3183" min="7" max="33" man="1"/>
        <brk id="3228" min="7" max="33" man="1"/>
        <brk id="3273" min="7" max="33" man="1"/>
        <brk id="3318" min="7" max="33" man="1"/>
        <brk id="3363" min="7" max="33" man="1"/>
        <brk id="3408" min="7" max="33" man="1"/>
        <brk id="3453" min="7" max="33" man="1"/>
        <brk id="3498" min="7" max="33" man="1"/>
        <brk id="3522" min="7" max="25" man="1"/>
      </rowBreaks>
      <pageMargins left="0" right="0" top="0.56999999999999995" bottom="0.33" header="0.17" footer="0.16"/>
      <printOptions horizontalCentered="1"/>
      <pageSetup paperSize="9" scale="71" orientation="landscape" r:id="rId5"/>
      <headerFooter alignWithMargins="0">
        <oddHeader>&amp;RTAJEMNICA PRZEDSIĘBIORSTWA
MIEJSKIE PRZEDSIĘBIORSTWO WODOCIĄGÓW I KANALIZACJI
w m.st. Warszawie</oddHeader>
        <oddFooter>Strona &amp;P z &amp;N</oddFooter>
      </headerFooter>
      <autoFilter ref="B1:AP1"/>
    </customSheetView>
    <customSheetView guid="{15B858FF-C7B8-43A7-B7F1-19D6031584CF}" showPageBreaks="1" printArea="1" showAutoFilter="1" hiddenColumns="1" view="pageBreakPreview" showRuler="0" topLeftCell="A5">
      <pane xSplit="10" ySplit="3" topLeftCell="K2498" activePane="bottomRight" state="frozen"/>
      <selection pane="bottomRight" activeCell="P1140" sqref="P1140"/>
      <rowBreaks count="90" manualBreakCount="90">
        <brk id="43" min="5" max="21" man="1"/>
        <brk id="83" min="5" max="21" man="1"/>
        <brk id="123" min="5" max="21" man="1"/>
        <brk id="127" min="5" max="21" man="1"/>
        <brk id="167" min="5" max="21" man="1"/>
        <brk id="203" min="5" max="21" man="1"/>
        <brk id="215" min="5" max="21" man="1"/>
        <brk id="255" min="5" max="21" man="1"/>
        <brk id="259" min="5" max="21" man="1"/>
        <brk id="299" min="5" max="21" man="1"/>
        <brk id="303" min="5" max="21" man="1"/>
        <brk id="342" min="5" max="21" man="1"/>
        <brk id="343" min="5" max="21" man="1"/>
        <brk id="383" min="5" max="21" man="1"/>
        <brk id="387" min="5" max="21" man="1"/>
        <brk id="427" min="5" max="21" man="1"/>
        <brk id="431" min="5" max="21" man="1"/>
        <brk id="473" min="5" max="21" man="1"/>
        <brk id="475" min="5" max="21" man="1"/>
        <brk id="516" min="5" max="21" man="1"/>
        <brk id="519" min="5" max="21" man="1"/>
        <brk id="560" min="5" max="21" man="1"/>
        <brk id="563" min="5" max="21" man="1"/>
        <brk id="603" min="5" max="21" man="1"/>
        <brk id="639" min="5" max="21" man="1"/>
        <brk id="675" min="5" max="21" man="1"/>
        <brk id="717" min="5" max="21" man="1"/>
        <brk id="719" min="5" max="21" man="1"/>
        <brk id="759" min="5" max="21" man="1"/>
        <brk id="800" min="5" max="21" man="1"/>
        <brk id="807" min="5" max="21" man="1"/>
        <brk id="847" min="5" max="21" man="1"/>
        <brk id="851" min="5" max="21" man="1"/>
        <brk id="891" min="5" max="21" man="1"/>
        <brk id="931" min="5" max="21" man="1"/>
        <brk id="935" min="5" max="21" man="1"/>
        <brk id="975" min="5" max="21" man="1"/>
        <brk id="1015" min="5" max="21" man="1"/>
        <brk id="1023" min="5" max="21" man="1"/>
        <brk id="1063" min="5" max="21" man="1"/>
        <brk id="1067" min="5" max="21" man="1"/>
        <brk id="1107" min="5" max="21" man="1"/>
        <brk id="1145" min="5" max="21" man="1"/>
        <brk id="1147" min="5" max="21" man="1"/>
        <brk id="1184" min="5" max="21" man="1"/>
        <brk id="1187" min="5" max="21" man="1"/>
        <brk id="1221" min="5" max="21" man="1"/>
        <brk id="1223" min="5" max="21" man="1"/>
        <brk id="1251" min="5" max="21" man="1"/>
        <brk id="1284" min="5" max="21" man="1"/>
        <brk id="1323" min="5" max="21" man="1"/>
        <brk id="1368" min="5" max="21" man="1"/>
        <brk id="1413" min="5" max="21" man="1"/>
        <brk id="1458" min="5" max="21" man="1"/>
        <brk id="1503" min="5" max="21" man="1"/>
        <brk id="1547" min="5" max="21" man="1"/>
        <brk id="1592" min="5" max="21" man="1"/>
        <brk id="1637" min="5" max="21" man="1"/>
        <brk id="1682" min="5" max="21" man="1"/>
        <brk id="1727" min="5" max="21" man="1"/>
        <brk id="1772" min="5" max="21" man="1"/>
        <brk id="1816" min="5" max="21" man="1"/>
        <brk id="1817" min="5" max="21" man="1"/>
        <brk id="1858" min="5" max="21" man="1"/>
        <brk id="1862" min="5" max="21" man="1"/>
        <brk id="1903" min="5" max="21" man="1"/>
        <brk id="1907" min="5" max="21" man="1"/>
        <brk id="1945" min="5" max="21" man="1"/>
        <brk id="1946" min="5" max="21" man="1"/>
        <brk id="1987" min="5" max="21" man="1"/>
        <brk id="1991" min="5" max="21" man="1"/>
        <brk id="2031" min="5" max="21" man="1"/>
        <brk id="2036" min="5" max="21" man="1"/>
        <brk id="2077" min="5" max="21" man="1"/>
        <brk id="2081" min="5" max="21" man="1"/>
        <brk id="2122" min="5" max="21" man="1"/>
        <brk id="2126" min="5" max="21" man="1"/>
        <brk id="2167" min="5" max="21" man="1"/>
        <brk id="2168" min="5" max="21" man="1"/>
        <brk id="2200" min="5" max="21" man="1"/>
        <brk id="2235" min="5" max="21" man="1"/>
        <brk id="2237" min="5" max="21" man="1"/>
        <brk id="2280" min="5" max="21" man="1"/>
        <brk id="2320" min="5" max="21" man="1"/>
        <brk id="2321" min="5" max="21" man="1"/>
        <brk id="2362" min="5" max="21" man="1"/>
        <brk id="2402" min="5" max="21" man="1"/>
        <brk id="2443" min="5" max="21" man="1"/>
        <brk id="2444" min="5" max="21" man="1"/>
        <brk id="2483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4" fitToHeight="200" orientation="landscape" r:id="rId6"/>
      <headerFooter alignWithMargins="0">
        <oddFooter>Strona &amp;P z &amp;N</oddFooter>
      </headerFooter>
      <autoFilter ref="B1:Z1"/>
    </customSheetView>
    <customSheetView guid="{5BB2B188-3F8E-43E3-90EC-3EE34E4B7673}" showPageBreaks="1" printArea="1" showAutoFilter="1" hiddenColumns="1" view="pageBreakPreview" showRuler="0" topLeftCell="F5">
      <pane xSplit="5" ySplit="3" topLeftCell="K1822" activePane="bottomRight" state="frozen"/>
      <selection pane="bottomRight" activeCell="H1844" sqref="H1844:H1847"/>
      <rowBreaks count="89" manualBreakCount="89">
        <brk id="43" min="5" max="21" man="1"/>
        <brk id="83" min="5" max="21" man="1"/>
        <brk id="123" min="5" max="21" man="1"/>
        <brk id="127" min="5" max="21" man="1"/>
        <brk id="167" min="5" max="21" man="1"/>
        <brk id="203" min="5" max="21" man="1"/>
        <brk id="215" min="5" max="21" man="1"/>
        <brk id="255" min="5" max="21" man="1"/>
        <brk id="259" min="5" max="21" man="1"/>
        <brk id="299" min="5" max="21" man="1"/>
        <brk id="303" min="5" max="21" man="1"/>
        <brk id="342" min="5" max="21" man="1"/>
        <brk id="343" min="5" max="21" man="1"/>
        <brk id="383" min="5" max="21" man="1"/>
        <brk id="387" min="5" max="21" man="1"/>
        <brk id="427" min="5" max="21" man="1"/>
        <brk id="431" min="5" max="21" man="1"/>
        <brk id="473" min="5" max="21" man="1"/>
        <brk id="475" min="5" max="21" man="1"/>
        <brk id="516" min="5" max="21" man="1"/>
        <brk id="519" min="5" max="21" man="1"/>
        <brk id="560" min="5" max="21" man="1"/>
        <brk id="563" min="5" max="21" man="1"/>
        <brk id="603" min="5" max="21" man="1"/>
        <brk id="639" min="5" max="21" man="1"/>
        <brk id="675" min="5" max="21" man="1"/>
        <brk id="716" min="5" max="21" man="1"/>
        <brk id="719" min="5" max="21" man="1"/>
        <brk id="759" min="5" max="21" man="1"/>
        <brk id="800" min="5" max="21" man="1"/>
        <brk id="807" min="5" max="21" man="1"/>
        <brk id="847" min="5" max="21" man="1"/>
        <brk id="851" min="5" max="21" man="1"/>
        <brk id="891" min="5" max="21" man="1"/>
        <brk id="931" min="5" max="21" man="1"/>
        <brk id="935" min="5" max="21" man="1"/>
        <brk id="975" min="5" max="21" man="1"/>
        <brk id="1015" min="5" max="21" man="1"/>
        <brk id="1023" min="5" max="21" man="1"/>
        <brk id="1063" min="5" max="21" man="1"/>
        <brk id="1067" min="5" max="21" man="1"/>
        <brk id="1107" min="5" max="21" man="1"/>
        <brk id="1145" min="5" max="21" man="1"/>
        <brk id="1147" min="5" max="21" man="1"/>
        <brk id="1184" min="5" max="21" man="1"/>
        <brk id="1187" min="5" max="21" man="1"/>
        <brk id="1221" min="5" max="21" man="1"/>
        <brk id="1223" min="5" max="21" man="1"/>
        <brk id="1251" min="5" max="21" man="1"/>
        <brk id="1284" min="5" max="21" man="1"/>
        <brk id="1323" min="5" max="21" man="1"/>
        <brk id="1368" min="5" max="21" man="1"/>
        <brk id="1413" min="5" max="21" man="1"/>
        <brk id="1458" min="5" max="21" man="1"/>
        <brk id="1503" min="5" max="21" man="1"/>
        <brk id="1547" min="5" max="21" man="1"/>
        <brk id="1592" min="5" max="21" man="1"/>
        <brk id="1637" min="5" max="21" man="1"/>
        <brk id="1682" min="5" max="21" man="1"/>
        <brk id="1727" min="5" max="21" man="1"/>
        <brk id="1772" min="5" max="21" man="1"/>
        <brk id="1811" min="5" max="21" man="1"/>
        <brk id="1851" min="5" max="21" man="1"/>
        <brk id="1862" min="5" max="21" man="1"/>
        <brk id="1903" min="5" max="21" man="1"/>
        <brk id="1907" min="5" max="21" man="1"/>
        <brk id="1945" min="5" max="21" man="1"/>
        <brk id="1946" min="5" max="21" man="1"/>
        <brk id="1987" min="5" max="21" man="1"/>
        <brk id="1991" min="5" max="21" man="1"/>
        <brk id="2031" min="5" max="21" man="1"/>
        <brk id="2036" min="5" max="21" man="1"/>
        <brk id="2077" min="5" max="21" man="1"/>
        <brk id="2081" min="5" max="21" man="1"/>
        <brk id="2122" min="5" max="21" man="1"/>
        <brk id="2126" min="5" max="21" man="1"/>
        <brk id="2167" min="5" max="21" man="1"/>
        <brk id="2168" min="5" max="21" man="1"/>
        <brk id="2200" min="5" max="21" man="1"/>
        <brk id="2235" min="5" max="21" man="1"/>
        <brk id="2237" min="5" max="21" man="1"/>
        <brk id="2280" min="5" max="21" man="1"/>
        <brk id="2320" min="5" max="21" man="1"/>
        <brk id="2321" min="5" max="21" man="1"/>
        <brk id="2362" min="5" max="21" man="1"/>
        <brk id="2402" min="5" max="21" man="1"/>
        <brk id="2443" min="5" max="21" man="1"/>
        <brk id="2444" min="5" max="21" man="1"/>
        <brk id="2483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4" fitToHeight="200" orientation="landscape" r:id="rId7"/>
      <headerFooter alignWithMargins="0">
        <oddFooter>Strona &amp;P z &amp;N</oddFooter>
      </headerFooter>
      <autoFilter ref="B1:Z1"/>
    </customSheetView>
    <customSheetView guid="{7B329339-174D-4849-BA45-A8CE6B0AB517}" showPageBreaks="1" printArea="1" showAutoFilter="1" hiddenColumns="1" view="pageBreakPreview" showRuler="0" topLeftCell="F5">
      <pane xSplit="10" ySplit="3" topLeftCell="P701" activePane="bottomRight" state="frozen"/>
      <selection pane="bottomRight" activeCell="I708" sqref="I708:I711"/>
      <rowBreaks count="85" manualBreakCount="85">
        <brk id="43" min="5" max="21" man="1"/>
        <brk id="83" min="5" max="21" man="1"/>
        <brk id="123" min="5" max="21" man="1"/>
        <brk id="127" min="5" max="21" man="1"/>
        <brk id="167" min="5" max="21" man="1"/>
        <brk id="171" min="5" max="21" man="1"/>
        <brk id="212" min="5" max="21" man="1"/>
        <brk id="215" min="5" max="21" man="1"/>
        <brk id="255" min="5" max="21" man="1"/>
        <brk id="259" min="5" max="21" man="1"/>
        <brk id="299" min="5" max="21" man="1"/>
        <brk id="303" min="5" max="21" man="1"/>
        <brk id="342" min="5" max="21" man="1"/>
        <brk id="343" min="5" max="21" man="1"/>
        <brk id="383" min="5" max="21" man="1"/>
        <brk id="387" min="5" max="21" man="1"/>
        <brk id="427" min="5" max="21" man="1"/>
        <brk id="431" min="5" max="21" man="1"/>
        <brk id="473" min="5" max="21" man="1"/>
        <brk id="475" min="5" max="21" man="1"/>
        <brk id="516" min="5" max="21" man="1"/>
        <brk id="557" min="5" max="21" man="1"/>
        <brk id="598" min="5" max="21" man="1"/>
        <brk id="603" min="5" max="21" man="1"/>
        <brk id="639" min="5" max="21" man="1"/>
        <brk id="675" min="5" max="21" man="1"/>
        <brk id="717" min="5" max="21" man="1"/>
        <brk id="719" min="5" max="21" man="1"/>
        <brk id="759" min="5" max="21" man="1"/>
        <brk id="763" min="5" max="21" man="1"/>
        <brk id="804" min="5" max="21" man="1"/>
        <brk id="807" min="5" max="21" man="1"/>
        <brk id="847" min="5" max="21" man="1"/>
        <brk id="886" min="5" max="21" man="1"/>
        <brk id="887" min="5" max="21" man="1"/>
        <brk id="927" min="5" max="21" man="1"/>
        <brk id="935" min="5" max="21" man="1"/>
        <brk id="975" min="5" max="21" man="1"/>
        <brk id="979" min="5" max="21" man="1"/>
        <brk id="1019" min="5" max="21" man="1"/>
        <brk id="1023" min="5" max="21" man="1"/>
        <brk id="1063" min="5" max="21" man="1"/>
        <brk id="1067" min="5" max="21" man="1"/>
        <brk id="1107" min="5" max="21" man="1"/>
        <brk id="1145" min="5" max="21" man="1"/>
        <brk id="1183" min="5" max="21" man="1"/>
        <brk id="1217" min="5" max="21" man="1"/>
        <brk id="1251" min="5" max="21" man="1"/>
        <brk id="1283" min="5" max="21" man="1"/>
        <brk id="1319" min="5" max="21" man="1"/>
        <brk id="1363" min="5" max="21" man="1"/>
        <brk id="1407" min="5" max="21" man="1"/>
        <brk id="1451" min="5" max="21" man="1"/>
        <brk id="1495" min="5" max="21" man="1"/>
        <brk id="1539" min="5" max="21" man="1"/>
        <brk id="1583" min="5" max="21" man="1"/>
        <brk id="1627" min="5" max="21" man="1"/>
        <brk id="1671" min="5" max="21" man="1"/>
        <brk id="1715" min="5" max="21" man="1"/>
        <brk id="1759" min="5" max="21" man="1"/>
        <brk id="1803" min="5" max="21" man="1"/>
        <brk id="1844" min="5" max="21" man="1"/>
        <brk id="1847" min="5" max="21" man="1"/>
        <brk id="1887" min="5" max="21" man="1"/>
        <brk id="1925" min="5" max="21" man="1"/>
        <brk id="1927" min="5" max="21" man="1"/>
        <brk id="1968" min="5" max="21" man="1"/>
        <brk id="1971" min="5" max="21" man="1"/>
        <brk id="2011" min="5" max="21" man="1"/>
        <brk id="2015" min="5" max="21" man="1"/>
        <brk id="2055" min="5" max="21" man="1"/>
        <brk id="2059" min="5" max="21" man="1"/>
        <brk id="2099" min="5" max="21" man="1"/>
        <brk id="2103" min="5" max="21" man="1"/>
        <brk id="2144" min="5" max="21" man="1"/>
        <brk id="2147" min="5" max="21" man="1"/>
        <brk id="2183" min="5" max="21" man="1"/>
        <brk id="2211" min="5" max="21" man="1"/>
        <brk id="2251" min="5" max="21" man="1"/>
        <brk id="2291" min="5" max="21" man="1"/>
        <brk id="2331" min="5" max="21" man="1"/>
        <brk id="2371" min="5" max="21" man="1"/>
        <brk id="2411" min="5" max="21" man="1"/>
        <brk id="2451" min="5" max="21" man="1"/>
        <brk id="2487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4" fitToHeight="200" orientation="landscape" r:id="rId8"/>
      <headerFooter alignWithMargins="0">
        <oddFooter>Strona &amp;P z &amp;N</oddFooter>
      </headerFooter>
      <autoFilter ref="B1:Z1"/>
    </customSheetView>
    <customSheetView guid="{86BEF2D0-3B8E-44A1-8261-964C53E27892}" showPageBreaks="1" printArea="1" showAutoFilter="1" view="pageBreakPreview" showRuler="0" topLeftCell="A5">
      <pane xSplit="10" ySplit="3" topLeftCell="K2374" activePane="bottomRight" state="frozen"/>
      <selection pane="bottomRight" activeCell="H2380" sqref="H2380:H2383"/>
      <rowBreaks count="59" manualBreakCount="59">
        <brk id="43" min="5" max="21" man="1"/>
        <brk id="83" min="5" max="21" man="1"/>
        <brk id="127" min="5" max="21" man="1"/>
        <brk id="171" min="5" max="21" man="1"/>
        <brk id="215" min="5" max="21" man="1"/>
        <brk id="259" min="5" max="21" man="1"/>
        <brk id="303" min="5" max="21" man="1"/>
        <brk id="343" min="5" max="21" man="1"/>
        <brk id="387" min="5" max="21" man="1"/>
        <brk id="431" min="5" max="21" man="1"/>
        <brk id="475" min="5" max="21" man="1"/>
        <brk id="519" min="5" max="21" man="1"/>
        <brk id="563" min="5" max="21" man="1"/>
        <brk id="603" min="5" max="21" man="1"/>
        <brk id="639" min="5" max="21" man="1"/>
        <brk id="675" min="5" max="21" man="1"/>
        <brk id="719" min="5" max="21" man="1"/>
        <brk id="763" min="5" max="21" man="1"/>
        <brk id="807" min="5" max="21" man="1"/>
        <brk id="851" min="5" max="21" man="1"/>
        <brk id="891" min="5" max="21" man="1"/>
        <brk id="935" min="5" max="21" man="1"/>
        <brk id="979" min="5" max="21" man="1"/>
        <brk id="1023" min="5" max="21" man="1"/>
        <brk id="1067" min="5" max="21" man="1"/>
        <brk id="1111" min="5" max="21" man="1"/>
        <brk id="1151" min="5" max="21" man="1"/>
        <brk id="1183" min="5" max="21" man="1"/>
        <brk id="1215" min="5" max="21" man="1"/>
        <brk id="1255" min="5" max="21" man="1"/>
        <brk id="1283" min="5" max="21" man="1"/>
        <brk id="1323" min="5" max="21" man="1"/>
        <brk id="1367" min="5" max="21" man="1"/>
        <brk id="1411" min="5" max="21" man="1"/>
        <brk id="1455" min="5" max="21" man="1"/>
        <brk id="1499" min="5" max="21" man="1"/>
        <brk id="1543" min="5" max="21" man="1"/>
        <brk id="1587" min="5" max="21" man="1"/>
        <brk id="1631" min="5" max="21" man="1"/>
        <brk id="1675" min="5" max="21" man="1"/>
        <brk id="1719" min="5" max="21" man="1"/>
        <brk id="1763" min="5" max="21" man="1"/>
        <brk id="1807" min="5" max="21" man="1"/>
        <brk id="1851" min="5" max="21" man="1"/>
        <brk id="1895" min="5" max="21" man="1"/>
        <brk id="1931" min="5" max="21" man="1"/>
        <brk id="1975" min="5" max="21" man="1"/>
        <brk id="2019" min="5" max="21" man="1"/>
        <brk id="2063" min="5" max="21" man="1"/>
        <brk id="2107" min="5" max="21" man="1"/>
        <brk id="2147" min="5" max="21" man="1"/>
        <brk id="2179" min="5" max="21" man="1"/>
        <brk id="2211" min="5" max="21" man="1"/>
        <brk id="2251" min="5" max="21" man="1"/>
        <brk id="2291" min="5" max="21" man="1"/>
        <brk id="2331" min="5" max="21" man="1"/>
        <brk id="2371" min="5" max="21" man="1"/>
        <brk id="2411" min="5" max="21" man="1"/>
        <brk id="2451" min="5" max="21" man="1"/>
      </rowBreaks>
      <pageMargins left="0" right="0" top="0.59055118110236227" bottom="0.39370078740157483" header="0.51181102362204722" footer="0.11811023622047245"/>
      <printOptions horizontalCentered="1"/>
      <pageSetup paperSize="9" scale="74" fitToHeight="200" orientation="landscape" r:id="rId9"/>
      <headerFooter alignWithMargins="0">
        <oddFooter>Strona &amp;P z &amp;N</oddFooter>
      </headerFooter>
      <autoFilter ref="B1:Z1"/>
    </customSheetView>
    <customSheetView guid="{09E52EC7-1275-49AB-9D7E-4DC8D56F5C72}" showPageBreaks="1" printArea="1" filter="1" showAutoFilter="1" hiddenColumns="1" view="pageBreakPreview" showRuler="0" topLeftCell="F5">
      <pane xSplit="11" ySplit="6" topLeftCell="Q12" activePane="bottomRight" state="frozen"/>
      <selection pane="bottomRight" activeCell="O2889" sqref="O2889"/>
      <rowBreaks count="82" manualBreakCount="82">
        <brk id="39" max="21" man="1"/>
        <brk id="75" max="21" man="1"/>
        <brk id="111" max="21" man="1"/>
        <brk id="147" max="21" man="1"/>
        <brk id="183" max="21" man="1"/>
        <brk id="219" max="21" man="1"/>
        <brk id="255" max="21" man="1"/>
        <brk id="291" max="21" man="1"/>
        <brk id="327" max="21" man="1"/>
        <brk id="363" max="21" man="1"/>
        <brk id="399" max="21" man="1"/>
        <brk id="435" max="21" man="1"/>
        <brk id="471" max="21" man="1"/>
        <brk id="507" max="21" man="1"/>
        <brk id="543" max="21" man="1"/>
        <brk id="579" max="21" man="1"/>
        <brk id="615" max="21" man="1"/>
        <brk id="651" max="21" man="1"/>
        <brk id="687" max="21" man="1"/>
        <brk id="723" max="21" man="1"/>
        <brk id="759" max="21" man="1"/>
        <brk id="795" max="21" man="1"/>
        <brk id="831" max="22" man="1"/>
        <brk id="867" max="21" man="1"/>
        <brk id="903" max="21" man="1"/>
        <brk id="939" max="21" man="1"/>
        <brk id="975" max="21" man="1"/>
        <brk id="1011" max="21" man="1"/>
        <brk id="1047" max="21" man="1"/>
        <brk id="1083" max="21" man="1"/>
        <brk id="1119" max="21" man="1"/>
        <brk id="1155" max="22" man="1"/>
        <brk id="1187" max="21" man="1"/>
        <brk id="1223" max="21" man="1"/>
        <brk id="1255" max="22" man="1"/>
        <brk id="1287" max="21" man="1"/>
        <brk id="1315" max="22" man="1"/>
        <brk id="1347" max="22" man="1"/>
        <brk id="1383" max="21" man="1"/>
        <brk id="1419" max="21" man="1"/>
        <brk id="1455" max="21" man="1"/>
        <brk id="1491" max="21" man="1"/>
        <brk id="1527" max="21" man="1"/>
        <brk id="1563" max="21" man="1"/>
        <brk id="1599" max="21" man="1"/>
        <brk id="1635" max="21" man="1"/>
        <brk id="1671" max="21" man="1"/>
        <brk id="1707" max="21" man="1"/>
        <brk id="1743" max="21" man="1"/>
        <brk id="1779" max="21" man="1"/>
        <brk id="1815" max="21" man="1"/>
        <brk id="1851" max="21" man="1"/>
        <brk id="1887" max="21" man="1"/>
        <brk id="1923" max="21" man="1"/>
        <brk id="1959" max="21" man="1"/>
        <brk id="1995" max="21" man="1"/>
        <brk id="2031" max="21" man="1"/>
        <brk id="2067" max="21" man="1"/>
        <brk id="2103" max="21" man="1"/>
        <brk id="2139" max="21" man="1"/>
        <brk id="2175" max="21" man="1"/>
        <brk id="2211" max="21" man="1"/>
        <brk id="2247" max="21" man="1"/>
        <brk id="2283" max="21" man="1"/>
        <brk id="2319" max="21" man="1"/>
        <brk id="2355" max="21" man="1"/>
        <brk id="2391" max="21" man="1"/>
        <brk id="2427" max="21" man="1"/>
        <brk id="2463" max="21" man="1"/>
        <brk id="2499" max="21" man="1"/>
        <brk id="2531" max="21" man="1"/>
        <brk id="2563" max="22" man="1"/>
        <brk id="2602" max="22" man="1"/>
        <brk id="2607" max="21" man="1"/>
        <brk id="2643" max="21" man="1"/>
        <brk id="2681" max="22" man="1"/>
        <brk id="2683" max="21" man="1"/>
        <brk id="2719" max="21" man="1"/>
        <brk id="2755" max="21" man="1"/>
        <brk id="2791" max="21" man="1"/>
        <brk id="2827" max="21" man="1"/>
        <brk id="2859" max="21" man="1"/>
      </rowBreaks>
      <pageMargins left="0" right="0" top="0.59055118110236227" bottom="0.39370078740157483" header="0.31496062992125984" footer="0.11811023622047245"/>
      <printOptions horizontalCentered="1"/>
      <pageSetup paperSize="9" scale="80" fitToHeight="300" orientation="landscape" r:id="rId10"/>
      <headerFooter alignWithMargins="0">
        <oddFooter>Strona &amp;P z &amp;N</oddFooter>
      </headerFooter>
      <autoFilter ref="B1:AE1">
        <filterColumn colId="6">
          <filters>
            <filter val="410"/>
          </filters>
        </filterColumn>
      </autoFilter>
    </customSheetView>
    <customSheetView guid="{9F3069A5-2DEA-4A59-AA3A-0787D143BDE3}" showPageBreaks="1" printArea="1" showAutoFilter="1" hiddenColumns="1" view="pageBreakPreview" showRuler="0" topLeftCell="F5">
      <pane xSplit="11" ySplit="3" topLeftCell="Q8" activePane="bottomRight" state="frozen"/>
      <selection pane="bottomRight" activeCell="I20" sqref="I20:I23"/>
      <rowBreaks count="99" manualBreakCount="99">
        <brk id="39" max="16383" man="1"/>
        <brk id="75" max="16383" man="1"/>
        <brk id="111" max="16383" man="1"/>
        <brk id="143" max="16383" man="1"/>
        <brk id="179" max="16383" man="1"/>
        <brk id="215" max="16383" man="1"/>
        <brk id="251" max="16383" man="1"/>
        <brk id="290" max="16383" man="1"/>
        <brk id="291" max="16383" man="1"/>
        <brk id="327" max="16383" man="1"/>
        <brk id="363" max="16383" man="1"/>
        <brk id="399" max="16383" man="1"/>
        <brk id="435" max="16383" man="1"/>
        <brk id="471" max="16383" man="1"/>
        <brk id="507" max="16383" man="1"/>
        <brk id="539" max="16383" man="1"/>
        <brk id="567" max="16383" man="1"/>
        <brk id="603" max="16383" man="1"/>
        <brk id="639" max="16383" man="1"/>
        <brk id="675" max="16383" man="1"/>
        <brk id="711" max="16383" man="1"/>
        <brk id="747" max="16383" man="1"/>
        <brk id="786" max="16383" man="1"/>
        <brk id="787" max="16383" man="1"/>
        <brk id="823" max="16383" man="1"/>
        <brk id="859" max="16383" man="1"/>
        <brk id="895" max="16383" man="1"/>
        <brk id="931" max="16383" man="1"/>
        <brk id="967" max="16383" man="1"/>
        <brk id="999" max="16383" man="1"/>
        <brk id="1038" max="16383" man="1"/>
        <brk id="1043" max="16383" man="1"/>
        <brk id="1063" max="16383" man="1"/>
        <brk id="1099" max="16383" man="1"/>
        <brk id="1137" min="5" max="29" man="1"/>
        <brk id="1138" max="16383" man="1"/>
        <brk id="1155" max="16383" man="1"/>
        <brk id="1187" max="16383" man="1"/>
        <brk id="1219" max="16383" man="1"/>
        <brk id="1251" max="16383" man="1"/>
        <brk id="1255" max="16383" man="1"/>
        <brk id="1283" max="16383" man="1"/>
        <brk id="1311" max="16383" man="1"/>
        <brk id="1315" max="16383" man="1"/>
        <brk id="1347" max="16383" man="1"/>
        <brk id="1377" min="5" max="29" man="1"/>
        <brk id="1383" max="16383" man="1"/>
        <brk id="1418" min="5" max="29" man="1"/>
        <brk id="1419" max="16383" man="1"/>
        <brk id="1460" min="5" max="29" man="1"/>
        <brk id="1467" max="16383" man="1"/>
        <brk id="1491" max="16383" man="1"/>
        <brk id="1527" max="16383" man="1"/>
        <brk id="1539" max="16383" man="1"/>
        <brk id="1579" max="16383" man="1"/>
        <brk id="1620" min="5" max="29" man="1"/>
        <brk id="1623" max="16383" man="1"/>
        <brk id="1663" max="16383" man="1"/>
        <brk id="1695" max="16383" man="1"/>
        <brk id="1735" max="16383" man="1"/>
        <brk id="1767" max="16383" man="1"/>
        <brk id="1795" max="16383" man="1"/>
        <brk id="1827" max="16383" man="1"/>
        <brk id="1868" min="5" max="29" man="1"/>
        <brk id="1895" max="16383" man="1"/>
        <brk id="1907" max="16383" man="1"/>
        <brk id="1939" max="16383" man="1"/>
        <brk id="1975" max="16383" man="1"/>
        <brk id="2011" max="16383" man="1"/>
        <brk id="2043" max="16383" man="1"/>
        <brk id="2084" min="5" max="29" man="1"/>
        <brk id="2099" max="16383" man="1"/>
        <brk id="2139" max="16383" man="1"/>
        <brk id="2175" max="16383" man="1"/>
        <brk id="2207" max="16383" man="1"/>
        <brk id="2243" max="16383" man="1"/>
        <brk id="2279" max="16383" man="1"/>
        <brk id="2315" max="16383" man="1"/>
        <brk id="2351" max="16383" man="1"/>
        <brk id="2387" max="16383" man="1"/>
        <brk id="2423" max="16383" man="1"/>
        <brk id="2459" max="16383" man="1"/>
        <brk id="2495" max="16383" man="1"/>
        <brk id="2515" max="16383" man="1"/>
        <brk id="2539" max="16383" man="1"/>
        <brk id="2571" min="5" max="29" man="1"/>
        <brk id="2607" max="16383" man="1"/>
        <brk id="2641" min="5" max="29" man="1"/>
        <brk id="2643" max="16383" man="1"/>
        <brk id="2679" max="16383" man="1"/>
        <brk id="2715" max="16383" man="1"/>
        <brk id="2723" max="16383" man="1"/>
        <brk id="2746" max="16383" man="1"/>
        <brk id="2779" max="16383" man="1"/>
        <brk id="2815" max="16383" man="1"/>
        <brk id="2847" max="16383" man="1"/>
        <brk id="2884" min="5" max="29" man="1"/>
        <brk id="2888" min="5" max="29" man="1"/>
        <brk id="2927" min="5" max="29" man="1"/>
      </rowBreaks>
      <colBreaks count="1" manualBreakCount="1">
        <brk id="23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5" fitToHeight="300" orientation="landscape" r:id="rId11"/>
      <headerFooter alignWithMargins="0">
        <oddFooter>Strona &amp;P z &amp;N</oddFooter>
      </headerFooter>
      <autoFilter ref="B1:AE1"/>
    </customSheetView>
    <customSheetView guid="{BF941732-125B-458C-965E-347EF2F0D1DE}" showPageBreaks="1" printArea="1" showAutoFilter="1" hiddenColumns="1" view="pageBreakPreview" showRuler="0" topLeftCell="F5">
      <pane xSplit="5" ySplit="3" topLeftCell="K8" activePane="bottomRight" state="frozen"/>
      <selection pane="bottomRight" activeCell="I8" sqref="I8:I11"/>
      <rowBreaks count="89" manualBreakCount="89">
        <brk id="39" max="20" man="1"/>
        <brk id="59" max="20" man="1"/>
        <brk id="95" max="20" man="1"/>
        <brk id="131" max="20" man="1"/>
        <brk id="167" max="20" man="1"/>
        <brk id="203" max="20" man="1"/>
        <brk id="239" max="20" man="1"/>
        <brk id="275" max="20" man="1"/>
        <brk id="311" max="20" man="1"/>
        <brk id="347" max="20" man="1"/>
        <brk id="383" max="20" man="1"/>
        <brk id="419" max="20" man="1"/>
        <brk id="455" max="20" man="1"/>
        <brk id="493" max="20" man="1"/>
        <brk id="519" max="20" man="1"/>
        <brk id="555" max="20" man="1"/>
        <brk id="591" max="20" man="1"/>
        <brk id="627" max="20" man="1"/>
        <brk id="660" max="20" man="1"/>
        <brk id="663" max="20" man="1"/>
        <brk id="699" max="20" man="1"/>
        <brk id="735" max="20" man="1"/>
        <brk id="767" max="20" man="1"/>
        <brk id="771" max="20" man="1"/>
        <brk id="807" max="20" man="1"/>
        <brk id="843" max="20" man="1"/>
        <brk id="879" max="20" man="1"/>
        <brk id="915" max="20" man="1"/>
        <brk id="951" max="20" man="1"/>
        <brk id="987" max="20" man="1"/>
        <brk id="1023" max="20" man="1"/>
        <brk id="1059" max="20" man="1"/>
        <brk id="1095" max="20" man="1"/>
        <brk id="1127" max="16383" man="1"/>
        <brk id="1155" max="20" man="1"/>
        <brk id="1163" max="20" man="1"/>
        <brk id="1199" max="20" man="1"/>
        <brk id="1232" max="20" man="1"/>
        <brk id="1235" max="20" man="1"/>
        <brk id="1267" max="20" man="1"/>
        <brk id="1299" max="20" man="1"/>
        <brk id="1327" max="20" man="1"/>
        <brk id="1359" max="20" man="1"/>
        <brk id="1391" max="20" man="1"/>
        <brk id="1423" max="20" man="1"/>
        <brk id="1451" max="20" man="1"/>
        <brk id="1487" max="20" man="1"/>
        <brk id="1523" max="20" man="1"/>
        <brk id="1559" max="20" man="1"/>
        <brk id="1595" max="20" man="1"/>
        <brk id="1631" max="20" man="1"/>
        <brk id="1667" max="20" man="1"/>
        <brk id="1703" max="20" man="1"/>
        <brk id="1739" max="20" man="1"/>
        <brk id="1775" max="20" man="1"/>
        <brk id="1811" max="20" man="1"/>
        <brk id="1847" max="20" man="1"/>
        <brk id="1883" max="20" man="1"/>
        <brk id="1919" max="20" man="1"/>
        <brk id="1943" max="20" man="1"/>
        <brk id="1982" max="20" man="1"/>
        <brk id="1983" max="20" man="1"/>
        <brk id="2019" max="20" man="1"/>
        <brk id="2043" max="20" man="1"/>
        <brk id="2078" max="20" man="1"/>
        <brk id="2079" max="20" man="1"/>
        <brk id="2115" max="20" man="1"/>
        <brk id="2151" max="20" man="1"/>
        <brk id="2187" max="20" man="1"/>
        <brk id="2223" max="20" man="1"/>
        <brk id="2259" max="20" man="1"/>
        <brk id="2295" max="20" man="1"/>
        <brk id="2331" max="20" man="1"/>
        <brk id="2363" max="20" man="1"/>
        <brk id="2399" max="20" man="1"/>
        <brk id="2443" max="20" man="1"/>
        <brk id="2483" max="20" man="1"/>
        <brk id="2523" max="20" man="1"/>
        <brk id="2547" max="20" man="1"/>
        <brk id="2567" max="20" man="1"/>
        <brk id="2603" max="20" man="1"/>
        <brk id="2643" max="20" man="1"/>
        <brk id="2687" max="20" man="1"/>
        <brk id="2731" max="20" man="1"/>
        <brk id="2774" max="20" man="1"/>
        <brk id="2815" max="20" man="1"/>
        <brk id="2856" max="20" man="1"/>
        <brk id="2898" max="20" man="1"/>
        <brk id="2939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12"/>
      <headerFooter alignWithMargins="0">
        <oddFooter>Strona &amp;P z &amp;N</oddFooter>
      </headerFooter>
      <autoFilter ref="B1:AB1"/>
    </customSheetView>
    <customSheetView guid="{E8E7F702-4FA6-4C30-A727-D27962ADF4F9}" showPageBreaks="1" printArea="1" showAutoFilter="1" hiddenColumns="1" view="pageBreakPreview" showRuler="0" topLeftCell="F5">
      <pane xSplit="9" ySplit="3" topLeftCell="O2852" activePane="bottomRight" state="frozen"/>
      <selection pane="bottomRight" activeCell="P2635" sqref="P2635:Q2635"/>
      <rowBreaks count="91" manualBreakCount="91">
        <brk id="39" min="3" max="20" man="1"/>
        <brk id="59" min="3" max="20" man="1"/>
        <brk id="95" min="3" max="20" man="1"/>
        <brk id="131" min="3" max="20" man="1"/>
        <brk id="167" min="3" max="20" man="1"/>
        <brk id="203" min="3" max="20" man="1"/>
        <brk id="239" min="3" max="20" man="1"/>
        <brk id="275" min="3" max="20" man="1"/>
        <brk id="311" min="3" max="20" man="1"/>
        <brk id="347" min="3" max="20" man="1"/>
        <brk id="383" min="3" max="20" man="1"/>
        <brk id="419" min="3" max="20" man="1"/>
        <brk id="455" min="3" max="20" man="1"/>
        <brk id="493" min="3" max="20" man="1"/>
        <brk id="519" min="3" max="20" man="1"/>
        <brk id="555" min="3" max="20" man="1"/>
        <brk id="591" min="3" max="20" man="1"/>
        <brk id="627" min="3" max="20" man="1"/>
        <brk id="660" min="3" max="20" man="1"/>
        <brk id="663" min="3" max="20" man="1"/>
        <brk id="699" min="3" max="20" man="1"/>
        <brk id="735" min="3" max="20" man="1"/>
        <brk id="767" min="3" max="20" man="1"/>
        <brk id="771" min="3" max="20" man="1"/>
        <brk id="807" min="3" max="20" man="1"/>
        <brk id="843" min="3" max="20" man="1"/>
        <brk id="879" min="3" max="20" man="1"/>
        <brk id="915" min="3" max="20" man="1"/>
        <brk id="951" min="3" max="20" man="1"/>
        <brk id="987" min="3" max="20" man="1"/>
        <brk id="1023" min="3" max="20" man="1"/>
        <brk id="1059" min="3" max="20" man="1"/>
        <brk id="1095" min="3" max="20" man="1"/>
        <brk id="1127" max="16383" man="1"/>
        <brk id="1157" min="3" max="20" man="1"/>
        <brk id="1163" min="3" max="20" man="1"/>
        <brk id="1199" min="3" max="20" man="1"/>
        <brk id="1200" min="3" max="20" man="1"/>
        <brk id="1202" min="3" max="20" man="1"/>
        <brk id="1235" min="3" max="20" man="1"/>
        <brk id="1267" min="3" max="20" man="1"/>
        <brk id="1299" min="3" max="20" man="1"/>
        <brk id="1327" min="3" max="20" man="1"/>
        <brk id="1359" min="3" max="20" man="1"/>
        <brk id="1391" min="3" max="20" man="1"/>
        <brk id="1423" min="3" max="20" man="1"/>
        <brk id="1451" min="3" max="20" man="1"/>
        <brk id="1487" min="3" max="20" man="1"/>
        <brk id="1523" min="3" max="20" man="1"/>
        <brk id="1559" min="3" max="20" man="1"/>
        <brk id="1595" min="3" max="20" man="1"/>
        <brk id="1631" min="3" max="20" man="1"/>
        <brk id="1667" min="3" max="20" man="1"/>
        <brk id="1703" min="3" max="20" man="1"/>
        <brk id="1739" min="3" max="20" man="1"/>
        <brk id="1775" min="3" max="20" man="1"/>
        <brk id="1811" min="3" max="20" man="1"/>
        <brk id="1847" min="3" max="20" man="1"/>
        <brk id="1883" min="3" max="20" man="1"/>
        <brk id="1919" min="3" max="20" man="1"/>
        <brk id="1943" min="3" max="20" man="1"/>
        <brk id="1982" min="3" max="20" man="1"/>
        <brk id="1983" min="3" max="20" man="1"/>
        <brk id="2019" min="3" max="20" man="1"/>
        <brk id="2043" min="3" max="20" man="1"/>
        <brk id="2078" min="3" max="20" man="1"/>
        <brk id="2079" min="3" max="20" man="1"/>
        <brk id="2115" min="3" max="20" man="1"/>
        <brk id="2151" min="3" max="20" man="1"/>
        <brk id="2187" min="3" max="20" man="1"/>
        <brk id="2223" min="3" max="20" man="1"/>
        <brk id="2259" min="3" max="20" man="1"/>
        <brk id="2295" min="3" max="20" man="1"/>
        <brk id="2331" min="3" max="20" man="1"/>
        <brk id="2363" min="3" max="20" man="1"/>
        <brk id="2399" min="3" max="20" man="1"/>
        <brk id="2443" min="3" max="20" man="1"/>
        <brk id="2483" min="3" max="20" man="1"/>
        <brk id="2526" min="3" max="20" man="1"/>
        <brk id="2527" min="3" max="20" man="1"/>
        <brk id="2547" min="3" max="20" man="1"/>
        <brk id="2567" min="3" max="20" man="1"/>
        <brk id="2603" min="3" max="20" man="1"/>
        <brk id="2643" min="3" max="20" man="1"/>
        <brk id="2687" min="3" max="20" man="1"/>
        <brk id="2731" min="3" max="20" man="1"/>
        <brk id="2774" min="3" max="20" man="1"/>
        <brk id="2815" min="3" max="20" man="1"/>
        <brk id="2856" min="3" max="20" man="1"/>
        <brk id="2898" min="3" max="20" man="1"/>
        <brk id="2942" min="3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13"/>
      <headerFooter alignWithMargins="0">
        <oddFooter>Strona &amp;P z &amp;N</oddFooter>
      </headerFooter>
      <autoFilter ref="B1:AB1"/>
    </customSheetView>
    <customSheetView guid="{F52FCE3C-FF01-4EE9-84AF-9D8224A537C1}" showPageBreaks="1" printArea="1" showAutoFilter="1" hiddenColumns="1" showRuler="0" topLeftCell="A5">
      <pane xSplit="15" ySplit="3" topLeftCell="R2843" activePane="bottomRight" state="frozen"/>
      <selection pane="bottomRight" activeCell="I2848" sqref="I2848:I2851"/>
      <rowBreaks count="99" manualBreakCount="99">
        <brk id="39" min="1" max="20" man="1"/>
        <brk id="59" min="1" max="20" man="1"/>
        <brk id="95" min="1" max="20" man="1"/>
        <brk id="131" min="1" max="20" man="1"/>
        <brk id="167" min="1" max="20" man="1"/>
        <brk id="203" min="1" max="20" man="1"/>
        <brk id="239" min="1" max="20" man="1"/>
        <brk id="275" min="1" max="20" man="1"/>
        <brk id="311" min="1" max="20" man="1"/>
        <brk id="351" min="1" max="20" man="1"/>
        <brk id="383" min="1" max="20" man="1"/>
        <brk id="419" min="1" max="20" man="1"/>
        <brk id="455" min="1" max="20" man="1"/>
        <brk id="491" min="1" max="20" man="1"/>
        <brk id="515" min="1" max="20" man="1"/>
        <brk id="551" min="1" max="20" man="1"/>
        <brk id="587" min="1" max="20" man="1"/>
        <brk id="623" min="1" max="20" man="1"/>
        <brk id="655" min="1" max="20" man="1"/>
        <brk id="695" min="1" max="20" man="1"/>
        <brk id="731" min="1" max="20" man="1"/>
        <brk id="763" min="1" max="20" man="1"/>
        <brk id="767" min="1" max="20" man="1"/>
        <brk id="803" min="1" max="20" man="1"/>
        <brk id="839" min="1" max="20" man="1"/>
        <brk id="875" min="1" max="20" man="1"/>
        <brk id="911" min="1" max="20" man="1"/>
        <brk id="947" min="1" max="20" man="1"/>
        <brk id="983" min="1" max="20" man="1"/>
        <brk id="1002" min="1" max="20" man="1"/>
        <brk id="1045" min="1" max="20" man="1"/>
        <brk id="1046" min="1" max="20" man="1"/>
        <brk id="1055" min="1" max="20" man="1"/>
        <brk id="1091" min="1" max="20" man="1"/>
        <brk id="1123" max="16383" man="1"/>
        <brk id="1153" min="1" max="20" man="1"/>
        <brk id="1159" min="1" max="20" man="1"/>
        <brk id="1196" min="1" max="20" man="1"/>
        <brk id="1198" min="1" max="20" man="1"/>
        <brk id="1230" min="1" max="20" man="1"/>
        <brk id="1231" min="1" max="20" man="1"/>
        <brk id="1263" min="1" max="20" man="1"/>
        <brk id="1295" min="1" max="20" man="1"/>
        <brk id="1323" min="1" max="20" man="1"/>
        <brk id="1355" min="1" max="20" man="1"/>
        <brk id="1387" min="1" max="20" man="1"/>
        <brk id="1403" min="1" max="20" man="1"/>
        <brk id="1435" min="1" max="20" man="1"/>
        <brk id="1455" min="1" max="20" man="1"/>
        <brk id="1491" min="1" max="20" man="1"/>
        <brk id="1531" min="1" max="20" man="1"/>
        <brk id="1567" min="1" max="20" man="1"/>
        <brk id="1603" min="1" max="20" man="1"/>
        <brk id="1643" min="1" max="20" man="1"/>
        <brk id="1663" min="1" max="20" man="1"/>
        <brk id="1683" min="1" max="20" man="1"/>
        <brk id="1707" min="1" max="20" man="1"/>
        <brk id="1727" min="1" max="20" man="1"/>
        <brk id="1763" min="1" max="20" man="1"/>
        <brk id="1799" min="1" max="20" man="1"/>
        <brk id="1842" min="1" max="20" man="1"/>
        <brk id="1843" min="1" max="20" man="1"/>
        <brk id="1883" min="1" max="20" man="1"/>
        <brk id="1919" min="1" max="20" man="1"/>
        <brk id="1939" min="1" max="20" man="1"/>
        <brk id="1975" min="1" max="20" man="1"/>
        <brk id="2015" min="1" max="20" man="1"/>
        <brk id="2039" min="1" max="20" man="1"/>
        <brk id="2074" min="1" max="20" man="1"/>
        <brk id="2075" min="1" max="20" man="1"/>
        <brk id="2111" min="1" max="20" man="1"/>
        <brk id="2147" min="1" max="20" man="1"/>
        <brk id="2183" min="1" max="20" man="1"/>
        <brk id="2219" min="1" max="20" man="1"/>
        <brk id="2255" min="1" max="20" man="1"/>
        <brk id="2295" min="1" max="20" man="1"/>
        <brk id="2331" min="1" max="20" man="1"/>
        <brk id="2359" min="1" max="20" man="1"/>
        <brk id="2395" min="1" max="20" man="1"/>
        <brk id="2438" min="1" max="20" man="1"/>
        <brk id="2439" min="1" max="20" man="1"/>
        <brk id="2482" min="1" max="20" man="1"/>
        <brk id="2483" min="1" max="20" man="1"/>
        <brk id="2522" min="1" max="20" man="1"/>
        <brk id="2523" min="1" max="20" man="1"/>
        <brk id="2543" min="1" max="20" man="1"/>
        <brk id="2563" min="1" max="20" man="1"/>
        <brk id="2599" min="1" max="20" man="1"/>
        <brk id="2639" min="1" max="20" man="1"/>
        <brk id="2682" min="1" max="20" man="1"/>
        <brk id="2683" min="1" max="20" man="1"/>
        <brk id="2726" min="1" max="20" man="1"/>
        <brk id="2727" min="1" max="20" man="1"/>
        <brk id="2770" min="1" max="20" man="1"/>
        <brk id="2811" min="1" max="20" man="1"/>
        <brk id="2852" min="1" max="20" man="1"/>
        <brk id="2893" min="1" max="20" man="1"/>
        <brk id="2894" min="1" max="20" man="1"/>
        <brk id="2935" min="1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14"/>
      <headerFooter alignWithMargins="0">
        <oddFooter>Strona &amp;P z &amp;N</oddFooter>
      </headerFooter>
      <autoFilter ref="B1:AB1"/>
    </customSheetView>
    <customSheetView guid="{57DCA2E4-5332-4DB0-B2A8-C75CE24CB417}" showPageBreaks="1" printArea="1" showAutoFilter="1" hiddenColumns="1" view="pageBreakPreview" showRuler="0" topLeftCell="A5">
      <pane xSplit="15" ySplit="3" topLeftCell="P8" activePane="bottomRight" state="frozen"/>
      <selection pane="bottomRight" activeCell="F8" sqref="F8:F11"/>
      <rowBreaks count="96" manualBreakCount="96">
        <brk id="39" min="1" max="20" man="1"/>
        <brk id="59" min="1" max="20" man="1"/>
        <brk id="95" min="1" max="20" man="1"/>
        <brk id="131" min="1" max="20" man="1"/>
        <brk id="167" min="1" max="20" man="1"/>
        <brk id="203" min="1" max="20" man="1"/>
        <brk id="239" min="1" max="20" man="1"/>
        <brk id="275" min="1" max="20" man="1"/>
        <brk id="311" min="1" max="20" man="1"/>
        <brk id="351" min="1" max="20" man="1"/>
        <brk id="383" min="1" max="20" man="1"/>
        <brk id="419" min="1" max="20" man="1"/>
        <brk id="455" min="1" max="20" man="1"/>
        <brk id="491" min="1" max="20" man="1"/>
        <brk id="515" min="1" max="20" man="1"/>
        <brk id="551" min="1" max="20" man="1"/>
        <brk id="587" min="1" max="20" man="1"/>
        <brk id="623" min="1" max="20" man="1"/>
        <brk id="655" min="1" max="20" man="1"/>
        <brk id="695" min="1" max="20" man="1"/>
        <brk id="731" min="1" max="20" man="1"/>
        <brk id="763" min="1" max="20" man="1"/>
        <brk id="767" min="1" max="20" man="1"/>
        <brk id="803" min="1" max="20" man="1"/>
        <brk id="839" min="1" max="20" man="1"/>
        <brk id="875" min="1" max="20" man="1"/>
        <brk id="911" min="1" max="20" man="1"/>
        <brk id="947" min="1" max="20" man="1"/>
        <brk id="983" min="1" max="20" man="1"/>
        <brk id="1002" min="1" max="20" man="1"/>
        <brk id="1046" min="1" max="20" man="1"/>
        <brk id="1055" min="1" max="20" man="1"/>
        <brk id="1091" min="1" max="20" man="1"/>
        <brk id="1123" max="16383" man="1"/>
        <brk id="1153" min="1" max="20" man="1"/>
        <brk id="1159" min="1" max="20" man="1"/>
        <brk id="1196" min="1" max="20" man="1"/>
        <brk id="1198" min="1" max="20" man="1"/>
        <brk id="1230" min="1" max="20" man="1"/>
        <brk id="1231" min="1" max="20" man="1"/>
        <brk id="1263" min="1" max="20" man="1"/>
        <brk id="1295" min="1" max="20" man="1"/>
        <brk id="1323" min="1" max="20" man="1"/>
        <brk id="1355" min="1" max="20" man="1"/>
        <brk id="1387" min="1" max="20" man="1"/>
        <brk id="1403" min="1" max="20" man="1"/>
        <brk id="1435" min="1" max="20" man="1"/>
        <brk id="1455" min="1" max="20" man="1"/>
        <brk id="1491" min="1" max="20" man="1"/>
        <brk id="1527" min="1" max="20" man="1"/>
        <brk id="1563" min="1" max="20" man="1"/>
        <brk id="1599" min="1" max="20" man="1"/>
        <brk id="1643" min="1" max="20" man="1"/>
        <brk id="1663" min="1" max="20" man="1"/>
        <brk id="1695" min="1" max="20" man="1"/>
        <brk id="1707" min="1" max="20" man="1"/>
        <brk id="1727" min="1" max="20" man="1"/>
        <brk id="1763" min="1" max="20" man="1"/>
        <brk id="1799" min="1" max="20" man="1"/>
        <brk id="1843" min="1" max="20" man="1"/>
        <brk id="1883" min="1" max="20" man="1"/>
        <brk id="1919" min="1" max="20" man="1"/>
        <brk id="1939" min="1" max="20" man="1"/>
        <brk id="1975" min="1" max="20" man="1"/>
        <brk id="2015" min="1" max="20" man="1"/>
        <brk id="2039" min="1" max="20" man="1"/>
        <brk id="2074" min="1" max="20" man="1"/>
        <brk id="2075" min="1" max="20" man="1"/>
        <brk id="2111" min="1" max="20" man="1"/>
        <brk id="2147" min="1" max="20" man="1"/>
        <brk id="2183" min="1" max="20" man="1"/>
        <brk id="2219" min="1" max="20" man="1"/>
        <brk id="2255" min="1" max="20" man="1"/>
        <brk id="2295" min="1" max="20" man="1"/>
        <brk id="2331" min="1" max="20" man="1"/>
        <brk id="2359" min="1" max="20" man="1"/>
        <brk id="2395" min="1" max="20" man="1"/>
        <brk id="2438" min="1" max="20" man="1"/>
        <brk id="2439" min="1" max="20" man="1"/>
        <brk id="2483" min="1" max="20" man="1"/>
        <brk id="2522" min="1" max="20" man="1"/>
        <brk id="2523" min="1" max="20" man="1"/>
        <brk id="2543" min="1" max="20" man="1"/>
        <brk id="2563" min="1" max="20" man="1"/>
        <brk id="2599" min="1" max="20" man="1"/>
        <brk id="2639" min="1" max="20" man="1"/>
        <brk id="2682" min="1" max="20" man="1"/>
        <brk id="2683" min="1" max="20" man="1"/>
        <brk id="2726" min="1" max="20" man="1"/>
        <brk id="2727" min="1" max="20" man="1"/>
        <brk id="2770" min="1" max="20" man="1"/>
        <brk id="2811" min="1" max="20" man="1"/>
        <brk id="2852" min="1" max="20" man="1"/>
        <brk id="2893" min="1" max="20" man="1"/>
        <brk id="2894" min="1" max="20" man="1"/>
        <brk id="2935" min="1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15"/>
      <headerFooter alignWithMargins="0">
        <oddFooter>Strona &amp;P z &amp;N</oddFooter>
      </headerFooter>
      <autoFilter ref="B1:AB1"/>
    </customSheetView>
    <customSheetView guid="{F9A44C78-D1DB-46D7-BE98-75E52414174C}" showPageBreaks="1" printArea="1" showAutoFilter="1" hiddenColumns="1" view="pageBreakPreview" showRuler="0" topLeftCell="H4">
      <pane xSplit="19" ySplit="3" topLeftCell="AB7" activePane="bottomRight" state="frozen"/>
      <selection pane="bottomRight" activeCell="K8" sqref="K8:K11"/>
      <rowBreaks count="60" manualBreakCount="60">
        <brk id="62" max="16383" man="1"/>
        <brk id="123" max="16383" man="1"/>
        <brk id="186" max="16383" man="1"/>
        <brk id="247" max="16383" man="1"/>
        <brk id="307" max="16383" man="1"/>
        <brk id="371" max="16383" man="1"/>
        <brk id="438" max="16383" man="1"/>
        <brk id="499" max="16383" man="1"/>
        <brk id="578" max="16383" man="1"/>
        <brk id="635" max="16383" man="1"/>
        <brk id="690" max="16383" man="1"/>
        <brk id="750" max="16383" man="1"/>
        <brk id="814" max="16383" man="1"/>
        <brk id="870" max="16383" man="1"/>
        <brk id="934" max="16383" man="1"/>
        <brk id="991" max="16383" man="1"/>
        <brk id="1055" max="16383" man="1"/>
        <brk id="1118" max="16383" man="1"/>
        <brk id="1175" max="16383" man="1"/>
        <brk id="1195" max="16383" man="1"/>
        <brk id="1243" max="16383" man="1"/>
        <brk id="1283" max="16383" man="1"/>
        <brk id="1342" max="16383" man="1"/>
        <brk id="1391" max="16383" man="1"/>
        <brk id="1455" max="16383" man="1"/>
        <brk id="1519" max="16383" man="1"/>
        <brk id="1583" max="16383" man="1"/>
        <brk id="1642" max="16383" man="1"/>
        <brk id="1707" max="16383" man="1"/>
        <brk id="1771" max="16383" man="1"/>
        <brk id="1835" max="16383" man="1"/>
        <brk id="1899" max="16383" man="1"/>
        <brk id="1963" max="16383" man="1"/>
        <brk id="2027" max="16383" man="1"/>
        <brk id="2086" max="16383" man="1"/>
        <brk id="2143" max="16383" man="1"/>
        <brk id="2202" max="16383" man="1"/>
        <brk id="2267" max="16383" man="1"/>
        <brk id="2331" max="16383" man="1"/>
        <brk id="2351" max="16383" man="1"/>
        <brk id="2415" max="16383" man="1"/>
        <brk id="2479" max="16383" man="1"/>
        <brk id="2543" max="16383" man="1"/>
        <brk id="2578" max="16383" man="1"/>
        <brk id="2638" max="16383" man="1"/>
        <brk id="2694" max="16383" man="1"/>
        <brk id="2758" max="16383" man="1"/>
        <brk id="2822" max="16383" man="1"/>
        <brk id="2934" max="16383" man="1"/>
        <brk id="2998" max="16383" man="1"/>
        <brk id="3035" min="7" max="42" man="1"/>
        <brk id="3078" max="16383" man="1"/>
        <brk id="3134" min="7" max="42" man="1"/>
        <brk id="3202" max="16383" man="1"/>
        <brk id="3206" max="16383" man="1"/>
        <brk id="3274" max="16383" man="1"/>
        <brk id="3338" max="16383" man="1"/>
        <brk id="3398" max="16383" man="1"/>
        <brk id="3462" max="16383" man="1"/>
        <brk id="3527" min="7" max="42" man="1"/>
      </rowBreaks>
      <pageMargins left="0" right="0" top="0.31496062992125984" bottom="0.31496062992125984" header="0.15748031496062992" footer="0.15748031496062992"/>
      <printOptions horizontalCentered="1"/>
      <pageSetup paperSize="8" scale="74" orientation="landscape" r:id="rId16"/>
      <headerFooter alignWithMargins="0">
        <oddHeader>&amp;RTAJEMNICA PRZEDSIĘBIORSTWA</oddHeader>
        <oddFooter>Strona &amp;P z &amp;N</oddFooter>
      </headerFooter>
      <autoFilter ref="C7:AQ3569"/>
    </customSheetView>
    <customSheetView guid="{8CC4D242-672B-4D93-954F-907111CA10B1}" showPageBreaks="1" printArea="1" showAutoFilter="1" hiddenColumns="1" view="pageBreakPreview" showRuler="0" topLeftCell="H5">
      <pane xSplit="21" ySplit="3" topLeftCell="AC8" activePane="bottomRight" state="frozen"/>
      <selection pane="bottomRight" activeCell="K8" sqref="K8:K11"/>
      <rowBreaks count="59" manualBreakCount="59">
        <brk id="47" min="7" max="26" man="1"/>
        <brk id="91" min="7" max="27" man="1"/>
        <brk id="139" min="7" max="27" man="1"/>
        <brk id="187" min="7" max="26" man="1"/>
        <brk id="331" min="7" max="26" man="1"/>
        <brk id="371" min="7" max="26" man="1"/>
        <brk id="511" min="7" max="26" man="1"/>
        <brk id="547" min="7" max="26" man="1"/>
        <brk id="579" min="7" max="26" man="1"/>
        <brk id="615" min="7" max="26" man="1"/>
        <brk id="775" min="7" max="26" man="1"/>
        <brk id="823" min="7" max="26" man="1"/>
        <brk id="923" min="7" max="26" man="1"/>
        <brk id="963" min="7" max="26" man="1"/>
        <brk id="1059" min="7" max="26" man="1"/>
        <brk id="1107" min="7" max="26" man="1"/>
        <brk id="1155" min="7" max="26" man="1"/>
        <brk id="1431" min="7" max="26" man="1"/>
        <brk id="1479" min="7" max="26" man="1"/>
        <brk id="1835" min="7" max="26" man="1"/>
        <brk id="1883" min="7" max="26" man="1"/>
        <brk id="1931" min="7" max="26" man="1"/>
        <brk id="1979" min="7" max="26" man="1"/>
        <brk id="2027" min="7" max="26" man="1"/>
        <brk id="2075" min="7" max="26" man="1"/>
        <brk id="2123" min="7" max="26" man="1"/>
        <brk id="2219" min="7" max="26" man="1"/>
        <brk id="2267" min="7" max="26" man="1"/>
        <brk id="2315" min="7" max="26" man="1"/>
        <brk id="2363" min="7" max="26" man="1"/>
        <brk id="2411" min="7" max="26" man="1"/>
        <brk id="2459" min="7" max="26" man="1"/>
        <brk id="2507" min="7" max="26" man="1"/>
        <brk id="2555" min="7" max="26" man="1"/>
        <brk id="2603" min="7" max="26" man="1"/>
        <brk id="2651" min="7" max="26" man="1"/>
        <brk id="2699" min="7" max="26" man="1"/>
        <brk id="2751" min="7" max="26" man="1"/>
        <brk id="2847" min="7" max="26" man="1"/>
        <brk id="2943" min="7" max="26" man="1"/>
        <brk id="2995" min="7" max="26" man="1"/>
        <brk id="3139" min="7" max="26" man="1"/>
        <brk id="3187" min="7" max="26" man="1"/>
        <brk id="3235" min="7" max="26" man="1"/>
        <brk id="3283" min="7" max="26" man="1"/>
        <brk id="3379" min="7" max="26" man="1"/>
        <brk id="3423" min="7" max="26" man="1"/>
        <brk id="3519" min="7" max="26" man="1"/>
        <brk id="3555" min="7" max="26" man="1"/>
        <brk id="3603" min="7" max="27" man="1"/>
        <brk id="3667" min="7" max="26" man="1"/>
        <brk id="3715" min="7" max="26" man="1"/>
        <brk id="3763" min="7" max="26" man="1"/>
        <brk id="3899" min="7" max="26" man="1"/>
        <brk id="3943" min="7" max="26" man="1"/>
        <brk id="4023" min="7" max="26" man="1"/>
        <brk id="4071" min="7" max="26" man="1"/>
        <brk id="4119" min="7" max="26" man="1"/>
        <brk id="4155" min="7" max="26" man="1"/>
      </rowBreaks>
      <colBreaks count="1" manualBreakCount="1">
        <brk id="26" max="4170" man="1"/>
      </colBreaks>
      <pageMargins left="0" right="0" top="0.47244094488188981" bottom="0.31496062992125984" header="0.15748031496062992" footer="0.15748031496062992"/>
      <printOptions horizontalCentered="1"/>
      <pageSetup paperSize="9" scale="67" fitToHeight="100" orientation="landscape" copies="5" r:id="rId17"/>
      <headerFooter alignWithMargins="0">
        <oddHeader>&amp;LZałącznik nr 2&amp;RTAJEMNICA PRZEDSIĘBIORSTWA
Egz. nr 1 z 3</oddHeader>
        <oddFooter>Strona &amp;P z &amp;N</oddFooter>
      </headerFooter>
      <autoFilter ref="A7:AL4171"/>
    </customSheetView>
    <customSheetView guid="{9E6F83DB-39C5-4266-9090-C33AF35849B8}" scale="90" showPageBreaks="1" printArea="1" showAutoFilter="1" hiddenColumns="1" view="pageBreakPreview" showRuler="0" topLeftCell="H5">
      <pane xSplit="15" ySplit="3" topLeftCell="W2529" activePane="bottomRight" state="frozen"/>
      <selection pane="bottomRight" activeCell="K2540" sqref="K2540:K2543"/>
      <rowBreaks count="60" manualBreakCount="60">
        <brk id="47" min="7" max="26" man="1"/>
        <brk id="91" min="7" max="27" man="1"/>
        <brk id="139" min="7" max="27" man="1"/>
        <brk id="187" min="7" max="26" man="1"/>
        <brk id="331" min="7" max="26" man="1"/>
        <brk id="371" min="7" max="26" man="1"/>
        <brk id="511" min="7" max="26" man="1"/>
        <brk id="547" min="7" max="26" man="1"/>
        <brk id="579" min="7" max="26" man="1"/>
        <brk id="615" min="7" max="26" man="1"/>
        <brk id="775" min="7" max="26" man="1"/>
        <brk id="823" min="7" max="26" man="1"/>
        <brk id="923" min="7" max="26" man="1"/>
        <brk id="963" min="7" max="26" man="1"/>
        <brk id="1007" min="7" max="27" man="1"/>
        <brk id="1059" min="7" max="26" man="1"/>
        <brk id="1107" min="7" max="26" man="1"/>
        <brk id="1155" min="7" max="26" man="1"/>
        <brk id="1431" min="7" max="26" man="1"/>
        <brk id="1479" min="7" max="26" man="1"/>
        <brk id="1835" min="7" max="26" man="1"/>
        <brk id="1883" min="7" max="26" man="1"/>
        <brk id="1931" min="7" max="26" man="1"/>
        <brk id="1979" min="7" max="26" man="1"/>
        <brk id="2027" min="7" max="26" man="1"/>
        <brk id="2075" min="7" max="26" man="1"/>
        <brk id="2123" min="7" max="26" man="1"/>
        <brk id="2219" min="7" max="26" man="1"/>
        <brk id="2267" min="7" max="26" man="1"/>
        <brk id="2315" min="7" max="26" man="1"/>
        <brk id="2363" min="7" max="26" man="1"/>
        <brk id="2411" min="7" max="26" man="1"/>
        <brk id="2459" min="7" max="26" man="1"/>
        <brk id="2507" min="7" max="26" man="1"/>
        <brk id="2555" min="7" max="26" man="1"/>
        <brk id="2603" min="7" max="26" man="1"/>
        <brk id="2651" min="7" max="26" man="1"/>
        <brk id="2699" min="7" max="26" man="1"/>
        <brk id="2751" min="7" max="26" man="1"/>
        <brk id="2847" min="7" max="26" man="1"/>
        <brk id="2943" min="7" max="26" man="1"/>
        <brk id="2991" min="7" max="27" man="1"/>
        <brk id="3139" min="7" max="26" man="1"/>
        <brk id="3187" min="7" max="26" man="1"/>
        <brk id="3235" min="7" max="26" man="1"/>
        <brk id="3283" min="7" max="26" man="1"/>
        <brk id="3379" min="7" max="26" man="1"/>
        <brk id="3423" min="7" max="26" man="1"/>
        <brk id="3519" min="7" max="26" man="1"/>
        <brk id="3555" min="7" max="26" man="1"/>
        <brk id="3603" min="7" max="27" man="1"/>
        <brk id="3667" min="7" max="26" man="1"/>
        <brk id="3715" min="7" max="26" man="1"/>
        <brk id="3763" min="7" max="26" man="1"/>
        <brk id="3899" min="7" max="26" man="1"/>
        <brk id="3943" min="7" max="26" man="1"/>
        <brk id="4023" min="7" max="26" man="1"/>
        <brk id="4071" min="7" max="26" man="1"/>
        <brk id="4119" min="7" max="26" man="1"/>
        <brk id="4155" min="7" max="26" man="1"/>
      </rowBreaks>
      <colBreaks count="1" manualBreakCount="1">
        <brk id="26" max="4170" man="1"/>
      </colBreaks>
      <pageMargins left="0" right="0" top="0.47244094488188981" bottom="0.31496062992125984" header="0.15748031496062992" footer="0.15748031496062992"/>
      <printOptions horizontalCentered="1"/>
      <pageSetup paperSize="9" scale="67" fitToHeight="100" orientation="landscape" copies="5" r:id="rId18"/>
      <headerFooter alignWithMargins="0">
        <oddHeader>&amp;LZałącznik nr 2&amp;RTAJEMNICA PRZEDSIĘBIORSTWA
Egz. nr 1 z 3</oddHeader>
        <oddFooter>Strona &amp;P z &amp;N</oddFooter>
      </headerFooter>
      <autoFilter ref="A7:AL4171"/>
    </customSheetView>
    <customSheetView guid="{94087DED-A9A3-4380-B961-3F57BB2E9B69}" scale="90" showPageBreaks="1" printArea="1" showAutoFilter="1" hiddenColumns="1" view="pageBreakPreview" showRuler="0" topLeftCell="A5">
      <pane xSplit="22" ySplit="3" topLeftCell="W65" activePane="bottomRight" state="frozen"/>
      <selection pane="bottomRight" activeCell="I12" sqref="I12:I15"/>
      <rowBreaks count="60" manualBreakCount="60">
        <brk id="47" min="7" max="26" man="1"/>
        <brk id="91" min="7" max="27" man="1"/>
        <brk id="139" min="7" max="27" man="1"/>
        <brk id="187" min="7" max="26" man="1"/>
        <brk id="231" min="7" max="27" man="1"/>
        <brk id="331" min="7" max="26" man="1"/>
        <brk id="371" min="7" max="26" man="1"/>
        <brk id="511" min="7" max="26" man="1"/>
        <brk id="547" min="7" max="26" man="1"/>
        <brk id="579" min="7" max="26" man="1"/>
        <brk id="615" min="7" max="26" man="1"/>
        <brk id="775" min="7" max="26" man="1"/>
        <brk id="823" min="7" max="26" man="1"/>
        <brk id="923" min="7" max="26" man="1"/>
        <brk id="963" min="7" max="26" man="1"/>
        <brk id="1059" min="7" max="26" man="1"/>
        <brk id="1107" min="7" max="26" man="1"/>
        <brk id="1155" min="7" max="26" man="1"/>
        <brk id="1431" min="7" max="26" man="1"/>
        <brk id="1479" min="7" max="26" man="1"/>
        <brk id="1835" min="7" max="26" man="1"/>
        <brk id="1883" min="7" max="26" man="1"/>
        <brk id="1931" min="7" max="26" man="1"/>
        <brk id="1979" min="7" max="26" man="1"/>
        <brk id="2027" min="7" max="26" man="1"/>
        <brk id="2075" min="7" max="26" man="1"/>
        <brk id="2123" min="7" max="26" man="1"/>
        <brk id="2219" min="7" max="26" man="1"/>
        <brk id="2267" min="7" max="26" man="1"/>
        <brk id="2315" min="7" max="26" man="1"/>
        <brk id="2363" min="7" max="26" man="1"/>
        <brk id="2411" min="7" max="26" man="1"/>
        <brk id="2459" min="7" max="26" man="1"/>
        <brk id="2507" min="7" max="26" man="1"/>
        <brk id="2555" min="7" max="26" man="1"/>
        <brk id="2603" min="7" max="26" man="1"/>
        <brk id="2651" min="7" max="26" man="1"/>
        <brk id="2699" min="7" max="26" man="1"/>
        <brk id="2751" min="7" max="26" man="1"/>
        <brk id="2847" min="7" max="26" man="1"/>
        <brk id="2943" min="7" max="26" man="1"/>
        <brk id="2991" min="7" max="27" man="1"/>
        <brk id="3139" min="7" max="26" man="1"/>
        <brk id="3187" min="7" max="26" man="1"/>
        <brk id="3235" min="7" max="26" man="1"/>
        <brk id="3283" min="7" max="26" man="1"/>
        <brk id="3379" min="7" max="26" man="1"/>
        <brk id="3423" min="7" max="26" man="1"/>
        <brk id="3519" min="7" max="26" man="1"/>
        <brk id="3555" min="7" max="26" man="1"/>
        <brk id="3603" min="7" max="27" man="1"/>
        <brk id="3667" min="7" max="26" man="1"/>
        <brk id="3715" min="7" max="26" man="1"/>
        <brk id="3763" min="7" max="26" man="1"/>
        <brk id="3899" min="7" max="26" man="1"/>
        <brk id="3943" min="7" max="26" man="1"/>
        <brk id="4023" min="7" max="26" man="1"/>
        <brk id="4071" min="7" max="26" man="1"/>
        <brk id="4119" min="7" max="26" man="1"/>
        <brk id="4155" min="7" max="26" man="1"/>
      </rowBreaks>
      <colBreaks count="1" manualBreakCount="1">
        <brk id="26" max="4170" man="1"/>
      </colBreaks>
      <pageMargins left="0" right="0" top="0.47244094488188981" bottom="0.31496062992125984" header="0.15748031496062992" footer="0.15748031496062992"/>
      <printOptions horizontalCentered="1"/>
      <pageSetup paperSize="9" scale="67" fitToHeight="100" orientation="landscape" copies="5" r:id="rId19"/>
      <headerFooter alignWithMargins="0">
        <oddHeader>&amp;LZałącznik nr 2&amp;RTAJEMNICA PRZEDSIĘBIORSTWA
Egz. nr 1 z 3</oddHeader>
        <oddFooter>Strona &amp;P z &amp;N</oddFooter>
      </headerFooter>
      <autoFilter ref="A7:AL4171"/>
    </customSheetView>
    <customSheetView guid="{C6098E4D-231F-4B4C-80A2-D4E95EE2B92A}" showPageBreaks="1" printArea="1" showAutoFilter="1" hiddenRows="1" hiddenColumns="1" view="pageBreakPreview" showRuler="0" topLeftCell="P5">
      <pane xSplit="21" ySplit="3" topLeftCell="AZ1511" activePane="bottomRight" state="frozen"/>
      <selection pane="bottomRight" activeCell="S1524" sqref="S1524:S1527"/>
      <rowBreaks count="57" manualBreakCount="57">
        <brk id="75" max="16383" man="1"/>
        <brk id="151" max="16383" man="1"/>
        <brk id="279" max="16383" man="1"/>
        <brk id="343" max="16383" man="1"/>
        <brk id="411" max="16383" man="1"/>
        <brk id="559" max="16383" man="1"/>
        <brk id="659" max="16383" man="1"/>
        <brk id="683" max="16383" man="1"/>
        <brk id="723" max="16383" man="1"/>
        <brk id="767" max="16383" man="1"/>
        <brk id="823" max="16383" man="1"/>
        <brk id="1059" max="16383" man="1"/>
        <brk id="1147" max="16383" man="1"/>
        <brk id="1175" max="16383" man="1"/>
        <brk id="1259" max="16383" man="1"/>
        <brk id="1319" max="16383" man="1"/>
        <brk id="1415" max="16383" man="1"/>
        <brk id="1463" max="16383" man="1"/>
        <brk id="1579" max="16383" man="1"/>
        <brk id="1563" max="16383" man="1"/>
        <brk id="1615" max="16383" man="1"/>
        <brk id="1703" max="16383" man="1"/>
        <brk id="1843" max="16383" man="1"/>
        <brk id="1883" max="16383" man="1"/>
        <brk id="1919" max="16383" man="1"/>
        <brk id="1955" max="16383" man="1"/>
        <brk id="2031" max="16383" man="1"/>
        <brk id="2079" max="16383" man="1"/>
        <brk id="2111" max="16383" man="1"/>
        <brk id="2287" max="16383" man="1"/>
        <brk id="2351" max="16383" man="1"/>
        <brk id="2431" max="16383" man="1"/>
        <brk id="2471" max="16383" man="1"/>
        <brk id="2543" max="16383" man="1"/>
        <brk id="2611" max="16383" man="1"/>
        <brk id="2683" max="16383" man="1"/>
        <brk id="2775" max="16383" man="1"/>
        <brk id="2943" max="16383" man="1"/>
        <brk id="3035" max="16383" man="1"/>
        <brk id="3047" max="16383" man="1"/>
        <brk id="3083" max="16383" man="1"/>
        <brk id="3103" max="16383" man="1"/>
        <brk id="3187" max="16383" man="1"/>
        <brk id="3259" max="16383" man="1"/>
        <brk id="3327" max="16383" man="1"/>
        <brk id="3419" max="16383" man="1"/>
        <brk id="3499" max="16383" man="1"/>
        <brk id="3527" max="16383" man="1"/>
        <brk id="3563" max="16383" man="1"/>
        <brk id="3611" max="16383" man="1"/>
        <brk id="3699" max="16383" man="1"/>
        <brk id="3799" max="16383" man="1"/>
        <brk id="3843" max="16383" man="1"/>
        <brk id="4011" max="16383" man="1"/>
        <brk id="4079" max="16383" man="1"/>
        <brk id="4131" max="16383" man="1"/>
        <brk id="4255" max="16383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20"/>
      <headerFooter alignWithMargins="0">
        <oddHeader>&amp;LZałącznik nr 4&amp;RTAJEMNICA PRZEDSIĘBIORSTWA
Egz. nr 2 z 2</oddHeader>
        <oddFooter>Strona &amp;P z &amp;N</oddFooter>
      </headerFooter>
      <autoFilter ref="A7:BT4256"/>
    </customSheetView>
    <customSheetView guid="{9551AF89-60D7-409A-88CA-AF6220CBB24A}" showPageBreaks="1" printArea="1" showAutoFilter="1" hiddenRows="1" hiddenColumns="1" view="pageBreakPreview" showRuler="0" topLeftCell="A5">
      <pane xSplit="26" ySplit="3" topLeftCell="AA955" activePane="bottomRight" state="frozen"/>
      <selection pane="bottomRight" activeCell="Z1136" sqref="Z1136:Z1139"/>
      <rowBreaks count="62" manualBreakCount="62">
        <brk id="51" min="14" max="60" man="1"/>
        <brk id="119" max="16383" man="1"/>
        <brk id="247" max="16383" man="1"/>
        <brk id="311" max="16383" man="1"/>
        <brk id="379" max="16383" man="1"/>
        <brk id="527" max="16383" man="1"/>
        <brk id="615" min="14" max="60" man="1"/>
        <brk id="659" max="16383" man="1"/>
        <brk id="695" max="16383" man="1"/>
        <brk id="739" max="16383" man="1"/>
        <brk id="839" min="14" max="60" man="1"/>
        <brk id="847" max="16383" man="1"/>
        <brk id="1115" max="16383" man="1"/>
        <brk id="1199" max="16383" man="1"/>
        <brk id="1223" max="16383" man="1"/>
        <brk id="1267" min="14" max="60" man="1"/>
        <brk id="1319" min="14" max="60" man="1"/>
        <brk id="1359" max="16383" man="1"/>
        <brk id="1471" min="14" max="60" man="1"/>
        <brk id="1519" max="16383" man="1"/>
        <brk id="1607" max="16383" man="1"/>
        <brk id="1703" max="16383" man="1"/>
        <brk id="1707" min="14" max="60" man="1"/>
        <brk id="1939" max="16383" man="1"/>
        <brk id="1987" max="16383" man="1"/>
        <brk id="2003" max="16383" man="1"/>
        <brk id="2023" max="16383" man="1"/>
        <brk id="2063" max="16383" man="1"/>
        <brk id="2099" max="16383" man="1"/>
        <brk id="2107" max="16383" man="1"/>
        <brk id="2123" max="16383" man="1"/>
        <brk id="2303" max="16383" man="1"/>
        <brk id="2363" max="16383" man="1"/>
        <brk id="2487" max="16383" man="1"/>
        <brk id="2495" max="16383" man="1"/>
        <brk id="2535" max="16383" man="1"/>
        <brk id="2607" max="16383" man="1"/>
        <brk id="2675" max="16383" man="1"/>
        <brk id="2775" max="16383" man="1"/>
        <brk id="2867" max="16383" man="1"/>
        <brk id="3047" max="16383" man="1"/>
        <brk id="3095" min="14" max="60" man="1"/>
        <brk id="3187" max="16383" man="1"/>
        <brk id="3203" min="14" max="60" man="1"/>
        <brk id="3211" min="14" max="60" man="1"/>
        <brk id="3287" max="16383" man="1"/>
        <brk id="3331" min="14" max="60" man="1"/>
        <brk id="3367" max="16383" man="1"/>
        <brk id="3379" min="14" max="60" man="1"/>
        <brk id="3395" min="14" max="60" man="1"/>
        <brk id="3487" max="16383" man="1"/>
        <brk id="3571" min="14" max="60" man="1"/>
        <brk id="3623" max="16383" man="1"/>
        <brk id="3663" max="16383" man="1"/>
        <brk id="3711" min="14" max="60" man="1"/>
        <brk id="3847" max="16383" man="1"/>
        <brk id="3891" min="14" max="60" man="1"/>
        <brk id="3951" max="16383" man="1"/>
        <brk id="3995" max="16383" man="1"/>
        <brk id="4283" max="16383" man="1"/>
        <brk id="4339" min="14" max="60" man="1"/>
        <brk id="4427" max="16383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21"/>
      <headerFooter alignWithMargins="0">
        <oddHeader>&amp;LZałącznik nr 4&amp;RTAJEMNICA PRZEDSIĘBIORSTWA
Egz. nr 2 z 2</oddHeader>
        <oddFooter>Strona &amp;P z &amp;N</oddFooter>
      </headerFooter>
      <autoFilter ref="A7:BS4396"/>
    </customSheetView>
    <customSheetView guid="{2178014D-9406-41C4-823D-4E0B34C0D69A}" showPageBreaks="1" printArea="1" showAutoFilter="1" hiddenRows="1" hiddenColumns="1" view="pageBreakPreview" showRuler="0" topLeftCell="A5">
      <pane xSplit="26" ySplit="3" topLeftCell="AA952" activePane="bottomRight" state="frozen"/>
      <selection pane="bottomRight" activeCell="J960" sqref="J960:J963"/>
      <rowBreaks count="62" manualBreakCount="62">
        <brk id="51" min="14" max="60" man="1"/>
        <brk id="119" max="16383" man="1"/>
        <brk id="247" max="16383" man="1"/>
        <brk id="311" max="16383" man="1"/>
        <brk id="379" max="16383" man="1"/>
        <brk id="527" max="16383" man="1"/>
        <brk id="615" min="14" max="60" man="1"/>
        <brk id="659" max="16383" man="1"/>
        <brk id="695" max="16383" man="1"/>
        <brk id="739" max="16383" man="1"/>
        <brk id="839" min="14" max="60" man="1"/>
        <brk id="847" max="16383" man="1"/>
        <brk id="1115" max="16383" man="1"/>
        <brk id="1199" max="16383" man="1"/>
        <brk id="1223" max="16383" man="1"/>
        <brk id="1267" min="14" max="60" man="1"/>
        <brk id="1319" min="14" max="60" man="1"/>
        <brk id="1359" max="16383" man="1"/>
        <brk id="1471" min="14" max="60" man="1"/>
        <brk id="1519" max="16383" man="1"/>
        <brk id="1607" max="16383" man="1"/>
        <brk id="1703" max="16383" man="1"/>
        <brk id="1707" min="14" max="60" man="1"/>
        <brk id="1939" max="16383" man="1"/>
        <brk id="1987" max="16383" man="1"/>
        <brk id="2003" max="16383" man="1"/>
        <brk id="2023" max="16383" man="1"/>
        <brk id="2063" max="16383" man="1"/>
        <brk id="2099" max="16383" man="1"/>
        <brk id="2107" max="16383" man="1"/>
        <brk id="2123" max="16383" man="1"/>
        <brk id="2303" max="16383" man="1"/>
        <brk id="2363" max="16383" man="1"/>
        <brk id="2487" max="16383" man="1"/>
        <brk id="2495" max="16383" man="1"/>
        <brk id="2535" max="16383" man="1"/>
        <brk id="2607" max="16383" man="1"/>
        <brk id="2675" max="16383" man="1"/>
        <brk id="2775" max="16383" man="1"/>
        <brk id="2867" max="16383" man="1"/>
        <brk id="3047" max="16383" man="1"/>
        <brk id="3095" min="14" max="60" man="1"/>
        <brk id="3187" max="16383" man="1"/>
        <brk id="3203" min="14" max="60" man="1"/>
        <brk id="3211" min="14" max="60" man="1"/>
        <brk id="3287" max="16383" man="1"/>
        <brk id="3331" min="14" max="60" man="1"/>
        <brk id="3367" max="16383" man="1"/>
        <brk id="3379" min="14" max="60" man="1"/>
        <brk id="3395" min="14" max="60" man="1"/>
        <brk id="3487" max="16383" man="1"/>
        <brk id="3571" min="14" max="60" man="1"/>
        <brk id="3623" max="16383" man="1"/>
        <brk id="3663" max="16383" man="1"/>
        <brk id="3711" min="14" max="60" man="1"/>
        <brk id="3847" max="16383" man="1"/>
        <brk id="3891" min="14" max="60" man="1"/>
        <brk id="3951" max="16383" man="1"/>
        <brk id="3995" max="16383" man="1"/>
        <brk id="4283" max="16383" man="1"/>
        <brk id="4339" min="14" max="60" man="1"/>
        <brk id="4427" max="16383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22"/>
      <headerFooter alignWithMargins="0">
        <oddHeader>&amp;LZałącznik nr 4&amp;RTAJEMNICA PRZEDSIĘBIORSTWA
Egz. nr 2 z 2</oddHeader>
        <oddFooter>Strona &amp;P z &amp;N</oddFooter>
      </headerFooter>
      <autoFilter ref="A7:BS4396"/>
    </customSheetView>
    <customSheetView guid="{0DCD8C3D-8980-4839-B968-5FAC5FFEB100}" showPageBreaks="1" printArea="1" showAutoFilter="1" hiddenRows="1" hiddenColumns="1" view="pageBreakPreview" showRuler="0" topLeftCell="P5">
      <pane xSplit="28" ySplit="3" topLeftCell="AS8" activePane="bottomRight" state="frozen"/>
      <selection pane="bottomRight" activeCell="R4397" sqref="R4397"/>
      <rowBreaks count="62" manualBreakCount="62">
        <brk id="51" min="14" max="60" man="1"/>
        <brk id="119" max="16383" man="1"/>
        <brk id="247" max="16383" man="1"/>
        <brk id="311" max="16383" man="1"/>
        <brk id="379" max="16383" man="1"/>
        <brk id="527" max="16383" man="1"/>
        <brk id="615" min="14" max="60" man="1"/>
        <brk id="659" max="16383" man="1"/>
        <brk id="695" max="16383" man="1"/>
        <brk id="739" max="16383" man="1"/>
        <brk id="839" min="14" max="60" man="1"/>
        <brk id="847" max="16383" man="1"/>
        <brk id="1115" max="16383" man="1"/>
        <brk id="1199" max="16383" man="1"/>
        <brk id="1223" max="16383" man="1"/>
        <brk id="1267" min="14" max="60" man="1"/>
        <brk id="1319" min="14" max="60" man="1"/>
        <brk id="1359" max="16383" man="1"/>
        <brk id="1471" min="14" max="60" man="1"/>
        <brk id="1519" max="16383" man="1"/>
        <brk id="1607" max="16383" man="1"/>
        <brk id="1703" max="16383" man="1"/>
        <brk id="1707" min="14" max="60" man="1"/>
        <brk id="1939" max="16383" man="1"/>
        <brk id="1987" max="16383" man="1"/>
        <brk id="2003" max="16383" man="1"/>
        <brk id="2023" max="16383" man="1"/>
        <brk id="2063" max="16383" man="1"/>
        <brk id="2099" max="16383" man="1"/>
        <brk id="2107" max="16383" man="1"/>
        <brk id="2123" max="16383" man="1"/>
        <brk id="2303" max="16383" man="1"/>
        <brk id="2363" max="16383" man="1"/>
        <brk id="2487" max="16383" man="1"/>
        <brk id="2495" max="16383" man="1"/>
        <brk id="2535" max="16383" man="1"/>
        <brk id="2607" max="16383" man="1"/>
        <brk id="2675" max="16383" man="1"/>
        <brk id="2775" max="16383" man="1"/>
        <brk id="2867" max="16383" man="1"/>
        <brk id="3047" max="16383" man="1"/>
        <brk id="3095" min="14" max="60" man="1"/>
        <brk id="3187" max="16383" man="1"/>
        <brk id="3203" min="14" max="60" man="1"/>
        <brk id="3211" min="14" max="60" man="1"/>
        <brk id="3287" max="16383" man="1"/>
        <brk id="3331" min="14" max="60" man="1"/>
        <brk id="3367" max="16383" man="1"/>
        <brk id="3379" min="14" max="60" man="1"/>
        <brk id="3395" min="14" max="60" man="1"/>
        <brk id="3487" max="16383" man="1"/>
        <brk id="3571" min="14" max="60" man="1"/>
        <brk id="3623" max="16383" man="1"/>
        <brk id="3663" max="16383" man="1"/>
        <brk id="3711" min="14" max="60" man="1"/>
        <brk id="3847" max="16383" man="1"/>
        <brk id="3891" min="14" max="60" man="1"/>
        <brk id="3951" max="16383" man="1"/>
        <brk id="3995" max="16383" man="1"/>
        <brk id="4283" max="16383" man="1"/>
        <brk id="4339" min="14" max="60" man="1"/>
        <brk id="4427" max="16383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23"/>
      <headerFooter alignWithMargins="0">
        <oddHeader>&amp;LZałącznik nr 4&amp;RTAJEMNICA PRZEDSIĘBIORSTWA
Egz. nr 2 z 2</oddHeader>
        <oddFooter>Strona &amp;P z &amp;N</oddFooter>
      </headerFooter>
      <autoFilter ref="A7:BS4396"/>
    </customSheetView>
  </customSheetViews>
  <mergeCells count="7589">
    <mergeCell ref="D4251:D4254"/>
    <mergeCell ref="D4255:D4258"/>
    <mergeCell ref="D4259:D4262"/>
    <mergeCell ref="D4263:D4266"/>
    <mergeCell ref="D4267:D4270"/>
    <mergeCell ref="D4271:D4274"/>
    <mergeCell ref="D4275:D4278"/>
    <mergeCell ref="D4279:D4282"/>
    <mergeCell ref="D4283:D4286"/>
    <mergeCell ref="D4287:D4290"/>
    <mergeCell ref="D4291:D4294"/>
    <mergeCell ref="D4295:D4298"/>
    <mergeCell ref="D4299:D4302"/>
    <mergeCell ref="D4303:D4306"/>
    <mergeCell ref="D4307:D4310"/>
    <mergeCell ref="D4047:D4050"/>
    <mergeCell ref="D4051:D4054"/>
    <mergeCell ref="D4055:D4058"/>
    <mergeCell ref="D4059:D4062"/>
    <mergeCell ref="D4063:D4066"/>
    <mergeCell ref="D4067:D4070"/>
    <mergeCell ref="D4071:D4074"/>
    <mergeCell ref="D4075:D4078"/>
    <mergeCell ref="D4079:D4082"/>
    <mergeCell ref="D4083:D4086"/>
    <mergeCell ref="D4087:D4090"/>
    <mergeCell ref="D4091:D4094"/>
    <mergeCell ref="D4095:D4098"/>
    <mergeCell ref="D4099:D4102"/>
    <mergeCell ref="D4103:D4106"/>
    <mergeCell ref="D4107:D4110"/>
    <mergeCell ref="D4111:D4114"/>
    <mergeCell ref="D4179:D4182"/>
    <mergeCell ref="D4183:D4186"/>
    <mergeCell ref="D4187:D4190"/>
    <mergeCell ref="D4191:D4194"/>
    <mergeCell ref="D4195:D4198"/>
    <mergeCell ref="D4199:D4202"/>
    <mergeCell ref="D4203:D4206"/>
    <mergeCell ref="D4207:D4210"/>
    <mergeCell ref="D4211:D4214"/>
    <mergeCell ref="D4215:D4218"/>
    <mergeCell ref="D4219:D4222"/>
    <mergeCell ref="D4223:D4226"/>
    <mergeCell ref="D4227:D4230"/>
    <mergeCell ref="D4231:D4234"/>
    <mergeCell ref="D4235:D4238"/>
    <mergeCell ref="D4239:D4242"/>
    <mergeCell ref="D4243:D4246"/>
    <mergeCell ref="D4163:D4166"/>
    <mergeCell ref="D4167:D4170"/>
    <mergeCell ref="D4171:D4174"/>
    <mergeCell ref="D4175:D4178"/>
    <mergeCell ref="D3915:D3918"/>
    <mergeCell ref="D3919:D3922"/>
    <mergeCell ref="D3923:D3926"/>
    <mergeCell ref="D3927:D3930"/>
    <mergeCell ref="D3931:D3934"/>
    <mergeCell ref="D3935:D3938"/>
    <mergeCell ref="D3939:D3942"/>
    <mergeCell ref="D3943:D3946"/>
    <mergeCell ref="D3947:D3950"/>
    <mergeCell ref="D3951:D3954"/>
    <mergeCell ref="D3955:D3958"/>
    <mergeCell ref="D3959:D3962"/>
    <mergeCell ref="D3963:D3966"/>
    <mergeCell ref="D3967:D3970"/>
    <mergeCell ref="D3971:D3974"/>
    <mergeCell ref="D3975:D3978"/>
    <mergeCell ref="D3979:D3982"/>
    <mergeCell ref="D3983:D3986"/>
    <mergeCell ref="D3987:D3990"/>
    <mergeCell ref="D3991:D3994"/>
    <mergeCell ref="D3995:D3998"/>
    <mergeCell ref="D3999:D4002"/>
    <mergeCell ref="D4003:D4006"/>
    <mergeCell ref="D4007:D4010"/>
    <mergeCell ref="D4011:D4014"/>
    <mergeCell ref="D4015:D4018"/>
    <mergeCell ref="D4019:D4022"/>
    <mergeCell ref="D4023:D4026"/>
    <mergeCell ref="D3891:D3894"/>
    <mergeCell ref="D3911:D3914"/>
    <mergeCell ref="D4139:D4142"/>
    <mergeCell ref="D4143:D4146"/>
    <mergeCell ref="D4147:D4150"/>
    <mergeCell ref="D4151:D4154"/>
    <mergeCell ref="D4155:D4158"/>
    <mergeCell ref="D4159:D4162"/>
    <mergeCell ref="D4027:D4030"/>
    <mergeCell ref="D4031:D4034"/>
    <mergeCell ref="D4035:D4038"/>
    <mergeCell ref="D4039:D4042"/>
    <mergeCell ref="D4043:D4046"/>
    <mergeCell ref="D4115:D4118"/>
    <mergeCell ref="D4119:D4122"/>
    <mergeCell ref="D4123:D4126"/>
    <mergeCell ref="D4127:D4130"/>
    <mergeCell ref="D4131:D4134"/>
    <mergeCell ref="D4135:D4138"/>
    <mergeCell ref="D3643:D3646"/>
    <mergeCell ref="D3647:D3650"/>
    <mergeCell ref="D3651:D3654"/>
    <mergeCell ref="D3655:D3658"/>
    <mergeCell ref="D3659:D3662"/>
    <mergeCell ref="D3679:D3682"/>
    <mergeCell ref="D3683:D3686"/>
    <mergeCell ref="D3687:D3690"/>
    <mergeCell ref="D3691:D3694"/>
    <mergeCell ref="D3695:D3698"/>
    <mergeCell ref="D3667:D3670"/>
    <mergeCell ref="D3671:D3674"/>
    <mergeCell ref="D3675:D3678"/>
    <mergeCell ref="D3875:D3878"/>
    <mergeCell ref="D3879:D3882"/>
    <mergeCell ref="D3883:D3886"/>
    <mergeCell ref="D3887:D3890"/>
    <mergeCell ref="D3563:D3566"/>
    <mergeCell ref="D3567:D3570"/>
    <mergeCell ref="D3571:D3574"/>
    <mergeCell ref="D3575:D3578"/>
    <mergeCell ref="D3595:D3598"/>
    <mergeCell ref="D3599:D3602"/>
    <mergeCell ref="D3603:D3606"/>
    <mergeCell ref="D3607:D3610"/>
    <mergeCell ref="D3611:D3614"/>
    <mergeCell ref="D3591:D3594"/>
    <mergeCell ref="D3615:D3618"/>
    <mergeCell ref="D3619:D3622"/>
    <mergeCell ref="D3623:D3626"/>
    <mergeCell ref="D3627:D3630"/>
    <mergeCell ref="D3631:D3634"/>
    <mergeCell ref="D3635:D3638"/>
    <mergeCell ref="D3639:D3642"/>
    <mergeCell ref="D3475:D3478"/>
    <mergeCell ref="D3479:D3482"/>
    <mergeCell ref="D3483:D3486"/>
    <mergeCell ref="D3487:D3490"/>
    <mergeCell ref="D3511:D3514"/>
    <mergeCell ref="D3515:D3518"/>
    <mergeCell ref="D3519:D3522"/>
    <mergeCell ref="D3523:D3526"/>
    <mergeCell ref="D3527:D3530"/>
    <mergeCell ref="D3531:D3534"/>
    <mergeCell ref="D3535:D3538"/>
    <mergeCell ref="D3539:D3542"/>
    <mergeCell ref="D3543:D3546"/>
    <mergeCell ref="D3547:D3550"/>
    <mergeCell ref="D3551:D3554"/>
    <mergeCell ref="D3555:D3558"/>
    <mergeCell ref="D3559:D3562"/>
    <mergeCell ref="D3271:D3274"/>
    <mergeCell ref="D3275:D3278"/>
    <mergeCell ref="D3279:D3282"/>
    <mergeCell ref="D3283:D3286"/>
    <mergeCell ref="D3419:D3422"/>
    <mergeCell ref="D3423:D3426"/>
    <mergeCell ref="D3427:D3430"/>
    <mergeCell ref="D3431:D3434"/>
    <mergeCell ref="D3439:D3442"/>
    <mergeCell ref="D3443:D3446"/>
    <mergeCell ref="D3447:D3450"/>
    <mergeCell ref="D3451:D3454"/>
    <mergeCell ref="D3455:D3458"/>
    <mergeCell ref="D3459:D3462"/>
    <mergeCell ref="D3463:D3466"/>
    <mergeCell ref="D3467:D3470"/>
    <mergeCell ref="D3471:D3474"/>
    <mergeCell ref="D3203:D3206"/>
    <mergeCell ref="D3207:D3210"/>
    <mergeCell ref="D3211:D3214"/>
    <mergeCell ref="D3215:D3218"/>
    <mergeCell ref="D3219:D3222"/>
    <mergeCell ref="D3223:D3226"/>
    <mergeCell ref="D3227:D3230"/>
    <mergeCell ref="D3231:D3234"/>
    <mergeCell ref="D3235:D3238"/>
    <mergeCell ref="D3239:D3242"/>
    <mergeCell ref="D3243:D3246"/>
    <mergeCell ref="D3247:D3250"/>
    <mergeCell ref="D3251:D3254"/>
    <mergeCell ref="D3255:D3258"/>
    <mergeCell ref="D3259:D3262"/>
    <mergeCell ref="D3263:D3266"/>
    <mergeCell ref="D3267:D3270"/>
    <mergeCell ref="D3043:D3046"/>
    <mergeCell ref="D3071:D3074"/>
    <mergeCell ref="D3075:D3078"/>
    <mergeCell ref="D3079:D3082"/>
    <mergeCell ref="D3083:D3086"/>
    <mergeCell ref="D3087:D3090"/>
    <mergeCell ref="D3091:D3094"/>
    <mergeCell ref="D3095:D3098"/>
    <mergeCell ref="D3099:D3102"/>
    <mergeCell ref="D3175:D3178"/>
    <mergeCell ref="D3179:D3182"/>
    <mergeCell ref="D3183:D3186"/>
    <mergeCell ref="D3187:D3190"/>
    <mergeCell ref="D3191:D3194"/>
    <mergeCell ref="D3195:D3198"/>
    <mergeCell ref="D3171:D3174"/>
    <mergeCell ref="D3199:D3202"/>
    <mergeCell ref="D2975:D2978"/>
    <mergeCell ref="D2979:D2982"/>
    <mergeCell ref="D2983:D2986"/>
    <mergeCell ref="D2987:D2990"/>
    <mergeCell ref="D2991:D2994"/>
    <mergeCell ref="D2995:D2998"/>
    <mergeCell ref="D2999:D3002"/>
    <mergeCell ref="D3003:D3006"/>
    <mergeCell ref="D3007:D3010"/>
    <mergeCell ref="D3011:D3014"/>
    <mergeCell ref="D3015:D3018"/>
    <mergeCell ref="D3019:D3022"/>
    <mergeCell ref="D3023:D3026"/>
    <mergeCell ref="D3027:D3030"/>
    <mergeCell ref="D3031:D3034"/>
    <mergeCell ref="D3035:D3038"/>
    <mergeCell ref="D3039:D3042"/>
    <mergeCell ref="D2923:D2926"/>
    <mergeCell ref="D2927:D2930"/>
    <mergeCell ref="D2935:D2938"/>
    <mergeCell ref="D2939:D2942"/>
    <mergeCell ref="D2895:D2898"/>
    <mergeCell ref="D2899:D2902"/>
    <mergeCell ref="D2903:D2906"/>
    <mergeCell ref="D2907:D2910"/>
    <mergeCell ref="D2931:D2934"/>
    <mergeCell ref="D2943:D2946"/>
    <mergeCell ref="D2947:D2950"/>
    <mergeCell ref="D2951:D2954"/>
    <mergeCell ref="D2955:D2958"/>
    <mergeCell ref="D2959:D2962"/>
    <mergeCell ref="D2963:D2966"/>
    <mergeCell ref="D2967:D2970"/>
    <mergeCell ref="D2971:D2974"/>
    <mergeCell ref="D2695:D2698"/>
    <mergeCell ref="D2699:D2702"/>
    <mergeCell ref="D2703:D2706"/>
    <mergeCell ref="D2707:D2710"/>
    <mergeCell ref="D2711:D2714"/>
    <mergeCell ref="D2715:D2718"/>
    <mergeCell ref="D2719:D2722"/>
    <mergeCell ref="D2723:D2726"/>
    <mergeCell ref="D2727:D2730"/>
    <mergeCell ref="D2731:D2734"/>
    <mergeCell ref="D2851:D2854"/>
    <mergeCell ref="D2855:D2858"/>
    <mergeCell ref="D2859:D2862"/>
    <mergeCell ref="D2863:D2866"/>
    <mergeCell ref="D2867:D2870"/>
    <mergeCell ref="D2871:D2874"/>
    <mergeCell ref="D2875:D2878"/>
    <mergeCell ref="D2627:D2630"/>
    <mergeCell ref="D2631:D2634"/>
    <mergeCell ref="D2635:D2638"/>
    <mergeCell ref="D2639:D2642"/>
    <mergeCell ref="D2643:D2646"/>
    <mergeCell ref="D2647:D2650"/>
    <mergeCell ref="D2651:D2654"/>
    <mergeCell ref="D2655:D2658"/>
    <mergeCell ref="D2659:D2662"/>
    <mergeCell ref="D2663:D2666"/>
    <mergeCell ref="D2667:D2670"/>
    <mergeCell ref="D2671:D2674"/>
    <mergeCell ref="D2675:D2678"/>
    <mergeCell ref="D2679:D2682"/>
    <mergeCell ref="D2683:D2686"/>
    <mergeCell ref="D2687:D2690"/>
    <mergeCell ref="D2691:D2694"/>
    <mergeCell ref="D2559:D2562"/>
    <mergeCell ref="D2563:D2566"/>
    <mergeCell ref="D2567:D2570"/>
    <mergeCell ref="D2571:D2574"/>
    <mergeCell ref="D2575:D2578"/>
    <mergeCell ref="D2579:D2582"/>
    <mergeCell ref="D2583:D2586"/>
    <mergeCell ref="D2587:D2590"/>
    <mergeCell ref="D2591:D2594"/>
    <mergeCell ref="D2595:D2598"/>
    <mergeCell ref="D2599:D2602"/>
    <mergeCell ref="D2603:D2606"/>
    <mergeCell ref="D2607:D2610"/>
    <mergeCell ref="D2611:D2614"/>
    <mergeCell ref="D2615:D2618"/>
    <mergeCell ref="D2619:D2622"/>
    <mergeCell ref="D2623:D2626"/>
    <mergeCell ref="D2455:D2458"/>
    <mergeCell ref="D2459:D2462"/>
    <mergeCell ref="D2463:D2466"/>
    <mergeCell ref="D2467:D2470"/>
    <mergeCell ref="D2471:D2474"/>
    <mergeCell ref="D2475:D2478"/>
    <mergeCell ref="D2479:D2482"/>
    <mergeCell ref="D2483:D2486"/>
    <mergeCell ref="D2487:D2490"/>
    <mergeCell ref="D2491:D2494"/>
    <mergeCell ref="D2495:D2498"/>
    <mergeCell ref="D2499:D2502"/>
    <mergeCell ref="D2503:D2506"/>
    <mergeCell ref="D2507:D2510"/>
    <mergeCell ref="D2511:D2514"/>
    <mergeCell ref="D2515:D2518"/>
    <mergeCell ref="D2519:D2522"/>
    <mergeCell ref="D2387:D2390"/>
    <mergeCell ref="D2391:D2394"/>
    <mergeCell ref="D2395:D2398"/>
    <mergeCell ref="D2399:D2402"/>
    <mergeCell ref="D2403:D2406"/>
    <mergeCell ref="D2407:D2410"/>
    <mergeCell ref="D2411:D2414"/>
    <mergeCell ref="D2415:D2418"/>
    <mergeCell ref="D2419:D2422"/>
    <mergeCell ref="D2423:D2426"/>
    <mergeCell ref="D2427:D2430"/>
    <mergeCell ref="D2431:D2434"/>
    <mergeCell ref="D2435:D2438"/>
    <mergeCell ref="D2439:D2442"/>
    <mergeCell ref="D2443:D2446"/>
    <mergeCell ref="D2447:D2450"/>
    <mergeCell ref="D2451:D2454"/>
    <mergeCell ref="D2299:D2302"/>
    <mergeCell ref="D2303:D2306"/>
    <mergeCell ref="D2307:D2310"/>
    <mergeCell ref="D2311:D2314"/>
    <mergeCell ref="D2315:D2318"/>
    <mergeCell ref="D2319:D2322"/>
    <mergeCell ref="D2323:D2326"/>
    <mergeCell ref="D2327:D2330"/>
    <mergeCell ref="D2331:D2334"/>
    <mergeCell ref="D2335:D2338"/>
    <mergeCell ref="D2339:D2342"/>
    <mergeCell ref="D2343:D2346"/>
    <mergeCell ref="D2347:D2350"/>
    <mergeCell ref="D2351:D2354"/>
    <mergeCell ref="D2355:D2358"/>
    <mergeCell ref="D2359:D2362"/>
    <mergeCell ref="D2363:D2366"/>
    <mergeCell ref="D2231:D2234"/>
    <mergeCell ref="D2235:D2238"/>
    <mergeCell ref="D2239:D2242"/>
    <mergeCell ref="D2243:D2246"/>
    <mergeCell ref="D2247:D2250"/>
    <mergeCell ref="D2251:D2254"/>
    <mergeCell ref="D2255:D2258"/>
    <mergeCell ref="D2259:D2262"/>
    <mergeCell ref="D2263:D2266"/>
    <mergeCell ref="D2267:D2270"/>
    <mergeCell ref="D2271:D2274"/>
    <mergeCell ref="D2275:D2278"/>
    <mergeCell ref="D2279:D2282"/>
    <mergeCell ref="D2283:D2286"/>
    <mergeCell ref="D2287:D2290"/>
    <mergeCell ref="D2291:D2294"/>
    <mergeCell ref="D2295:D2298"/>
    <mergeCell ref="D2127:D2130"/>
    <mergeCell ref="D2131:D2134"/>
    <mergeCell ref="D2135:D2138"/>
    <mergeCell ref="D2139:D2142"/>
    <mergeCell ref="D2143:D2146"/>
    <mergeCell ref="D2147:D2150"/>
    <mergeCell ref="D2151:D2154"/>
    <mergeCell ref="D2155:D2158"/>
    <mergeCell ref="D2159:D2162"/>
    <mergeCell ref="D2163:D2166"/>
    <mergeCell ref="D2167:D2170"/>
    <mergeCell ref="D2171:D2174"/>
    <mergeCell ref="D2175:D2178"/>
    <mergeCell ref="D2179:D2182"/>
    <mergeCell ref="D2183:D2186"/>
    <mergeCell ref="D2187:D2190"/>
    <mergeCell ref="D2191:D2194"/>
    <mergeCell ref="D2059:D2062"/>
    <mergeCell ref="D2063:D2066"/>
    <mergeCell ref="D2067:D2070"/>
    <mergeCell ref="D2071:D2074"/>
    <mergeCell ref="D2075:D2078"/>
    <mergeCell ref="D2079:D2082"/>
    <mergeCell ref="D2083:D2086"/>
    <mergeCell ref="D2087:D2090"/>
    <mergeCell ref="D2091:D2094"/>
    <mergeCell ref="D2095:D2098"/>
    <mergeCell ref="D2099:D2102"/>
    <mergeCell ref="D2103:D2106"/>
    <mergeCell ref="D2107:D2110"/>
    <mergeCell ref="D2111:D2114"/>
    <mergeCell ref="D2115:D2118"/>
    <mergeCell ref="D2119:D2122"/>
    <mergeCell ref="D2123:D2126"/>
    <mergeCell ref="D1887:D1890"/>
    <mergeCell ref="D1891:D1894"/>
    <mergeCell ref="D1895:D1898"/>
    <mergeCell ref="D1939:D1942"/>
    <mergeCell ref="D1943:D1946"/>
    <mergeCell ref="D1947:D1950"/>
    <mergeCell ref="D1951:D1954"/>
    <mergeCell ref="D1955:D1958"/>
    <mergeCell ref="D1959:D1962"/>
    <mergeCell ref="D1963:D1966"/>
    <mergeCell ref="D1983:D1986"/>
    <mergeCell ref="D1987:D1990"/>
    <mergeCell ref="D1991:D1994"/>
    <mergeCell ref="D2003:D2006"/>
    <mergeCell ref="D2007:D2010"/>
    <mergeCell ref="D2011:D2014"/>
    <mergeCell ref="D2015:D2018"/>
    <mergeCell ref="D1819:D1822"/>
    <mergeCell ref="D1823:D1826"/>
    <mergeCell ref="D1827:D1830"/>
    <mergeCell ref="D1831:D1834"/>
    <mergeCell ref="D1835:D1838"/>
    <mergeCell ref="D1839:D1842"/>
    <mergeCell ref="D1843:D1846"/>
    <mergeCell ref="D1847:D1850"/>
    <mergeCell ref="D1851:D1854"/>
    <mergeCell ref="D1855:D1858"/>
    <mergeCell ref="D1859:D1862"/>
    <mergeCell ref="D1863:D1866"/>
    <mergeCell ref="D1867:D1870"/>
    <mergeCell ref="D1871:D1874"/>
    <mergeCell ref="D1875:D1878"/>
    <mergeCell ref="D1879:D1882"/>
    <mergeCell ref="D1883:D1886"/>
    <mergeCell ref="D1751:D1754"/>
    <mergeCell ref="D1755:D1758"/>
    <mergeCell ref="D1759:D1762"/>
    <mergeCell ref="D1763:D1766"/>
    <mergeCell ref="D1767:D1770"/>
    <mergeCell ref="D1771:D1774"/>
    <mergeCell ref="D1775:D1778"/>
    <mergeCell ref="D1779:D1782"/>
    <mergeCell ref="D1783:D1786"/>
    <mergeCell ref="D1787:D1790"/>
    <mergeCell ref="D1791:D1794"/>
    <mergeCell ref="D1795:D1798"/>
    <mergeCell ref="D1799:D1802"/>
    <mergeCell ref="D1803:D1806"/>
    <mergeCell ref="D1807:D1810"/>
    <mergeCell ref="D1811:D1814"/>
    <mergeCell ref="D1815:D1818"/>
    <mergeCell ref="D1683:D1686"/>
    <mergeCell ref="D1687:D1690"/>
    <mergeCell ref="D1691:D1694"/>
    <mergeCell ref="D1695:D1698"/>
    <mergeCell ref="D1699:D1702"/>
    <mergeCell ref="D1703:D1706"/>
    <mergeCell ref="D1707:D1710"/>
    <mergeCell ref="D1711:D1714"/>
    <mergeCell ref="D1715:D1718"/>
    <mergeCell ref="D1719:D1722"/>
    <mergeCell ref="D1723:D1726"/>
    <mergeCell ref="D1727:D1730"/>
    <mergeCell ref="D1731:D1734"/>
    <mergeCell ref="D1735:D1738"/>
    <mergeCell ref="D1739:D1742"/>
    <mergeCell ref="D1743:D1746"/>
    <mergeCell ref="D1747:D1750"/>
    <mergeCell ref="D1615:D1618"/>
    <mergeCell ref="D1619:D1622"/>
    <mergeCell ref="D1623:D1626"/>
    <mergeCell ref="D1627:D1630"/>
    <mergeCell ref="D1631:D1634"/>
    <mergeCell ref="D1635:D1638"/>
    <mergeCell ref="D1639:D1642"/>
    <mergeCell ref="D1643:D1646"/>
    <mergeCell ref="D1647:D1650"/>
    <mergeCell ref="D1651:D1654"/>
    <mergeCell ref="D1655:D1658"/>
    <mergeCell ref="D1659:D1662"/>
    <mergeCell ref="D1663:D1666"/>
    <mergeCell ref="D1667:D1670"/>
    <mergeCell ref="D1671:D1674"/>
    <mergeCell ref="D1675:D1678"/>
    <mergeCell ref="D1679:D1682"/>
    <mergeCell ref="D1547:D1550"/>
    <mergeCell ref="D1551:D1554"/>
    <mergeCell ref="D1555:D1558"/>
    <mergeCell ref="D1559:D1562"/>
    <mergeCell ref="D1563:D1566"/>
    <mergeCell ref="D1567:D1570"/>
    <mergeCell ref="D1571:D1574"/>
    <mergeCell ref="D1575:D1578"/>
    <mergeCell ref="D1579:D1582"/>
    <mergeCell ref="D1583:D1586"/>
    <mergeCell ref="D1587:D1590"/>
    <mergeCell ref="D1591:D1594"/>
    <mergeCell ref="D1595:D1598"/>
    <mergeCell ref="D1599:D1602"/>
    <mergeCell ref="D1603:D1606"/>
    <mergeCell ref="D1607:D1610"/>
    <mergeCell ref="D1611:D1614"/>
    <mergeCell ref="D1479:D1482"/>
    <mergeCell ref="D1483:D1486"/>
    <mergeCell ref="D1487:D1490"/>
    <mergeCell ref="D1491:D1494"/>
    <mergeCell ref="D1495:D1498"/>
    <mergeCell ref="D1499:D1502"/>
    <mergeCell ref="D1503:D1506"/>
    <mergeCell ref="D1507:D1510"/>
    <mergeCell ref="D1511:D1514"/>
    <mergeCell ref="D1515:D1518"/>
    <mergeCell ref="D1519:D1522"/>
    <mergeCell ref="D1523:D1526"/>
    <mergeCell ref="D1527:D1530"/>
    <mergeCell ref="D1531:D1534"/>
    <mergeCell ref="D1535:D1538"/>
    <mergeCell ref="D1539:D1542"/>
    <mergeCell ref="D1543:D1546"/>
    <mergeCell ref="D1411:D1414"/>
    <mergeCell ref="D1415:D1418"/>
    <mergeCell ref="D1419:D1422"/>
    <mergeCell ref="D1423:D1426"/>
    <mergeCell ref="D1427:D1430"/>
    <mergeCell ref="D1431:D1434"/>
    <mergeCell ref="D1435:D1438"/>
    <mergeCell ref="D1439:D1442"/>
    <mergeCell ref="D1443:D1446"/>
    <mergeCell ref="D1447:D1450"/>
    <mergeCell ref="D1451:D1454"/>
    <mergeCell ref="D1455:D1458"/>
    <mergeCell ref="D1459:D1462"/>
    <mergeCell ref="D1463:D1466"/>
    <mergeCell ref="D1467:D1470"/>
    <mergeCell ref="D1471:D1474"/>
    <mergeCell ref="D1475:D1478"/>
    <mergeCell ref="D1343:D1346"/>
    <mergeCell ref="D1347:D1350"/>
    <mergeCell ref="D1351:D1354"/>
    <mergeCell ref="D1355:D1358"/>
    <mergeCell ref="D1359:D1362"/>
    <mergeCell ref="D1363:D1366"/>
    <mergeCell ref="D1367:D1370"/>
    <mergeCell ref="D1371:D1374"/>
    <mergeCell ref="D1375:D1378"/>
    <mergeCell ref="D1379:D1382"/>
    <mergeCell ref="D1383:D1386"/>
    <mergeCell ref="D1387:D1390"/>
    <mergeCell ref="D1391:D1394"/>
    <mergeCell ref="D1395:D1398"/>
    <mergeCell ref="D1399:D1402"/>
    <mergeCell ref="D1403:D1406"/>
    <mergeCell ref="D1407:D1410"/>
    <mergeCell ref="D1275:D1278"/>
    <mergeCell ref="D1279:D1282"/>
    <mergeCell ref="D1283:D1286"/>
    <mergeCell ref="D1287:D1290"/>
    <mergeCell ref="D1291:D1294"/>
    <mergeCell ref="D1295:D1298"/>
    <mergeCell ref="D1299:D1302"/>
    <mergeCell ref="D1303:D1306"/>
    <mergeCell ref="D1307:D1310"/>
    <mergeCell ref="D1311:D1314"/>
    <mergeCell ref="D1315:D1318"/>
    <mergeCell ref="D1319:D1322"/>
    <mergeCell ref="D1323:D1326"/>
    <mergeCell ref="D1327:D1330"/>
    <mergeCell ref="D1331:D1334"/>
    <mergeCell ref="D1335:D1338"/>
    <mergeCell ref="D1339:D1342"/>
    <mergeCell ref="D1063:D1066"/>
    <mergeCell ref="D1067:D1070"/>
    <mergeCell ref="D1071:D1074"/>
    <mergeCell ref="D975:D978"/>
    <mergeCell ref="D979:D982"/>
    <mergeCell ref="D983:D986"/>
    <mergeCell ref="D987:D990"/>
    <mergeCell ref="D991:D994"/>
    <mergeCell ref="D995:D998"/>
    <mergeCell ref="D999:D1002"/>
    <mergeCell ref="D1003:D1006"/>
    <mergeCell ref="D1007:D1010"/>
    <mergeCell ref="D1011:D1014"/>
    <mergeCell ref="D1079:D1082"/>
    <mergeCell ref="D1083:D1086"/>
    <mergeCell ref="D1087:D1090"/>
    <mergeCell ref="D1151:D1154"/>
    <mergeCell ref="D759:D762"/>
    <mergeCell ref="D763:D766"/>
    <mergeCell ref="D767:D770"/>
    <mergeCell ref="D771:D774"/>
    <mergeCell ref="D775:D778"/>
    <mergeCell ref="D779:D782"/>
    <mergeCell ref="D783:D786"/>
    <mergeCell ref="D787:D790"/>
    <mergeCell ref="D791:D794"/>
    <mergeCell ref="D795:D798"/>
    <mergeCell ref="D799:D802"/>
    <mergeCell ref="D863:D866"/>
    <mergeCell ref="D867:D870"/>
    <mergeCell ref="D871:D874"/>
    <mergeCell ref="D875:D878"/>
    <mergeCell ref="D879:D882"/>
    <mergeCell ref="D831:D834"/>
    <mergeCell ref="D623:D626"/>
    <mergeCell ref="D627:D630"/>
    <mergeCell ref="D631:D634"/>
    <mergeCell ref="D635:D638"/>
    <mergeCell ref="D703:D706"/>
    <mergeCell ref="D707:D710"/>
    <mergeCell ref="D711:D714"/>
    <mergeCell ref="D715:D718"/>
    <mergeCell ref="D719:D722"/>
    <mergeCell ref="D723:D726"/>
    <mergeCell ref="D727:D730"/>
    <mergeCell ref="D731:D734"/>
    <mergeCell ref="D735:D738"/>
    <mergeCell ref="D739:D742"/>
    <mergeCell ref="D743:D746"/>
    <mergeCell ref="D747:D750"/>
    <mergeCell ref="D751:D754"/>
    <mergeCell ref="D555:D558"/>
    <mergeCell ref="D559:D562"/>
    <mergeCell ref="D563:D566"/>
    <mergeCell ref="D567:D570"/>
    <mergeCell ref="D571:D574"/>
    <mergeCell ref="D575:D578"/>
    <mergeCell ref="D579:D582"/>
    <mergeCell ref="D583:D586"/>
    <mergeCell ref="D587:D590"/>
    <mergeCell ref="D591:D594"/>
    <mergeCell ref="D595:D598"/>
    <mergeCell ref="D599:D602"/>
    <mergeCell ref="D603:D606"/>
    <mergeCell ref="D607:D610"/>
    <mergeCell ref="D611:D614"/>
    <mergeCell ref="D615:D618"/>
    <mergeCell ref="D619:D622"/>
    <mergeCell ref="D379:D382"/>
    <mergeCell ref="D383:D386"/>
    <mergeCell ref="D387:D390"/>
    <mergeCell ref="D467:D470"/>
    <mergeCell ref="D471:D474"/>
    <mergeCell ref="D475:D478"/>
    <mergeCell ref="D479:D482"/>
    <mergeCell ref="D483:D486"/>
    <mergeCell ref="D487:D490"/>
    <mergeCell ref="D491:D494"/>
    <mergeCell ref="D495:D498"/>
    <mergeCell ref="D499:D502"/>
    <mergeCell ref="D503:D506"/>
    <mergeCell ref="D507:D510"/>
    <mergeCell ref="D511:D514"/>
    <mergeCell ref="D515:D518"/>
    <mergeCell ref="D547:D550"/>
    <mergeCell ref="D311:D314"/>
    <mergeCell ref="D315:D318"/>
    <mergeCell ref="D319:D322"/>
    <mergeCell ref="D323:D326"/>
    <mergeCell ref="D327:D330"/>
    <mergeCell ref="D331:D334"/>
    <mergeCell ref="D335:D338"/>
    <mergeCell ref="D339:D342"/>
    <mergeCell ref="D343:D346"/>
    <mergeCell ref="D347:D350"/>
    <mergeCell ref="D351:D354"/>
    <mergeCell ref="D355:D358"/>
    <mergeCell ref="D359:D362"/>
    <mergeCell ref="D363:D366"/>
    <mergeCell ref="D367:D370"/>
    <mergeCell ref="D371:D374"/>
    <mergeCell ref="D375:D378"/>
    <mergeCell ref="D243:D246"/>
    <mergeCell ref="D247:D250"/>
    <mergeCell ref="D251:D254"/>
    <mergeCell ref="D255:D258"/>
    <mergeCell ref="D259:D262"/>
    <mergeCell ref="D263:D266"/>
    <mergeCell ref="D267:D270"/>
    <mergeCell ref="D271:D274"/>
    <mergeCell ref="D275:D278"/>
    <mergeCell ref="D279:D282"/>
    <mergeCell ref="D283:D286"/>
    <mergeCell ref="D287:D290"/>
    <mergeCell ref="D291:D294"/>
    <mergeCell ref="D295:D298"/>
    <mergeCell ref="D299:D302"/>
    <mergeCell ref="D303:D306"/>
    <mergeCell ref="D307:D310"/>
    <mergeCell ref="F4195:F4198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D55:D58"/>
    <mergeCell ref="D59:D62"/>
    <mergeCell ref="D63:D66"/>
    <mergeCell ref="D67:D70"/>
    <mergeCell ref="D71:D74"/>
    <mergeCell ref="D75:D78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4"/>
    <mergeCell ref="D115:D118"/>
    <mergeCell ref="D119:D122"/>
    <mergeCell ref="D123:D126"/>
    <mergeCell ref="D127:D130"/>
    <mergeCell ref="F4187:F4190"/>
    <mergeCell ref="G3751:G3754"/>
    <mergeCell ref="F3755:F3758"/>
    <mergeCell ref="G3755:G3758"/>
    <mergeCell ref="F3759:F3762"/>
    <mergeCell ref="G3759:G3762"/>
    <mergeCell ref="G4019:G4022"/>
    <mergeCell ref="F4023:F4026"/>
    <mergeCell ref="G4023:G4026"/>
    <mergeCell ref="F4175:F4178"/>
    <mergeCell ref="G4175:G4178"/>
    <mergeCell ref="F4179:F4182"/>
    <mergeCell ref="G4179:G4182"/>
    <mergeCell ref="F4183:F4186"/>
    <mergeCell ref="G4183:G4186"/>
    <mergeCell ref="G4187:G4190"/>
    <mergeCell ref="F4191:F4194"/>
    <mergeCell ref="G4191:G4194"/>
    <mergeCell ref="F4327:F4330"/>
    <mergeCell ref="G4327:G4330"/>
    <mergeCell ref="F4331:F4334"/>
    <mergeCell ref="G4331:G4334"/>
    <mergeCell ref="F4335:F4338"/>
    <mergeCell ref="G4335:G4338"/>
    <mergeCell ref="F4247:F4250"/>
    <mergeCell ref="G4247:G4250"/>
    <mergeCell ref="F4251:F4254"/>
    <mergeCell ref="G4251:G4254"/>
    <mergeCell ref="F4255:F4258"/>
    <mergeCell ref="G4255:G4258"/>
    <mergeCell ref="F4259:F4262"/>
    <mergeCell ref="G4259:G4262"/>
    <mergeCell ref="F4263:F4266"/>
    <mergeCell ref="G4263:G4266"/>
    <mergeCell ref="F4267:F4270"/>
    <mergeCell ref="G4267:G4270"/>
    <mergeCell ref="F4271:F4274"/>
    <mergeCell ref="G4271:G4274"/>
    <mergeCell ref="F4275:F4278"/>
    <mergeCell ref="G4275:G4278"/>
    <mergeCell ref="F4279:F4282"/>
    <mergeCell ref="G4279:G4282"/>
    <mergeCell ref="F4283:F4286"/>
    <mergeCell ref="G4283:G4286"/>
    <mergeCell ref="F4287:F4290"/>
    <mergeCell ref="G4287:G4290"/>
    <mergeCell ref="G3835:G3838"/>
    <mergeCell ref="G3679:G3682"/>
    <mergeCell ref="F3679:F3682"/>
    <mergeCell ref="G3719:G3722"/>
    <mergeCell ref="F3719:F3722"/>
    <mergeCell ref="G3715:G3718"/>
    <mergeCell ref="F3715:F3718"/>
    <mergeCell ref="G3711:G3714"/>
    <mergeCell ref="F3711:F3714"/>
    <mergeCell ref="G3707:G3710"/>
    <mergeCell ref="F3707:F3710"/>
    <mergeCell ref="F3723:F3726"/>
    <mergeCell ref="F3935:F3938"/>
    <mergeCell ref="G3935:G3938"/>
    <mergeCell ref="F4319:F4322"/>
    <mergeCell ref="G4319:G4322"/>
    <mergeCell ref="F4323:F4326"/>
    <mergeCell ref="G4323:G4326"/>
    <mergeCell ref="F4203:F4206"/>
    <mergeCell ref="G4203:G4206"/>
    <mergeCell ref="G4015:G4018"/>
    <mergeCell ref="F4019:F4022"/>
    <mergeCell ref="F4115:F4118"/>
    <mergeCell ref="G4115:G4118"/>
    <mergeCell ref="F4119:F4122"/>
    <mergeCell ref="G4119:G4122"/>
    <mergeCell ref="F4123:F4126"/>
    <mergeCell ref="G4123:G4126"/>
    <mergeCell ref="F4127:F4130"/>
    <mergeCell ref="G4127:G4130"/>
    <mergeCell ref="F4131:F4134"/>
    <mergeCell ref="G4131:G4134"/>
    <mergeCell ref="G3943:G3946"/>
    <mergeCell ref="F3947:F3950"/>
    <mergeCell ref="G3947:G3950"/>
    <mergeCell ref="F3951:F3954"/>
    <mergeCell ref="G3951:G3954"/>
    <mergeCell ref="F3955:F3958"/>
    <mergeCell ref="G3955:G3958"/>
    <mergeCell ref="F3959:F3962"/>
    <mergeCell ref="G3959:G3962"/>
    <mergeCell ref="F3963:F3966"/>
    <mergeCell ref="G3963:G3966"/>
    <mergeCell ref="F3967:F3970"/>
    <mergeCell ref="G3967:G3970"/>
    <mergeCell ref="G3019:G3022"/>
    <mergeCell ref="F3023:F3026"/>
    <mergeCell ref="G3023:G3026"/>
    <mergeCell ref="F3027:F3030"/>
    <mergeCell ref="G3027:G3030"/>
    <mergeCell ref="F3031:F3034"/>
    <mergeCell ref="G3031:G3034"/>
    <mergeCell ref="F3035:F3038"/>
    <mergeCell ref="G3035:G3038"/>
    <mergeCell ref="F3063:F3066"/>
    <mergeCell ref="G3063:G3066"/>
    <mergeCell ref="F3095:F3098"/>
    <mergeCell ref="G3095:G3098"/>
    <mergeCell ref="F3103:F3106"/>
    <mergeCell ref="G3103:G3106"/>
    <mergeCell ref="F3051:F3054"/>
    <mergeCell ref="F3579:F3582"/>
    <mergeCell ref="G3579:G3582"/>
    <mergeCell ref="F3583:F3586"/>
    <mergeCell ref="G3051:G3054"/>
    <mergeCell ref="F3075:F3078"/>
    <mergeCell ref="G3075:G3078"/>
    <mergeCell ref="F3047:F3050"/>
    <mergeCell ref="G3047:G3050"/>
    <mergeCell ref="F3055:F3058"/>
    <mergeCell ref="G3055:G3058"/>
    <mergeCell ref="F3107:F3110"/>
    <mergeCell ref="G3107:G3110"/>
    <mergeCell ref="F2967:F2970"/>
    <mergeCell ref="G2967:G2970"/>
    <mergeCell ref="F2971:F2974"/>
    <mergeCell ref="G2971:G2974"/>
    <mergeCell ref="F2975:F2978"/>
    <mergeCell ref="G2975:G2978"/>
    <mergeCell ref="F2979:F2982"/>
    <mergeCell ref="G2979:G2982"/>
    <mergeCell ref="F2983:F2986"/>
    <mergeCell ref="G2983:G2986"/>
    <mergeCell ref="F2987:F2990"/>
    <mergeCell ref="G2987:G2990"/>
    <mergeCell ref="F2991:F2994"/>
    <mergeCell ref="G2991:G2994"/>
    <mergeCell ref="F2995:F2998"/>
    <mergeCell ref="G2995:G2998"/>
    <mergeCell ref="F2999:F3002"/>
    <mergeCell ref="G2999:G3002"/>
    <mergeCell ref="F3003:F3006"/>
    <mergeCell ref="G3003:G3006"/>
    <mergeCell ref="F3007:F3010"/>
    <mergeCell ref="G3007:G3010"/>
    <mergeCell ref="G3039:G3042"/>
    <mergeCell ref="F3011:F3014"/>
    <mergeCell ref="G3011:G3014"/>
    <mergeCell ref="F3015:F3018"/>
    <mergeCell ref="G3015:G3018"/>
    <mergeCell ref="F3019:F3022"/>
    <mergeCell ref="G2927:G2930"/>
    <mergeCell ref="F2931:F2934"/>
    <mergeCell ref="G2931:G2934"/>
    <mergeCell ref="F2731:F2734"/>
    <mergeCell ref="G2731:G2734"/>
    <mergeCell ref="G2743:G2746"/>
    <mergeCell ref="F2859:F2862"/>
    <mergeCell ref="G2859:G2862"/>
    <mergeCell ref="F2863:F2866"/>
    <mergeCell ref="G2863:G2866"/>
    <mergeCell ref="F2783:F2786"/>
    <mergeCell ref="G2783:G2786"/>
    <mergeCell ref="F2787:F2790"/>
    <mergeCell ref="G2787:G2790"/>
    <mergeCell ref="F2791:F2794"/>
    <mergeCell ref="G2791:G2794"/>
    <mergeCell ref="F2795:F2798"/>
    <mergeCell ref="G2795:G2798"/>
    <mergeCell ref="F2799:F2802"/>
    <mergeCell ref="G2799:G2802"/>
    <mergeCell ref="F2803:F2806"/>
    <mergeCell ref="G2803:G2806"/>
    <mergeCell ref="F2807:F2810"/>
    <mergeCell ref="G2807:G2810"/>
    <mergeCell ref="F2811:F2814"/>
    <mergeCell ref="G2811:G2814"/>
    <mergeCell ref="F2815:F2818"/>
    <mergeCell ref="G2815:G2818"/>
    <mergeCell ref="F2819:F2822"/>
    <mergeCell ref="G2819:G2822"/>
    <mergeCell ref="G2939:G2942"/>
    <mergeCell ref="F2943:F2946"/>
    <mergeCell ref="G2943:G2946"/>
    <mergeCell ref="F2739:F2742"/>
    <mergeCell ref="G2739:G2742"/>
    <mergeCell ref="F2947:F2950"/>
    <mergeCell ref="G2947:G2950"/>
    <mergeCell ref="F2951:F2954"/>
    <mergeCell ref="G2951:G2954"/>
    <mergeCell ref="F2271:F2274"/>
    <mergeCell ref="G2271:G2274"/>
    <mergeCell ref="F2955:F2958"/>
    <mergeCell ref="G2955:G2958"/>
    <mergeCell ref="F2959:F2962"/>
    <mergeCell ref="G2959:G2962"/>
    <mergeCell ref="G2843:G2846"/>
    <mergeCell ref="F2847:F2850"/>
    <mergeCell ref="G2847:G2850"/>
    <mergeCell ref="F2851:F2854"/>
    <mergeCell ref="G2851:G2854"/>
    <mergeCell ref="F2855:F2858"/>
    <mergeCell ref="G2855:G2858"/>
    <mergeCell ref="F2751:F2754"/>
    <mergeCell ref="G2751:G2754"/>
    <mergeCell ref="F2755:F2758"/>
    <mergeCell ref="G2755:G2758"/>
    <mergeCell ref="F2759:F2762"/>
    <mergeCell ref="G2759:G2762"/>
    <mergeCell ref="F2763:F2766"/>
    <mergeCell ref="F2963:F2966"/>
    <mergeCell ref="G2963:G2966"/>
    <mergeCell ref="F2899:F2902"/>
    <mergeCell ref="G2899:G2902"/>
    <mergeCell ref="F2903:F2906"/>
    <mergeCell ref="G2903:G2906"/>
    <mergeCell ref="F2907:F2910"/>
    <mergeCell ref="G2907:G2910"/>
    <mergeCell ref="F2911:F2914"/>
    <mergeCell ref="G2911:G2914"/>
    <mergeCell ref="F2915:F2918"/>
    <mergeCell ref="G2915:G2918"/>
    <mergeCell ref="F2919:F2922"/>
    <mergeCell ref="G2919:G2922"/>
    <mergeCell ref="F2923:F2926"/>
    <mergeCell ref="G2923:G2926"/>
    <mergeCell ref="F2927:F2930"/>
    <mergeCell ref="F2939:F2942"/>
    <mergeCell ref="G2763:G2766"/>
    <mergeCell ref="F2767:F2770"/>
    <mergeCell ref="G2767:G2770"/>
    <mergeCell ref="F2771:F2774"/>
    <mergeCell ref="G2771:G2774"/>
    <mergeCell ref="F2775:F2778"/>
    <mergeCell ref="G2775:G2778"/>
    <mergeCell ref="F2779:F2782"/>
    <mergeCell ref="G2779:G2782"/>
    <mergeCell ref="G2711:G2714"/>
    <mergeCell ref="F2823:F2826"/>
    <mergeCell ref="G2823:G2826"/>
    <mergeCell ref="F2747:F2750"/>
    <mergeCell ref="G2747:G2750"/>
    <mergeCell ref="F2935:F2938"/>
    <mergeCell ref="G2935:G2938"/>
    <mergeCell ref="F2867:F2870"/>
    <mergeCell ref="G2867:G2870"/>
    <mergeCell ref="F2871:F2874"/>
    <mergeCell ref="G2871:G2874"/>
    <mergeCell ref="F2875:F2878"/>
    <mergeCell ref="G2875:G2878"/>
    <mergeCell ref="F2879:F2882"/>
    <mergeCell ref="G2879:G2882"/>
    <mergeCell ref="F2883:F2886"/>
    <mergeCell ref="G2883:G2886"/>
    <mergeCell ref="F2887:F2890"/>
    <mergeCell ref="G2887:G2890"/>
    <mergeCell ref="F2891:F2894"/>
    <mergeCell ref="G2891:G2894"/>
    <mergeCell ref="F2895:F2898"/>
    <mergeCell ref="G2895:G2898"/>
    <mergeCell ref="F2827:F2830"/>
    <mergeCell ref="G2827:G2830"/>
    <mergeCell ref="F2831:F2834"/>
    <mergeCell ref="G2831:G2834"/>
    <mergeCell ref="F2835:F2838"/>
    <mergeCell ref="G2835:G2838"/>
    <mergeCell ref="F2839:F2842"/>
    <mergeCell ref="G2839:G2842"/>
    <mergeCell ref="F2843:F2846"/>
    <mergeCell ref="F2599:F2602"/>
    <mergeCell ref="G2599:G2602"/>
    <mergeCell ref="F2603:F2606"/>
    <mergeCell ref="G2603:G2606"/>
    <mergeCell ref="F2607:F2610"/>
    <mergeCell ref="G2607:G2610"/>
    <mergeCell ref="F2611:F2614"/>
    <mergeCell ref="G2611:G2614"/>
    <mergeCell ref="F2615:F2618"/>
    <mergeCell ref="G2615:G2618"/>
    <mergeCell ref="F2655:F2658"/>
    <mergeCell ref="G2655:G2658"/>
    <mergeCell ref="F2659:F2662"/>
    <mergeCell ref="G2659:G2662"/>
    <mergeCell ref="F2623:F2626"/>
    <mergeCell ref="G2623:G2626"/>
    <mergeCell ref="F2627:F2630"/>
    <mergeCell ref="G2627:G2630"/>
    <mergeCell ref="F2631:F2634"/>
    <mergeCell ref="G2631:G2634"/>
    <mergeCell ref="F2635:F2638"/>
    <mergeCell ref="G2635:G2638"/>
    <mergeCell ref="F2639:F2642"/>
    <mergeCell ref="F2647:F2650"/>
    <mergeCell ref="G2647:G2650"/>
    <mergeCell ref="F2651:F2654"/>
    <mergeCell ref="G2651:G2654"/>
    <mergeCell ref="F2563:F2566"/>
    <mergeCell ref="G2563:G2566"/>
    <mergeCell ref="F2567:F2570"/>
    <mergeCell ref="G2567:G2570"/>
    <mergeCell ref="F2571:F2574"/>
    <mergeCell ref="G2571:G2574"/>
    <mergeCell ref="F2575:F2578"/>
    <mergeCell ref="G2575:G2578"/>
    <mergeCell ref="F2579:F2582"/>
    <mergeCell ref="G2579:G2582"/>
    <mergeCell ref="F2583:F2586"/>
    <mergeCell ref="G2583:G2586"/>
    <mergeCell ref="F2587:F2590"/>
    <mergeCell ref="G2587:G2590"/>
    <mergeCell ref="F2591:F2594"/>
    <mergeCell ref="G2591:G2594"/>
    <mergeCell ref="F2595:F2598"/>
    <mergeCell ref="G2595:G2598"/>
    <mergeCell ref="F2535:F2538"/>
    <mergeCell ref="G2535:G2538"/>
    <mergeCell ref="F2539:F2542"/>
    <mergeCell ref="G2539:G2542"/>
    <mergeCell ref="F2543:F2546"/>
    <mergeCell ref="G2543:G2546"/>
    <mergeCell ref="F2547:F2550"/>
    <mergeCell ref="G2547:G2550"/>
    <mergeCell ref="F2551:F2554"/>
    <mergeCell ref="G2551:G2554"/>
    <mergeCell ref="F2555:F2558"/>
    <mergeCell ref="G2555:G2558"/>
    <mergeCell ref="F2559:F2562"/>
    <mergeCell ref="G2559:G2562"/>
    <mergeCell ref="G2639:G2642"/>
    <mergeCell ref="F2643:F2646"/>
    <mergeCell ref="F2619:F2622"/>
    <mergeCell ref="G2619:G2622"/>
    <mergeCell ref="G2643:G2646"/>
    <mergeCell ref="F2499:F2502"/>
    <mergeCell ref="G2499:G2502"/>
    <mergeCell ref="F2503:F2506"/>
    <mergeCell ref="G2503:G2506"/>
    <mergeCell ref="F2507:F2510"/>
    <mergeCell ref="G2507:G2510"/>
    <mergeCell ref="F2511:F2514"/>
    <mergeCell ref="G2511:G2514"/>
    <mergeCell ref="F2515:F2518"/>
    <mergeCell ref="G2515:G2518"/>
    <mergeCell ref="F2519:F2522"/>
    <mergeCell ref="G2519:G2522"/>
    <mergeCell ref="F2523:F2526"/>
    <mergeCell ref="G2523:G2526"/>
    <mergeCell ref="F2527:F2530"/>
    <mergeCell ref="G2527:G2530"/>
    <mergeCell ref="F2531:F2534"/>
    <mergeCell ref="G2531:G2534"/>
    <mergeCell ref="F2479:F2482"/>
    <mergeCell ref="G2479:G2482"/>
    <mergeCell ref="F2483:F2486"/>
    <mergeCell ref="G2483:G2486"/>
    <mergeCell ref="F2487:F2490"/>
    <mergeCell ref="G2487:G2490"/>
    <mergeCell ref="F2475:F2478"/>
    <mergeCell ref="G2475:G2478"/>
    <mergeCell ref="F2471:F2474"/>
    <mergeCell ref="G2471:G2474"/>
    <mergeCell ref="F2467:F2470"/>
    <mergeCell ref="G2467:G2470"/>
    <mergeCell ref="F2491:F2494"/>
    <mergeCell ref="G2491:G2494"/>
    <mergeCell ref="F2463:F2466"/>
    <mergeCell ref="G2463:G2466"/>
    <mergeCell ref="F2495:F2498"/>
    <mergeCell ref="G2495:G2498"/>
    <mergeCell ref="G2435:G2438"/>
    <mergeCell ref="F2403:F2406"/>
    <mergeCell ref="G2403:G2406"/>
    <mergeCell ref="F2407:F2410"/>
    <mergeCell ref="G2407:G2410"/>
    <mergeCell ref="F2411:F2414"/>
    <mergeCell ref="G2411:G2414"/>
    <mergeCell ref="F2387:F2390"/>
    <mergeCell ref="F2439:F2442"/>
    <mergeCell ref="G2439:G2442"/>
    <mergeCell ref="F2443:F2446"/>
    <mergeCell ref="G2443:G2446"/>
    <mergeCell ref="F2447:F2450"/>
    <mergeCell ref="G2447:G2450"/>
    <mergeCell ref="F2451:F2454"/>
    <mergeCell ref="G2451:G2454"/>
    <mergeCell ref="F2455:F2458"/>
    <mergeCell ref="G2455:G2458"/>
    <mergeCell ref="G2283:G2286"/>
    <mergeCell ref="F2459:F2462"/>
    <mergeCell ref="G2459:G2462"/>
    <mergeCell ref="F1979:F1982"/>
    <mergeCell ref="G1979:G1982"/>
    <mergeCell ref="G2303:G2306"/>
    <mergeCell ref="F2015:F2018"/>
    <mergeCell ref="G2015:G2018"/>
    <mergeCell ref="F2019:F2022"/>
    <mergeCell ref="G2019:G2022"/>
    <mergeCell ref="F2023:F2026"/>
    <mergeCell ref="G2023:G2026"/>
    <mergeCell ref="F2027:F2030"/>
    <mergeCell ref="G2027:G2030"/>
    <mergeCell ref="F2399:F2402"/>
    <mergeCell ref="G2399:G2402"/>
    <mergeCell ref="F2415:F2418"/>
    <mergeCell ref="G2415:G2418"/>
    <mergeCell ref="F2419:F2422"/>
    <mergeCell ref="G2419:G2422"/>
    <mergeCell ref="F2423:F2426"/>
    <mergeCell ref="G2423:G2426"/>
    <mergeCell ref="G2387:G2390"/>
    <mergeCell ref="F2391:F2394"/>
    <mergeCell ref="G2391:G2394"/>
    <mergeCell ref="F2427:F2430"/>
    <mergeCell ref="G2427:G2430"/>
    <mergeCell ref="F2347:F2350"/>
    <mergeCell ref="G2347:G2350"/>
    <mergeCell ref="F2431:F2434"/>
    <mergeCell ref="G2431:G2434"/>
    <mergeCell ref="F2435:F2438"/>
    <mergeCell ref="F2351:F2354"/>
    <mergeCell ref="G2351:G2354"/>
    <mergeCell ref="F2355:F2358"/>
    <mergeCell ref="G2095:G2098"/>
    <mergeCell ref="F2099:F2102"/>
    <mergeCell ref="G2099:G2102"/>
    <mergeCell ref="F1935:F1938"/>
    <mergeCell ref="F2083:F2086"/>
    <mergeCell ref="G2083:G2086"/>
    <mergeCell ref="G1935:G1938"/>
    <mergeCell ref="F1939:F1942"/>
    <mergeCell ref="G1939:G1942"/>
    <mergeCell ref="F1943:F1946"/>
    <mergeCell ref="F1959:F1962"/>
    <mergeCell ref="G1959:G1962"/>
    <mergeCell ref="F2059:F2062"/>
    <mergeCell ref="F2215:F2218"/>
    <mergeCell ref="G2215:G2218"/>
    <mergeCell ref="F2219:F2222"/>
    <mergeCell ref="G2219:G2222"/>
    <mergeCell ref="F2091:F2094"/>
    <mergeCell ref="G2091:G2094"/>
    <mergeCell ref="F2031:F2034"/>
    <mergeCell ref="G2031:G2034"/>
    <mergeCell ref="F2035:F2038"/>
    <mergeCell ref="G2035:G2038"/>
    <mergeCell ref="F2127:F2130"/>
    <mergeCell ref="G2127:G2130"/>
    <mergeCell ref="F2111:F2114"/>
    <mergeCell ref="G2111:G2114"/>
    <mergeCell ref="G2207:G2210"/>
    <mergeCell ref="F2131:F2134"/>
    <mergeCell ref="F2139:F2142"/>
    <mergeCell ref="G2139:G2142"/>
    <mergeCell ref="F2143:F2146"/>
    <mergeCell ref="G2143:G2146"/>
    <mergeCell ref="F2227:F2230"/>
    <mergeCell ref="G2227:G2230"/>
    <mergeCell ref="F2107:F2110"/>
    <mergeCell ref="G2107:G2110"/>
    <mergeCell ref="F2287:F2290"/>
    <mergeCell ref="G2287:G2290"/>
    <mergeCell ref="F2291:F2294"/>
    <mergeCell ref="G2291:G2294"/>
    <mergeCell ref="F2235:F2238"/>
    <mergeCell ref="G2235:G2238"/>
    <mergeCell ref="F2163:F2166"/>
    <mergeCell ref="G2163:G2166"/>
    <mergeCell ref="F2275:F2278"/>
    <mergeCell ref="G2275:G2278"/>
    <mergeCell ref="F2167:F2170"/>
    <mergeCell ref="G2167:G2170"/>
    <mergeCell ref="F2171:F2174"/>
    <mergeCell ref="G2171:G2174"/>
    <mergeCell ref="F2199:F2202"/>
    <mergeCell ref="G2199:G2202"/>
    <mergeCell ref="F2203:F2206"/>
    <mergeCell ref="G2203:G2206"/>
    <mergeCell ref="F2207:F2210"/>
    <mergeCell ref="G2211:G2214"/>
    <mergeCell ref="G2251:G2254"/>
    <mergeCell ref="F2279:F2282"/>
    <mergeCell ref="G2279:G2282"/>
    <mergeCell ref="F2283:F2286"/>
    <mergeCell ref="G2175:G2178"/>
    <mergeCell ref="F2179:F2182"/>
    <mergeCell ref="G2179:G2182"/>
    <mergeCell ref="F2183:F2186"/>
    <mergeCell ref="G2183:G2186"/>
    <mergeCell ref="F1927:F1930"/>
    <mergeCell ref="G1927:G1930"/>
    <mergeCell ref="F2075:F2078"/>
    <mergeCell ref="G2075:G2078"/>
    <mergeCell ref="F2063:F2066"/>
    <mergeCell ref="G2063:G2066"/>
    <mergeCell ref="F2071:F2074"/>
    <mergeCell ref="G2071:G2074"/>
    <mergeCell ref="F2047:F2050"/>
    <mergeCell ref="G2047:G2050"/>
    <mergeCell ref="G2155:G2158"/>
    <mergeCell ref="F1887:F1890"/>
    <mergeCell ref="G1887:G1890"/>
    <mergeCell ref="F1891:F1894"/>
    <mergeCell ref="G1891:G1894"/>
    <mergeCell ref="F2123:F2126"/>
    <mergeCell ref="G2123:G2126"/>
    <mergeCell ref="G1899:G1902"/>
    <mergeCell ref="F1903:F1906"/>
    <mergeCell ref="G1903:G1906"/>
    <mergeCell ref="F2087:F2090"/>
    <mergeCell ref="G2087:G2090"/>
    <mergeCell ref="F1999:F2002"/>
    <mergeCell ref="G1999:G2002"/>
    <mergeCell ref="G2131:G2134"/>
    <mergeCell ref="F2135:F2138"/>
    <mergeCell ref="G2135:G2138"/>
    <mergeCell ref="F1875:F1878"/>
    <mergeCell ref="G1875:G1878"/>
    <mergeCell ref="F1879:F1882"/>
    <mergeCell ref="G1879:G1882"/>
    <mergeCell ref="F2223:F2226"/>
    <mergeCell ref="G2223:G2226"/>
    <mergeCell ref="F1907:F1910"/>
    <mergeCell ref="G1907:G1910"/>
    <mergeCell ref="F2103:F2106"/>
    <mergeCell ref="G2103:G2106"/>
    <mergeCell ref="G2335:G2338"/>
    <mergeCell ref="F2339:F2342"/>
    <mergeCell ref="G2339:G2342"/>
    <mergeCell ref="F2343:F2346"/>
    <mergeCell ref="G2343:G2346"/>
    <mergeCell ref="F1971:F1974"/>
    <mergeCell ref="G1971:G1974"/>
    <mergeCell ref="F2003:F2006"/>
    <mergeCell ref="G2003:G2006"/>
    <mergeCell ref="F2007:F2010"/>
    <mergeCell ref="G2007:G2010"/>
    <mergeCell ref="F2011:F2014"/>
    <mergeCell ref="G2011:G2014"/>
    <mergeCell ref="F2311:F2314"/>
    <mergeCell ref="G2327:G2330"/>
    <mergeCell ref="F2331:F2334"/>
    <mergeCell ref="G2331:G2334"/>
    <mergeCell ref="F1983:F1986"/>
    <mergeCell ref="G1983:G1986"/>
    <mergeCell ref="F1883:F1886"/>
    <mergeCell ref="G1883:G1886"/>
    <mergeCell ref="F2175:F2178"/>
    <mergeCell ref="F2095:F2098"/>
    <mergeCell ref="F1847:F1850"/>
    <mergeCell ref="G1847:G1850"/>
    <mergeCell ref="F2395:F2398"/>
    <mergeCell ref="G2395:G2398"/>
    <mergeCell ref="G2355:G2358"/>
    <mergeCell ref="F2359:F2362"/>
    <mergeCell ref="G2359:G2362"/>
    <mergeCell ref="F2363:F2366"/>
    <mergeCell ref="G2363:G2366"/>
    <mergeCell ref="F2367:F2370"/>
    <mergeCell ref="G2367:G2370"/>
    <mergeCell ref="F2371:F2374"/>
    <mergeCell ref="G2371:G2374"/>
    <mergeCell ref="F2375:F2378"/>
    <mergeCell ref="G2375:G2378"/>
    <mergeCell ref="F2379:F2382"/>
    <mergeCell ref="G2379:G2382"/>
    <mergeCell ref="F2079:F2082"/>
    <mergeCell ref="G2079:G2082"/>
    <mergeCell ref="G2311:G2314"/>
    <mergeCell ref="F2315:F2318"/>
    <mergeCell ref="G2315:G2318"/>
    <mergeCell ref="G1943:G1946"/>
    <mergeCell ref="F1947:F1950"/>
    <mergeCell ref="F2319:F2322"/>
    <mergeCell ref="G2319:G2322"/>
    <mergeCell ref="F2323:F2326"/>
    <mergeCell ref="G2323:G2326"/>
    <mergeCell ref="F2327:F2330"/>
    <mergeCell ref="G1947:G1950"/>
    <mergeCell ref="F1951:F1954"/>
    <mergeCell ref="G1951:G1954"/>
    <mergeCell ref="F1843:F1846"/>
    <mergeCell ref="G1843:G1846"/>
    <mergeCell ref="F1975:F1978"/>
    <mergeCell ref="G1975:G1978"/>
    <mergeCell ref="F1911:F1914"/>
    <mergeCell ref="G1911:G1914"/>
    <mergeCell ref="G1791:G1794"/>
    <mergeCell ref="F1963:F1966"/>
    <mergeCell ref="G1963:G1966"/>
    <mergeCell ref="F1967:F1970"/>
    <mergeCell ref="G1967:G1970"/>
    <mergeCell ref="F1795:F1798"/>
    <mergeCell ref="G1795:G1798"/>
    <mergeCell ref="F1799:F1802"/>
    <mergeCell ref="G1799:G1802"/>
    <mergeCell ref="F1803:F1806"/>
    <mergeCell ref="G1803:G1806"/>
    <mergeCell ref="F1815:F1818"/>
    <mergeCell ref="G1815:G1818"/>
    <mergeCell ref="F1851:F1854"/>
    <mergeCell ref="G1851:G1854"/>
    <mergeCell ref="F1955:F1958"/>
    <mergeCell ref="G1955:G1958"/>
    <mergeCell ref="F1895:F1898"/>
    <mergeCell ref="G1895:G1898"/>
    <mergeCell ref="F1899:F1902"/>
    <mergeCell ref="F1919:F1922"/>
    <mergeCell ref="G1919:G1922"/>
    <mergeCell ref="F1791:F1794"/>
    <mergeCell ref="F1855:F1858"/>
    <mergeCell ref="G1855:G1858"/>
    <mergeCell ref="F1739:F1742"/>
    <mergeCell ref="G1739:G1742"/>
    <mergeCell ref="F1743:F1746"/>
    <mergeCell ref="G1743:G1746"/>
    <mergeCell ref="F1747:F1750"/>
    <mergeCell ref="G1747:G1750"/>
    <mergeCell ref="F1751:F1754"/>
    <mergeCell ref="G1751:G1754"/>
    <mergeCell ref="F1931:F1934"/>
    <mergeCell ref="G1931:G1934"/>
    <mergeCell ref="F1859:F1862"/>
    <mergeCell ref="G1859:G1862"/>
    <mergeCell ref="F1863:F1866"/>
    <mergeCell ref="G1863:G1866"/>
    <mergeCell ref="F1867:F1870"/>
    <mergeCell ref="G1867:G1870"/>
    <mergeCell ref="F1871:F1874"/>
    <mergeCell ref="G1871:G1874"/>
    <mergeCell ref="F1767:F1770"/>
    <mergeCell ref="G1767:G1770"/>
    <mergeCell ref="F1771:F1774"/>
    <mergeCell ref="G1771:G1774"/>
    <mergeCell ref="F1775:F1778"/>
    <mergeCell ref="G1775:G1778"/>
    <mergeCell ref="F1915:F1918"/>
    <mergeCell ref="G1915:G1918"/>
    <mergeCell ref="F1779:F1782"/>
    <mergeCell ref="G1779:G1782"/>
    <mergeCell ref="F1783:F1786"/>
    <mergeCell ref="G1783:G1786"/>
    <mergeCell ref="F1787:F1790"/>
    <mergeCell ref="G1787:G1790"/>
    <mergeCell ref="F1627:F1630"/>
    <mergeCell ref="G1627:G1630"/>
    <mergeCell ref="F1703:F1706"/>
    <mergeCell ref="G1703:G1706"/>
    <mergeCell ref="F1707:F1710"/>
    <mergeCell ref="G1707:G1710"/>
    <mergeCell ref="F1711:F1714"/>
    <mergeCell ref="G1711:G1714"/>
    <mergeCell ref="F1715:F1718"/>
    <mergeCell ref="G1715:G1718"/>
    <mergeCell ref="G2043:G2046"/>
    <mergeCell ref="G1675:G1678"/>
    <mergeCell ref="F1647:F1650"/>
    <mergeCell ref="G1647:G1650"/>
    <mergeCell ref="F1651:F1654"/>
    <mergeCell ref="G1651:G1654"/>
    <mergeCell ref="F1811:F1814"/>
    <mergeCell ref="G1811:G1814"/>
    <mergeCell ref="F1655:F1658"/>
    <mergeCell ref="G1655:G1658"/>
    <mergeCell ref="F1839:F1842"/>
    <mergeCell ref="G1839:G1842"/>
    <mergeCell ref="F1679:F1682"/>
    <mergeCell ref="G1679:G1682"/>
    <mergeCell ref="F1991:F1994"/>
    <mergeCell ref="G1991:G1994"/>
    <mergeCell ref="F1995:F1998"/>
    <mergeCell ref="G1995:G1998"/>
    <mergeCell ref="G1671:G1674"/>
    <mergeCell ref="F1675:F1678"/>
    <mergeCell ref="F1727:F1730"/>
    <mergeCell ref="G1727:G1730"/>
    <mergeCell ref="F1631:F1634"/>
    <mergeCell ref="G1631:G1634"/>
    <mergeCell ref="F1807:F1810"/>
    <mergeCell ref="G1807:G1810"/>
    <mergeCell ref="F1635:F1638"/>
    <mergeCell ref="G1635:G1638"/>
    <mergeCell ref="F1755:F1758"/>
    <mergeCell ref="G1755:G1758"/>
    <mergeCell ref="F1759:F1762"/>
    <mergeCell ref="G1759:G1762"/>
    <mergeCell ref="F1763:F1766"/>
    <mergeCell ref="G1763:G1766"/>
    <mergeCell ref="G1723:G1726"/>
    <mergeCell ref="F1639:F1642"/>
    <mergeCell ref="G1639:G1642"/>
    <mergeCell ref="F1659:F1662"/>
    <mergeCell ref="G1659:G1662"/>
    <mergeCell ref="F1683:F1686"/>
    <mergeCell ref="G1683:G1686"/>
    <mergeCell ref="F1691:F1694"/>
    <mergeCell ref="G1691:G1694"/>
    <mergeCell ref="F1695:F1698"/>
    <mergeCell ref="G1695:G1698"/>
    <mergeCell ref="F1699:F1702"/>
    <mergeCell ref="G1699:G1702"/>
    <mergeCell ref="F1643:F1646"/>
    <mergeCell ref="G1643:G1646"/>
    <mergeCell ref="F1731:F1734"/>
    <mergeCell ref="G1731:G1734"/>
    <mergeCell ref="F1735:F1738"/>
    <mergeCell ref="G1735:G1738"/>
    <mergeCell ref="F1723:F1726"/>
    <mergeCell ref="G1587:G1590"/>
    <mergeCell ref="F1591:F1594"/>
    <mergeCell ref="G1591:G1594"/>
    <mergeCell ref="F1595:F1598"/>
    <mergeCell ref="G1595:G1598"/>
    <mergeCell ref="F1599:F1602"/>
    <mergeCell ref="G1599:G1602"/>
    <mergeCell ref="F1619:F1622"/>
    <mergeCell ref="G1619:G1622"/>
    <mergeCell ref="F1603:F1606"/>
    <mergeCell ref="G1603:G1606"/>
    <mergeCell ref="F2067:F2070"/>
    <mergeCell ref="G2067:G2070"/>
    <mergeCell ref="F1663:F1666"/>
    <mergeCell ref="G1663:G1666"/>
    <mergeCell ref="F1923:F1926"/>
    <mergeCell ref="G1923:G1926"/>
    <mergeCell ref="F1819:F1822"/>
    <mergeCell ref="G1819:G1822"/>
    <mergeCell ref="F1823:F1826"/>
    <mergeCell ref="G1823:G1826"/>
    <mergeCell ref="F1827:F1830"/>
    <mergeCell ref="G1827:G1830"/>
    <mergeCell ref="F1831:F1834"/>
    <mergeCell ref="G1831:G1834"/>
    <mergeCell ref="F1835:F1838"/>
    <mergeCell ref="G1835:G1838"/>
    <mergeCell ref="F1719:F1722"/>
    <mergeCell ref="G1719:G1722"/>
    <mergeCell ref="F1987:F1990"/>
    <mergeCell ref="G1987:G1990"/>
    <mergeCell ref="F1671:F1674"/>
    <mergeCell ref="G1527:G1530"/>
    <mergeCell ref="F1531:F1534"/>
    <mergeCell ref="G1531:G1534"/>
    <mergeCell ref="F1535:F1538"/>
    <mergeCell ref="G1535:G1538"/>
    <mergeCell ref="F1607:F1610"/>
    <mergeCell ref="G1607:G1610"/>
    <mergeCell ref="F1555:F1558"/>
    <mergeCell ref="G1555:G1558"/>
    <mergeCell ref="F1559:F1562"/>
    <mergeCell ref="G1559:G1562"/>
    <mergeCell ref="F1563:F1566"/>
    <mergeCell ref="G1563:G1566"/>
    <mergeCell ref="F1567:F1570"/>
    <mergeCell ref="G1567:G1570"/>
    <mergeCell ref="F1539:F1542"/>
    <mergeCell ref="G1539:G1542"/>
    <mergeCell ref="F1543:F1546"/>
    <mergeCell ref="G1543:G1546"/>
    <mergeCell ref="F1547:F1550"/>
    <mergeCell ref="G1547:G1550"/>
    <mergeCell ref="F1551:F1554"/>
    <mergeCell ref="G1551:G1554"/>
    <mergeCell ref="F1575:F1578"/>
    <mergeCell ref="G1575:G1578"/>
    <mergeCell ref="F1571:F1574"/>
    <mergeCell ref="G1571:G1574"/>
    <mergeCell ref="F1579:F1582"/>
    <mergeCell ref="G1579:G1582"/>
    <mergeCell ref="F1583:F1586"/>
    <mergeCell ref="G1583:G1586"/>
    <mergeCell ref="F1587:F1590"/>
    <mergeCell ref="F763:F766"/>
    <mergeCell ref="G763:G766"/>
    <mergeCell ref="F767:F770"/>
    <mergeCell ref="G767:G770"/>
    <mergeCell ref="F779:F782"/>
    <mergeCell ref="G779:G782"/>
    <mergeCell ref="F671:F674"/>
    <mergeCell ref="G671:G674"/>
    <mergeCell ref="F675:F678"/>
    <mergeCell ref="G675:G678"/>
    <mergeCell ref="F679:F682"/>
    <mergeCell ref="G679:G682"/>
    <mergeCell ref="F683:F686"/>
    <mergeCell ref="G739:G742"/>
    <mergeCell ref="F743:F746"/>
    <mergeCell ref="G743:G746"/>
    <mergeCell ref="G667:G670"/>
    <mergeCell ref="G687:G690"/>
    <mergeCell ref="F691:F694"/>
    <mergeCell ref="F755:F758"/>
    <mergeCell ref="G755:G758"/>
    <mergeCell ref="F775:F778"/>
    <mergeCell ref="G775:G778"/>
    <mergeCell ref="F739:F742"/>
    <mergeCell ref="F579:F582"/>
    <mergeCell ref="G579:G582"/>
    <mergeCell ref="F583:F586"/>
    <mergeCell ref="G583:G586"/>
    <mergeCell ref="F451:F454"/>
    <mergeCell ref="G451:G454"/>
    <mergeCell ref="F459:F462"/>
    <mergeCell ref="G459:G462"/>
    <mergeCell ref="F463:F466"/>
    <mergeCell ref="G463:G466"/>
    <mergeCell ref="F467:F470"/>
    <mergeCell ref="G467:G470"/>
    <mergeCell ref="F471:F474"/>
    <mergeCell ref="G471:G474"/>
    <mergeCell ref="F475:F478"/>
    <mergeCell ref="G475:G478"/>
    <mergeCell ref="F503:F506"/>
    <mergeCell ref="G503:G506"/>
    <mergeCell ref="F507:F510"/>
    <mergeCell ref="G507:G510"/>
    <mergeCell ref="F511:F514"/>
    <mergeCell ref="G511:G514"/>
    <mergeCell ref="F567:F570"/>
    <mergeCell ref="G567:G570"/>
    <mergeCell ref="F571:F574"/>
    <mergeCell ref="G571:G574"/>
    <mergeCell ref="F515:F518"/>
    <mergeCell ref="G515:G518"/>
    <mergeCell ref="F519:F522"/>
    <mergeCell ref="G519:G522"/>
    <mergeCell ref="F547:F550"/>
    <mergeCell ref="G547:G550"/>
    <mergeCell ref="F555:F558"/>
    <mergeCell ref="G555:G558"/>
    <mergeCell ref="F575:F578"/>
    <mergeCell ref="G575:G578"/>
    <mergeCell ref="F443:F446"/>
    <mergeCell ref="G443:G446"/>
    <mergeCell ref="F523:F526"/>
    <mergeCell ref="G523:G526"/>
    <mergeCell ref="F527:F530"/>
    <mergeCell ref="G527:G530"/>
    <mergeCell ref="F531:F534"/>
    <mergeCell ref="G531:G534"/>
    <mergeCell ref="F427:F430"/>
    <mergeCell ref="G427:G430"/>
    <mergeCell ref="F431:F434"/>
    <mergeCell ref="G431:G434"/>
    <mergeCell ref="F435:F438"/>
    <mergeCell ref="G435:G438"/>
    <mergeCell ref="F439:F442"/>
    <mergeCell ref="G439:G442"/>
    <mergeCell ref="F455:F458"/>
    <mergeCell ref="G455:G458"/>
    <mergeCell ref="F535:F538"/>
    <mergeCell ref="G535:G538"/>
    <mergeCell ref="G543:G546"/>
    <mergeCell ref="F559:F562"/>
    <mergeCell ref="G559:G562"/>
    <mergeCell ref="F563:F566"/>
    <mergeCell ref="G563:G566"/>
    <mergeCell ref="F395:F398"/>
    <mergeCell ref="G395:G398"/>
    <mergeCell ref="F399:F402"/>
    <mergeCell ref="G399:G402"/>
    <mergeCell ref="F403:F406"/>
    <mergeCell ref="G403:G406"/>
    <mergeCell ref="F407:F410"/>
    <mergeCell ref="G407:G410"/>
    <mergeCell ref="F411:F414"/>
    <mergeCell ref="G411:G414"/>
    <mergeCell ref="F415:F418"/>
    <mergeCell ref="G415:G418"/>
    <mergeCell ref="F419:F422"/>
    <mergeCell ref="G419:G422"/>
    <mergeCell ref="F423:F426"/>
    <mergeCell ref="G423:G426"/>
    <mergeCell ref="F551:F554"/>
    <mergeCell ref="G551:G554"/>
    <mergeCell ref="F335:F338"/>
    <mergeCell ref="G335:G338"/>
    <mergeCell ref="F339:F342"/>
    <mergeCell ref="G339:G342"/>
    <mergeCell ref="F343:F346"/>
    <mergeCell ref="G343:G346"/>
    <mergeCell ref="F347:F350"/>
    <mergeCell ref="G347:G350"/>
    <mergeCell ref="F351:F354"/>
    <mergeCell ref="G351:G354"/>
    <mergeCell ref="F355:F358"/>
    <mergeCell ref="G355:G358"/>
    <mergeCell ref="G383:G386"/>
    <mergeCell ref="F387:F390"/>
    <mergeCell ref="G387:G390"/>
    <mergeCell ref="F391:F394"/>
    <mergeCell ref="G391:G394"/>
    <mergeCell ref="F367:F370"/>
    <mergeCell ref="G367:G370"/>
    <mergeCell ref="F371:F374"/>
    <mergeCell ref="G371:G374"/>
    <mergeCell ref="F375:F378"/>
    <mergeCell ref="G375:G378"/>
    <mergeCell ref="F379:F382"/>
    <mergeCell ref="G379:G382"/>
    <mergeCell ref="F383:F386"/>
    <mergeCell ref="F299:F302"/>
    <mergeCell ref="G299:G302"/>
    <mergeCell ref="F303:F306"/>
    <mergeCell ref="G303:G306"/>
    <mergeCell ref="G307:G310"/>
    <mergeCell ref="F311:F314"/>
    <mergeCell ref="G311:G314"/>
    <mergeCell ref="F315:F318"/>
    <mergeCell ref="G315:G318"/>
    <mergeCell ref="F319:F322"/>
    <mergeCell ref="G319:G322"/>
    <mergeCell ref="F307:F310"/>
    <mergeCell ref="F323:F326"/>
    <mergeCell ref="G323:G326"/>
    <mergeCell ref="F327:F330"/>
    <mergeCell ref="G327:G330"/>
    <mergeCell ref="F331:F334"/>
    <mergeCell ref="G331:G334"/>
    <mergeCell ref="F287:F290"/>
    <mergeCell ref="G287:G290"/>
    <mergeCell ref="F291:F294"/>
    <mergeCell ref="G291:G294"/>
    <mergeCell ref="F219:F222"/>
    <mergeCell ref="G219:G222"/>
    <mergeCell ref="F223:F226"/>
    <mergeCell ref="G223:G226"/>
    <mergeCell ref="G243:G246"/>
    <mergeCell ref="F247:F250"/>
    <mergeCell ref="G247:G250"/>
    <mergeCell ref="F251:F254"/>
    <mergeCell ref="G251:G254"/>
    <mergeCell ref="F255:F258"/>
    <mergeCell ref="G255:G258"/>
    <mergeCell ref="F295:F298"/>
    <mergeCell ref="G295:G298"/>
    <mergeCell ref="F203:F206"/>
    <mergeCell ref="G203:G206"/>
    <mergeCell ref="F207:F210"/>
    <mergeCell ref="G207:G210"/>
    <mergeCell ref="F211:F214"/>
    <mergeCell ref="G211:G214"/>
    <mergeCell ref="F215:F218"/>
    <mergeCell ref="F267:F270"/>
    <mergeCell ref="G267:G270"/>
    <mergeCell ref="F271:F274"/>
    <mergeCell ref="G271:G274"/>
    <mergeCell ref="F275:F278"/>
    <mergeCell ref="G275:G278"/>
    <mergeCell ref="F279:F282"/>
    <mergeCell ref="G279:G282"/>
    <mergeCell ref="F283:F286"/>
    <mergeCell ref="G283:G286"/>
    <mergeCell ref="F1523:F1526"/>
    <mergeCell ref="G1523:G1526"/>
    <mergeCell ref="F1527:F1530"/>
    <mergeCell ref="G7:G10"/>
    <mergeCell ref="F11:F14"/>
    <mergeCell ref="G11:G14"/>
    <mergeCell ref="F15:F18"/>
    <mergeCell ref="G15:G18"/>
    <mergeCell ref="F19:F22"/>
    <mergeCell ref="G19:G22"/>
    <mergeCell ref="F23:F26"/>
    <mergeCell ref="G23:G26"/>
    <mergeCell ref="F27:F30"/>
    <mergeCell ref="G27:G30"/>
    <mergeCell ref="F31:F34"/>
    <mergeCell ref="G31:G34"/>
    <mergeCell ref="F35:F38"/>
    <mergeCell ref="G35:G38"/>
    <mergeCell ref="F39:F42"/>
    <mergeCell ref="G39:G42"/>
    <mergeCell ref="F43:F46"/>
    <mergeCell ref="G43:G46"/>
    <mergeCell ref="F47:F50"/>
    <mergeCell ref="G47:G50"/>
    <mergeCell ref="G51:G54"/>
    <mergeCell ref="F55:F58"/>
    <mergeCell ref="G55:G58"/>
    <mergeCell ref="F51:F54"/>
    <mergeCell ref="F139:F142"/>
    <mergeCell ref="G139:G142"/>
    <mergeCell ref="F143:F146"/>
    <mergeCell ref="G143:G146"/>
    <mergeCell ref="G1487:G1490"/>
    <mergeCell ref="F1491:F1494"/>
    <mergeCell ref="G1491:G1494"/>
    <mergeCell ref="F1495:F1498"/>
    <mergeCell ref="G1495:G1498"/>
    <mergeCell ref="F1499:F1502"/>
    <mergeCell ref="G1499:G1502"/>
    <mergeCell ref="F1503:F1506"/>
    <mergeCell ref="G1503:G1506"/>
    <mergeCell ref="F1507:F1510"/>
    <mergeCell ref="G1507:G1510"/>
    <mergeCell ref="F1511:F1514"/>
    <mergeCell ref="G1511:G1514"/>
    <mergeCell ref="F1515:F1518"/>
    <mergeCell ref="G1515:G1518"/>
    <mergeCell ref="F1519:F1522"/>
    <mergeCell ref="G1519:G1522"/>
    <mergeCell ref="F1447:F1450"/>
    <mergeCell ref="G1447:G1450"/>
    <mergeCell ref="F1431:F1434"/>
    <mergeCell ref="G1431:G1434"/>
    <mergeCell ref="D1099:D1102"/>
    <mergeCell ref="D1103:D1106"/>
    <mergeCell ref="D1107:D1110"/>
    <mergeCell ref="D1111:D1114"/>
    <mergeCell ref="D1115:D1118"/>
    <mergeCell ref="D1119:D1122"/>
    <mergeCell ref="D1123:D1126"/>
    <mergeCell ref="D1127:D1130"/>
    <mergeCell ref="D1131:D1134"/>
    <mergeCell ref="D1135:D1138"/>
    <mergeCell ref="D1139:D1142"/>
    <mergeCell ref="D1143:D1146"/>
    <mergeCell ref="D1147:D1150"/>
    <mergeCell ref="G1423:G1426"/>
    <mergeCell ref="F1435:F1438"/>
    <mergeCell ref="G1435:G1438"/>
    <mergeCell ref="F1423:F1426"/>
    <mergeCell ref="D1211:D1214"/>
    <mergeCell ref="D1215:D1218"/>
    <mergeCell ref="D1219:D1222"/>
    <mergeCell ref="D1223:D1226"/>
    <mergeCell ref="D1227:D1230"/>
    <mergeCell ref="D1231:D1234"/>
    <mergeCell ref="D1235:D1238"/>
    <mergeCell ref="D1155:D1158"/>
    <mergeCell ref="D1159:D1162"/>
    <mergeCell ref="D1163:D1166"/>
    <mergeCell ref="D1167:D1170"/>
    <mergeCell ref="F783:F786"/>
    <mergeCell ref="G783:G786"/>
    <mergeCell ref="A747:A750"/>
    <mergeCell ref="B747:B750"/>
    <mergeCell ref="C747:C750"/>
    <mergeCell ref="E747:E750"/>
    <mergeCell ref="F951:F954"/>
    <mergeCell ref="G951:G954"/>
    <mergeCell ref="F955:F958"/>
    <mergeCell ref="G955:G958"/>
    <mergeCell ref="F747:F750"/>
    <mergeCell ref="G747:G750"/>
    <mergeCell ref="F751:F754"/>
    <mergeCell ref="G751:G754"/>
    <mergeCell ref="F795:F798"/>
    <mergeCell ref="C3535:C3538"/>
    <mergeCell ref="E3535:E3538"/>
    <mergeCell ref="A2427:A2430"/>
    <mergeCell ref="A2511:A2514"/>
    <mergeCell ref="A2515:A2518"/>
    <mergeCell ref="A2519:A2522"/>
    <mergeCell ref="A2523:A2526"/>
    <mergeCell ref="A2527:A2530"/>
    <mergeCell ref="A2531:A2534"/>
    <mergeCell ref="G987:G990"/>
    <mergeCell ref="F991:F994"/>
    <mergeCell ref="G991:G994"/>
    <mergeCell ref="F995:F998"/>
    <mergeCell ref="G995:G998"/>
    <mergeCell ref="F999:F1002"/>
    <mergeCell ref="G999:G1002"/>
    <mergeCell ref="F1167:F1170"/>
    <mergeCell ref="A4243:A4246"/>
    <mergeCell ref="B4243:B4246"/>
    <mergeCell ref="C4243:C4246"/>
    <mergeCell ref="E4243:E4246"/>
    <mergeCell ref="A3815:A3818"/>
    <mergeCell ref="B3815:B3818"/>
    <mergeCell ref="C3815:C3818"/>
    <mergeCell ref="E3815:E3818"/>
    <mergeCell ref="F4063:F4066"/>
    <mergeCell ref="G4063:G4066"/>
    <mergeCell ref="F4067:F4070"/>
    <mergeCell ref="C1011:C1014"/>
    <mergeCell ref="E1011:E1014"/>
    <mergeCell ref="F799:F802"/>
    <mergeCell ref="G799:G802"/>
    <mergeCell ref="F803:F806"/>
    <mergeCell ref="G803:G806"/>
    <mergeCell ref="G1167:G1170"/>
    <mergeCell ref="F963:F966"/>
    <mergeCell ref="G963:G966"/>
    <mergeCell ref="F959:F962"/>
    <mergeCell ref="G959:G962"/>
    <mergeCell ref="F967:F970"/>
    <mergeCell ref="G967:G970"/>
    <mergeCell ref="F971:F974"/>
    <mergeCell ref="G971:G974"/>
    <mergeCell ref="F1175:F1178"/>
    <mergeCell ref="G1175:G1178"/>
    <mergeCell ref="F975:F978"/>
    <mergeCell ref="G975:G978"/>
    <mergeCell ref="F979:F982"/>
    <mergeCell ref="G979:G982"/>
    <mergeCell ref="F3879:F3882"/>
    <mergeCell ref="G3879:G3882"/>
    <mergeCell ref="B4219:B4222"/>
    <mergeCell ref="C4219:C4222"/>
    <mergeCell ref="E4219:E4222"/>
    <mergeCell ref="A4223:A4226"/>
    <mergeCell ref="B4223:B4226"/>
    <mergeCell ref="C4223:C4226"/>
    <mergeCell ref="E4223:E4226"/>
    <mergeCell ref="F3883:F3886"/>
    <mergeCell ref="G3883:G3886"/>
    <mergeCell ref="F3887:F3890"/>
    <mergeCell ref="F4087:F4090"/>
    <mergeCell ref="A3963:A3966"/>
    <mergeCell ref="A3967:A3970"/>
    <mergeCell ref="F4027:F4030"/>
    <mergeCell ref="G4027:G4030"/>
    <mergeCell ref="F3907:F3910"/>
    <mergeCell ref="G3907:G3910"/>
    <mergeCell ref="F3915:F3918"/>
    <mergeCell ref="G3915:G3918"/>
    <mergeCell ref="F3919:F3922"/>
    <mergeCell ref="G3919:G3922"/>
    <mergeCell ref="F3923:F3926"/>
    <mergeCell ref="G3923:G3926"/>
    <mergeCell ref="F3927:F3930"/>
    <mergeCell ref="G3927:G3930"/>
    <mergeCell ref="F3931:F3934"/>
    <mergeCell ref="G3931:G3934"/>
    <mergeCell ref="F3939:F3942"/>
    <mergeCell ref="G3939:G3942"/>
    <mergeCell ref="F3943:F3946"/>
    <mergeCell ref="F3563:F3566"/>
    <mergeCell ref="G3563:G3566"/>
    <mergeCell ref="F3567:F3570"/>
    <mergeCell ref="G3567:G3570"/>
    <mergeCell ref="F3555:F3558"/>
    <mergeCell ref="G3555:G3558"/>
    <mergeCell ref="G3495:G3498"/>
    <mergeCell ref="F3499:F3502"/>
    <mergeCell ref="G3499:G3502"/>
    <mergeCell ref="G3483:G3486"/>
    <mergeCell ref="F3487:F3490"/>
    <mergeCell ref="G3487:G3490"/>
    <mergeCell ref="F3491:F3494"/>
    <mergeCell ref="G3491:G3494"/>
    <mergeCell ref="F3495:F3498"/>
    <mergeCell ref="F3571:F3574"/>
    <mergeCell ref="F3875:F3878"/>
    <mergeCell ref="G3875:G3878"/>
    <mergeCell ref="G3583:G3586"/>
    <mergeCell ref="F3587:F3590"/>
    <mergeCell ref="G3587:G3590"/>
    <mergeCell ref="F3591:F3594"/>
    <mergeCell ref="G3591:G3594"/>
    <mergeCell ref="F3623:F3626"/>
    <mergeCell ref="G3623:G3626"/>
    <mergeCell ref="F3627:F3630"/>
    <mergeCell ref="G3627:G3630"/>
    <mergeCell ref="F3631:F3634"/>
    <mergeCell ref="G3779:G3782"/>
    <mergeCell ref="F3783:F3786"/>
    <mergeCell ref="G3783:G3786"/>
    <mergeCell ref="F3835:F3838"/>
    <mergeCell ref="G3459:G3462"/>
    <mergeCell ref="F3463:F3466"/>
    <mergeCell ref="G3463:G3466"/>
    <mergeCell ref="G3531:G3534"/>
    <mergeCell ref="F3535:F3538"/>
    <mergeCell ref="G3535:G3538"/>
    <mergeCell ref="F3539:F3542"/>
    <mergeCell ref="G3539:G3542"/>
    <mergeCell ref="F3471:F3474"/>
    <mergeCell ref="F3543:F3546"/>
    <mergeCell ref="G3543:G3546"/>
    <mergeCell ref="F3547:F3550"/>
    <mergeCell ref="G3547:G3550"/>
    <mergeCell ref="F3551:F3554"/>
    <mergeCell ref="G3551:G3554"/>
    <mergeCell ref="F3559:F3562"/>
    <mergeCell ref="G3559:G3562"/>
    <mergeCell ref="A3247:A3250"/>
    <mergeCell ref="A3263:A3266"/>
    <mergeCell ref="A3299:A3302"/>
    <mergeCell ref="A3251:A3254"/>
    <mergeCell ref="A3363:A3366"/>
    <mergeCell ref="A3203:A3206"/>
    <mergeCell ref="G4087:G4090"/>
    <mergeCell ref="F4091:F4094"/>
    <mergeCell ref="G4091:G4094"/>
    <mergeCell ref="F4095:F4098"/>
    <mergeCell ref="G4095:G4098"/>
    <mergeCell ref="F4099:F4102"/>
    <mergeCell ref="G4099:G4102"/>
    <mergeCell ref="F4103:F4106"/>
    <mergeCell ref="G4103:G4106"/>
    <mergeCell ref="F4107:F4110"/>
    <mergeCell ref="G4107:G4110"/>
    <mergeCell ref="A3411:A3414"/>
    <mergeCell ref="B3411:B3414"/>
    <mergeCell ref="C3411:C3414"/>
    <mergeCell ref="F3447:F3450"/>
    <mergeCell ref="G3447:G3450"/>
    <mergeCell ref="F3451:F3454"/>
    <mergeCell ref="A3951:A3954"/>
    <mergeCell ref="A3955:A3958"/>
    <mergeCell ref="A3959:A3962"/>
    <mergeCell ref="G3631:G3634"/>
    <mergeCell ref="F3635:F3638"/>
    <mergeCell ref="G3451:G3454"/>
    <mergeCell ref="F3455:F3458"/>
    <mergeCell ref="G3455:G3458"/>
    <mergeCell ref="F3459:F3462"/>
    <mergeCell ref="B3407:B3410"/>
    <mergeCell ref="B3343:B3346"/>
    <mergeCell ref="C3363:C3366"/>
    <mergeCell ref="B3363:B3366"/>
    <mergeCell ref="C3211:C3214"/>
    <mergeCell ref="A3243:A3246"/>
    <mergeCell ref="A3355:A3358"/>
    <mergeCell ref="A2583:A2586"/>
    <mergeCell ref="A2419:A2422"/>
    <mergeCell ref="A2431:A2434"/>
    <mergeCell ref="A2435:A2438"/>
    <mergeCell ref="A2439:A2442"/>
    <mergeCell ref="A2443:A2446"/>
    <mergeCell ref="A2447:A2450"/>
    <mergeCell ref="A2451:A2454"/>
    <mergeCell ref="A2455:A2458"/>
    <mergeCell ref="A3415:A3418"/>
    <mergeCell ref="A3387:A3390"/>
    <mergeCell ref="A2851:A2854"/>
    <mergeCell ref="A2855:A2858"/>
    <mergeCell ref="A2999:A3002"/>
    <mergeCell ref="A2943:A2946"/>
    <mergeCell ref="A3179:A3182"/>
    <mergeCell ref="A2939:A2942"/>
    <mergeCell ref="A2931:A2934"/>
    <mergeCell ref="A3035:A3038"/>
    <mergeCell ref="A3063:A3066"/>
    <mergeCell ref="A3095:A3098"/>
    <mergeCell ref="A3155:A3158"/>
    <mergeCell ref="A3167:A3170"/>
    <mergeCell ref="A2963:A2966"/>
    <mergeCell ref="A2903:A2906"/>
    <mergeCell ref="A959:A962"/>
    <mergeCell ref="A2691:A2694"/>
    <mergeCell ref="A2695:A2698"/>
    <mergeCell ref="A2699:A2702"/>
    <mergeCell ref="A2703:A2706"/>
    <mergeCell ref="A2707:A2710"/>
    <mergeCell ref="A2743:A2746"/>
    <mergeCell ref="A2747:A2750"/>
    <mergeCell ref="A1143:A1146"/>
    <mergeCell ref="B1143:B1146"/>
    <mergeCell ref="C1143:C1146"/>
    <mergeCell ref="A2819:A2822"/>
    <mergeCell ref="A2823:A2826"/>
    <mergeCell ref="A2827:A2830"/>
    <mergeCell ref="A2831:A2834"/>
    <mergeCell ref="A2835:A2838"/>
    <mergeCell ref="A2839:A2842"/>
    <mergeCell ref="G907:G910"/>
    <mergeCell ref="A1135:A1138"/>
    <mergeCell ref="A2711:A2714"/>
    <mergeCell ref="A2751:A2754"/>
    <mergeCell ref="A2755:A2758"/>
    <mergeCell ref="A2759:A2762"/>
    <mergeCell ref="A2763:A2766"/>
    <mergeCell ref="A2587:A2590"/>
    <mergeCell ref="A2591:A2594"/>
    <mergeCell ref="A2535:A2538"/>
    <mergeCell ref="A2539:A2542"/>
    <mergeCell ref="B775:B778"/>
    <mergeCell ref="C775:C778"/>
    <mergeCell ref="E775:E778"/>
    <mergeCell ref="C3615:C3618"/>
    <mergeCell ref="E3615:E3618"/>
    <mergeCell ref="C3563:C3566"/>
    <mergeCell ref="B3603:B3606"/>
    <mergeCell ref="C3439:C3442"/>
    <mergeCell ref="C3447:C3450"/>
    <mergeCell ref="C3463:C3466"/>
    <mergeCell ref="B3295:B3298"/>
    <mergeCell ref="C3295:C3298"/>
    <mergeCell ref="A2183:A2186"/>
    <mergeCell ref="A2187:A2190"/>
    <mergeCell ref="A2191:A2194"/>
    <mergeCell ref="A2195:A2198"/>
    <mergeCell ref="A2667:A2670"/>
    <mergeCell ref="A2671:A2674"/>
    <mergeCell ref="A2675:A2678"/>
    <mergeCell ref="A2679:A2682"/>
    <mergeCell ref="A2683:A2686"/>
    <mergeCell ref="A2659:A2662"/>
    <mergeCell ref="A2479:A2482"/>
    <mergeCell ref="A2483:A2486"/>
    <mergeCell ref="A2487:A2490"/>
    <mergeCell ref="A2491:A2494"/>
    <mergeCell ref="A2495:A2498"/>
    <mergeCell ref="A2499:A2502"/>
    <mergeCell ref="A2503:A2506"/>
    <mergeCell ref="A2423:A2426"/>
    <mergeCell ref="B1019:B1022"/>
    <mergeCell ref="F787:F790"/>
    <mergeCell ref="G787:G790"/>
    <mergeCell ref="F791:F794"/>
    <mergeCell ref="G791:G794"/>
    <mergeCell ref="F811:F814"/>
    <mergeCell ref="G811:G814"/>
    <mergeCell ref="F847:F850"/>
    <mergeCell ref="G847:G850"/>
    <mergeCell ref="F831:F834"/>
    <mergeCell ref="G831:G834"/>
    <mergeCell ref="F815:F818"/>
    <mergeCell ref="G815:G818"/>
    <mergeCell ref="F807:F810"/>
    <mergeCell ref="G807:G810"/>
    <mergeCell ref="F835:F838"/>
    <mergeCell ref="G835:G838"/>
    <mergeCell ref="F983:F986"/>
    <mergeCell ref="G983:G986"/>
    <mergeCell ref="G1015:G1018"/>
    <mergeCell ref="F903:F906"/>
    <mergeCell ref="G903:G906"/>
    <mergeCell ref="F907:F910"/>
    <mergeCell ref="A2715:A2718"/>
    <mergeCell ref="G939:G942"/>
    <mergeCell ref="G1019:G1022"/>
    <mergeCell ref="G863:G866"/>
    <mergeCell ref="F867:F870"/>
    <mergeCell ref="F875:F878"/>
    <mergeCell ref="G875:G878"/>
    <mergeCell ref="F879:F882"/>
    <mergeCell ref="G879:G882"/>
    <mergeCell ref="A2543:A2546"/>
    <mergeCell ref="A2547:A2550"/>
    <mergeCell ref="A2551:A2554"/>
    <mergeCell ref="A2631:A2634"/>
    <mergeCell ref="A2635:A2638"/>
    <mergeCell ref="A2639:A2642"/>
    <mergeCell ref="A2723:A2726"/>
    <mergeCell ref="A2727:A2730"/>
    <mergeCell ref="E1143:E1146"/>
    <mergeCell ref="C1119:C1122"/>
    <mergeCell ref="C1135:C1138"/>
    <mergeCell ref="C1127:C1130"/>
    <mergeCell ref="A2351:A2354"/>
    <mergeCell ref="A2355:A2358"/>
    <mergeCell ref="A2359:A2362"/>
    <mergeCell ref="A2363:A2366"/>
    <mergeCell ref="A2367:A2370"/>
    <mergeCell ref="A2371:A2374"/>
    <mergeCell ref="A2475:A2478"/>
    <mergeCell ref="A2643:A2646"/>
    <mergeCell ref="A2647:A2650"/>
    <mergeCell ref="A2651:A2654"/>
    <mergeCell ref="A2655:A2658"/>
    <mergeCell ref="A3627:A3630"/>
    <mergeCell ref="A2719:A2722"/>
    <mergeCell ref="A2595:A2598"/>
    <mergeCell ref="A2599:A2602"/>
    <mergeCell ref="C1139:C1142"/>
    <mergeCell ref="D1239:D1242"/>
    <mergeCell ref="D1243:D1246"/>
    <mergeCell ref="A1723:A1726"/>
    <mergeCell ref="A1727:A1730"/>
    <mergeCell ref="A2603:A2606"/>
    <mergeCell ref="A2843:A2846"/>
    <mergeCell ref="A2847:A2850"/>
    <mergeCell ref="A2607:A2610"/>
    <mergeCell ref="A2611:A2614"/>
    <mergeCell ref="A2615:A2618"/>
    <mergeCell ref="A2619:A2622"/>
    <mergeCell ref="A2623:A2626"/>
    <mergeCell ref="A2627:A2630"/>
    <mergeCell ref="A2731:A2734"/>
    <mergeCell ref="A2815:A2818"/>
    <mergeCell ref="A2783:A2786"/>
    <mergeCell ref="A2787:A2790"/>
    <mergeCell ref="A2791:A2794"/>
    <mergeCell ref="A2795:A2798"/>
    <mergeCell ref="A2771:A2774"/>
    <mergeCell ref="A2775:A2778"/>
    <mergeCell ref="A2779:A2782"/>
    <mergeCell ref="A2799:A2802"/>
    <mergeCell ref="A2663:A2666"/>
    <mergeCell ref="A2803:A2806"/>
    <mergeCell ref="A2807:A2810"/>
    <mergeCell ref="A2811:A2814"/>
    <mergeCell ref="A3099:A3102"/>
    <mergeCell ref="A3103:A3106"/>
    <mergeCell ref="A3051:A3054"/>
    <mergeCell ref="A3107:A3110"/>
    <mergeCell ref="A3135:A3138"/>
    <mergeCell ref="A2891:A2894"/>
    <mergeCell ref="A2895:A2898"/>
    <mergeCell ref="A2899:A2902"/>
    <mergeCell ref="A3427:A3430"/>
    <mergeCell ref="A3379:A3382"/>
    <mergeCell ref="A2987:A2990"/>
    <mergeCell ref="A2991:A2994"/>
    <mergeCell ref="A2967:A2970"/>
    <mergeCell ref="A3023:A3026"/>
    <mergeCell ref="A3055:A3058"/>
    <mergeCell ref="A3579:A3582"/>
    <mergeCell ref="A2971:A2974"/>
    <mergeCell ref="A2983:A2986"/>
    <mergeCell ref="A2995:A2998"/>
    <mergeCell ref="A3559:A3562"/>
    <mergeCell ref="A3547:A3550"/>
    <mergeCell ref="A3571:A3574"/>
    <mergeCell ref="A3423:A3426"/>
    <mergeCell ref="A3535:A3538"/>
    <mergeCell ref="A2907:A2910"/>
    <mergeCell ref="A2911:A2914"/>
    <mergeCell ref="A2915:A2918"/>
    <mergeCell ref="A2919:A2922"/>
    <mergeCell ref="A2923:A2926"/>
    <mergeCell ref="A2927:A2930"/>
    <mergeCell ref="A3391:A3394"/>
    <mergeCell ref="A3331:A3334"/>
    <mergeCell ref="A1899:A1902"/>
    <mergeCell ref="A1903:A1906"/>
    <mergeCell ref="A1907:A1910"/>
    <mergeCell ref="A1983:A1986"/>
    <mergeCell ref="A4231:A4234"/>
    <mergeCell ref="A4235:A4238"/>
    <mergeCell ref="A4239:A4242"/>
    <mergeCell ref="A3067:A3070"/>
    <mergeCell ref="A2555:A2558"/>
    <mergeCell ref="A2559:A2562"/>
    <mergeCell ref="A2563:A2566"/>
    <mergeCell ref="A2567:A2570"/>
    <mergeCell ref="A2571:A2574"/>
    <mergeCell ref="A2575:A2578"/>
    <mergeCell ref="A2579:A2582"/>
    <mergeCell ref="A2859:A2862"/>
    <mergeCell ref="A2863:A2866"/>
    <mergeCell ref="A2867:A2870"/>
    <mergeCell ref="A2871:A2874"/>
    <mergeCell ref="A2875:A2878"/>
    <mergeCell ref="A2879:A2882"/>
    <mergeCell ref="A2883:A2886"/>
    <mergeCell ref="A2887:A2890"/>
    <mergeCell ref="A2767:A2770"/>
    <mergeCell ref="A2411:A2414"/>
    <mergeCell ref="A2303:A2306"/>
    <mergeCell ref="A2739:A2742"/>
    <mergeCell ref="A4155:A4158"/>
    <mergeCell ref="A3659:A3662"/>
    <mergeCell ref="A2687:A2690"/>
    <mergeCell ref="A3667:A3670"/>
    <mergeCell ref="A3671:A3674"/>
    <mergeCell ref="A1879:A1882"/>
    <mergeCell ref="A1883:A1886"/>
    <mergeCell ref="A1927:A1930"/>
    <mergeCell ref="A1667:A1670"/>
    <mergeCell ref="A1867:A1870"/>
    <mergeCell ref="A2039:A2042"/>
    <mergeCell ref="A2031:A2034"/>
    <mergeCell ref="A2035:A2038"/>
    <mergeCell ref="A2127:A2130"/>
    <mergeCell ref="A1987:A1990"/>
    <mergeCell ref="A1671:A1674"/>
    <mergeCell ref="A1675:A1678"/>
    <mergeCell ref="A2247:A2250"/>
    <mergeCell ref="A2295:A2298"/>
    <mergeCell ref="A1911:A1914"/>
    <mergeCell ref="A2299:A2302"/>
    <mergeCell ref="A1731:A1734"/>
    <mergeCell ref="A1735:A1738"/>
    <mergeCell ref="A1739:A1742"/>
    <mergeCell ref="A1743:A1746"/>
    <mergeCell ref="A1747:A1750"/>
    <mergeCell ref="A1895:A1898"/>
    <mergeCell ref="A2199:A2202"/>
    <mergeCell ref="A2203:A2206"/>
    <mergeCell ref="A2207:A2210"/>
    <mergeCell ref="A2211:A2214"/>
    <mergeCell ref="A2215:A2218"/>
    <mergeCell ref="A2063:A2066"/>
    <mergeCell ref="A2219:A2222"/>
    <mergeCell ref="A2223:A2226"/>
    <mergeCell ref="A2227:A2230"/>
    <mergeCell ref="A1819:A1822"/>
    <mergeCell ref="A2055:A2058"/>
    <mergeCell ref="A2059:A2062"/>
    <mergeCell ref="A2051:A2054"/>
    <mergeCell ref="A2091:A2094"/>
    <mergeCell ref="A2099:A2102"/>
    <mergeCell ref="E4195:E4198"/>
    <mergeCell ref="C4191:C4194"/>
    <mergeCell ref="B4239:B4242"/>
    <mergeCell ref="B4235:B4238"/>
    <mergeCell ref="E3703:E3706"/>
    <mergeCell ref="C3843:C3846"/>
    <mergeCell ref="A2107:A2110"/>
    <mergeCell ref="A2459:A2462"/>
    <mergeCell ref="A2111:A2114"/>
    <mergeCell ref="A2115:A2118"/>
    <mergeCell ref="A2119:A2122"/>
    <mergeCell ref="A2123:A2126"/>
    <mergeCell ref="A2319:A2322"/>
    <mergeCell ref="A2323:A2326"/>
    <mergeCell ref="A2327:A2330"/>
    <mergeCell ref="A2331:A2334"/>
    <mergeCell ref="A2335:A2338"/>
    <mergeCell ref="A2339:A2342"/>
    <mergeCell ref="A3663:A3666"/>
    <mergeCell ref="A3615:A3618"/>
    <mergeCell ref="A2235:A2238"/>
    <mergeCell ref="A2239:A2242"/>
    <mergeCell ref="A3031:A3034"/>
    <mergeCell ref="A3071:A3074"/>
    <mergeCell ref="A3079:A3082"/>
    <mergeCell ref="A3039:A3042"/>
    <mergeCell ref="A3075:A3078"/>
    <mergeCell ref="A2267:A2270"/>
    <mergeCell ref="A2079:A2082"/>
    <mergeCell ref="A4163:A4166"/>
    <mergeCell ref="A4043:A4046"/>
    <mergeCell ref="A4003:A4006"/>
    <mergeCell ref="A4039:A4042"/>
    <mergeCell ref="B3935:B3938"/>
    <mergeCell ref="B4023:B4026"/>
    <mergeCell ref="C4023:C4026"/>
    <mergeCell ref="A2507:A2510"/>
    <mergeCell ref="B2315:B2318"/>
    <mergeCell ref="A2467:A2470"/>
    <mergeCell ref="A2463:A2466"/>
    <mergeCell ref="A2471:A2474"/>
    <mergeCell ref="A3087:A3090"/>
    <mergeCell ref="A3091:A3094"/>
    <mergeCell ref="B3091:B3094"/>
    <mergeCell ref="B3107:B3110"/>
    <mergeCell ref="A3115:A3118"/>
    <mergeCell ref="A3119:A3122"/>
    <mergeCell ref="A3111:A3114"/>
    <mergeCell ref="A3083:A3086"/>
    <mergeCell ref="A3171:A3174"/>
    <mergeCell ref="A3315:A3318"/>
    <mergeCell ref="A2307:A2310"/>
    <mergeCell ref="A2311:A2314"/>
    <mergeCell ref="A2315:A2318"/>
    <mergeCell ref="A2279:A2282"/>
    <mergeCell ref="A2283:A2286"/>
    <mergeCell ref="A2287:A2290"/>
    <mergeCell ref="A2291:A2294"/>
    <mergeCell ref="A3047:A3050"/>
    <mergeCell ref="A3651:A3654"/>
    <mergeCell ref="A3655:A3658"/>
    <mergeCell ref="B3891:B3894"/>
    <mergeCell ref="C3891:C3894"/>
    <mergeCell ref="C3683:C3686"/>
    <mergeCell ref="A3515:A3518"/>
    <mergeCell ref="C3435:C3438"/>
    <mergeCell ref="C3423:C3426"/>
    <mergeCell ref="B3127:B3130"/>
    <mergeCell ref="B3283:B3286"/>
    <mergeCell ref="B3235:B3238"/>
    <mergeCell ref="B3019:B3022"/>
    <mergeCell ref="A2043:A2046"/>
    <mergeCell ref="A2047:A2050"/>
    <mergeCell ref="A1891:A1894"/>
    <mergeCell ref="A2407:A2410"/>
    <mergeCell ref="C3643:C3646"/>
    <mergeCell ref="C3731:C3734"/>
    <mergeCell ref="A3807:A3810"/>
    <mergeCell ref="B3807:B3810"/>
    <mergeCell ref="A3791:A3794"/>
    <mergeCell ref="B3387:B3390"/>
    <mergeCell ref="C3339:C3342"/>
    <mergeCell ref="A3127:A3130"/>
    <mergeCell ref="A3139:A3142"/>
    <mergeCell ref="C3151:C3154"/>
    <mergeCell ref="C3343:C3346"/>
    <mergeCell ref="B3171:B3174"/>
    <mergeCell ref="B3155:B3158"/>
    <mergeCell ref="A1923:A1926"/>
    <mergeCell ref="A2343:A2346"/>
    <mergeCell ref="A2347:A2350"/>
    <mergeCell ref="E4023:E4026"/>
    <mergeCell ref="E3819:E3822"/>
    <mergeCell ref="C3823:C3826"/>
    <mergeCell ref="E3999:E4002"/>
    <mergeCell ref="A3775:A3778"/>
    <mergeCell ref="B3775:B3778"/>
    <mergeCell ref="C3775:C3778"/>
    <mergeCell ref="A4015:A4018"/>
    <mergeCell ref="A4019:A4022"/>
    <mergeCell ref="E3771:E3774"/>
    <mergeCell ref="A1703:A1706"/>
    <mergeCell ref="A1707:A1710"/>
    <mergeCell ref="A1711:A1714"/>
    <mergeCell ref="A1715:A1718"/>
    <mergeCell ref="A1931:A1934"/>
    <mergeCell ref="A2151:A2154"/>
    <mergeCell ref="A2375:A2378"/>
    <mergeCell ref="A2379:A2382"/>
    <mergeCell ref="A2415:A2418"/>
    <mergeCell ref="A2383:A2386"/>
    <mergeCell ref="A1767:A1770"/>
    <mergeCell ref="A1771:A1774"/>
    <mergeCell ref="A2395:A2398"/>
    <mergeCell ref="A2399:A2402"/>
    <mergeCell ref="A2403:A2406"/>
    <mergeCell ref="A1851:A1854"/>
    <mergeCell ref="A2095:A2098"/>
    <mergeCell ref="A2387:A2390"/>
    <mergeCell ref="A2391:A2394"/>
    <mergeCell ref="E4003:E4006"/>
    <mergeCell ref="E3879:E3882"/>
    <mergeCell ref="B3643:B3646"/>
    <mergeCell ref="A347:A350"/>
    <mergeCell ref="A435:A438"/>
    <mergeCell ref="A779:A782"/>
    <mergeCell ref="A783:A786"/>
    <mergeCell ref="A787:A790"/>
    <mergeCell ref="A359:A362"/>
    <mergeCell ref="A987:A990"/>
    <mergeCell ref="A1603:A1606"/>
    <mergeCell ref="A2067:A2070"/>
    <mergeCell ref="A2071:A2074"/>
    <mergeCell ref="A1631:A1634"/>
    <mergeCell ref="A1807:A1810"/>
    <mergeCell ref="A1635:A1638"/>
    <mergeCell ref="A1839:A1842"/>
    <mergeCell ref="A1639:A1642"/>
    <mergeCell ref="A1775:A1778"/>
    <mergeCell ref="A1779:A1782"/>
    <mergeCell ref="A1783:A1786"/>
    <mergeCell ref="A1787:A1790"/>
    <mergeCell ref="A1791:A1794"/>
    <mergeCell ref="A1467:A1470"/>
    <mergeCell ref="A1471:A1474"/>
    <mergeCell ref="A1459:A1462"/>
    <mergeCell ref="A1751:A1754"/>
    <mergeCell ref="A1755:A1758"/>
    <mergeCell ref="A1811:A1814"/>
    <mergeCell ref="A1871:A1874"/>
    <mergeCell ref="A1875:A1878"/>
    <mergeCell ref="A2023:A2026"/>
    <mergeCell ref="A2027:A2030"/>
    <mergeCell ref="A1863:A1866"/>
    <mergeCell ref="A1651:A1654"/>
    <mergeCell ref="A4:A5"/>
    <mergeCell ref="A7:A10"/>
    <mergeCell ref="A11:A14"/>
    <mergeCell ref="A27:A30"/>
    <mergeCell ref="A39:A42"/>
    <mergeCell ref="A63:A66"/>
    <mergeCell ref="A67:A70"/>
    <mergeCell ref="A999:A1002"/>
    <mergeCell ref="A1003:A1006"/>
    <mergeCell ref="A1015:A1018"/>
    <mergeCell ref="A1019:A1022"/>
    <mergeCell ref="A1023:A1026"/>
    <mergeCell ref="A1035:A1038"/>
    <mergeCell ref="A1315:A1318"/>
    <mergeCell ref="A1247:A1250"/>
    <mergeCell ref="A763:A766"/>
    <mergeCell ref="A271:A274"/>
    <mergeCell ref="A307:A310"/>
    <mergeCell ref="A315:A318"/>
    <mergeCell ref="A1231:A1234"/>
    <mergeCell ref="A1235:A1238"/>
    <mergeCell ref="A775:A778"/>
    <mergeCell ref="A1139:A1142"/>
    <mergeCell ref="A1147:A1150"/>
    <mergeCell ref="A1087:A1090"/>
    <mergeCell ref="A1099:A1102"/>
    <mergeCell ref="A1103:A1106"/>
    <mergeCell ref="A1011:A1014"/>
    <mergeCell ref="A995:A998"/>
    <mergeCell ref="A739:A742"/>
    <mergeCell ref="A19:A22"/>
    <mergeCell ref="A343:A346"/>
    <mergeCell ref="A4215:A4218"/>
    <mergeCell ref="A4227:A4230"/>
    <mergeCell ref="A4171:A4174"/>
    <mergeCell ref="A4175:A4178"/>
    <mergeCell ref="A4179:A4182"/>
    <mergeCell ref="A4219:A4222"/>
    <mergeCell ref="A4183:A4186"/>
    <mergeCell ref="E3963:E3966"/>
    <mergeCell ref="B4011:B4014"/>
    <mergeCell ref="E3991:E3994"/>
    <mergeCell ref="C3963:C3966"/>
    <mergeCell ref="B3911:B3914"/>
    <mergeCell ref="C3987:C3990"/>
    <mergeCell ref="B3975:B3978"/>
    <mergeCell ref="B3903:B3906"/>
    <mergeCell ref="C3895:C3898"/>
    <mergeCell ref="B3923:B3926"/>
    <mergeCell ref="E3951:E3954"/>
    <mergeCell ref="E3959:E3962"/>
    <mergeCell ref="C4019:C4022"/>
    <mergeCell ref="C4051:C4054"/>
    <mergeCell ref="B4043:B4046"/>
    <mergeCell ref="B4039:B4042"/>
    <mergeCell ref="C4015:C4018"/>
    <mergeCell ref="C4167:C4170"/>
    <mergeCell ref="C4175:C4178"/>
    <mergeCell ref="E4015:E4018"/>
    <mergeCell ref="E4019:E4022"/>
    <mergeCell ref="A3915:A3918"/>
    <mergeCell ref="B4087:B4090"/>
    <mergeCell ref="C4087:C4090"/>
    <mergeCell ref="A3895:A3898"/>
    <mergeCell ref="E4087:E4090"/>
    <mergeCell ref="E4055:E4058"/>
    <mergeCell ref="E4215:E4218"/>
    <mergeCell ref="A4167:A4170"/>
    <mergeCell ref="E3983:E3986"/>
    <mergeCell ref="E4035:E4038"/>
    <mergeCell ref="C4215:C4218"/>
    <mergeCell ref="A4199:A4202"/>
    <mergeCell ref="C4063:C4066"/>
    <mergeCell ref="C4203:C4206"/>
    <mergeCell ref="B4215:B4218"/>
    <mergeCell ref="C4207:C4210"/>
    <mergeCell ref="C4007:C4010"/>
    <mergeCell ref="B4231:B4234"/>
    <mergeCell ref="C4227:C4230"/>
    <mergeCell ref="A4079:A4082"/>
    <mergeCell ref="B4079:B4082"/>
    <mergeCell ref="E4199:E4202"/>
    <mergeCell ref="A3999:A4002"/>
    <mergeCell ref="B4159:B4162"/>
    <mergeCell ref="E4163:E4166"/>
    <mergeCell ref="B4163:B4166"/>
    <mergeCell ref="B4099:B4102"/>
    <mergeCell ref="B4227:B4230"/>
    <mergeCell ref="B4175:B4178"/>
    <mergeCell ref="B4195:B4198"/>
    <mergeCell ref="B4171:B4174"/>
    <mergeCell ref="B4207:B4210"/>
    <mergeCell ref="B4203:B4206"/>
    <mergeCell ref="A4159:A4162"/>
    <mergeCell ref="A4203:A4206"/>
    <mergeCell ref="A4207:A4210"/>
    <mergeCell ref="A4211:A4214"/>
    <mergeCell ref="B4183:B4186"/>
    <mergeCell ref="B4179:B4182"/>
    <mergeCell ref="B4187:B4190"/>
    <mergeCell ref="B4007:B4010"/>
    <mergeCell ref="B4059:B4062"/>
    <mergeCell ref="A4071:A4074"/>
    <mergeCell ref="B4071:B4074"/>
    <mergeCell ref="B4123:B4126"/>
    <mergeCell ref="A4195:A4198"/>
    <mergeCell ref="A3927:A3930"/>
    <mergeCell ref="A3931:A3934"/>
    <mergeCell ref="A3935:A3938"/>
    <mergeCell ref="A4095:A4098"/>
    <mergeCell ref="B3959:B3962"/>
    <mergeCell ref="A3899:A3902"/>
    <mergeCell ref="B4167:B4170"/>
    <mergeCell ref="A4151:A4154"/>
    <mergeCell ref="B4151:B4154"/>
    <mergeCell ref="B4155:B4158"/>
    <mergeCell ref="B3967:B3970"/>
    <mergeCell ref="B4003:B4006"/>
    <mergeCell ref="A4031:A4034"/>
    <mergeCell ref="A4035:A4038"/>
    <mergeCell ref="B3971:B3974"/>
    <mergeCell ref="A4187:A4190"/>
    <mergeCell ref="A4191:A4194"/>
    <mergeCell ref="A3987:A3990"/>
    <mergeCell ref="A4099:A4102"/>
    <mergeCell ref="A4115:A4118"/>
    <mergeCell ref="B4115:B4118"/>
    <mergeCell ref="A4131:A4134"/>
    <mergeCell ref="E4031:E4034"/>
    <mergeCell ref="E4051:E4054"/>
    <mergeCell ref="A3827:A3830"/>
    <mergeCell ref="A3831:A3834"/>
    <mergeCell ref="A3835:A3838"/>
    <mergeCell ref="A3843:A3846"/>
    <mergeCell ref="A3847:A3850"/>
    <mergeCell ref="A3851:A3854"/>
    <mergeCell ref="A3855:A3858"/>
    <mergeCell ref="A3859:A3862"/>
    <mergeCell ref="A3863:A3866"/>
    <mergeCell ref="A3867:A3870"/>
    <mergeCell ref="A3871:A3874"/>
    <mergeCell ref="A3875:A3878"/>
    <mergeCell ref="A3879:A3882"/>
    <mergeCell ref="A3883:A3886"/>
    <mergeCell ref="B3863:B3866"/>
    <mergeCell ref="E3883:E3886"/>
    <mergeCell ref="E4039:E4042"/>
    <mergeCell ref="E4011:E4014"/>
    <mergeCell ref="D3827:D3830"/>
    <mergeCell ref="D3831:D3834"/>
    <mergeCell ref="D3835:D3838"/>
    <mergeCell ref="D3839:D3842"/>
    <mergeCell ref="D3843:D3846"/>
    <mergeCell ref="D3847:D3850"/>
    <mergeCell ref="D3851:D3854"/>
    <mergeCell ref="D3855:D3858"/>
    <mergeCell ref="B3883:B3886"/>
    <mergeCell ref="B3855:B3858"/>
    <mergeCell ref="C3851:C3854"/>
    <mergeCell ref="C3883:C3886"/>
    <mergeCell ref="E3643:E3646"/>
    <mergeCell ref="B3999:B4002"/>
    <mergeCell ref="B3955:B3958"/>
    <mergeCell ref="B3983:B3986"/>
    <mergeCell ref="E3911:E3914"/>
    <mergeCell ref="E3723:E3726"/>
    <mergeCell ref="B3791:B3794"/>
    <mergeCell ref="C3943:C3946"/>
    <mergeCell ref="B3991:B3994"/>
    <mergeCell ref="A3991:A3994"/>
    <mergeCell ref="B3979:B3982"/>
    <mergeCell ref="B3851:B3854"/>
    <mergeCell ref="A3703:A3706"/>
    <mergeCell ref="B3827:B3830"/>
    <mergeCell ref="C3847:C3850"/>
    <mergeCell ref="E3755:E3758"/>
    <mergeCell ref="E3783:E3786"/>
    <mergeCell ref="B3751:B3754"/>
    <mergeCell ref="E3831:E3834"/>
    <mergeCell ref="C3747:C3750"/>
    <mergeCell ref="E3835:E3838"/>
    <mergeCell ref="C3863:C3866"/>
    <mergeCell ref="E3871:E3874"/>
    <mergeCell ref="E3735:E3738"/>
    <mergeCell ref="E3731:E3734"/>
    <mergeCell ref="C3703:C3706"/>
    <mergeCell ref="A3647:A3650"/>
    <mergeCell ref="B3647:B3650"/>
    <mergeCell ref="C3647:C3650"/>
    <mergeCell ref="D3703:D3706"/>
    <mergeCell ref="E3671:E3674"/>
    <mergeCell ref="E3675:E3678"/>
    <mergeCell ref="G3771:G3774"/>
    <mergeCell ref="F3775:F3778"/>
    <mergeCell ref="G3775:G3778"/>
    <mergeCell ref="F3779:F3782"/>
    <mergeCell ref="A3795:A3798"/>
    <mergeCell ref="B3795:B3798"/>
    <mergeCell ref="C3795:C3798"/>
    <mergeCell ref="A3779:A3782"/>
    <mergeCell ref="B3779:B3782"/>
    <mergeCell ref="C3779:C3782"/>
    <mergeCell ref="A3803:A3806"/>
    <mergeCell ref="A3735:A3738"/>
    <mergeCell ref="A3739:A3742"/>
    <mergeCell ref="A3743:A3746"/>
    <mergeCell ref="A3747:A3750"/>
    <mergeCell ref="A3751:A3754"/>
    <mergeCell ref="A3755:A3758"/>
    <mergeCell ref="A3759:A3762"/>
    <mergeCell ref="E3759:E3762"/>
    <mergeCell ref="D3747:D3750"/>
    <mergeCell ref="D3751:D3754"/>
    <mergeCell ref="D3755:D3758"/>
    <mergeCell ref="D3759:D3762"/>
    <mergeCell ref="D3763:D3766"/>
    <mergeCell ref="D3767:D3770"/>
    <mergeCell ref="D3771:D3774"/>
    <mergeCell ref="D3775:D3778"/>
    <mergeCell ref="D3779:D3782"/>
    <mergeCell ref="D3783:D3786"/>
    <mergeCell ref="D3735:D3738"/>
    <mergeCell ref="D3739:D3742"/>
    <mergeCell ref="D3743:D3746"/>
    <mergeCell ref="A3679:A3682"/>
    <mergeCell ref="A3695:A3698"/>
    <mergeCell ref="A3699:A3702"/>
    <mergeCell ref="E3827:E3830"/>
    <mergeCell ref="C3719:C3722"/>
    <mergeCell ref="B3687:B3690"/>
    <mergeCell ref="C3687:C3690"/>
    <mergeCell ref="C3651:C3654"/>
    <mergeCell ref="E3651:E3654"/>
    <mergeCell ref="C3663:C3666"/>
    <mergeCell ref="E3751:E3754"/>
    <mergeCell ref="A3763:A3766"/>
    <mergeCell ref="A3767:A3770"/>
    <mergeCell ref="A3771:A3774"/>
    <mergeCell ref="A3819:A3822"/>
    <mergeCell ref="A3823:A3826"/>
    <mergeCell ref="E3775:E3778"/>
    <mergeCell ref="C3659:C3662"/>
    <mergeCell ref="E3727:E3730"/>
    <mergeCell ref="B3819:B3822"/>
    <mergeCell ref="B3823:B3826"/>
    <mergeCell ref="C3807:C3810"/>
    <mergeCell ref="D3663:D3666"/>
    <mergeCell ref="B3699:B3702"/>
    <mergeCell ref="B3799:B3802"/>
    <mergeCell ref="B3715:B3718"/>
    <mergeCell ref="D3699:D3702"/>
    <mergeCell ref="D3707:D3710"/>
    <mergeCell ref="D3711:D3714"/>
    <mergeCell ref="D3715:D3718"/>
    <mergeCell ref="D3719:D3722"/>
    <mergeCell ref="D3723:D3726"/>
    <mergeCell ref="G3695:G3698"/>
    <mergeCell ref="F3699:F3702"/>
    <mergeCell ref="G3699:G3702"/>
    <mergeCell ref="F3703:F3706"/>
    <mergeCell ref="G3703:G3706"/>
    <mergeCell ref="G3723:G3726"/>
    <mergeCell ref="B3707:B3710"/>
    <mergeCell ref="B3719:B3722"/>
    <mergeCell ref="B3803:B3806"/>
    <mergeCell ref="A3811:A3814"/>
    <mergeCell ref="B3811:B3814"/>
    <mergeCell ref="C3811:C3814"/>
    <mergeCell ref="A3639:A3642"/>
    <mergeCell ref="A3643:A3646"/>
    <mergeCell ref="A3707:A3710"/>
    <mergeCell ref="A3711:A3714"/>
    <mergeCell ref="A3715:A3718"/>
    <mergeCell ref="A3787:A3790"/>
    <mergeCell ref="B3759:B3762"/>
    <mergeCell ref="C3803:C3806"/>
    <mergeCell ref="E3803:E3806"/>
    <mergeCell ref="B3767:B3770"/>
    <mergeCell ref="E3791:E3794"/>
    <mergeCell ref="B3703:B3706"/>
    <mergeCell ref="A3783:A3786"/>
    <mergeCell ref="B3783:B3786"/>
    <mergeCell ref="C3783:C3786"/>
    <mergeCell ref="C3771:C3774"/>
    <mergeCell ref="C3751:C3754"/>
    <mergeCell ref="E3695:E3698"/>
    <mergeCell ref="F3771:F3774"/>
    <mergeCell ref="B3755:B3758"/>
    <mergeCell ref="G3731:G3734"/>
    <mergeCell ref="F3731:F3734"/>
    <mergeCell ref="F3751:F3754"/>
    <mergeCell ref="E3743:E3746"/>
    <mergeCell ref="E3787:E3790"/>
    <mergeCell ref="C3723:C3726"/>
    <mergeCell ref="C3735:C3738"/>
    <mergeCell ref="E3719:E3722"/>
    <mergeCell ref="E3859:E3862"/>
    <mergeCell ref="E3811:E3814"/>
    <mergeCell ref="E3807:E3810"/>
    <mergeCell ref="G3635:G3638"/>
    <mergeCell ref="F3667:F3670"/>
    <mergeCell ref="G3667:G3670"/>
    <mergeCell ref="F3655:F3658"/>
    <mergeCell ref="G3655:G3658"/>
    <mergeCell ref="F3643:F3646"/>
    <mergeCell ref="F3647:F3650"/>
    <mergeCell ref="G3651:G3654"/>
    <mergeCell ref="F3651:F3654"/>
    <mergeCell ref="F3671:F3674"/>
    <mergeCell ref="G3671:G3674"/>
    <mergeCell ref="G3675:G3678"/>
    <mergeCell ref="F3675:F3678"/>
    <mergeCell ref="F3683:F3686"/>
    <mergeCell ref="G3683:G3686"/>
    <mergeCell ref="F3687:F3690"/>
    <mergeCell ref="G3687:G3690"/>
    <mergeCell ref="E3855:E3858"/>
    <mergeCell ref="E3847:E3850"/>
    <mergeCell ref="G3691:G3694"/>
    <mergeCell ref="F3695:F3698"/>
    <mergeCell ref="F3691:F3694"/>
    <mergeCell ref="E3851:E3854"/>
    <mergeCell ref="B3859:B3862"/>
    <mergeCell ref="C3871:C3874"/>
    <mergeCell ref="B3867:B3870"/>
    <mergeCell ref="C3855:C3858"/>
    <mergeCell ref="D3799:D3802"/>
    <mergeCell ref="D3803:D3806"/>
    <mergeCell ref="D3807:D3810"/>
    <mergeCell ref="D3811:D3814"/>
    <mergeCell ref="D3815:D3818"/>
    <mergeCell ref="D3819:D3822"/>
    <mergeCell ref="D3823:D3826"/>
    <mergeCell ref="D3859:D3862"/>
    <mergeCell ref="D3863:D3866"/>
    <mergeCell ref="D3867:D3870"/>
    <mergeCell ref="D3787:D3790"/>
    <mergeCell ref="D3791:D3794"/>
    <mergeCell ref="D3795:D3798"/>
    <mergeCell ref="B3835:B3838"/>
    <mergeCell ref="B3843:B3846"/>
    <mergeCell ref="B3831:B3834"/>
    <mergeCell ref="D3871:D3874"/>
    <mergeCell ref="B3871:B3874"/>
    <mergeCell ref="E3863:E3866"/>
    <mergeCell ref="C3839:C3842"/>
    <mergeCell ref="B3787:B3790"/>
    <mergeCell ref="F3823:F3826"/>
    <mergeCell ref="F3827:F3830"/>
    <mergeCell ref="D3727:D3730"/>
    <mergeCell ref="D3731:D3734"/>
    <mergeCell ref="F3859:F3862"/>
    <mergeCell ref="E3683:E3686"/>
    <mergeCell ref="C3655:C3658"/>
    <mergeCell ref="F3607:F3610"/>
    <mergeCell ref="G3607:G3610"/>
    <mergeCell ref="F3611:F3614"/>
    <mergeCell ref="G3611:G3614"/>
    <mergeCell ref="F3615:F3618"/>
    <mergeCell ref="G3615:G3618"/>
    <mergeCell ref="E3647:E3650"/>
    <mergeCell ref="E3767:E3770"/>
    <mergeCell ref="C3767:C3770"/>
    <mergeCell ref="C3827:C3830"/>
    <mergeCell ref="E3823:E3826"/>
    <mergeCell ref="E3795:E3798"/>
    <mergeCell ref="F3727:F3730"/>
    <mergeCell ref="G3727:G3730"/>
    <mergeCell ref="G3747:G3750"/>
    <mergeCell ref="F3747:F3750"/>
    <mergeCell ref="G3743:G3746"/>
    <mergeCell ref="F3743:F3746"/>
    <mergeCell ref="G3735:G3738"/>
    <mergeCell ref="G3739:G3742"/>
    <mergeCell ref="F3739:F3742"/>
    <mergeCell ref="F3735:F3738"/>
    <mergeCell ref="E3711:E3714"/>
    <mergeCell ref="F3763:F3766"/>
    <mergeCell ref="G3763:G3766"/>
    <mergeCell ref="F3767:F3770"/>
    <mergeCell ref="G3767:G3770"/>
    <mergeCell ref="G3663:G3666"/>
    <mergeCell ref="E3699:E3702"/>
    <mergeCell ref="E3763:E3766"/>
    <mergeCell ref="C3515:C3518"/>
    <mergeCell ref="E3591:E3594"/>
    <mergeCell ref="E3583:E3586"/>
    <mergeCell ref="E3635:E3638"/>
    <mergeCell ref="E3611:E3614"/>
    <mergeCell ref="E3623:E3626"/>
    <mergeCell ref="E3627:E3630"/>
    <mergeCell ref="E3603:E3606"/>
    <mergeCell ref="E3631:E3634"/>
    <mergeCell ref="C3591:C3594"/>
    <mergeCell ref="G3647:G3650"/>
    <mergeCell ref="G3643:G3646"/>
    <mergeCell ref="G3639:G3642"/>
    <mergeCell ref="F3639:F3642"/>
    <mergeCell ref="C3607:C3610"/>
    <mergeCell ref="C3579:C3582"/>
    <mergeCell ref="C3623:C3626"/>
    <mergeCell ref="E3599:E3602"/>
    <mergeCell ref="F3619:F3622"/>
    <mergeCell ref="G3619:G3622"/>
    <mergeCell ref="E3619:E3622"/>
    <mergeCell ref="C3631:C3634"/>
    <mergeCell ref="C3639:C3642"/>
    <mergeCell ref="E3639:E3642"/>
    <mergeCell ref="F3595:F3598"/>
    <mergeCell ref="G3595:G3598"/>
    <mergeCell ref="F3599:F3602"/>
    <mergeCell ref="G3599:G3602"/>
    <mergeCell ref="F3603:F3606"/>
    <mergeCell ref="D3579:D3582"/>
    <mergeCell ref="D3583:D3586"/>
    <mergeCell ref="D3587:D3590"/>
    <mergeCell ref="C3451:C3454"/>
    <mergeCell ref="F3467:F3470"/>
    <mergeCell ref="G3467:G3470"/>
    <mergeCell ref="E3539:E3542"/>
    <mergeCell ref="E3551:E3554"/>
    <mergeCell ref="E3579:E3582"/>
    <mergeCell ref="B3527:B3530"/>
    <mergeCell ref="C3523:C3526"/>
    <mergeCell ref="E3543:E3546"/>
    <mergeCell ref="C3603:C3606"/>
    <mergeCell ref="C3527:C3530"/>
    <mergeCell ref="C3571:C3574"/>
    <mergeCell ref="E3475:E3478"/>
    <mergeCell ref="B3539:B3542"/>
    <mergeCell ref="C3539:C3542"/>
    <mergeCell ref="B3471:B3474"/>
    <mergeCell ref="E3531:E3534"/>
    <mergeCell ref="E3571:E3574"/>
    <mergeCell ref="E3487:E3490"/>
    <mergeCell ref="E3527:E3530"/>
    <mergeCell ref="B3559:B3562"/>
    <mergeCell ref="C3559:C3562"/>
    <mergeCell ref="E3559:E3562"/>
    <mergeCell ref="E3507:E3510"/>
    <mergeCell ref="E3523:E3526"/>
    <mergeCell ref="E3511:E3514"/>
    <mergeCell ref="C3499:C3502"/>
    <mergeCell ref="C3487:C3490"/>
    <mergeCell ref="E3483:E3486"/>
    <mergeCell ref="C3583:C3586"/>
    <mergeCell ref="E3479:E3482"/>
    <mergeCell ref="B3515:B3518"/>
    <mergeCell ref="E3423:E3426"/>
    <mergeCell ref="E3515:E3518"/>
    <mergeCell ref="C3467:C3470"/>
    <mergeCell ref="C3471:C3474"/>
    <mergeCell ref="E3499:E3502"/>
    <mergeCell ref="B3499:B3502"/>
    <mergeCell ref="E3467:E3470"/>
    <mergeCell ref="C3491:C3494"/>
    <mergeCell ref="C3475:C3478"/>
    <mergeCell ref="E3459:E3462"/>
    <mergeCell ref="E3455:E3458"/>
    <mergeCell ref="B3451:B3454"/>
    <mergeCell ref="B3479:B3482"/>
    <mergeCell ref="A3459:A3462"/>
    <mergeCell ref="A3471:A3474"/>
    <mergeCell ref="C3483:C3486"/>
    <mergeCell ref="E3471:E3474"/>
    <mergeCell ref="C3455:C3458"/>
    <mergeCell ref="B3455:B3458"/>
    <mergeCell ref="E3451:E3454"/>
    <mergeCell ref="E3463:E3466"/>
    <mergeCell ref="C3495:C3498"/>
    <mergeCell ref="C3511:C3514"/>
    <mergeCell ref="E3491:E3494"/>
    <mergeCell ref="D3491:D3494"/>
    <mergeCell ref="D3495:D3498"/>
    <mergeCell ref="D3499:D3502"/>
    <mergeCell ref="D3503:D3506"/>
    <mergeCell ref="D3507:D3510"/>
    <mergeCell ref="A3455:A3458"/>
    <mergeCell ref="A3463:A3466"/>
    <mergeCell ref="C3459:C3462"/>
    <mergeCell ref="F3415:F3418"/>
    <mergeCell ref="E3427:E3430"/>
    <mergeCell ref="E3379:E3382"/>
    <mergeCell ref="B3351:B3354"/>
    <mergeCell ref="C3355:C3358"/>
    <mergeCell ref="B3267:B3270"/>
    <mergeCell ref="C3267:C3270"/>
    <mergeCell ref="E3267:E3270"/>
    <mergeCell ref="C3379:C3382"/>
    <mergeCell ref="B3391:B3394"/>
    <mergeCell ref="B3379:B3382"/>
    <mergeCell ref="E3411:E3414"/>
    <mergeCell ref="D3311:D3314"/>
    <mergeCell ref="D3315:D3318"/>
    <mergeCell ref="D3319:D3322"/>
    <mergeCell ref="D3323:D3326"/>
    <mergeCell ref="D3327:D3330"/>
    <mergeCell ref="D3331:D3334"/>
    <mergeCell ref="D3335:D3338"/>
    <mergeCell ref="D3339:D3342"/>
    <mergeCell ref="D3343:D3346"/>
    <mergeCell ref="D3347:D3350"/>
    <mergeCell ref="D3351:D3354"/>
    <mergeCell ref="D3287:D3290"/>
    <mergeCell ref="D3291:D3294"/>
    <mergeCell ref="D3295:D3298"/>
    <mergeCell ref="D3299:D3302"/>
    <mergeCell ref="D3303:D3306"/>
    <mergeCell ref="D3307:D3310"/>
    <mergeCell ref="D3355:D3358"/>
    <mergeCell ref="D3359:D3362"/>
    <mergeCell ref="D3363:D3366"/>
    <mergeCell ref="F3335:F3338"/>
    <mergeCell ref="G3347:G3350"/>
    <mergeCell ref="F3375:F3378"/>
    <mergeCell ref="G3375:G3378"/>
    <mergeCell ref="F3319:F3322"/>
    <mergeCell ref="G3319:G3322"/>
    <mergeCell ref="F3307:F3310"/>
    <mergeCell ref="G3307:G3310"/>
    <mergeCell ref="F3327:F3330"/>
    <mergeCell ref="G3327:G3330"/>
    <mergeCell ref="F3339:F3342"/>
    <mergeCell ref="G3339:G3342"/>
    <mergeCell ref="F3355:F3358"/>
    <mergeCell ref="G3355:G3358"/>
    <mergeCell ref="E3435:E3438"/>
    <mergeCell ref="C3431:C3434"/>
    <mergeCell ref="C3427:C3430"/>
    <mergeCell ref="E3431:E3434"/>
    <mergeCell ref="D3367:D3370"/>
    <mergeCell ref="D3371:D3374"/>
    <mergeCell ref="D3375:D3378"/>
    <mergeCell ref="D3379:D3382"/>
    <mergeCell ref="D3383:D3386"/>
    <mergeCell ref="D3387:D3390"/>
    <mergeCell ref="D3391:D3394"/>
    <mergeCell ref="D3395:D3398"/>
    <mergeCell ref="D3399:D3402"/>
    <mergeCell ref="D3403:D3406"/>
    <mergeCell ref="D3407:D3410"/>
    <mergeCell ref="D3411:D3414"/>
    <mergeCell ref="D3415:D3418"/>
    <mergeCell ref="D3435:D3438"/>
    <mergeCell ref="C3179:C3182"/>
    <mergeCell ref="G3415:G3418"/>
    <mergeCell ref="F3387:F3390"/>
    <mergeCell ref="G3387:G3390"/>
    <mergeCell ref="F3215:F3218"/>
    <mergeCell ref="G3215:G3218"/>
    <mergeCell ref="G3243:G3246"/>
    <mergeCell ref="G3403:G3406"/>
    <mergeCell ref="F3223:F3226"/>
    <mergeCell ref="G3223:G3226"/>
    <mergeCell ref="F3227:F3230"/>
    <mergeCell ref="F3399:F3402"/>
    <mergeCell ref="G3399:G3402"/>
    <mergeCell ref="G3383:G3386"/>
    <mergeCell ref="F3395:F3398"/>
    <mergeCell ref="F3263:F3266"/>
    <mergeCell ref="G3263:G3266"/>
    <mergeCell ref="F3267:F3270"/>
    <mergeCell ref="G3267:G3270"/>
    <mergeCell ref="F3299:F3302"/>
    <mergeCell ref="G3299:G3302"/>
    <mergeCell ref="F3371:F3374"/>
    <mergeCell ref="G3371:G3374"/>
    <mergeCell ref="F3343:F3346"/>
    <mergeCell ref="G3343:G3346"/>
    <mergeCell ref="F3379:F3382"/>
    <mergeCell ref="G3379:G3382"/>
    <mergeCell ref="F3363:F3366"/>
    <mergeCell ref="G3363:G3366"/>
    <mergeCell ref="F3367:F3370"/>
    <mergeCell ref="G3367:G3370"/>
    <mergeCell ref="F3347:F3350"/>
    <mergeCell ref="G3179:G3182"/>
    <mergeCell ref="D3103:D3106"/>
    <mergeCell ref="E3131:E3134"/>
    <mergeCell ref="C3235:C3238"/>
    <mergeCell ref="E3219:E3222"/>
    <mergeCell ref="E3371:E3374"/>
    <mergeCell ref="C3299:C3302"/>
    <mergeCell ref="E3299:E3302"/>
    <mergeCell ref="E3355:E3358"/>
    <mergeCell ref="C3351:C3354"/>
    <mergeCell ref="E3351:E3354"/>
    <mergeCell ref="E3415:E3418"/>
    <mergeCell ref="F3323:F3326"/>
    <mergeCell ref="G3323:G3326"/>
    <mergeCell ref="F3383:F3386"/>
    <mergeCell ref="E3295:E3298"/>
    <mergeCell ref="F3135:F3138"/>
    <mergeCell ref="G3255:G3258"/>
    <mergeCell ref="F3259:F3262"/>
    <mergeCell ref="G3259:G3262"/>
    <mergeCell ref="F3143:F3146"/>
    <mergeCell ref="G3143:G3146"/>
    <mergeCell ref="F3359:F3362"/>
    <mergeCell ref="G3359:G3362"/>
    <mergeCell ref="F3407:F3410"/>
    <mergeCell ref="G3407:G3410"/>
    <mergeCell ref="F3351:F3354"/>
    <mergeCell ref="G3351:G3354"/>
    <mergeCell ref="F3391:F3394"/>
    <mergeCell ref="G3391:G3394"/>
    <mergeCell ref="F3411:F3414"/>
    <mergeCell ref="G3411:G3414"/>
    <mergeCell ref="E3179:E3182"/>
    <mergeCell ref="C3155:C3158"/>
    <mergeCell ref="G3059:G3062"/>
    <mergeCell ref="F3139:F3142"/>
    <mergeCell ref="F3199:F3202"/>
    <mergeCell ref="G3199:G3202"/>
    <mergeCell ref="D3115:D3118"/>
    <mergeCell ref="D3119:D3122"/>
    <mergeCell ref="D3123:D3126"/>
    <mergeCell ref="D3127:D3130"/>
    <mergeCell ref="D3131:D3134"/>
    <mergeCell ref="D3135:D3138"/>
    <mergeCell ref="D3139:D3142"/>
    <mergeCell ref="D3143:D3146"/>
    <mergeCell ref="D3147:D3150"/>
    <mergeCell ref="D3151:D3154"/>
    <mergeCell ref="D3155:D3158"/>
    <mergeCell ref="D3159:D3162"/>
    <mergeCell ref="D3163:D3166"/>
    <mergeCell ref="D3167:D3170"/>
    <mergeCell ref="E3095:E3098"/>
    <mergeCell ref="F3123:F3126"/>
    <mergeCell ref="G3123:G3126"/>
    <mergeCell ref="F3099:F3102"/>
    <mergeCell ref="G3099:G3102"/>
    <mergeCell ref="G3091:G3094"/>
    <mergeCell ref="G3135:G3138"/>
    <mergeCell ref="F3159:F3162"/>
    <mergeCell ref="G3159:G3162"/>
    <mergeCell ref="F3091:F3094"/>
    <mergeCell ref="G3163:G3166"/>
    <mergeCell ref="F3179:F3182"/>
    <mergeCell ref="A1531:A1534"/>
    <mergeCell ref="A1539:A1542"/>
    <mergeCell ref="A1543:A1546"/>
    <mergeCell ref="A1547:A1550"/>
    <mergeCell ref="A1551:A1554"/>
    <mergeCell ref="A1691:A1694"/>
    <mergeCell ref="A1695:A1698"/>
    <mergeCell ref="A1699:A1702"/>
    <mergeCell ref="A1759:A1762"/>
    <mergeCell ref="A1763:A1766"/>
    <mergeCell ref="A1647:A1650"/>
    <mergeCell ref="A1599:A1602"/>
    <mergeCell ref="A1615:A1618"/>
    <mergeCell ref="A1619:A1622"/>
    <mergeCell ref="A1591:A1594"/>
    <mergeCell ref="A1595:A1598"/>
    <mergeCell ref="A1623:A1626"/>
    <mergeCell ref="A1687:A1690"/>
    <mergeCell ref="A1571:A1574"/>
    <mergeCell ref="A1627:A1630"/>
    <mergeCell ref="A1659:A1662"/>
    <mergeCell ref="A1535:A1538"/>
    <mergeCell ref="A1607:A1610"/>
    <mergeCell ref="A1583:A1586"/>
    <mergeCell ref="A1587:A1590"/>
    <mergeCell ref="A1611:A1614"/>
    <mergeCell ref="A1579:A1582"/>
    <mergeCell ref="A1575:A1578"/>
    <mergeCell ref="A1555:A1558"/>
    <mergeCell ref="A1559:A1562"/>
    <mergeCell ref="A1643:A1646"/>
    <mergeCell ref="A1663:A1666"/>
    <mergeCell ref="A1355:A1358"/>
    <mergeCell ref="A1303:A1306"/>
    <mergeCell ref="A1299:A1302"/>
    <mergeCell ref="A1323:A1326"/>
    <mergeCell ref="A1287:A1290"/>
    <mergeCell ref="A1327:A1330"/>
    <mergeCell ref="A1259:A1262"/>
    <mergeCell ref="A1331:A1334"/>
    <mergeCell ref="A1335:A1338"/>
    <mergeCell ref="B1295:B1298"/>
    <mergeCell ref="C1099:C1102"/>
    <mergeCell ref="A1655:A1658"/>
    <mergeCell ref="A1307:A1310"/>
    <mergeCell ref="A1371:A1374"/>
    <mergeCell ref="A1435:A1438"/>
    <mergeCell ref="A1363:A1366"/>
    <mergeCell ref="A1423:A1426"/>
    <mergeCell ref="A1367:A1370"/>
    <mergeCell ref="A1447:A1450"/>
    <mergeCell ref="A1431:A1434"/>
    <mergeCell ref="A1339:A1342"/>
    <mergeCell ref="A1487:A1490"/>
    <mergeCell ref="A1491:A1494"/>
    <mergeCell ref="A1495:A1498"/>
    <mergeCell ref="A1499:A1502"/>
    <mergeCell ref="A1503:A1506"/>
    <mergeCell ref="A1507:A1510"/>
    <mergeCell ref="A1511:A1514"/>
    <mergeCell ref="A1515:A1518"/>
    <mergeCell ref="A1519:A1522"/>
    <mergeCell ref="A1523:A1526"/>
    <mergeCell ref="A1527:A1530"/>
    <mergeCell ref="A1311:A1314"/>
    <mergeCell ref="B1331:B1334"/>
    <mergeCell ref="B1319:B1322"/>
    <mergeCell ref="A1199:A1202"/>
    <mergeCell ref="B1167:B1170"/>
    <mergeCell ref="A1175:A1178"/>
    <mergeCell ref="B1195:B1198"/>
    <mergeCell ref="B1271:B1274"/>
    <mergeCell ref="B1303:B1306"/>
    <mergeCell ref="B1107:B1110"/>
    <mergeCell ref="B1111:B1114"/>
    <mergeCell ref="F1179:F1182"/>
    <mergeCell ref="G1179:G1182"/>
    <mergeCell ref="F1183:F1186"/>
    <mergeCell ref="G1183:G1186"/>
    <mergeCell ref="F1187:F1190"/>
    <mergeCell ref="F1163:F1166"/>
    <mergeCell ref="G1215:G1218"/>
    <mergeCell ref="F1219:F1222"/>
    <mergeCell ref="G1219:G1222"/>
    <mergeCell ref="G1303:G1306"/>
    <mergeCell ref="D1171:D1174"/>
    <mergeCell ref="D1175:D1178"/>
    <mergeCell ref="D1179:D1182"/>
    <mergeCell ref="D1183:D1186"/>
    <mergeCell ref="D1187:D1190"/>
    <mergeCell ref="D1191:D1194"/>
    <mergeCell ref="D1195:D1198"/>
    <mergeCell ref="D1199:D1202"/>
    <mergeCell ref="D1203:D1206"/>
    <mergeCell ref="D1207:D1210"/>
    <mergeCell ref="D1247:D1250"/>
    <mergeCell ref="A1151:A1154"/>
    <mergeCell ref="A1167:A1170"/>
    <mergeCell ref="A1195:A1198"/>
    <mergeCell ref="F1243:F1246"/>
    <mergeCell ref="G1243:G1246"/>
    <mergeCell ref="F1247:F1250"/>
    <mergeCell ref="E1123:E1126"/>
    <mergeCell ref="E1159:E1162"/>
    <mergeCell ref="C1235:C1238"/>
    <mergeCell ref="C1271:C1274"/>
    <mergeCell ref="B1231:B1234"/>
    <mergeCell ref="B1235:B1238"/>
    <mergeCell ref="B1091:B1094"/>
    <mergeCell ref="C1187:C1190"/>
    <mergeCell ref="C1123:C1126"/>
    <mergeCell ref="C1211:C1214"/>
    <mergeCell ref="A1183:A1186"/>
    <mergeCell ref="B1147:B1150"/>
    <mergeCell ref="D1251:D1254"/>
    <mergeCell ref="D1255:D1258"/>
    <mergeCell ref="D1259:D1262"/>
    <mergeCell ref="D1263:D1266"/>
    <mergeCell ref="D1267:D1270"/>
    <mergeCell ref="D1271:D1274"/>
    <mergeCell ref="A1211:A1214"/>
    <mergeCell ref="A1159:A1162"/>
    <mergeCell ref="A1203:A1206"/>
    <mergeCell ref="A1191:A1194"/>
    <mergeCell ref="A1163:A1166"/>
    <mergeCell ref="A1215:A1218"/>
    <mergeCell ref="A1219:A1222"/>
    <mergeCell ref="A1207:A1210"/>
    <mergeCell ref="A1263:A1266"/>
    <mergeCell ref="A1223:A1226"/>
    <mergeCell ref="A1227:A1230"/>
    <mergeCell ref="B1283:B1286"/>
    <mergeCell ref="B1163:B1166"/>
    <mergeCell ref="B1255:B1258"/>
    <mergeCell ref="B1223:B1226"/>
    <mergeCell ref="B1219:B1222"/>
    <mergeCell ref="B1279:B1282"/>
    <mergeCell ref="F1115:F1118"/>
    <mergeCell ref="G1115:G1118"/>
    <mergeCell ref="F1119:F1122"/>
    <mergeCell ref="G1119:G1122"/>
    <mergeCell ref="F1123:F1126"/>
    <mergeCell ref="G1123:G1126"/>
    <mergeCell ref="F1127:F1130"/>
    <mergeCell ref="G1127:G1130"/>
    <mergeCell ref="F1131:F1134"/>
    <mergeCell ref="E1127:E1130"/>
    <mergeCell ref="E1087:E1090"/>
    <mergeCell ref="B1087:B1090"/>
    <mergeCell ref="B1099:B1102"/>
    <mergeCell ref="A1123:A1126"/>
    <mergeCell ref="A1115:A1118"/>
    <mergeCell ref="A1119:A1122"/>
    <mergeCell ref="E1099:E1102"/>
    <mergeCell ref="G1131:G1134"/>
    <mergeCell ref="B1131:B1134"/>
    <mergeCell ref="C1131:C1134"/>
    <mergeCell ref="F1199:F1202"/>
    <mergeCell ref="G1199:G1202"/>
    <mergeCell ref="B1183:B1186"/>
    <mergeCell ref="B1215:B1218"/>
    <mergeCell ref="B1171:B1174"/>
    <mergeCell ref="C1203:C1206"/>
    <mergeCell ref="G1067:G1070"/>
    <mergeCell ref="F1071:F1074"/>
    <mergeCell ref="B1095:B1098"/>
    <mergeCell ref="C1091:C1094"/>
    <mergeCell ref="C1167:C1170"/>
    <mergeCell ref="G1187:G1190"/>
    <mergeCell ref="F1191:F1194"/>
    <mergeCell ref="G1191:G1194"/>
    <mergeCell ref="F1195:F1198"/>
    <mergeCell ref="G1195:G1198"/>
    <mergeCell ref="F1203:F1206"/>
    <mergeCell ref="G1203:G1206"/>
    <mergeCell ref="B1211:B1214"/>
    <mergeCell ref="B1159:B1162"/>
    <mergeCell ref="E1111:E1114"/>
    <mergeCell ref="B1115:B1118"/>
    <mergeCell ref="C1111:C1114"/>
    <mergeCell ref="E1135:E1138"/>
    <mergeCell ref="F1159:F1162"/>
    <mergeCell ref="G1159:G1162"/>
    <mergeCell ref="F1171:F1174"/>
    <mergeCell ref="G1171:G1174"/>
    <mergeCell ref="F1135:F1138"/>
    <mergeCell ref="G1135:G1138"/>
    <mergeCell ref="F1139:F1142"/>
    <mergeCell ref="F1215:F1218"/>
    <mergeCell ref="G1031:G1034"/>
    <mergeCell ref="F1083:F1086"/>
    <mergeCell ref="G1083:G1086"/>
    <mergeCell ref="F1087:F1090"/>
    <mergeCell ref="G1087:G1090"/>
    <mergeCell ref="F1091:F1094"/>
    <mergeCell ref="G1091:G1094"/>
    <mergeCell ref="F1095:F1098"/>
    <mergeCell ref="G1095:G1098"/>
    <mergeCell ref="F1099:F1102"/>
    <mergeCell ref="G1099:G1102"/>
    <mergeCell ref="E1151:E1154"/>
    <mergeCell ref="E1155:E1158"/>
    <mergeCell ref="C1055:C1058"/>
    <mergeCell ref="E1075:E1078"/>
    <mergeCell ref="G1163:G1166"/>
    <mergeCell ref="F1151:F1154"/>
    <mergeCell ref="G1151:G1154"/>
    <mergeCell ref="F1155:F1158"/>
    <mergeCell ref="G1155:G1158"/>
    <mergeCell ref="G1075:G1078"/>
    <mergeCell ref="G1079:G1082"/>
    <mergeCell ref="G1111:G1114"/>
    <mergeCell ref="E1091:E1094"/>
    <mergeCell ref="C1155:C1158"/>
    <mergeCell ref="C1147:C1150"/>
    <mergeCell ref="G1139:G1142"/>
    <mergeCell ref="F1143:F1146"/>
    <mergeCell ref="G1143:G1146"/>
    <mergeCell ref="F1147:F1150"/>
    <mergeCell ref="G1147:G1150"/>
    <mergeCell ref="D1091:D1094"/>
    <mergeCell ref="G1027:G1030"/>
    <mergeCell ref="A1107:A1110"/>
    <mergeCell ref="B1127:B1130"/>
    <mergeCell ref="C1079:C1082"/>
    <mergeCell ref="C1043:C1046"/>
    <mergeCell ref="B1135:B1138"/>
    <mergeCell ref="F1035:F1038"/>
    <mergeCell ref="G1035:G1038"/>
    <mergeCell ref="F1039:F1042"/>
    <mergeCell ref="G1039:G1042"/>
    <mergeCell ref="F1043:F1046"/>
    <mergeCell ref="G1043:G1046"/>
    <mergeCell ref="F1051:F1054"/>
    <mergeCell ref="G1051:G1054"/>
    <mergeCell ref="F1047:F1050"/>
    <mergeCell ref="G1047:G1050"/>
    <mergeCell ref="F1055:F1058"/>
    <mergeCell ref="G1055:G1058"/>
    <mergeCell ref="F1059:F1062"/>
    <mergeCell ref="G1059:G1062"/>
    <mergeCell ref="F1063:F1066"/>
    <mergeCell ref="G1063:G1066"/>
    <mergeCell ref="F1067:F1070"/>
    <mergeCell ref="B1083:B1086"/>
    <mergeCell ref="C1083:C1086"/>
    <mergeCell ref="B1067:B1070"/>
    <mergeCell ref="A1051:A1054"/>
    <mergeCell ref="G1103:G1106"/>
    <mergeCell ref="F1107:F1110"/>
    <mergeCell ref="G1107:G1110"/>
    <mergeCell ref="G1071:G1074"/>
    <mergeCell ref="F1031:F1034"/>
    <mergeCell ref="G1023:G1026"/>
    <mergeCell ref="E1023:E1026"/>
    <mergeCell ref="A1111:A1114"/>
    <mergeCell ref="B1015:B1018"/>
    <mergeCell ref="B1043:B1046"/>
    <mergeCell ref="F943:F946"/>
    <mergeCell ref="G943:G946"/>
    <mergeCell ref="F931:F934"/>
    <mergeCell ref="G931:G934"/>
    <mergeCell ref="E1107:E1110"/>
    <mergeCell ref="F911:F914"/>
    <mergeCell ref="G911:G914"/>
    <mergeCell ref="F919:F922"/>
    <mergeCell ref="G919:G922"/>
    <mergeCell ref="F915:F918"/>
    <mergeCell ref="G915:G918"/>
    <mergeCell ref="F923:F926"/>
    <mergeCell ref="G923:G926"/>
    <mergeCell ref="F927:F930"/>
    <mergeCell ref="G927:G930"/>
    <mergeCell ref="E935:E938"/>
    <mergeCell ref="A1027:A1030"/>
    <mergeCell ref="B1027:B1030"/>
    <mergeCell ref="F1103:F1106"/>
    <mergeCell ref="F1003:F1006"/>
    <mergeCell ref="G1003:G1006"/>
    <mergeCell ref="F1007:F1010"/>
    <mergeCell ref="G1007:G1010"/>
    <mergeCell ref="F1011:F1014"/>
    <mergeCell ref="G1011:G1014"/>
    <mergeCell ref="A1031:A1034"/>
    <mergeCell ref="F1027:F1030"/>
    <mergeCell ref="F819:F822"/>
    <mergeCell ref="G819:G822"/>
    <mergeCell ref="A991:A994"/>
    <mergeCell ref="C955:C958"/>
    <mergeCell ref="C947:C950"/>
    <mergeCell ref="B987:B990"/>
    <mergeCell ref="B991:B994"/>
    <mergeCell ref="C991:C994"/>
    <mergeCell ref="F839:F842"/>
    <mergeCell ref="G839:G842"/>
    <mergeCell ref="F843:F846"/>
    <mergeCell ref="G843:G846"/>
    <mergeCell ref="F851:F854"/>
    <mergeCell ref="G851:G854"/>
    <mergeCell ref="F855:F858"/>
    <mergeCell ref="G855:G858"/>
    <mergeCell ref="F823:F826"/>
    <mergeCell ref="G823:G826"/>
    <mergeCell ref="F827:F830"/>
    <mergeCell ref="G827:G830"/>
    <mergeCell ref="D839:D842"/>
    <mergeCell ref="D843:D846"/>
    <mergeCell ref="D847:D850"/>
    <mergeCell ref="D851:D854"/>
    <mergeCell ref="D855:D858"/>
    <mergeCell ref="D859:D862"/>
    <mergeCell ref="B947:B950"/>
    <mergeCell ref="B883:B886"/>
    <mergeCell ref="B939:B942"/>
    <mergeCell ref="B983:B986"/>
    <mergeCell ref="B955:B958"/>
    <mergeCell ref="B831:B834"/>
    <mergeCell ref="F899:F902"/>
    <mergeCell ref="A919:A922"/>
    <mergeCell ref="A883:A886"/>
    <mergeCell ref="F935:F938"/>
    <mergeCell ref="F939:F942"/>
    <mergeCell ref="F947:F950"/>
    <mergeCell ref="F1019:F1022"/>
    <mergeCell ref="F1015:F1018"/>
    <mergeCell ref="B1079:B1082"/>
    <mergeCell ref="A1075:A1078"/>
    <mergeCell ref="D931:D934"/>
    <mergeCell ref="D935:D938"/>
    <mergeCell ref="D939:D942"/>
    <mergeCell ref="D943:D946"/>
    <mergeCell ref="D947:D950"/>
    <mergeCell ref="D951:D954"/>
    <mergeCell ref="F1075:F1078"/>
    <mergeCell ref="F1079:F1082"/>
    <mergeCell ref="B895:B898"/>
    <mergeCell ref="E1019:E1022"/>
    <mergeCell ref="A1071:A1074"/>
    <mergeCell ref="C1071:C1074"/>
    <mergeCell ref="B1003:B1006"/>
    <mergeCell ref="E1039:E1042"/>
    <mergeCell ref="E947:E950"/>
    <mergeCell ref="F887:F890"/>
    <mergeCell ref="F1023:F1026"/>
    <mergeCell ref="D955:D958"/>
    <mergeCell ref="D959:D962"/>
    <mergeCell ref="D963:D966"/>
    <mergeCell ref="D967:D970"/>
    <mergeCell ref="D971:D974"/>
    <mergeCell ref="A1843:A1846"/>
    <mergeCell ref="A1975:A1978"/>
    <mergeCell ref="A1979:A1982"/>
    <mergeCell ref="A1563:A1566"/>
    <mergeCell ref="A1567:A1570"/>
    <mergeCell ref="A1915:A1918"/>
    <mergeCell ref="A1919:A1922"/>
    <mergeCell ref="A1823:A1826"/>
    <mergeCell ref="A1827:A1830"/>
    <mergeCell ref="A1831:A1834"/>
    <mergeCell ref="A1835:A1838"/>
    <mergeCell ref="A1847:A1850"/>
    <mergeCell ref="A1795:A1798"/>
    <mergeCell ref="A1799:A1802"/>
    <mergeCell ref="A1803:A1806"/>
    <mergeCell ref="A1815:A1818"/>
    <mergeCell ref="A1855:A1858"/>
    <mergeCell ref="A1859:A1862"/>
    <mergeCell ref="A1935:A1938"/>
    <mergeCell ref="A1939:A1942"/>
    <mergeCell ref="A1943:A1946"/>
    <mergeCell ref="A1947:A1950"/>
    <mergeCell ref="A1951:A1954"/>
    <mergeCell ref="A1719:A1722"/>
    <mergeCell ref="A1955:A1958"/>
    <mergeCell ref="A1959:A1962"/>
    <mergeCell ref="A1963:A1966"/>
    <mergeCell ref="A1967:A1970"/>
    <mergeCell ref="A1971:A1974"/>
    <mergeCell ref="A1679:A1682"/>
    <mergeCell ref="A1683:A1686"/>
    <mergeCell ref="A1887:A1890"/>
    <mergeCell ref="A1991:A1994"/>
    <mergeCell ref="A1995:A1998"/>
    <mergeCell ref="A1999:A2002"/>
    <mergeCell ref="A2003:A2006"/>
    <mergeCell ref="A2007:A2010"/>
    <mergeCell ref="A2011:A2014"/>
    <mergeCell ref="A2015:A2018"/>
    <mergeCell ref="A2019:A2022"/>
    <mergeCell ref="A2155:A2158"/>
    <mergeCell ref="A2159:A2162"/>
    <mergeCell ref="A2163:A2166"/>
    <mergeCell ref="A2275:A2278"/>
    <mergeCell ref="A2167:A2170"/>
    <mergeCell ref="A2171:A2174"/>
    <mergeCell ref="A2175:A2178"/>
    <mergeCell ref="A2179:A2182"/>
    <mergeCell ref="A2271:A2274"/>
    <mergeCell ref="A2083:A2086"/>
    <mergeCell ref="A2087:A2090"/>
    <mergeCell ref="A2103:A2106"/>
    <mergeCell ref="A2131:A2134"/>
    <mergeCell ref="A2135:A2138"/>
    <mergeCell ref="A2139:A2142"/>
    <mergeCell ref="A2143:A2146"/>
    <mergeCell ref="A2147:A2150"/>
    <mergeCell ref="A2231:A2234"/>
    <mergeCell ref="A2075:A2078"/>
    <mergeCell ref="A2243:A2246"/>
    <mergeCell ref="A2251:A2254"/>
    <mergeCell ref="A2255:A2258"/>
    <mergeCell ref="A2259:A2262"/>
    <mergeCell ref="A2263:A2266"/>
    <mergeCell ref="G795:G798"/>
    <mergeCell ref="F703:F706"/>
    <mergeCell ref="G703:G706"/>
    <mergeCell ref="F707:F710"/>
    <mergeCell ref="G707:G710"/>
    <mergeCell ref="F711:F714"/>
    <mergeCell ref="G711:G714"/>
    <mergeCell ref="F715:F718"/>
    <mergeCell ref="G715:G718"/>
    <mergeCell ref="F719:F722"/>
    <mergeCell ref="F771:F774"/>
    <mergeCell ref="G771:G774"/>
    <mergeCell ref="G683:G686"/>
    <mergeCell ref="F687:F690"/>
    <mergeCell ref="F759:F762"/>
    <mergeCell ref="G759:G762"/>
    <mergeCell ref="B2623:B2626"/>
    <mergeCell ref="B2615:B2618"/>
    <mergeCell ref="B2619:B2622"/>
    <mergeCell ref="B2435:B2438"/>
    <mergeCell ref="B2419:B2422"/>
    <mergeCell ref="B1567:B1570"/>
    <mergeCell ref="B1371:B1374"/>
    <mergeCell ref="B1343:B1346"/>
    <mergeCell ref="B1455:B1458"/>
    <mergeCell ref="B1011:B1014"/>
    <mergeCell ref="G899:G902"/>
    <mergeCell ref="G935:G938"/>
    <mergeCell ref="G947:G950"/>
    <mergeCell ref="F859:F862"/>
    <mergeCell ref="G859:G862"/>
    <mergeCell ref="F863:F866"/>
    <mergeCell ref="C691:C694"/>
    <mergeCell ref="A699:A702"/>
    <mergeCell ref="E675:E678"/>
    <mergeCell ref="E659:E662"/>
    <mergeCell ref="B643:B646"/>
    <mergeCell ref="E667:E670"/>
    <mergeCell ref="A707:A710"/>
    <mergeCell ref="A751:A754"/>
    <mergeCell ref="G691:G694"/>
    <mergeCell ref="F695:F698"/>
    <mergeCell ref="G695:G698"/>
    <mergeCell ref="F699:F702"/>
    <mergeCell ref="G699:G702"/>
    <mergeCell ref="G719:G722"/>
    <mergeCell ref="F723:F726"/>
    <mergeCell ref="G723:G726"/>
    <mergeCell ref="D643:D646"/>
    <mergeCell ref="D647:D650"/>
    <mergeCell ref="D651:D654"/>
    <mergeCell ref="D655:D658"/>
    <mergeCell ref="D659:D662"/>
    <mergeCell ref="D663:D666"/>
    <mergeCell ref="D667:D670"/>
    <mergeCell ref="D671:D674"/>
    <mergeCell ref="D675:D678"/>
    <mergeCell ref="D679:D682"/>
    <mergeCell ref="D683:D686"/>
    <mergeCell ref="D687:D690"/>
    <mergeCell ref="D691:D694"/>
    <mergeCell ref="D695:D698"/>
    <mergeCell ref="F611:F614"/>
    <mergeCell ref="G611:G614"/>
    <mergeCell ref="F615:F618"/>
    <mergeCell ref="G615:G618"/>
    <mergeCell ref="F619:F622"/>
    <mergeCell ref="G619:G622"/>
    <mergeCell ref="F623:F626"/>
    <mergeCell ref="G623:G626"/>
    <mergeCell ref="F627:F630"/>
    <mergeCell ref="C651:C654"/>
    <mergeCell ref="E651:E654"/>
    <mergeCell ref="A719:A722"/>
    <mergeCell ref="B647:B650"/>
    <mergeCell ref="C723:C726"/>
    <mergeCell ref="E703:E706"/>
    <mergeCell ref="B723:B726"/>
    <mergeCell ref="A723:A726"/>
    <mergeCell ref="C643:C646"/>
    <mergeCell ref="B663:B666"/>
    <mergeCell ref="C663:C666"/>
    <mergeCell ref="C703:C706"/>
    <mergeCell ref="A711:A714"/>
    <mergeCell ref="A703:A706"/>
    <mergeCell ref="E699:E702"/>
    <mergeCell ref="B699:B702"/>
    <mergeCell ref="G627:G630"/>
    <mergeCell ref="F631:F634"/>
    <mergeCell ref="G631:G634"/>
    <mergeCell ref="F635:F638"/>
    <mergeCell ref="G635:G638"/>
    <mergeCell ref="D639:D642"/>
    <mergeCell ref="D699:D702"/>
    <mergeCell ref="B639:B642"/>
    <mergeCell ref="C639:C642"/>
    <mergeCell ref="F735:F738"/>
    <mergeCell ref="G735:G738"/>
    <mergeCell ref="B651:B654"/>
    <mergeCell ref="A643:A646"/>
    <mergeCell ref="C707:C710"/>
    <mergeCell ref="E627:E630"/>
    <mergeCell ref="F643:F646"/>
    <mergeCell ref="G643:G646"/>
    <mergeCell ref="F647:F650"/>
    <mergeCell ref="G647:G650"/>
    <mergeCell ref="F651:F654"/>
    <mergeCell ref="G651:G654"/>
    <mergeCell ref="F655:F658"/>
    <mergeCell ref="G655:G658"/>
    <mergeCell ref="F659:F662"/>
    <mergeCell ref="G659:G662"/>
    <mergeCell ref="F663:F666"/>
    <mergeCell ref="G663:G666"/>
    <mergeCell ref="F667:F670"/>
    <mergeCell ref="F639:F642"/>
    <mergeCell ref="G639:G642"/>
    <mergeCell ref="F727:F730"/>
    <mergeCell ref="G727:G730"/>
    <mergeCell ref="F731:F734"/>
    <mergeCell ref="G731:G734"/>
    <mergeCell ref="E683:E686"/>
    <mergeCell ref="E715:E718"/>
    <mergeCell ref="A631:A634"/>
    <mergeCell ref="A727:A730"/>
    <mergeCell ref="A735:A738"/>
    <mergeCell ref="G2059:G2062"/>
    <mergeCell ref="F2051:F2054"/>
    <mergeCell ref="G2051:G2054"/>
    <mergeCell ref="F2055:F2058"/>
    <mergeCell ref="G2055:G2058"/>
    <mergeCell ref="F1223:F1226"/>
    <mergeCell ref="G1223:G1226"/>
    <mergeCell ref="F1227:F1230"/>
    <mergeCell ref="G1227:G1230"/>
    <mergeCell ref="F1231:F1234"/>
    <mergeCell ref="G1231:G1234"/>
    <mergeCell ref="F1235:F1238"/>
    <mergeCell ref="G1235:G1238"/>
    <mergeCell ref="F1271:F1274"/>
    <mergeCell ref="E643:E646"/>
    <mergeCell ref="B1855:B1858"/>
    <mergeCell ref="E1991:E1994"/>
    <mergeCell ref="B1907:B1910"/>
    <mergeCell ref="C1907:C1910"/>
    <mergeCell ref="C1903:C1906"/>
    <mergeCell ref="B1679:B1682"/>
    <mergeCell ref="C2019:C2022"/>
    <mergeCell ref="F2039:F2042"/>
    <mergeCell ref="G2039:G2042"/>
    <mergeCell ref="B1919:B1922"/>
    <mergeCell ref="F1687:F1690"/>
    <mergeCell ref="G1687:G1690"/>
    <mergeCell ref="C655:C658"/>
    <mergeCell ref="B1887:B1890"/>
    <mergeCell ref="B1359:B1362"/>
    <mergeCell ref="B2023:B2026"/>
    <mergeCell ref="B743:B746"/>
    <mergeCell ref="G2295:G2298"/>
    <mergeCell ref="B2627:B2630"/>
    <mergeCell ref="B2603:B2606"/>
    <mergeCell ref="B2575:B2578"/>
    <mergeCell ref="B2543:B2546"/>
    <mergeCell ref="B2551:B2554"/>
    <mergeCell ref="B2527:B2530"/>
    <mergeCell ref="B2515:B2518"/>
    <mergeCell ref="F2335:F2338"/>
    <mergeCell ref="G2255:G2258"/>
    <mergeCell ref="F2259:F2262"/>
    <mergeCell ref="G2259:G2262"/>
    <mergeCell ref="F2263:F2266"/>
    <mergeCell ref="G2263:G2266"/>
    <mergeCell ref="F2267:F2270"/>
    <mergeCell ref="G2267:G2270"/>
    <mergeCell ref="F2307:F2310"/>
    <mergeCell ref="G2307:G2310"/>
    <mergeCell ref="B2431:B2434"/>
    <mergeCell ref="B2535:B2538"/>
    <mergeCell ref="B2443:B2446"/>
    <mergeCell ref="C2355:C2358"/>
    <mergeCell ref="B2487:B2490"/>
    <mergeCell ref="B2387:B2390"/>
    <mergeCell ref="B2395:B2398"/>
    <mergeCell ref="C2399:C2402"/>
    <mergeCell ref="B2467:B2470"/>
    <mergeCell ref="E2399:E2402"/>
    <mergeCell ref="C2487:C2490"/>
    <mergeCell ref="B2347:B2350"/>
    <mergeCell ref="E2347:E2350"/>
    <mergeCell ref="G2383:G2386"/>
    <mergeCell ref="G3603:G3606"/>
    <mergeCell ref="G3395:G3398"/>
    <mergeCell ref="F3403:F3406"/>
    <mergeCell ref="G3571:G3574"/>
    <mergeCell ref="F3575:F3578"/>
    <mergeCell ref="G3575:G3578"/>
    <mergeCell ref="E2363:E2366"/>
    <mergeCell ref="E2255:E2258"/>
    <mergeCell ref="B2279:B2282"/>
    <mergeCell ref="B2323:B2326"/>
    <mergeCell ref="G2243:G2246"/>
    <mergeCell ref="F2247:F2250"/>
    <mergeCell ref="G2247:G2250"/>
    <mergeCell ref="F2251:F2254"/>
    <mergeCell ref="E3011:E3014"/>
    <mergeCell ref="E3087:E3090"/>
    <mergeCell ref="E3303:E3306"/>
    <mergeCell ref="C3187:C3190"/>
    <mergeCell ref="E3187:E3190"/>
    <mergeCell ref="E3251:E3254"/>
    <mergeCell ref="E3311:E3314"/>
    <mergeCell ref="C3335:C3338"/>
    <mergeCell ref="E3227:E3230"/>
    <mergeCell ref="E3291:E3294"/>
    <mergeCell ref="E3211:E3214"/>
    <mergeCell ref="C3315:C3318"/>
    <mergeCell ref="B2999:B3002"/>
    <mergeCell ref="B3031:B3034"/>
    <mergeCell ref="B2963:B2966"/>
    <mergeCell ref="C3027:C3030"/>
    <mergeCell ref="B3063:B3066"/>
    <mergeCell ref="C3051:C3054"/>
    <mergeCell ref="A2935:A2938"/>
    <mergeCell ref="B2863:B2866"/>
    <mergeCell ref="B3071:B3074"/>
    <mergeCell ref="B2991:B2994"/>
    <mergeCell ref="B2987:B2990"/>
    <mergeCell ref="B2995:B2998"/>
    <mergeCell ref="F3443:F3446"/>
    <mergeCell ref="G3443:G3446"/>
    <mergeCell ref="G3515:G3518"/>
    <mergeCell ref="F3519:F3522"/>
    <mergeCell ref="G3519:G3522"/>
    <mergeCell ref="F3523:F3526"/>
    <mergeCell ref="G3523:G3526"/>
    <mergeCell ref="F3527:F3530"/>
    <mergeCell ref="G3527:G3530"/>
    <mergeCell ref="F3531:F3534"/>
    <mergeCell ref="F3419:F3422"/>
    <mergeCell ref="G3419:G3422"/>
    <mergeCell ref="F3431:F3434"/>
    <mergeCell ref="G3471:G3474"/>
    <mergeCell ref="F3503:F3506"/>
    <mergeCell ref="G3503:G3506"/>
    <mergeCell ref="F3507:F3510"/>
    <mergeCell ref="G3507:G3510"/>
    <mergeCell ref="F3511:F3514"/>
    <mergeCell ref="G3511:G3514"/>
    <mergeCell ref="F3515:F3518"/>
    <mergeCell ref="F3475:F3478"/>
    <mergeCell ref="G3475:G3478"/>
    <mergeCell ref="F3479:F3482"/>
    <mergeCell ref="G3479:G3482"/>
    <mergeCell ref="F3483:F3486"/>
    <mergeCell ref="C3047:C3050"/>
    <mergeCell ref="C3067:C3070"/>
    <mergeCell ref="A3027:A3030"/>
    <mergeCell ref="A3019:A3022"/>
    <mergeCell ref="A3015:A3018"/>
    <mergeCell ref="C3043:C3046"/>
    <mergeCell ref="B3067:B3070"/>
    <mergeCell ref="A3059:A3062"/>
    <mergeCell ref="C3023:C3026"/>
    <mergeCell ref="B3027:B3030"/>
    <mergeCell ref="B3047:B3050"/>
    <mergeCell ref="F3423:F3426"/>
    <mergeCell ref="G3423:G3426"/>
    <mergeCell ref="F3427:F3430"/>
    <mergeCell ref="G3427:G3430"/>
    <mergeCell ref="E2971:E2974"/>
    <mergeCell ref="C2991:C2994"/>
    <mergeCell ref="C3003:C3006"/>
    <mergeCell ref="C2987:C2990"/>
    <mergeCell ref="E2991:E2994"/>
    <mergeCell ref="C2983:C2986"/>
    <mergeCell ref="B3059:B3062"/>
    <mergeCell ref="C3107:C3110"/>
    <mergeCell ref="C3143:C3146"/>
    <mergeCell ref="C3311:C3314"/>
    <mergeCell ref="C3359:C3362"/>
    <mergeCell ref="E3167:E3170"/>
    <mergeCell ref="C3127:C3130"/>
    <mergeCell ref="E3315:E3318"/>
    <mergeCell ref="E3119:E3122"/>
    <mergeCell ref="F3315:F3318"/>
    <mergeCell ref="G3315:G3318"/>
    <mergeCell ref="B2723:B2726"/>
    <mergeCell ref="G3431:G3434"/>
    <mergeCell ref="F3435:F3438"/>
    <mergeCell ref="G3435:G3438"/>
    <mergeCell ref="F3439:F3442"/>
    <mergeCell ref="G3439:G3442"/>
    <mergeCell ref="B2771:B2774"/>
    <mergeCell ref="E3043:E3046"/>
    <mergeCell ref="E3031:E3034"/>
    <mergeCell ref="C3015:C3018"/>
    <mergeCell ref="E3019:E3022"/>
    <mergeCell ref="D3047:D3050"/>
    <mergeCell ref="D3051:D3054"/>
    <mergeCell ref="D3055:D3058"/>
    <mergeCell ref="D3059:D3062"/>
    <mergeCell ref="D3063:D3066"/>
    <mergeCell ref="D3067:D3070"/>
    <mergeCell ref="B3035:B3038"/>
    <mergeCell ref="E3027:E3030"/>
    <mergeCell ref="E3363:E3366"/>
    <mergeCell ref="F3059:F3062"/>
    <mergeCell ref="B2903:B2906"/>
    <mergeCell ref="C2903:C2906"/>
    <mergeCell ref="C2855:C2858"/>
    <mergeCell ref="D2887:D2890"/>
    <mergeCell ref="D2891:D2894"/>
    <mergeCell ref="B2731:B2734"/>
    <mergeCell ref="C2959:C2962"/>
    <mergeCell ref="C2955:C2958"/>
    <mergeCell ref="B2847:B2850"/>
    <mergeCell ref="C2811:C2814"/>
    <mergeCell ref="B2783:B2786"/>
    <mergeCell ref="A2735:A2738"/>
    <mergeCell ref="E3035:E3038"/>
    <mergeCell ref="A2955:A2958"/>
    <mergeCell ref="A2959:A2962"/>
    <mergeCell ref="B3003:B3006"/>
    <mergeCell ref="C2783:C2786"/>
    <mergeCell ref="E2803:E2806"/>
    <mergeCell ref="E2763:E2766"/>
    <mergeCell ref="C2759:C2762"/>
    <mergeCell ref="B2767:B2770"/>
    <mergeCell ref="E2791:E2794"/>
    <mergeCell ref="B2819:B2822"/>
    <mergeCell ref="B2871:B2874"/>
    <mergeCell ref="B2827:B2830"/>
    <mergeCell ref="B2983:B2986"/>
    <mergeCell ref="E2847:E2850"/>
    <mergeCell ref="A2979:A2982"/>
    <mergeCell ref="C2779:C2782"/>
    <mergeCell ref="B2779:B2782"/>
    <mergeCell ref="B2791:B2794"/>
    <mergeCell ref="B2803:B2806"/>
    <mergeCell ref="D2755:D2758"/>
    <mergeCell ref="D2759:D2762"/>
    <mergeCell ref="D2763:D2766"/>
    <mergeCell ref="D2767:D2770"/>
    <mergeCell ref="D2771:D2774"/>
    <mergeCell ref="D2775:D2778"/>
    <mergeCell ref="D2779:D2782"/>
    <mergeCell ref="D2783:D2786"/>
    <mergeCell ref="D2787:D2790"/>
    <mergeCell ref="D2791:D2794"/>
    <mergeCell ref="C2971:C2974"/>
    <mergeCell ref="B2943:B2946"/>
    <mergeCell ref="C2943:C2946"/>
    <mergeCell ref="E2943:E2946"/>
    <mergeCell ref="C2915:C2918"/>
    <mergeCell ref="D2795:D2798"/>
    <mergeCell ref="D2799:D2802"/>
    <mergeCell ref="B2839:B2842"/>
    <mergeCell ref="C2839:C2842"/>
    <mergeCell ref="B2743:B2746"/>
    <mergeCell ref="B2775:B2778"/>
    <mergeCell ref="B2787:B2790"/>
    <mergeCell ref="C2803:C2806"/>
    <mergeCell ref="C2799:C2802"/>
    <mergeCell ref="C2827:C2830"/>
    <mergeCell ref="B2807:B2810"/>
    <mergeCell ref="D2735:D2738"/>
    <mergeCell ref="D2739:D2742"/>
    <mergeCell ref="D2743:D2746"/>
    <mergeCell ref="D2747:D2750"/>
    <mergeCell ref="D2751:D2754"/>
    <mergeCell ref="D2843:D2846"/>
    <mergeCell ref="D2847:D2850"/>
    <mergeCell ref="C2879:C2882"/>
    <mergeCell ref="E2839:E2842"/>
    <mergeCell ref="B2811:B2814"/>
    <mergeCell ref="C2871:C2874"/>
    <mergeCell ref="E2935:E2938"/>
    <mergeCell ref="D2879:D2882"/>
    <mergeCell ref="D2883:D2886"/>
    <mergeCell ref="D2911:D2914"/>
    <mergeCell ref="D2915:D2918"/>
    <mergeCell ref="D2919:D2922"/>
    <mergeCell ref="C3531:C3534"/>
    <mergeCell ref="B1683:B1686"/>
    <mergeCell ref="E3015:E3018"/>
    <mergeCell ref="E2955:E2958"/>
    <mergeCell ref="E2815:E2818"/>
    <mergeCell ref="E2799:E2802"/>
    <mergeCell ref="B3051:B3054"/>
    <mergeCell ref="E3079:E3082"/>
    <mergeCell ref="B3079:B3082"/>
    <mergeCell ref="B3039:B3042"/>
    <mergeCell ref="C3035:C3038"/>
    <mergeCell ref="B2795:B2798"/>
    <mergeCell ref="E2671:E2674"/>
    <mergeCell ref="C2675:C2678"/>
    <mergeCell ref="E2787:E2790"/>
    <mergeCell ref="C3059:C3062"/>
    <mergeCell ref="C2967:C2970"/>
    <mergeCell ref="B2899:B2902"/>
    <mergeCell ref="B2735:B2738"/>
    <mergeCell ref="C2735:C2738"/>
    <mergeCell ref="C2723:C2726"/>
    <mergeCell ref="E2723:E2726"/>
    <mergeCell ref="B2755:B2758"/>
    <mergeCell ref="C2751:C2754"/>
    <mergeCell ref="C2847:C2850"/>
    <mergeCell ref="B2867:B2870"/>
    <mergeCell ref="C2867:C2870"/>
    <mergeCell ref="E2895:E2898"/>
    <mergeCell ref="E3051:E3054"/>
    <mergeCell ref="C3095:C3098"/>
    <mergeCell ref="B2823:B2826"/>
    <mergeCell ref="B2831:B2834"/>
    <mergeCell ref="C3507:C3510"/>
    <mergeCell ref="C2831:C2834"/>
    <mergeCell ref="B2851:B2854"/>
    <mergeCell ref="E2983:E2986"/>
    <mergeCell ref="E2967:E2970"/>
    <mergeCell ref="B2875:B2878"/>
    <mergeCell ref="E2879:E2882"/>
    <mergeCell ref="E3403:E3406"/>
    <mergeCell ref="E3439:E3442"/>
    <mergeCell ref="E3447:E3450"/>
    <mergeCell ref="B3403:B3406"/>
    <mergeCell ref="B3463:B3466"/>
    <mergeCell ref="B3459:B3462"/>
    <mergeCell ref="B3419:B3422"/>
    <mergeCell ref="C3075:C3078"/>
    <mergeCell ref="B3303:B3306"/>
    <mergeCell ref="E3263:E3266"/>
    <mergeCell ref="E3103:E3106"/>
    <mergeCell ref="B3111:B3114"/>
    <mergeCell ref="E3235:E3238"/>
    <mergeCell ref="E3419:E3422"/>
    <mergeCell ref="E2843:E2846"/>
    <mergeCell ref="B2959:B2962"/>
    <mergeCell ref="C2979:C2982"/>
    <mergeCell ref="D2831:D2834"/>
    <mergeCell ref="D2835:D2838"/>
    <mergeCell ref="D2839:D2842"/>
    <mergeCell ref="C2963:C2966"/>
    <mergeCell ref="E2963:E2966"/>
    <mergeCell ref="B2955:B2958"/>
    <mergeCell ref="E3003:E3006"/>
    <mergeCell ref="E2927:E2930"/>
    <mergeCell ref="C2731:C2734"/>
    <mergeCell ref="E2775:E2778"/>
    <mergeCell ref="B2887:B2890"/>
    <mergeCell ref="C2887:C2890"/>
    <mergeCell ref="C2819:C2822"/>
    <mergeCell ref="E2855:E2858"/>
    <mergeCell ref="C2899:C2902"/>
    <mergeCell ref="E2899:E2902"/>
    <mergeCell ref="E2887:E2890"/>
    <mergeCell ref="E2915:E2918"/>
    <mergeCell ref="C2851:C2854"/>
    <mergeCell ref="C2843:C2846"/>
    <mergeCell ref="E2851:E2854"/>
    <mergeCell ref="C2863:C2866"/>
    <mergeCell ref="E2863:E2866"/>
    <mergeCell ref="D2803:D2806"/>
    <mergeCell ref="D2807:D2810"/>
    <mergeCell ref="D2811:D2814"/>
    <mergeCell ref="D2815:D2818"/>
    <mergeCell ref="D2819:D2822"/>
    <mergeCell ref="D2827:D2830"/>
    <mergeCell ref="C2859:C2862"/>
    <mergeCell ref="C2815:C2818"/>
    <mergeCell ref="E2759:E2762"/>
    <mergeCell ref="C2755:C2758"/>
    <mergeCell ref="E2743:E2746"/>
    <mergeCell ref="B2835:B2838"/>
    <mergeCell ref="E2811:E2814"/>
    <mergeCell ref="B2859:B2862"/>
    <mergeCell ref="E2735:E2738"/>
    <mergeCell ref="E2959:E2962"/>
    <mergeCell ref="B2947:B2950"/>
    <mergeCell ref="E2987:E2990"/>
    <mergeCell ref="B2715:B2718"/>
    <mergeCell ref="E2871:E2874"/>
    <mergeCell ref="E2835:E2838"/>
    <mergeCell ref="B2907:B2910"/>
    <mergeCell ref="C2907:C2910"/>
    <mergeCell ref="E2903:E2906"/>
    <mergeCell ref="B2927:B2930"/>
    <mergeCell ref="B2855:B2858"/>
    <mergeCell ref="B2815:B2818"/>
    <mergeCell ref="E2831:E2834"/>
    <mergeCell ref="C2911:C2914"/>
    <mergeCell ref="E2911:E2914"/>
    <mergeCell ref="E2783:E2786"/>
    <mergeCell ref="C2775:C2778"/>
    <mergeCell ref="B2915:B2918"/>
    <mergeCell ref="B2879:B2882"/>
    <mergeCell ref="B2883:B2886"/>
    <mergeCell ref="B2739:B2742"/>
    <mergeCell ref="C2739:C2742"/>
    <mergeCell ref="B2727:B2730"/>
    <mergeCell ref="C2727:C2730"/>
    <mergeCell ref="C2927:C2930"/>
    <mergeCell ref="B2895:B2898"/>
    <mergeCell ref="C2895:C2898"/>
    <mergeCell ref="C2791:C2794"/>
    <mergeCell ref="C2763:C2766"/>
    <mergeCell ref="C2787:C2790"/>
    <mergeCell ref="E2807:E2810"/>
    <mergeCell ref="D2823:D2826"/>
    <mergeCell ref="B2711:B2714"/>
    <mergeCell ref="B2751:B2754"/>
    <mergeCell ref="C2771:C2774"/>
    <mergeCell ref="B2763:B2766"/>
    <mergeCell ref="C2767:C2770"/>
    <mergeCell ref="E2779:E2782"/>
    <mergeCell ref="C2707:C2710"/>
    <mergeCell ref="E2771:E2774"/>
    <mergeCell ref="E2687:E2690"/>
    <mergeCell ref="C2703:C2706"/>
    <mergeCell ref="E2727:E2730"/>
    <mergeCell ref="C2891:C2894"/>
    <mergeCell ref="E2891:E2894"/>
    <mergeCell ref="C2835:C2838"/>
    <mergeCell ref="E2823:E2826"/>
    <mergeCell ref="E2795:E2798"/>
    <mergeCell ref="E2859:E2862"/>
    <mergeCell ref="C2687:C2690"/>
    <mergeCell ref="B2759:B2762"/>
    <mergeCell ref="B2747:B2750"/>
    <mergeCell ref="E2751:E2754"/>
    <mergeCell ref="C2747:C2750"/>
    <mergeCell ref="E2711:E2714"/>
    <mergeCell ref="E2747:E2750"/>
    <mergeCell ref="C2743:C2746"/>
    <mergeCell ref="C2691:C2694"/>
    <mergeCell ref="C2715:C2718"/>
    <mergeCell ref="B2719:B2722"/>
    <mergeCell ref="C2807:C2810"/>
    <mergeCell ref="C2823:C2826"/>
    <mergeCell ref="C2795:C2798"/>
    <mergeCell ref="B2799:B2802"/>
    <mergeCell ref="B2683:B2686"/>
    <mergeCell ref="B2679:B2682"/>
    <mergeCell ref="E2639:E2642"/>
    <mergeCell ref="E2623:E2626"/>
    <mergeCell ref="B2635:B2638"/>
    <mergeCell ref="E2651:E2654"/>
    <mergeCell ref="B2639:B2642"/>
    <mergeCell ref="C2695:C2698"/>
    <mergeCell ref="B2691:B2694"/>
    <mergeCell ref="B2675:B2678"/>
    <mergeCell ref="C2883:C2886"/>
    <mergeCell ref="E2883:E2886"/>
    <mergeCell ref="C2719:C2722"/>
    <mergeCell ref="E2719:E2722"/>
    <mergeCell ref="E2819:E2822"/>
    <mergeCell ref="C2875:C2878"/>
    <mergeCell ref="B2891:B2894"/>
    <mergeCell ref="E2715:E2718"/>
    <mergeCell ref="E2875:E2878"/>
    <mergeCell ref="C2655:C2658"/>
    <mergeCell ref="C2659:C2662"/>
    <mergeCell ref="C2639:C2642"/>
    <mergeCell ref="C2643:C2646"/>
    <mergeCell ref="C2623:C2626"/>
    <mergeCell ref="C2627:C2630"/>
    <mergeCell ref="C2683:C2686"/>
    <mergeCell ref="B2687:B2690"/>
    <mergeCell ref="E2691:E2694"/>
    <mergeCell ref="E2707:E2710"/>
    <mergeCell ref="B2703:B2706"/>
    <mergeCell ref="B2843:B2846"/>
    <mergeCell ref="E2767:E2770"/>
    <mergeCell ref="C2631:C2634"/>
    <mergeCell ref="E2667:E2670"/>
    <mergeCell ref="E2655:E2658"/>
    <mergeCell ref="E2631:E2634"/>
    <mergeCell ref="E2619:E2622"/>
    <mergeCell ref="B2579:B2582"/>
    <mergeCell ref="E2579:E2582"/>
    <mergeCell ref="C2567:C2570"/>
    <mergeCell ref="C2551:C2554"/>
    <mergeCell ref="C2535:C2538"/>
    <mergeCell ref="B2563:B2566"/>
    <mergeCell ref="B2519:B2522"/>
    <mergeCell ref="B2559:B2562"/>
    <mergeCell ref="B2503:B2506"/>
    <mergeCell ref="C2539:C2542"/>
    <mergeCell ref="E2563:E2566"/>
    <mergeCell ref="B2499:B2502"/>
    <mergeCell ref="E2603:E2606"/>
    <mergeCell ref="C2615:C2618"/>
    <mergeCell ref="B2643:B2646"/>
    <mergeCell ref="B2567:B2570"/>
    <mergeCell ref="E2527:E2530"/>
    <mergeCell ref="B2531:B2534"/>
    <mergeCell ref="D2523:D2526"/>
    <mergeCell ref="D2527:D2530"/>
    <mergeCell ref="D2531:D2534"/>
    <mergeCell ref="D2535:D2538"/>
    <mergeCell ref="D2539:D2542"/>
    <mergeCell ref="D2543:D2546"/>
    <mergeCell ref="D2547:D2550"/>
    <mergeCell ref="D2551:D2554"/>
    <mergeCell ref="D2555:D2558"/>
    <mergeCell ref="E2583:E2586"/>
    <mergeCell ref="C2599:C2602"/>
    <mergeCell ref="E2575:E2578"/>
    <mergeCell ref="E2591:E2594"/>
    <mergeCell ref="E2571:E2574"/>
    <mergeCell ref="E2559:E2562"/>
    <mergeCell ref="B2335:B2338"/>
    <mergeCell ref="B2583:B2586"/>
    <mergeCell ref="B2375:B2378"/>
    <mergeCell ref="C2371:C2374"/>
    <mergeCell ref="E2367:E2370"/>
    <mergeCell ref="B2359:B2362"/>
    <mergeCell ref="B2355:B2358"/>
    <mergeCell ref="C2531:C2534"/>
    <mergeCell ref="E2531:E2534"/>
    <mergeCell ref="C2571:C2574"/>
    <mergeCell ref="E2555:E2558"/>
    <mergeCell ref="B2495:B2498"/>
    <mergeCell ref="B2555:B2558"/>
    <mergeCell ref="C2559:C2562"/>
    <mergeCell ref="C2543:C2546"/>
    <mergeCell ref="B2595:B2598"/>
    <mergeCell ref="B2491:B2494"/>
    <mergeCell ref="B2507:B2510"/>
    <mergeCell ref="B2439:B2442"/>
    <mergeCell ref="B2463:B2466"/>
    <mergeCell ref="E2487:E2490"/>
    <mergeCell ref="D2367:D2370"/>
    <mergeCell ref="D2371:D2374"/>
    <mergeCell ref="D2375:D2378"/>
    <mergeCell ref="D2379:D2382"/>
    <mergeCell ref="D2383:D2386"/>
    <mergeCell ref="B2015:B2018"/>
    <mergeCell ref="E2135:E2138"/>
    <mergeCell ref="C2243:C2246"/>
    <mergeCell ref="E2191:E2194"/>
    <mergeCell ref="E1911:E1914"/>
    <mergeCell ref="B2287:B2290"/>
    <mergeCell ref="C2279:C2282"/>
    <mergeCell ref="E2227:E2230"/>
    <mergeCell ref="E2155:E2158"/>
    <mergeCell ref="E2147:E2150"/>
    <mergeCell ref="E2131:E2134"/>
    <mergeCell ref="C2215:C2218"/>
    <mergeCell ref="E2211:E2214"/>
    <mergeCell ref="E2183:E2186"/>
    <mergeCell ref="B2211:B2214"/>
    <mergeCell ref="B2135:B2138"/>
    <mergeCell ref="B2207:B2210"/>
    <mergeCell ref="B2183:B2186"/>
    <mergeCell ref="B2131:B2134"/>
    <mergeCell ref="B2171:B2174"/>
    <mergeCell ref="D1911:D1914"/>
    <mergeCell ref="D1915:D1918"/>
    <mergeCell ref="D1967:D1970"/>
    <mergeCell ref="D1971:D1974"/>
    <mergeCell ref="D1975:D1978"/>
    <mergeCell ref="D1979:D1982"/>
    <mergeCell ref="D1995:D1998"/>
    <mergeCell ref="D1999:D2002"/>
    <mergeCell ref="D2019:D2022"/>
    <mergeCell ref="D2023:D2026"/>
    <mergeCell ref="D2027:D2030"/>
    <mergeCell ref="D2031:D2034"/>
    <mergeCell ref="C1679:C1682"/>
    <mergeCell ref="E2339:E2342"/>
    <mergeCell ref="B2415:B2418"/>
    <mergeCell ref="B2451:B2454"/>
    <mergeCell ref="B2587:B2590"/>
    <mergeCell ref="B2483:B2486"/>
    <mergeCell ref="C2011:C2014"/>
    <mergeCell ref="C2223:C2226"/>
    <mergeCell ref="B2151:B2154"/>
    <mergeCell ref="B2259:B2262"/>
    <mergeCell ref="E2519:E2522"/>
    <mergeCell ref="C2491:C2494"/>
    <mergeCell ref="E2491:E2494"/>
    <mergeCell ref="B2367:B2370"/>
    <mergeCell ref="B2547:B2550"/>
    <mergeCell ref="E2451:E2454"/>
    <mergeCell ref="B1999:B2002"/>
    <mergeCell ref="B2011:B2014"/>
    <mergeCell ref="C2247:C2250"/>
    <mergeCell ref="C2259:C2262"/>
    <mergeCell ref="E2291:E2294"/>
    <mergeCell ref="C2023:C2026"/>
    <mergeCell ref="E2015:E2018"/>
    <mergeCell ref="B2255:B2258"/>
    <mergeCell ref="C2267:C2270"/>
    <mergeCell ref="B2215:B2218"/>
    <mergeCell ref="B1911:B1914"/>
    <mergeCell ref="E2171:E2174"/>
    <mergeCell ref="C2179:C2182"/>
    <mergeCell ref="B2219:B2222"/>
    <mergeCell ref="C2219:C2222"/>
    <mergeCell ref="C2263:C2266"/>
    <mergeCell ref="B2019:B2022"/>
    <mergeCell ref="B2267:B2270"/>
    <mergeCell ref="C2171:C2174"/>
    <mergeCell ref="E2287:E2290"/>
    <mergeCell ref="E2207:E2210"/>
    <mergeCell ref="E2219:E2222"/>
    <mergeCell ref="C2231:C2234"/>
    <mergeCell ref="C2207:C2210"/>
    <mergeCell ref="C2283:C2286"/>
    <mergeCell ref="E2299:E2302"/>
    <mergeCell ref="C2295:C2298"/>
    <mergeCell ref="B2283:B2286"/>
    <mergeCell ref="C2187:C2190"/>
    <mergeCell ref="E2187:E2190"/>
    <mergeCell ref="C2299:C2302"/>
    <mergeCell ref="B2275:B2278"/>
    <mergeCell ref="B2227:B2230"/>
    <mergeCell ref="C2239:C2242"/>
    <mergeCell ref="C2227:C2230"/>
    <mergeCell ref="B2247:B2250"/>
    <mergeCell ref="E2231:E2234"/>
    <mergeCell ref="B2243:B2246"/>
    <mergeCell ref="E2239:E2242"/>
    <mergeCell ref="C2271:C2274"/>
    <mergeCell ref="E2271:E2274"/>
    <mergeCell ref="B2223:B2226"/>
    <mergeCell ref="D2035:D2038"/>
    <mergeCell ref="D2039:D2042"/>
    <mergeCell ref="D2043:D2046"/>
    <mergeCell ref="D2047:D2050"/>
    <mergeCell ref="D2051:D2054"/>
    <mergeCell ref="D2055:D2058"/>
    <mergeCell ref="B2139:B2142"/>
    <mergeCell ref="B2163:B2166"/>
    <mergeCell ref="C2175:C2178"/>
    <mergeCell ref="B2351:B2354"/>
    <mergeCell ref="C2183:C2186"/>
    <mergeCell ref="C2151:C2154"/>
    <mergeCell ref="B2299:B2302"/>
    <mergeCell ref="C2347:C2350"/>
    <mergeCell ref="E2303:E2306"/>
    <mergeCell ref="E2435:E2438"/>
    <mergeCell ref="C2455:C2458"/>
    <mergeCell ref="C2443:C2446"/>
    <mergeCell ref="E2535:E2538"/>
    <mergeCell ref="C2419:C2422"/>
    <mergeCell ref="C2499:C2502"/>
    <mergeCell ref="B2427:B2430"/>
    <mergeCell ref="B2511:B2514"/>
    <mergeCell ref="B2447:B2450"/>
    <mergeCell ref="E2331:E2334"/>
    <mergeCell ref="E2423:E2426"/>
    <mergeCell ref="E2379:E2382"/>
    <mergeCell ref="C2423:C2426"/>
    <mergeCell ref="B2363:B2366"/>
    <mergeCell ref="D2195:D2198"/>
    <mergeCell ref="D2199:D2202"/>
    <mergeCell ref="D2203:D2206"/>
    <mergeCell ref="D2207:D2210"/>
    <mergeCell ref="D2211:D2214"/>
    <mergeCell ref="D2215:D2218"/>
    <mergeCell ref="D2219:D2222"/>
    <mergeCell ref="D2223:D2226"/>
    <mergeCell ref="D2227:D2230"/>
    <mergeCell ref="C1871:C1874"/>
    <mergeCell ref="E1995:E1998"/>
    <mergeCell ref="B1991:B1994"/>
    <mergeCell ref="C2159:C2162"/>
    <mergeCell ref="C2147:C2150"/>
    <mergeCell ref="C1891:C1894"/>
    <mergeCell ref="E2087:E2090"/>
    <mergeCell ref="B2043:B2046"/>
    <mergeCell ref="B1967:B1970"/>
    <mergeCell ref="B1955:B1958"/>
    <mergeCell ref="B2123:B2126"/>
    <mergeCell ref="B2119:B2122"/>
    <mergeCell ref="B2127:B2130"/>
    <mergeCell ref="C2107:C2110"/>
    <mergeCell ref="C2103:C2106"/>
    <mergeCell ref="C2079:C2082"/>
    <mergeCell ref="C1967:C1970"/>
    <mergeCell ref="E2007:E2010"/>
    <mergeCell ref="E2003:E2006"/>
    <mergeCell ref="C2007:C2010"/>
    <mergeCell ref="E2139:E2142"/>
    <mergeCell ref="B2147:B2150"/>
    <mergeCell ref="C1995:C1998"/>
    <mergeCell ref="E2159:E2162"/>
    <mergeCell ref="D1899:D1902"/>
    <mergeCell ref="D1903:D1906"/>
    <mergeCell ref="D1907:D1910"/>
    <mergeCell ref="D1919:D1922"/>
    <mergeCell ref="D1923:D1926"/>
    <mergeCell ref="D1927:D1930"/>
    <mergeCell ref="D1931:D1934"/>
    <mergeCell ref="D1935:D1938"/>
    <mergeCell ref="E2031:E2034"/>
    <mergeCell ref="C1927:C1930"/>
    <mergeCell ref="B2159:B2162"/>
    <mergeCell ref="E2175:E2178"/>
    <mergeCell ref="B2007:B2010"/>
    <mergeCell ref="B2027:B2030"/>
    <mergeCell ref="C1983:C1986"/>
    <mergeCell ref="C1991:C1994"/>
    <mergeCell ref="C2091:C2094"/>
    <mergeCell ref="E2091:E2094"/>
    <mergeCell ref="B2035:B2038"/>
    <mergeCell ref="B2399:B2402"/>
    <mergeCell ref="C2167:C2170"/>
    <mergeCell ref="B2203:B2206"/>
    <mergeCell ref="B2195:B2198"/>
    <mergeCell ref="E2199:E2202"/>
    <mergeCell ref="B2175:B2178"/>
    <mergeCell ref="E2251:E2254"/>
    <mergeCell ref="C2203:C2206"/>
    <mergeCell ref="B1963:B1966"/>
    <mergeCell ref="B1943:B1946"/>
    <mergeCell ref="C2315:C2318"/>
    <mergeCell ref="B2371:B2374"/>
    <mergeCell ref="C2323:C2326"/>
    <mergeCell ref="B1983:B1986"/>
    <mergeCell ref="C2339:C2342"/>
    <mergeCell ref="C2015:C2018"/>
    <mergeCell ref="E2143:E2146"/>
    <mergeCell ref="E2151:E2154"/>
    <mergeCell ref="B1987:B1990"/>
    <mergeCell ref="C2003:C2006"/>
    <mergeCell ref="C2335:C2338"/>
    <mergeCell ref="F595:F598"/>
    <mergeCell ref="G595:G598"/>
    <mergeCell ref="F599:F602"/>
    <mergeCell ref="G599:G602"/>
    <mergeCell ref="F603:F606"/>
    <mergeCell ref="G603:G606"/>
    <mergeCell ref="F607:F610"/>
    <mergeCell ref="G607:G610"/>
    <mergeCell ref="F539:F542"/>
    <mergeCell ref="G539:G542"/>
    <mergeCell ref="F543:F546"/>
    <mergeCell ref="F1111:F1114"/>
    <mergeCell ref="C2363:C2366"/>
    <mergeCell ref="B2231:B2234"/>
    <mergeCell ref="B2143:B2146"/>
    <mergeCell ref="E2307:E2310"/>
    <mergeCell ref="C2191:C2194"/>
    <mergeCell ref="B2191:B2194"/>
    <mergeCell ref="B2187:B2190"/>
    <mergeCell ref="B2199:B2202"/>
    <mergeCell ref="B2251:B2254"/>
    <mergeCell ref="B2235:B2238"/>
    <mergeCell ref="C2235:C2238"/>
    <mergeCell ref="B2295:B2298"/>
    <mergeCell ref="C2351:C2354"/>
    <mergeCell ref="B2343:B2346"/>
    <mergeCell ref="B2339:B2342"/>
    <mergeCell ref="C2319:C2322"/>
    <mergeCell ref="B1995:B1998"/>
    <mergeCell ref="C1999:C2002"/>
    <mergeCell ref="C1987:C1990"/>
    <mergeCell ref="C2155:C2158"/>
    <mergeCell ref="G2707:G2710"/>
    <mergeCell ref="F2715:F2718"/>
    <mergeCell ref="G2715:G2718"/>
    <mergeCell ref="F2743:F2746"/>
    <mergeCell ref="F2719:F2722"/>
    <mergeCell ref="G2719:G2722"/>
    <mergeCell ref="F2723:F2726"/>
    <mergeCell ref="G2723:G2726"/>
    <mergeCell ref="F2727:F2730"/>
    <mergeCell ref="G2727:G2730"/>
    <mergeCell ref="F2735:F2738"/>
    <mergeCell ref="G2735:G2738"/>
    <mergeCell ref="F2687:F2690"/>
    <mergeCell ref="F2711:F2714"/>
    <mergeCell ref="F447:F450"/>
    <mergeCell ref="G447:G450"/>
    <mergeCell ref="F479:F482"/>
    <mergeCell ref="G479:G482"/>
    <mergeCell ref="F483:F486"/>
    <mergeCell ref="G483:G486"/>
    <mergeCell ref="F487:F490"/>
    <mergeCell ref="G487:G490"/>
    <mergeCell ref="F491:F494"/>
    <mergeCell ref="G491:G494"/>
    <mergeCell ref="F495:F498"/>
    <mergeCell ref="G495:G498"/>
    <mergeCell ref="F499:F502"/>
    <mergeCell ref="G499:G502"/>
    <mergeCell ref="F587:F590"/>
    <mergeCell ref="G587:G590"/>
    <mergeCell ref="F591:F594"/>
    <mergeCell ref="G591:G594"/>
    <mergeCell ref="G2671:G2674"/>
    <mergeCell ref="F2675:F2678"/>
    <mergeCell ref="G2675:G2678"/>
    <mergeCell ref="F2679:F2682"/>
    <mergeCell ref="G2679:G2682"/>
    <mergeCell ref="F2683:F2686"/>
    <mergeCell ref="G2683:G2686"/>
    <mergeCell ref="F2663:F2666"/>
    <mergeCell ref="G2663:G2666"/>
    <mergeCell ref="G2687:G2690"/>
    <mergeCell ref="F2691:F2694"/>
    <mergeCell ref="G2691:G2694"/>
    <mergeCell ref="F2695:F2698"/>
    <mergeCell ref="G2695:G2698"/>
    <mergeCell ref="F2699:F2702"/>
    <mergeCell ref="G2699:G2702"/>
    <mergeCell ref="F2703:F2706"/>
    <mergeCell ref="G2703:G2706"/>
    <mergeCell ref="G1611:G1614"/>
    <mergeCell ref="F2043:F2046"/>
    <mergeCell ref="F1615:F1618"/>
    <mergeCell ref="G1615:G1618"/>
    <mergeCell ref="F2667:F2670"/>
    <mergeCell ref="G2667:G2670"/>
    <mergeCell ref="F2299:F2302"/>
    <mergeCell ref="G2299:G2302"/>
    <mergeCell ref="F2303:F2306"/>
    <mergeCell ref="F2159:F2162"/>
    <mergeCell ref="G2159:G2162"/>
    <mergeCell ref="G2187:G2190"/>
    <mergeCell ref="F2191:F2194"/>
    <mergeCell ref="G2191:G2194"/>
    <mergeCell ref="F2195:F2198"/>
    <mergeCell ref="G2195:G2198"/>
    <mergeCell ref="F2147:F2150"/>
    <mergeCell ref="G2147:G2150"/>
    <mergeCell ref="F2151:F2154"/>
    <mergeCell ref="G2151:G2154"/>
    <mergeCell ref="F2155:F2158"/>
    <mergeCell ref="F2239:F2242"/>
    <mergeCell ref="G2239:G2242"/>
    <mergeCell ref="F2243:F2246"/>
    <mergeCell ref="G2231:G2234"/>
    <mergeCell ref="F2115:F2118"/>
    <mergeCell ref="G2115:G2118"/>
    <mergeCell ref="F2119:F2122"/>
    <mergeCell ref="G2119:G2122"/>
    <mergeCell ref="F1667:F1670"/>
    <mergeCell ref="G1667:G1670"/>
    <mergeCell ref="F2295:F2298"/>
    <mergeCell ref="F1339:F1342"/>
    <mergeCell ref="G1339:G1342"/>
    <mergeCell ref="F1315:F1318"/>
    <mergeCell ref="G1315:G1318"/>
    <mergeCell ref="F1343:F1346"/>
    <mergeCell ref="G1343:G1346"/>
    <mergeCell ref="F1347:F1350"/>
    <mergeCell ref="G1271:G1274"/>
    <mergeCell ref="E1319:E1322"/>
    <mergeCell ref="E1263:E1266"/>
    <mergeCell ref="F1263:F1266"/>
    <mergeCell ref="G1263:G1266"/>
    <mergeCell ref="F1267:F1270"/>
    <mergeCell ref="E1267:E1270"/>
    <mergeCell ref="F1623:F1626"/>
    <mergeCell ref="G1623:G1626"/>
    <mergeCell ref="F1463:F1466"/>
    <mergeCell ref="G1463:G1466"/>
    <mergeCell ref="F1467:F1470"/>
    <mergeCell ref="G1467:G1470"/>
    <mergeCell ref="F1471:F1474"/>
    <mergeCell ref="G1471:G1474"/>
    <mergeCell ref="F1475:F1478"/>
    <mergeCell ref="G1475:G1478"/>
    <mergeCell ref="F1479:F1482"/>
    <mergeCell ref="G1479:G1482"/>
    <mergeCell ref="F1459:F1462"/>
    <mergeCell ref="G1459:G1462"/>
    <mergeCell ref="F1483:F1486"/>
    <mergeCell ref="G1483:G1486"/>
    <mergeCell ref="F1487:F1490"/>
    <mergeCell ref="F1611:F1614"/>
    <mergeCell ref="F1455:F1458"/>
    <mergeCell ref="G1455:G1458"/>
    <mergeCell ref="F1415:F1418"/>
    <mergeCell ref="G1415:G1418"/>
    <mergeCell ref="G1359:G1362"/>
    <mergeCell ref="F1363:F1366"/>
    <mergeCell ref="G1363:G1366"/>
    <mergeCell ref="F1383:F1386"/>
    <mergeCell ref="G1383:G1386"/>
    <mergeCell ref="F1395:F1398"/>
    <mergeCell ref="G1395:G1398"/>
    <mergeCell ref="F1407:F1410"/>
    <mergeCell ref="G1407:G1410"/>
    <mergeCell ref="F1411:F1414"/>
    <mergeCell ref="G1347:G1350"/>
    <mergeCell ref="F1351:F1354"/>
    <mergeCell ref="G1351:G1354"/>
    <mergeCell ref="F1359:F1362"/>
    <mergeCell ref="F1387:F1390"/>
    <mergeCell ref="G1387:G1390"/>
    <mergeCell ref="F1391:F1394"/>
    <mergeCell ref="G1391:G1394"/>
    <mergeCell ref="F1375:F1378"/>
    <mergeCell ref="G1375:G1378"/>
    <mergeCell ref="F1379:F1382"/>
    <mergeCell ref="G1379:G1382"/>
    <mergeCell ref="F1371:F1374"/>
    <mergeCell ref="G1371:G1374"/>
    <mergeCell ref="F1451:F1454"/>
    <mergeCell ref="G1451:G1454"/>
    <mergeCell ref="F1439:F1442"/>
    <mergeCell ref="G1439:G1442"/>
    <mergeCell ref="G1207:G1210"/>
    <mergeCell ref="F1211:F1214"/>
    <mergeCell ref="G1211:G1214"/>
    <mergeCell ref="E1203:E1206"/>
    <mergeCell ref="E1239:E1242"/>
    <mergeCell ref="G1411:G1414"/>
    <mergeCell ref="F1399:F1402"/>
    <mergeCell ref="G1399:G1402"/>
    <mergeCell ref="G1247:G1250"/>
    <mergeCell ref="F1275:F1278"/>
    <mergeCell ref="E1279:E1282"/>
    <mergeCell ref="E1275:E1278"/>
    <mergeCell ref="E1291:E1294"/>
    <mergeCell ref="E1255:E1258"/>
    <mergeCell ref="F1251:F1254"/>
    <mergeCell ref="G1251:G1254"/>
    <mergeCell ref="F1255:F1258"/>
    <mergeCell ref="G1255:G1258"/>
    <mergeCell ref="F1239:F1242"/>
    <mergeCell ref="G1239:G1242"/>
    <mergeCell ref="E1379:E1382"/>
    <mergeCell ref="E1331:E1334"/>
    <mergeCell ref="F1403:F1406"/>
    <mergeCell ref="G1403:G1406"/>
    <mergeCell ref="G1267:G1270"/>
    <mergeCell ref="F1283:F1286"/>
    <mergeCell ref="G1283:G1286"/>
    <mergeCell ref="E1351:E1354"/>
    <mergeCell ref="E1343:E1346"/>
    <mergeCell ref="F1259:F1262"/>
    <mergeCell ref="G1259:G1262"/>
    <mergeCell ref="G1275:G1278"/>
    <mergeCell ref="E1451:E1454"/>
    <mergeCell ref="B1571:B1574"/>
    <mergeCell ref="B1463:B1466"/>
    <mergeCell ref="C1443:C1446"/>
    <mergeCell ref="C1507:C1510"/>
    <mergeCell ref="C1487:C1490"/>
    <mergeCell ref="C1371:C1374"/>
    <mergeCell ref="C1303:C1306"/>
    <mergeCell ref="B1375:B1378"/>
    <mergeCell ref="C1431:C1434"/>
    <mergeCell ref="B1459:B1462"/>
    <mergeCell ref="C1447:C1450"/>
    <mergeCell ref="B1355:B1358"/>
    <mergeCell ref="C1355:C1358"/>
    <mergeCell ref="C1451:C1454"/>
    <mergeCell ref="F1427:F1430"/>
    <mergeCell ref="G1427:G1430"/>
    <mergeCell ref="F1443:F1446"/>
    <mergeCell ref="G1443:G1446"/>
    <mergeCell ref="F1307:F1310"/>
    <mergeCell ref="G1307:G1310"/>
    <mergeCell ref="F1319:F1322"/>
    <mergeCell ref="G1319:G1322"/>
    <mergeCell ref="F1323:F1326"/>
    <mergeCell ref="G1323:G1326"/>
    <mergeCell ref="F1311:F1314"/>
    <mergeCell ref="G1311:G1314"/>
    <mergeCell ref="G1335:G1338"/>
    <mergeCell ref="F1419:F1422"/>
    <mergeCell ref="G1419:G1422"/>
    <mergeCell ref="F1327:F1330"/>
    <mergeCell ref="G1327:G1330"/>
    <mergeCell ref="E1447:E1450"/>
    <mergeCell ref="E1431:E1434"/>
    <mergeCell ref="E1395:E1398"/>
    <mergeCell ref="E1403:E1406"/>
    <mergeCell ref="E1423:E1426"/>
    <mergeCell ref="D1075:D1078"/>
    <mergeCell ref="E1407:E1410"/>
    <mergeCell ref="E1327:E1330"/>
    <mergeCell ref="E1339:E1342"/>
    <mergeCell ref="E1315:E1318"/>
    <mergeCell ref="F1295:F1298"/>
    <mergeCell ref="G1295:G1298"/>
    <mergeCell ref="F1279:F1282"/>
    <mergeCell ref="G1279:G1282"/>
    <mergeCell ref="F1291:F1294"/>
    <mergeCell ref="G1291:G1294"/>
    <mergeCell ref="E1399:E1402"/>
    <mergeCell ref="E1367:E1370"/>
    <mergeCell ref="F1303:F1306"/>
    <mergeCell ref="E1359:E1362"/>
    <mergeCell ref="F1299:F1302"/>
    <mergeCell ref="G1299:G1302"/>
    <mergeCell ref="F1287:F1290"/>
    <mergeCell ref="G1287:G1290"/>
    <mergeCell ref="F1331:F1334"/>
    <mergeCell ref="G1331:G1334"/>
    <mergeCell ref="F1335:F1338"/>
    <mergeCell ref="F1355:F1358"/>
    <mergeCell ref="G1355:G1358"/>
    <mergeCell ref="F1367:F1370"/>
    <mergeCell ref="G1367:G1370"/>
    <mergeCell ref="F1207:F1210"/>
    <mergeCell ref="E1347:E1350"/>
    <mergeCell ref="E1355:E1358"/>
    <mergeCell ref="E1251:E1254"/>
    <mergeCell ref="E1299:E1302"/>
    <mergeCell ref="E1419:E1422"/>
    <mergeCell ref="C1399:C1402"/>
    <mergeCell ref="E895:E898"/>
    <mergeCell ref="C1327:C1330"/>
    <mergeCell ref="C1359:C1362"/>
    <mergeCell ref="C1295:C1298"/>
    <mergeCell ref="C1387:C1390"/>
    <mergeCell ref="C1403:C1406"/>
    <mergeCell ref="E923:E926"/>
    <mergeCell ref="E1043:E1046"/>
    <mergeCell ref="E1015:E1018"/>
    <mergeCell ref="E1103:E1106"/>
    <mergeCell ref="E1003:E1006"/>
    <mergeCell ref="E1079:E1082"/>
    <mergeCell ref="D923:D926"/>
    <mergeCell ref="D927:D930"/>
    <mergeCell ref="D1015:D1018"/>
    <mergeCell ref="D1019:D1022"/>
    <mergeCell ref="D1023:D1026"/>
    <mergeCell ref="D1027:D1030"/>
    <mergeCell ref="D1031:D1034"/>
    <mergeCell ref="D1035:D1038"/>
    <mergeCell ref="D1039:D1042"/>
    <mergeCell ref="D1043:D1046"/>
    <mergeCell ref="D1047:D1050"/>
    <mergeCell ref="D1051:D1054"/>
    <mergeCell ref="D1055:D1058"/>
    <mergeCell ref="D1059:D1062"/>
    <mergeCell ref="B1655:B1658"/>
    <mergeCell ref="C1767:C1770"/>
    <mergeCell ref="B1707:B1710"/>
    <mergeCell ref="B1915:B1918"/>
    <mergeCell ref="B1931:B1934"/>
    <mergeCell ref="B2239:B2242"/>
    <mergeCell ref="E2335:E2338"/>
    <mergeCell ref="C2135:C2138"/>
    <mergeCell ref="C2143:C2146"/>
    <mergeCell ref="C2303:C2306"/>
    <mergeCell ref="B2311:B2314"/>
    <mergeCell ref="C2307:C2310"/>
    <mergeCell ref="B2379:B2382"/>
    <mergeCell ref="B2327:B2330"/>
    <mergeCell ref="C2275:C2278"/>
    <mergeCell ref="B2291:B2294"/>
    <mergeCell ref="C2131:C2134"/>
    <mergeCell ref="E2223:E2226"/>
    <mergeCell ref="B2319:B2322"/>
    <mergeCell ref="B2331:B2334"/>
    <mergeCell ref="B2071:B2074"/>
    <mergeCell ref="E2267:E2270"/>
    <mergeCell ref="E2243:E2246"/>
    <mergeCell ref="E2263:E2266"/>
    <mergeCell ref="B2083:B2086"/>
    <mergeCell ref="B1823:B1826"/>
    <mergeCell ref="E2107:E2110"/>
    <mergeCell ref="B1719:B1722"/>
    <mergeCell ref="B1723:B1726"/>
    <mergeCell ref="B1711:B1714"/>
    <mergeCell ref="B1815:B1818"/>
    <mergeCell ref="C1839:C1842"/>
    <mergeCell ref="B1699:B1702"/>
    <mergeCell ref="C2039:C2042"/>
    <mergeCell ref="B1751:B1754"/>
    <mergeCell ref="B1759:B1762"/>
    <mergeCell ref="C2111:C2114"/>
    <mergeCell ref="C1979:C1982"/>
    <mergeCell ref="C2087:C2090"/>
    <mergeCell ref="E1847:E1850"/>
    <mergeCell ref="C2031:C2034"/>
    <mergeCell ref="E1931:E1934"/>
    <mergeCell ref="C1707:C1710"/>
    <mergeCell ref="B1739:B1742"/>
    <mergeCell ref="C1819:C1822"/>
    <mergeCell ref="E2023:E2026"/>
    <mergeCell ref="B1899:B1902"/>
    <mergeCell ref="E1903:E1906"/>
    <mergeCell ref="B1883:B1886"/>
    <mergeCell ref="C1883:C1886"/>
    <mergeCell ref="B1879:B1882"/>
    <mergeCell ref="B1875:B1878"/>
    <mergeCell ref="E1875:E1878"/>
    <mergeCell ref="E1871:E1874"/>
    <mergeCell ref="B1871:B1874"/>
    <mergeCell ref="B1791:B1794"/>
    <mergeCell ref="C1807:C1810"/>
    <mergeCell ref="E2111:E2114"/>
    <mergeCell ref="E1795:E1798"/>
    <mergeCell ref="C1739:C1742"/>
    <mergeCell ref="E1735:E1738"/>
    <mergeCell ref="E1819:E1822"/>
    <mergeCell ref="C1771:C1774"/>
    <mergeCell ref="C1911:C1914"/>
    <mergeCell ref="E1711:E1714"/>
    <mergeCell ref="B1951:B1954"/>
    <mergeCell ref="B1731:B1734"/>
    <mergeCell ref="E1951:E1954"/>
    <mergeCell ref="B1715:B1718"/>
    <mergeCell ref="C2119:C2122"/>
    <mergeCell ref="B1727:B1730"/>
    <mergeCell ref="E2071:E2074"/>
    <mergeCell ref="C1715:C1718"/>
    <mergeCell ref="B2067:B2070"/>
    <mergeCell ref="E1979:E1982"/>
    <mergeCell ref="B1935:B1938"/>
    <mergeCell ref="E1755:E1758"/>
    <mergeCell ref="C1743:C1746"/>
    <mergeCell ref="B1775:B1778"/>
    <mergeCell ref="B1971:B1974"/>
    <mergeCell ref="E1743:E1746"/>
    <mergeCell ref="C1779:C1782"/>
    <mergeCell ref="B2063:B2066"/>
    <mergeCell ref="C1831:C1834"/>
    <mergeCell ref="E1843:E1846"/>
    <mergeCell ref="C1823:C1826"/>
    <mergeCell ref="E2063:E2066"/>
    <mergeCell ref="C1919:C1922"/>
    <mergeCell ref="B1859:B1862"/>
    <mergeCell ref="B1863:B1866"/>
    <mergeCell ref="C1867:C1870"/>
    <mergeCell ref="E2079:E2082"/>
    <mergeCell ref="B2107:B2110"/>
    <mergeCell ref="C1951:C1954"/>
    <mergeCell ref="E2095:E2098"/>
    <mergeCell ref="C2099:C2102"/>
    <mergeCell ref="B1827:B1830"/>
    <mergeCell ref="B1771:B1774"/>
    <mergeCell ref="B1807:B1810"/>
    <mergeCell ref="C1775:C1778"/>
    <mergeCell ref="C1815:C1818"/>
    <mergeCell ref="E2463:E2466"/>
    <mergeCell ref="B2075:B2078"/>
    <mergeCell ref="B1779:B1782"/>
    <mergeCell ref="B1767:B1770"/>
    <mergeCell ref="B1787:B1790"/>
    <mergeCell ref="E1923:E1926"/>
    <mergeCell ref="E1663:E1666"/>
    <mergeCell ref="B1975:B1978"/>
    <mergeCell ref="C2071:C2074"/>
    <mergeCell ref="B2087:B2090"/>
    <mergeCell ref="C2067:C2070"/>
    <mergeCell ref="B1803:B1806"/>
    <mergeCell ref="C1803:C1806"/>
    <mergeCell ref="E1787:E1790"/>
    <mergeCell ref="C1787:C1790"/>
    <mergeCell ref="B2459:B2462"/>
    <mergeCell ref="E1823:E1826"/>
    <mergeCell ref="E2047:E2050"/>
    <mergeCell ref="E2039:E2042"/>
    <mergeCell ref="E1907:E1910"/>
    <mergeCell ref="E1983:E1986"/>
    <mergeCell ref="E1939:E1942"/>
    <mergeCell ref="C1875:C1878"/>
    <mergeCell ref="B2059:B2062"/>
    <mergeCell ref="B1831:B1834"/>
    <mergeCell ref="B2111:B2114"/>
    <mergeCell ref="E2099:E2102"/>
    <mergeCell ref="B1659:B1662"/>
    <mergeCell ref="C1835:C1838"/>
    <mergeCell ref="B1947:B1950"/>
    <mergeCell ref="B2047:B2050"/>
    <mergeCell ref="E2383:E2386"/>
    <mergeCell ref="E1919:E1922"/>
    <mergeCell ref="C1711:C1714"/>
    <mergeCell ref="C1647:C1650"/>
    <mergeCell ref="B2055:B2058"/>
    <mergeCell ref="B1959:B1962"/>
    <mergeCell ref="C1959:C1962"/>
    <mergeCell ref="C1799:C1802"/>
    <mergeCell ref="B1979:B1982"/>
    <mergeCell ref="C1935:C1938"/>
    <mergeCell ref="E1855:E1858"/>
    <mergeCell ref="C1859:C1862"/>
    <mergeCell ref="C2035:C2038"/>
    <mergeCell ref="B2031:B2034"/>
    <mergeCell ref="E1899:E1902"/>
    <mergeCell ref="E1987:E1990"/>
    <mergeCell ref="C1899:C1902"/>
    <mergeCell ref="E2027:E2030"/>
    <mergeCell ref="C2027:C2030"/>
    <mergeCell ref="C1879:C1882"/>
    <mergeCell ref="E1895:E1898"/>
    <mergeCell ref="B2003:B2006"/>
    <mergeCell ref="C1827:C1830"/>
    <mergeCell ref="B1811:B1814"/>
    <mergeCell ref="B2051:B2054"/>
    <mergeCell ref="B2039:B2042"/>
    <mergeCell ref="C2055:C2058"/>
    <mergeCell ref="C2047:C2050"/>
    <mergeCell ref="C1843:C1846"/>
    <mergeCell ref="C1863:C1866"/>
    <mergeCell ref="C2343:C2346"/>
    <mergeCell ref="C2407:C2410"/>
    <mergeCell ref="B2391:B2394"/>
    <mergeCell ref="B2115:B2118"/>
    <mergeCell ref="E1927:E1930"/>
    <mergeCell ref="B2099:B2102"/>
    <mergeCell ref="C1963:C1966"/>
    <mergeCell ref="B2095:B2098"/>
    <mergeCell ref="B1939:B1942"/>
    <mergeCell ref="B2091:B2094"/>
    <mergeCell ref="C2163:C2166"/>
    <mergeCell ref="B2079:B2082"/>
    <mergeCell ref="C1915:C1918"/>
    <mergeCell ref="C1887:C1890"/>
    <mergeCell ref="C2331:C2334"/>
    <mergeCell ref="E1863:E1866"/>
    <mergeCell ref="B1923:B1926"/>
    <mergeCell ref="C2115:C2118"/>
    <mergeCell ref="E1851:E1854"/>
    <mergeCell ref="B2103:B2106"/>
    <mergeCell ref="C2139:C2142"/>
    <mergeCell ref="C2211:C2214"/>
    <mergeCell ref="C2195:C2198"/>
    <mergeCell ref="B2263:B2266"/>
    <mergeCell ref="C2383:C2386"/>
    <mergeCell ref="C1955:C1958"/>
    <mergeCell ref="E1963:E1966"/>
    <mergeCell ref="B2383:B2386"/>
    <mergeCell ref="C2199:C2202"/>
    <mergeCell ref="E2259:E2262"/>
    <mergeCell ref="B1835:B1838"/>
    <mergeCell ref="B1819:B1822"/>
    <mergeCell ref="B1927:B1930"/>
    <mergeCell ref="E2371:E2374"/>
    <mergeCell ref="E2359:E2362"/>
    <mergeCell ref="C2051:C2054"/>
    <mergeCell ref="B1783:B1786"/>
    <mergeCell ref="C1687:C1690"/>
    <mergeCell ref="B1691:B1694"/>
    <mergeCell ref="E2127:E2130"/>
    <mergeCell ref="E2467:E2470"/>
    <mergeCell ref="E1775:E1778"/>
    <mergeCell ref="E2035:E2038"/>
    <mergeCell ref="E2395:E2398"/>
    <mergeCell ref="E2319:E2322"/>
    <mergeCell ref="E2011:E2014"/>
    <mergeCell ref="E2123:E2126"/>
    <mergeCell ref="E1815:E1818"/>
    <mergeCell ref="E2067:E2070"/>
    <mergeCell ref="E2407:E2410"/>
    <mergeCell ref="C1855:C1858"/>
    <mergeCell ref="C2403:C2406"/>
    <mergeCell ref="E1859:E1862"/>
    <mergeCell ref="C2075:C2078"/>
    <mergeCell ref="E2075:E2078"/>
    <mergeCell ref="C1975:C1978"/>
    <mergeCell ref="B1839:B1842"/>
    <mergeCell ref="C1931:C1934"/>
    <mergeCell ref="C1795:C1798"/>
    <mergeCell ref="C1783:C1786"/>
    <mergeCell ref="C1791:C1794"/>
    <mergeCell ref="E2427:E2430"/>
    <mergeCell ref="C1667:C1670"/>
    <mergeCell ref="C2395:C2398"/>
    <mergeCell ref="E2471:E2474"/>
    <mergeCell ref="C2467:C2470"/>
    <mergeCell ref="C2471:C2474"/>
    <mergeCell ref="C1851:C1854"/>
    <mergeCell ref="C1923:C1926"/>
    <mergeCell ref="C2459:C2462"/>
    <mergeCell ref="C2387:C2390"/>
    <mergeCell ref="C1971:C1974"/>
    <mergeCell ref="C2095:C2098"/>
    <mergeCell ref="C1755:C1758"/>
    <mergeCell ref="C1751:C1754"/>
    <mergeCell ref="E1799:E1802"/>
    <mergeCell ref="E1831:E1834"/>
    <mergeCell ref="E2115:E2118"/>
    <mergeCell ref="E1783:E1786"/>
    <mergeCell ref="E1679:E1682"/>
    <mergeCell ref="E2391:E2394"/>
    <mergeCell ref="E2387:E2390"/>
    <mergeCell ref="E2403:E2406"/>
    <mergeCell ref="C2063:C2066"/>
    <mergeCell ref="C2391:C2394"/>
    <mergeCell ref="E2119:E2122"/>
    <mergeCell ref="E1867:E1870"/>
    <mergeCell ref="E2083:E2086"/>
    <mergeCell ref="C1943:C1946"/>
    <mergeCell ref="C2043:C2046"/>
    <mergeCell ref="C2431:C2434"/>
    <mergeCell ref="E2447:E2450"/>
    <mergeCell ref="C2083:C2086"/>
    <mergeCell ref="C1847:C1850"/>
    <mergeCell ref="B2651:B2654"/>
    <mergeCell ref="C2647:C2650"/>
    <mergeCell ref="E2627:E2630"/>
    <mergeCell ref="B2631:B2634"/>
    <mergeCell ref="B2647:B2650"/>
    <mergeCell ref="E2635:E2638"/>
    <mergeCell ref="C2651:C2654"/>
    <mergeCell ref="E2355:E2358"/>
    <mergeCell ref="E2315:E2318"/>
    <mergeCell ref="E2483:E2486"/>
    <mergeCell ref="E2475:E2478"/>
    <mergeCell ref="E2459:E2462"/>
    <mergeCell ref="B2407:B2410"/>
    <mergeCell ref="E2495:E2498"/>
    <mergeCell ref="E2511:E2514"/>
    <mergeCell ref="F2231:F2234"/>
    <mergeCell ref="C2375:C2378"/>
    <mergeCell ref="F2255:F2258"/>
    <mergeCell ref="F2383:F2386"/>
    <mergeCell ref="C2287:C2290"/>
    <mergeCell ref="C2255:C2258"/>
    <mergeCell ref="B2307:B2310"/>
    <mergeCell ref="B2403:B2406"/>
    <mergeCell ref="B2539:B2542"/>
    <mergeCell ref="B2571:B2574"/>
    <mergeCell ref="C2415:C2418"/>
    <mergeCell ref="C2563:C2566"/>
    <mergeCell ref="C2427:C2430"/>
    <mergeCell ref="E2515:E2518"/>
    <mergeCell ref="C2327:C2330"/>
    <mergeCell ref="C2439:C2442"/>
    <mergeCell ref="E2295:E2298"/>
    <mergeCell ref="B2303:B2306"/>
    <mergeCell ref="E2275:E2278"/>
    <mergeCell ref="E2279:E2282"/>
    <mergeCell ref="E2283:E2286"/>
    <mergeCell ref="C2123:C2126"/>
    <mergeCell ref="E2103:E2106"/>
    <mergeCell ref="C2291:C2294"/>
    <mergeCell ref="C2367:C2370"/>
    <mergeCell ref="B2271:B2274"/>
    <mergeCell ref="E2499:E2502"/>
    <mergeCell ref="C2435:C2438"/>
    <mergeCell ref="B2455:B2458"/>
    <mergeCell ref="B2479:B2482"/>
    <mergeCell ref="C2591:C2594"/>
    <mergeCell ref="C2583:C2586"/>
    <mergeCell ref="C2607:C2610"/>
    <mergeCell ref="E2615:E2618"/>
    <mergeCell ref="C2519:C2522"/>
    <mergeCell ref="C2507:C2510"/>
    <mergeCell ref="E2327:E2330"/>
    <mergeCell ref="C2359:C2362"/>
    <mergeCell ref="C2523:C2526"/>
    <mergeCell ref="C2527:C2530"/>
    <mergeCell ref="C2495:C2498"/>
    <mergeCell ref="E2523:E2526"/>
    <mergeCell ref="B2155:B2158"/>
    <mergeCell ref="B2179:B2182"/>
    <mergeCell ref="C2127:C2130"/>
    <mergeCell ref="C2251:C2254"/>
    <mergeCell ref="E2163:E2166"/>
    <mergeCell ref="B2167:B2170"/>
    <mergeCell ref="E2179:E2182"/>
    <mergeCell ref="E2675:E2678"/>
    <mergeCell ref="E2679:E2682"/>
    <mergeCell ref="B2663:B2666"/>
    <mergeCell ref="B2671:B2674"/>
    <mergeCell ref="E2351:E2354"/>
    <mergeCell ref="C2479:C2482"/>
    <mergeCell ref="C2483:C2486"/>
    <mergeCell ref="E2551:E2554"/>
    <mergeCell ref="C2447:C2450"/>
    <mergeCell ref="B2411:B2414"/>
    <mergeCell ref="C2619:C2622"/>
    <mergeCell ref="C2603:C2606"/>
    <mergeCell ref="E2443:E2446"/>
    <mergeCell ref="B2523:B2526"/>
    <mergeCell ref="E2439:E2442"/>
    <mergeCell ref="E2455:E2458"/>
    <mergeCell ref="C2503:C2506"/>
    <mergeCell ref="E2503:E2506"/>
    <mergeCell ref="C2451:C2454"/>
    <mergeCell ref="B2423:B2426"/>
    <mergeCell ref="E2587:E2590"/>
    <mergeCell ref="B2599:B2602"/>
    <mergeCell ref="B2475:B2478"/>
    <mergeCell ref="C2475:C2478"/>
    <mergeCell ref="C2555:C2558"/>
    <mergeCell ref="C2547:C2550"/>
    <mergeCell ref="E2567:E2570"/>
    <mergeCell ref="E2547:E2550"/>
    <mergeCell ref="B2659:B2662"/>
    <mergeCell ref="E2539:E2542"/>
    <mergeCell ref="E2595:E2598"/>
    <mergeCell ref="B2655:B2658"/>
    <mergeCell ref="E4207:E4210"/>
    <mergeCell ref="B3467:B3470"/>
    <mergeCell ref="B3535:B3538"/>
    <mergeCell ref="B3491:B3494"/>
    <mergeCell ref="B3503:B3506"/>
    <mergeCell ref="B3483:B3486"/>
    <mergeCell ref="C3503:C3506"/>
    <mergeCell ref="E3495:E3498"/>
    <mergeCell ref="E3503:E3506"/>
    <mergeCell ref="C2711:C2714"/>
    <mergeCell ref="E2507:E2510"/>
    <mergeCell ref="E2375:E2378"/>
    <mergeCell ref="E2311:E2314"/>
    <mergeCell ref="E2415:E2418"/>
    <mergeCell ref="C2379:C2382"/>
    <mergeCell ref="C2311:C2314"/>
    <mergeCell ref="B2591:B2594"/>
    <mergeCell ref="C2579:C2582"/>
    <mergeCell ref="C2515:C2518"/>
    <mergeCell ref="B2607:B2610"/>
    <mergeCell ref="E2411:E2414"/>
    <mergeCell ref="E2643:E2646"/>
    <mergeCell ref="C2575:C2578"/>
    <mergeCell ref="C2511:C2514"/>
    <mergeCell ref="C2587:C2590"/>
    <mergeCell ref="E2647:E2650"/>
    <mergeCell ref="C2595:C2598"/>
    <mergeCell ref="B2611:B2614"/>
    <mergeCell ref="C2611:C2614"/>
    <mergeCell ref="E2607:E2610"/>
    <mergeCell ref="B2471:B2474"/>
    <mergeCell ref="C2463:C2466"/>
    <mergeCell ref="C4159:C4162"/>
    <mergeCell ref="B4211:B4214"/>
    <mergeCell ref="C4211:C4214"/>
    <mergeCell ref="B4191:B4194"/>
    <mergeCell ref="C4195:C4198"/>
    <mergeCell ref="E4203:E4206"/>
    <mergeCell ref="C3923:C3926"/>
    <mergeCell ref="E3971:E3974"/>
    <mergeCell ref="E3967:E3970"/>
    <mergeCell ref="C3139:C3142"/>
    <mergeCell ref="B3055:B3058"/>
    <mergeCell ref="B3115:B3118"/>
    <mergeCell ref="B3087:B3090"/>
    <mergeCell ref="C3303:C3306"/>
    <mergeCell ref="C3163:C3166"/>
    <mergeCell ref="B2967:B2970"/>
    <mergeCell ref="E3127:E3130"/>
    <mergeCell ref="C3063:C3066"/>
    <mergeCell ref="C3039:C3042"/>
    <mergeCell ref="C3251:C3254"/>
    <mergeCell ref="C3123:C3126"/>
    <mergeCell ref="E3123:E3126"/>
    <mergeCell ref="B3015:B3018"/>
    <mergeCell ref="B2971:B2974"/>
    <mergeCell ref="B3011:B3014"/>
    <mergeCell ref="C3079:C3082"/>
    <mergeCell ref="E2979:E2982"/>
    <mergeCell ref="B2979:B2982"/>
    <mergeCell ref="C2995:C2998"/>
    <mergeCell ref="B3007:B3010"/>
    <mergeCell ref="E3987:E3990"/>
    <mergeCell ref="E3175:E3178"/>
    <mergeCell ref="B2707:B2710"/>
    <mergeCell ref="C2667:C2670"/>
    <mergeCell ref="E2663:E2666"/>
    <mergeCell ref="B2667:B2670"/>
    <mergeCell ref="C2663:C2666"/>
    <mergeCell ref="B3099:B3102"/>
    <mergeCell ref="B3083:B3086"/>
    <mergeCell ref="E2611:E2614"/>
    <mergeCell ref="B2699:B2702"/>
    <mergeCell ref="E2543:E2546"/>
    <mergeCell ref="E2695:E2698"/>
    <mergeCell ref="C2699:C2702"/>
    <mergeCell ref="B2695:B2698"/>
    <mergeCell ref="C1663:C1666"/>
    <mergeCell ref="C1219:C1222"/>
    <mergeCell ref="C2059:C2062"/>
    <mergeCell ref="C1947:C1950"/>
    <mergeCell ref="C1939:C1942"/>
    <mergeCell ref="C1471:C1474"/>
    <mergeCell ref="C1599:C1602"/>
    <mergeCell ref="C1555:C1558"/>
    <mergeCell ref="C1479:C1482"/>
    <mergeCell ref="C1511:C1514"/>
    <mergeCell ref="E1719:E1722"/>
    <mergeCell ref="E3067:E3070"/>
    <mergeCell ref="C2999:C3002"/>
    <mergeCell ref="E1287:E1290"/>
    <mergeCell ref="E1323:E1326"/>
    <mergeCell ref="E1271:E1274"/>
    <mergeCell ref="E1307:E1310"/>
    <mergeCell ref="E1363:E1366"/>
    <mergeCell ref="C2679:C2682"/>
    <mergeCell ref="E3607:E3610"/>
    <mergeCell ref="C3195:C3198"/>
    <mergeCell ref="E2479:E2482"/>
    <mergeCell ref="E2419:E2422"/>
    <mergeCell ref="C2411:C2414"/>
    <mergeCell ref="E2703:E2706"/>
    <mergeCell ref="C2671:C2674"/>
    <mergeCell ref="E2995:E2998"/>
    <mergeCell ref="C2635:C2638"/>
    <mergeCell ref="E2599:E2602"/>
    <mergeCell ref="C1627:C1630"/>
    <mergeCell ref="C975:C978"/>
    <mergeCell ref="C935:C938"/>
    <mergeCell ref="C971:C974"/>
    <mergeCell ref="C1571:C1574"/>
    <mergeCell ref="E1467:E1470"/>
    <mergeCell ref="E1219:E1222"/>
    <mergeCell ref="C1439:C1442"/>
    <mergeCell ref="E1083:E1086"/>
    <mergeCell ref="E1183:E1186"/>
    <mergeCell ref="E1187:E1190"/>
    <mergeCell ref="E1167:E1170"/>
    <mergeCell ref="E1175:E1178"/>
    <mergeCell ref="E1147:E1150"/>
    <mergeCell ref="E1335:E1338"/>
    <mergeCell ref="E1259:E1262"/>
    <mergeCell ref="C1095:C1098"/>
    <mergeCell ref="E1459:E1462"/>
    <mergeCell ref="E1415:E1418"/>
    <mergeCell ref="E1455:E1458"/>
    <mergeCell ref="E1303:E1306"/>
    <mergeCell ref="E2699:E2702"/>
    <mergeCell ref="E1627:E1630"/>
    <mergeCell ref="E1411:E1414"/>
    <mergeCell ref="E1375:E1378"/>
    <mergeCell ref="E1391:E1394"/>
    <mergeCell ref="E1511:E1514"/>
    <mergeCell ref="E1427:E1430"/>
    <mergeCell ref="E1439:E1442"/>
    <mergeCell ref="E743:E746"/>
    <mergeCell ref="E735:E738"/>
    <mergeCell ref="E1311:E1314"/>
    <mergeCell ref="E1599:E1602"/>
    <mergeCell ref="E1483:E1486"/>
    <mergeCell ref="E1595:E1598"/>
    <mergeCell ref="E1591:E1594"/>
    <mergeCell ref="E1139:E1142"/>
    <mergeCell ref="E1119:E1122"/>
    <mergeCell ref="E1527:E1530"/>
    <mergeCell ref="E1487:E1490"/>
    <mergeCell ref="E1555:E1558"/>
    <mergeCell ref="E971:E974"/>
    <mergeCell ref="E979:E982"/>
    <mergeCell ref="E751:E754"/>
    <mergeCell ref="E795:E798"/>
    <mergeCell ref="E999:E1002"/>
    <mergeCell ref="E1131:E1134"/>
    <mergeCell ref="E1235:E1238"/>
    <mergeCell ref="E1295:E1298"/>
    <mergeCell ref="E1231:E1234"/>
    <mergeCell ref="E1227:E1230"/>
    <mergeCell ref="E1211:E1214"/>
    <mergeCell ref="E1243:E1246"/>
    <mergeCell ref="E975:E978"/>
    <mergeCell ref="C75:C78"/>
    <mergeCell ref="C35:C38"/>
    <mergeCell ref="E91:E94"/>
    <mergeCell ref="E51:E54"/>
    <mergeCell ref="E95:E98"/>
    <mergeCell ref="E107:E110"/>
    <mergeCell ref="E63:E66"/>
    <mergeCell ref="E23:E26"/>
    <mergeCell ref="E31:E34"/>
    <mergeCell ref="D4:D5"/>
    <mergeCell ref="C23:C26"/>
    <mergeCell ref="C63:C66"/>
    <mergeCell ref="F4:G4"/>
    <mergeCell ref="F7:F10"/>
    <mergeCell ref="F359:F362"/>
    <mergeCell ref="G359:G362"/>
    <mergeCell ref="F363:F366"/>
    <mergeCell ref="G363:G366"/>
    <mergeCell ref="G191:G194"/>
    <mergeCell ref="F195:F198"/>
    <mergeCell ref="F115:F118"/>
    <mergeCell ref="G115:G118"/>
    <mergeCell ref="F119:F122"/>
    <mergeCell ref="G119:G122"/>
    <mergeCell ref="F123:F126"/>
    <mergeCell ref="G123:G126"/>
    <mergeCell ref="F175:F178"/>
    <mergeCell ref="G175:G178"/>
    <mergeCell ref="F179:F182"/>
    <mergeCell ref="G195:G198"/>
    <mergeCell ref="F199:F202"/>
    <mergeCell ref="G199:G202"/>
    <mergeCell ref="D195:D198"/>
    <mergeCell ref="D199:D202"/>
    <mergeCell ref="D203:D206"/>
    <mergeCell ref="D207:D210"/>
    <mergeCell ref="D211:D214"/>
    <mergeCell ref="D215:D218"/>
    <mergeCell ref="D219:D222"/>
    <mergeCell ref="D223:D226"/>
    <mergeCell ref="A239:A242"/>
    <mergeCell ref="D239:D242"/>
    <mergeCell ref="C219:C222"/>
    <mergeCell ref="C223:C226"/>
    <mergeCell ref="B11:B14"/>
    <mergeCell ref="C19:C22"/>
    <mergeCell ref="E15:E18"/>
    <mergeCell ref="B4:B5"/>
    <mergeCell ref="E27:E30"/>
    <mergeCell ref="C4:C5"/>
    <mergeCell ref="E4:E5"/>
    <mergeCell ref="B15:B18"/>
    <mergeCell ref="C7:C10"/>
    <mergeCell ref="E7:E10"/>
    <mergeCell ref="B71:B74"/>
    <mergeCell ref="B107:B110"/>
    <mergeCell ref="C11:C14"/>
    <mergeCell ref="E11:E14"/>
    <mergeCell ref="B31:B34"/>
    <mergeCell ref="B7:B10"/>
    <mergeCell ref="B23:B26"/>
    <mergeCell ref="B19:B22"/>
    <mergeCell ref="C15:C18"/>
    <mergeCell ref="C71:C74"/>
    <mergeCell ref="F99:F102"/>
    <mergeCell ref="G99:G102"/>
    <mergeCell ref="E135:E138"/>
    <mergeCell ref="G111:G114"/>
    <mergeCell ref="G131:G134"/>
    <mergeCell ref="F135:F138"/>
    <mergeCell ref="G135:G138"/>
    <mergeCell ref="E75:E78"/>
    <mergeCell ref="A71:A74"/>
    <mergeCell ref="A75:A78"/>
    <mergeCell ref="B75:B78"/>
    <mergeCell ref="C175:C178"/>
    <mergeCell ref="C231:C234"/>
    <mergeCell ref="C135:C138"/>
    <mergeCell ref="E147:E150"/>
    <mergeCell ref="E211:E214"/>
    <mergeCell ref="E151:E154"/>
    <mergeCell ref="E111:E114"/>
    <mergeCell ref="F227:F230"/>
    <mergeCell ref="G227:G230"/>
    <mergeCell ref="F231:F234"/>
    <mergeCell ref="G231:G234"/>
    <mergeCell ref="G179:G182"/>
    <mergeCell ref="F183:F186"/>
    <mergeCell ref="G183:G186"/>
    <mergeCell ref="F187:F190"/>
    <mergeCell ref="G187:G190"/>
    <mergeCell ref="F191:F194"/>
    <mergeCell ref="E139:E142"/>
    <mergeCell ref="D131:D134"/>
    <mergeCell ref="D135:D138"/>
    <mergeCell ref="D139:D142"/>
    <mergeCell ref="E335:E338"/>
    <mergeCell ref="F147:F150"/>
    <mergeCell ref="G147:G150"/>
    <mergeCell ref="F151:F154"/>
    <mergeCell ref="G151:G154"/>
    <mergeCell ref="F235:F238"/>
    <mergeCell ref="G235:G238"/>
    <mergeCell ref="F259:F262"/>
    <mergeCell ref="G259:G262"/>
    <mergeCell ref="F263:F266"/>
    <mergeCell ref="G263:G266"/>
    <mergeCell ref="F239:F242"/>
    <mergeCell ref="G239:G242"/>
    <mergeCell ref="F243:F246"/>
    <mergeCell ref="G215:G218"/>
    <mergeCell ref="A107:A110"/>
    <mergeCell ref="A111:A114"/>
    <mergeCell ref="C195:C198"/>
    <mergeCell ref="C115:C118"/>
    <mergeCell ref="F155:F158"/>
    <mergeCell ref="G155:G158"/>
    <mergeCell ref="F159:F162"/>
    <mergeCell ref="G159:G162"/>
    <mergeCell ref="E127:E130"/>
    <mergeCell ref="E315:E318"/>
    <mergeCell ref="B207:B210"/>
    <mergeCell ref="C147:C150"/>
    <mergeCell ref="E231:E234"/>
    <mergeCell ref="E227:E230"/>
    <mergeCell ref="E187:E190"/>
    <mergeCell ref="B139:B142"/>
    <mergeCell ref="F163:F166"/>
    <mergeCell ref="A55:A58"/>
    <mergeCell ref="B55:B58"/>
    <mergeCell ref="A95:A98"/>
    <mergeCell ref="C127:C130"/>
    <mergeCell ref="A103:A106"/>
    <mergeCell ref="A59:A62"/>
    <mergeCell ref="E167:E170"/>
    <mergeCell ref="C143:C146"/>
    <mergeCell ref="F127:F130"/>
    <mergeCell ref="G127:G130"/>
    <mergeCell ref="F131:F134"/>
    <mergeCell ref="A87:A90"/>
    <mergeCell ref="E155:E158"/>
    <mergeCell ref="F83:F86"/>
    <mergeCell ref="B63:B66"/>
    <mergeCell ref="C103:C106"/>
    <mergeCell ref="F107:F110"/>
    <mergeCell ref="E143:E146"/>
    <mergeCell ref="F59:F62"/>
    <mergeCell ref="G59:G62"/>
    <mergeCell ref="F63:F66"/>
    <mergeCell ref="G63:G66"/>
    <mergeCell ref="F67:F70"/>
    <mergeCell ref="G67:G70"/>
    <mergeCell ref="F71:F74"/>
    <mergeCell ref="G71:G74"/>
    <mergeCell ref="F75:F78"/>
    <mergeCell ref="G75:G78"/>
    <mergeCell ref="F79:F82"/>
    <mergeCell ref="G79:G82"/>
    <mergeCell ref="F95:F98"/>
    <mergeCell ref="G95:G98"/>
    <mergeCell ref="E83:E86"/>
    <mergeCell ref="E59:E62"/>
    <mergeCell ref="B47:B50"/>
    <mergeCell ref="C123:C126"/>
    <mergeCell ref="C99:C102"/>
    <mergeCell ref="C95:C98"/>
    <mergeCell ref="C59:C62"/>
    <mergeCell ref="E47:E50"/>
    <mergeCell ref="E179:E182"/>
    <mergeCell ref="B115:B118"/>
    <mergeCell ref="C139:C142"/>
    <mergeCell ref="E55:E58"/>
    <mergeCell ref="E87:E90"/>
    <mergeCell ref="G163:G166"/>
    <mergeCell ref="F167:F170"/>
    <mergeCell ref="G167:G170"/>
    <mergeCell ref="F171:F174"/>
    <mergeCell ref="G171:G174"/>
    <mergeCell ref="B151:B154"/>
    <mergeCell ref="C47:C50"/>
    <mergeCell ref="E171:E174"/>
    <mergeCell ref="G83:G86"/>
    <mergeCell ref="F87:F90"/>
    <mergeCell ref="G87:G90"/>
    <mergeCell ref="F91:F94"/>
    <mergeCell ref="G91:G94"/>
    <mergeCell ref="F103:F106"/>
    <mergeCell ref="E67:E70"/>
    <mergeCell ref="E71:E74"/>
    <mergeCell ref="G103:G106"/>
    <mergeCell ref="G107:G110"/>
    <mergeCell ref="F111:F114"/>
    <mergeCell ref="E99:E102"/>
    <mergeCell ref="E203:E206"/>
    <mergeCell ref="E119:E122"/>
    <mergeCell ref="E219:E222"/>
    <mergeCell ref="E243:E246"/>
    <mergeCell ref="B227:B230"/>
    <mergeCell ref="D151:D154"/>
    <mergeCell ref="D155:D158"/>
    <mergeCell ref="D159:D162"/>
    <mergeCell ref="D163:D166"/>
    <mergeCell ref="D167:D170"/>
    <mergeCell ref="D171:D174"/>
    <mergeCell ref="D175:D178"/>
    <mergeCell ref="D179:D182"/>
    <mergeCell ref="D183:D186"/>
    <mergeCell ref="B103:B106"/>
    <mergeCell ref="A91:A94"/>
    <mergeCell ref="A99:A102"/>
    <mergeCell ref="E159:E162"/>
    <mergeCell ref="B243:B246"/>
    <mergeCell ref="E191:E194"/>
    <mergeCell ref="A171:A174"/>
    <mergeCell ref="E239:E242"/>
    <mergeCell ref="E235:E238"/>
    <mergeCell ref="D143:D146"/>
    <mergeCell ref="D147:D150"/>
    <mergeCell ref="C159:C162"/>
    <mergeCell ref="A123:A126"/>
    <mergeCell ref="A127:A130"/>
    <mergeCell ref="A139:A142"/>
    <mergeCell ref="D187:D190"/>
    <mergeCell ref="D191:D194"/>
    <mergeCell ref="C243:C246"/>
    <mergeCell ref="A15:A18"/>
    <mergeCell ref="B59:B62"/>
    <mergeCell ref="A135:A138"/>
    <mergeCell ref="B135:B138"/>
    <mergeCell ref="A35:A38"/>
    <mergeCell ref="A47:A50"/>
    <mergeCell ref="C51:C54"/>
    <mergeCell ref="A31:A34"/>
    <mergeCell ref="A23:A26"/>
    <mergeCell ref="B95:B98"/>
    <mergeCell ref="B35:B38"/>
    <mergeCell ref="E103:E106"/>
    <mergeCell ref="A195:A198"/>
    <mergeCell ref="A199:A202"/>
    <mergeCell ref="A203:A206"/>
    <mergeCell ref="A207:A210"/>
    <mergeCell ref="C79:C82"/>
    <mergeCell ref="E123:E126"/>
    <mergeCell ref="B87:B90"/>
    <mergeCell ref="B123:B126"/>
    <mergeCell ref="A115:A118"/>
    <mergeCell ref="A143:A146"/>
    <mergeCell ref="A151:A154"/>
    <mergeCell ref="A155:A158"/>
    <mergeCell ref="C107:C110"/>
    <mergeCell ref="C131:C134"/>
    <mergeCell ref="B127:B130"/>
    <mergeCell ref="B99:B102"/>
    <mergeCell ref="B91:B94"/>
    <mergeCell ref="A191:A194"/>
    <mergeCell ref="A79:A82"/>
    <mergeCell ref="E43:E46"/>
    <mergeCell ref="A43:A46"/>
    <mergeCell ref="E183:E186"/>
    <mergeCell ref="E195:E198"/>
    <mergeCell ref="A183:A186"/>
    <mergeCell ref="E35:E38"/>
    <mergeCell ref="E39:E42"/>
    <mergeCell ref="E19:E22"/>
    <mergeCell ref="A51:A54"/>
    <mergeCell ref="B67:B70"/>
    <mergeCell ref="C67:C70"/>
    <mergeCell ref="B195:B198"/>
    <mergeCell ref="B203:B206"/>
    <mergeCell ref="E207:E210"/>
    <mergeCell ref="B211:B214"/>
    <mergeCell ref="C207:C210"/>
    <mergeCell ref="B111:B114"/>
    <mergeCell ref="A131:A134"/>
    <mergeCell ref="E115:E118"/>
    <mergeCell ref="A159:A162"/>
    <mergeCell ref="B147:B150"/>
    <mergeCell ref="E175:E178"/>
    <mergeCell ref="C87:C90"/>
    <mergeCell ref="C91:C94"/>
    <mergeCell ref="B179:B182"/>
    <mergeCell ref="B171:B174"/>
    <mergeCell ref="B79:B82"/>
    <mergeCell ref="A179:A182"/>
    <mergeCell ref="B167:B170"/>
    <mergeCell ref="A83:A86"/>
    <mergeCell ref="B83:B86"/>
    <mergeCell ref="C83:C86"/>
    <mergeCell ref="A283:A286"/>
    <mergeCell ref="C247:C250"/>
    <mergeCell ref="E223:E226"/>
    <mergeCell ref="A303:A306"/>
    <mergeCell ref="A287:A290"/>
    <mergeCell ref="C163:C166"/>
    <mergeCell ref="E303:E306"/>
    <mergeCell ref="E295:E298"/>
    <mergeCell ref="E299:E302"/>
    <mergeCell ref="A187:A190"/>
    <mergeCell ref="A215:A218"/>
    <mergeCell ref="E287:E290"/>
    <mergeCell ref="C259:C262"/>
    <mergeCell ref="C235:C238"/>
    <mergeCell ref="E311:E314"/>
    <mergeCell ref="A219:A222"/>
    <mergeCell ref="A227:A230"/>
    <mergeCell ref="E215:E218"/>
    <mergeCell ref="E247:E250"/>
    <mergeCell ref="C263:C266"/>
    <mergeCell ref="A167:A170"/>
    <mergeCell ref="A231:A234"/>
    <mergeCell ref="E163:E166"/>
    <mergeCell ref="C215:C218"/>
    <mergeCell ref="C227:C230"/>
    <mergeCell ref="C239:C242"/>
    <mergeCell ref="C187:C190"/>
    <mergeCell ref="B163:B166"/>
    <mergeCell ref="E275:E278"/>
    <mergeCell ref="D227:D230"/>
    <mergeCell ref="D231:D234"/>
    <mergeCell ref="D235:D238"/>
    <mergeCell ref="E255:E258"/>
    <mergeCell ref="E251:E254"/>
    <mergeCell ref="B251:B254"/>
    <mergeCell ref="B43:B46"/>
    <mergeCell ref="B39:B42"/>
    <mergeCell ref="B131:B134"/>
    <mergeCell ref="B27:B30"/>
    <mergeCell ref="C27:C30"/>
    <mergeCell ref="C31:C34"/>
    <mergeCell ref="B143:B146"/>
    <mergeCell ref="B219:B222"/>
    <mergeCell ref="C43:C46"/>
    <mergeCell ref="C55:C58"/>
    <mergeCell ref="B119:B122"/>
    <mergeCell ref="C119:C122"/>
    <mergeCell ref="C39:C42"/>
    <mergeCell ref="A263:A266"/>
    <mergeCell ref="A147:A150"/>
    <mergeCell ref="A175:A178"/>
    <mergeCell ref="B155:B158"/>
    <mergeCell ref="B159:B162"/>
    <mergeCell ref="A163:A166"/>
    <mergeCell ref="E131:E134"/>
    <mergeCell ref="E79:E82"/>
    <mergeCell ref="A119:A122"/>
    <mergeCell ref="C111:C114"/>
    <mergeCell ref="A211:A214"/>
    <mergeCell ref="C167:C170"/>
    <mergeCell ref="E199:E202"/>
    <mergeCell ref="B175:B178"/>
    <mergeCell ref="C151:C154"/>
    <mergeCell ref="B51:B54"/>
    <mergeCell ref="B259:B262"/>
    <mergeCell ref="B291:B294"/>
    <mergeCell ref="B343:B346"/>
    <mergeCell ref="C339:C342"/>
    <mergeCell ref="B187:B190"/>
    <mergeCell ref="C155:C158"/>
    <mergeCell ref="B235:B238"/>
    <mergeCell ref="C203:C206"/>
    <mergeCell ref="C179:C182"/>
    <mergeCell ref="B255:B258"/>
    <mergeCell ref="C327:C330"/>
    <mergeCell ref="C303:C306"/>
    <mergeCell ref="C171:C174"/>
    <mergeCell ref="B199:B202"/>
    <mergeCell ref="C315:C318"/>
    <mergeCell ref="B315:B318"/>
    <mergeCell ref="C267:C270"/>
    <mergeCell ref="C271:C274"/>
    <mergeCell ref="B311:B314"/>
    <mergeCell ref="B299:B302"/>
    <mergeCell ref="B275:B278"/>
    <mergeCell ref="B283:B286"/>
    <mergeCell ref="C199:C202"/>
    <mergeCell ref="C319:C322"/>
    <mergeCell ref="C335:C338"/>
    <mergeCell ref="C211:C214"/>
    <mergeCell ref="B335:B338"/>
    <mergeCell ref="B323:B326"/>
    <mergeCell ref="C331:C334"/>
    <mergeCell ref="B215:B218"/>
    <mergeCell ref="B223:B226"/>
    <mergeCell ref="C255:C258"/>
    <mergeCell ref="A255:A258"/>
    <mergeCell ref="A279:A282"/>
    <mergeCell ref="C183:C186"/>
    <mergeCell ref="E259:E262"/>
    <mergeCell ref="E283:E286"/>
    <mergeCell ref="C251:C254"/>
    <mergeCell ref="B191:B194"/>
    <mergeCell ref="A267:A270"/>
    <mergeCell ref="C191:C194"/>
    <mergeCell ref="B247:B250"/>
    <mergeCell ref="A223:A226"/>
    <mergeCell ref="A251:A254"/>
    <mergeCell ref="A319:A322"/>
    <mergeCell ref="A275:A278"/>
    <mergeCell ref="B239:B242"/>
    <mergeCell ref="E327:E330"/>
    <mergeCell ref="E291:E294"/>
    <mergeCell ref="B263:B266"/>
    <mergeCell ref="E271:E274"/>
    <mergeCell ref="E267:E270"/>
    <mergeCell ref="E323:E326"/>
    <mergeCell ref="B303:B306"/>
    <mergeCell ref="C287:C290"/>
    <mergeCell ref="C291:C294"/>
    <mergeCell ref="B183:B186"/>
    <mergeCell ref="C283:C286"/>
    <mergeCell ref="A299:A302"/>
    <mergeCell ref="B271:B274"/>
    <mergeCell ref="A235:A238"/>
    <mergeCell ref="A243:A246"/>
    <mergeCell ref="A247:A250"/>
    <mergeCell ref="E263:E266"/>
    <mergeCell ref="B367:B370"/>
    <mergeCell ref="B363:B366"/>
    <mergeCell ref="A379:A382"/>
    <mergeCell ref="C447:C450"/>
    <mergeCell ref="A451:A454"/>
    <mergeCell ref="A455:A458"/>
    <mergeCell ref="A459:A462"/>
    <mergeCell ref="B279:B282"/>
    <mergeCell ref="A291:A294"/>
    <mergeCell ref="A311:A314"/>
    <mergeCell ref="C399:C402"/>
    <mergeCell ref="E367:E370"/>
    <mergeCell ref="C355:C358"/>
    <mergeCell ref="C375:C378"/>
    <mergeCell ref="B231:B234"/>
    <mergeCell ref="A327:A330"/>
    <mergeCell ref="B295:B298"/>
    <mergeCell ref="C279:C282"/>
    <mergeCell ref="C275:C278"/>
    <mergeCell ref="B287:B290"/>
    <mergeCell ref="B331:B334"/>
    <mergeCell ref="E379:E382"/>
    <mergeCell ref="B355:B358"/>
    <mergeCell ref="B419:B422"/>
    <mergeCell ref="E375:E378"/>
    <mergeCell ref="E279:E282"/>
    <mergeCell ref="A323:A326"/>
    <mergeCell ref="B319:B322"/>
    <mergeCell ref="A259:A262"/>
    <mergeCell ref="B267:B270"/>
    <mergeCell ref="A295:A298"/>
    <mergeCell ref="B347:B350"/>
    <mergeCell ref="B687:B690"/>
    <mergeCell ref="C619:C622"/>
    <mergeCell ref="E411:E414"/>
    <mergeCell ref="E391:E394"/>
    <mergeCell ref="E347:E350"/>
    <mergeCell ref="E307:E310"/>
    <mergeCell ref="B455:B458"/>
    <mergeCell ref="C299:C302"/>
    <mergeCell ref="C307:C310"/>
    <mergeCell ref="C311:C314"/>
    <mergeCell ref="C323:C326"/>
    <mergeCell ref="B307:B310"/>
    <mergeCell ref="E319:E322"/>
    <mergeCell ref="C295:C298"/>
    <mergeCell ref="C403:C406"/>
    <mergeCell ref="C427:C430"/>
    <mergeCell ref="C423:C426"/>
    <mergeCell ref="E415:E418"/>
    <mergeCell ref="C503:C506"/>
    <mergeCell ref="C523:C526"/>
    <mergeCell ref="B535:B538"/>
    <mergeCell ref="B471:B474"/>
    <mergeCell ref="B551:B554"/>
    <mergeCell ref="C495:C498"/>
    <mergeCell ref="C583:C586"/>
    <mergeCell ref="B399:B402"/>
    <mergeCell ref="B571:B574"/>
    <mergeCell ref="C623:C626"/>
    <mergeCell ref="C631:C634"/>
    <mergeCell ref="C367:C370"/>
    <mergeCell ref="E611:E614"/>
    <mergeCell ref="B459:B462"/>
    <mergeCell ref="E551:E554"/>
    <mergeCell ref="C539:C542"/>
    <mergeCell ref="C563:C566"/>
    <mergeCell ref="B507:B510"/>
    <mergeCell ref="C607:C610"/>
    <mergeCell ref="B587:B590"/>
    <mergeCell ref="E607:E610"/>
    <mergeCell ref="C603:C606"/>
    <mergeCell ref="C587:C590"/>
    <mergeCell ref="B555:B558"/>
    <mergeCell ref="B631:B634"/>
    <mergeCell ref="D391:D394"/>
    <mergeCell ref="D395:D398"/>
    <mergeCell ref="E495:E498"/>
    <mergeCell ref="E587:E590"/>
    <mergeCell ref="B439:B442"/>
    <mergeCell ref="B611:B614"/>
    <mergeCell ref="B607:B610"/>
    <mergeCell ref="B515:B518"/>
    <mergeCell ref="B603:B606"/>
    <mergeCell ref="E539:E542"/>
    <mergeCell ref="B491:B494"/>
    <mergeCell ref="E575:E578"/>
    <mergeCell ref="E507:E510"/>
    <mergeCell ref="E463:E466"/>
    <mergeCell ref="C459:C462"/>
    <mergeCell ref="B579:B582"/>
    <mergeCell ref="C595:C598"/>
    <mergeCell ref="B563:B566"/>
    <mergeCell ref="E423:E426"/>
    <mergeCell ref="E547:E550"/>
    <mergeCell ref="D551:D554"/>
    <mergeCell ref="C711:C714"/>
    <mergeCell ref="C511:C514"/>
    <mergeCell ref="E359:E362"/>
    <mergeCell ref="E771:E774"/>
    <mergeCell ref="E439:E442"/>
    <mergeCell ref="C439:C442"/>
    <mergeCell ref="C431:C434"/>
    <mergeCell ref="C531:C534"/>
    <mergeCell ref="C395:C398"/>
    <mergeCell ref="C443:C446"/>
    <mergeCell ref="C479:C482"/>
    <mergeCell ref="E343:E346"/>
    <mergeCell ref="C611:C614"/>
    <mergeCell ref="C647:C650"/>
    <mergeCell ref="C363:C366"/>
    <mergeCell ref="C635:C638"/>
    <mergeCell ref="C735:C738"/>
    <mergeCell ref="D399:D402"/>
    <mergeCell ref="D403:D406"/>
    <mergeCell ref="D407:D410"/>
    <mergeCell ref="D411:D414"/>
    <mergeCell ref="D415:D418"/>
    <mergeCell ref="D419:D422"/>
    <mergeCell ref="D423:D426"/>
    <mergeCell ref="D427:D430"/>
    <mergeCell ref="D431:D434"/>
    <mergeCell ref="C343:C346"/>
    <mergeCell ref="E419:E422"/>
    <mergeCell ref="C419:C422"/>
    <mergeCell ref="E603:E606"/>
    <mergeCell ref="C715:C718"/>
    <mergeCell ref="C387:C390"/>
    <mergeCell ref="A335:A338"/>
    <mergeCell ref="E371:E374"/>
    <mergeCell ref="E387:E390"/>
    <mergeCell ref="E427:E430"/>
    <mergeCell ref="E447:E450"/>
    <mergeCell ref="B371:B374"/>
    <mergeCell ref="B395:B398"/>
    <mergeCell ref="B387:B390"/>
    <mergeCell ref="C579:C582"/>
    <mergeCell ref="C415:C418"/>
    <mergeCell ref="B415:B418"/>
    <mergeCell ref="E515:E518"/>
    <mergeCell ref="E531:E534"/>
    <mergeCell ref="B359:B362"/>
    <mergeCell ref="B351:B354"/>
    <mergeCell ref="B435:B438"/>
    <mergeCell ref="B391:B394"/>
    <mergeCell ref="C391:C394"/>
    <mergeCell ref="B527:B530"/>
    <mergeCell ref="B443:B446"/>
    <mergeCell ref="B531:B534"/>
    <mergeCell ref="B499:B502"/>
    <mergeCell ref="D435:D438"/>
    <mergeCell ref="D439:D442"/>
    <mergeCell ref="D443:D446"/>
    <mergeCell ref="D447:D450"/>
    <mergeCell ref="D451:D454"/>
    <mergeCell ref="D455:D458"/>
    <mergeCell ref="D459:D462"/>
    <mergeCell ref="D463:D466"/>
    <mergeCell ref="C543:C546"/>
    <mergeCell ref="A383:A386"/>
    <mergeCell ref="A331:A334"/>
    <mergeCell ref="A339:A342"/>
    <mergeCell ref="B379:B382"/>
    <mergeCell ref="B427:B430"/>
    <mergeCell ref="C547:C550"/>
    <mergeCell ref="B431:B434"/>
    <mergeCell ref="A355:A358"/>
    <mergeCell ref="E363:E366"/>
    <mergeCell ref="A367:A370"/>
    <mergeCell ref="A371:A374"/>
    <mergeCell ref="E579:E582"/>
    <mergeCell ref="E339:E342"/>
    <mergeCell ref="E355:E358"/>
    <mergeCell ref="A463:A466"/>
    <mergeCell ref="E523:E526"/>
    <mergeCell ref="E563:E566"/>
    <mergeCell ref="E527:E530"/>
    <mergeCell ref="E475:E478"/>
    <mergeCell ref="E499:E502"/>
    <mergeCell ref="B475:B478"/>
    <mergeCell ref="C527:C530"/>
    <mergeCell ref="C471:C474"/>
    <mergeCell ref="C507:C510"/>
    <mergeCell ref="C567:C570"/>
    <mergeCell ref="C551:C554"/>
    <mergeCell ref="C435:C438"/>
    <mergeCell ref="C571:C574"/>
    <mergeCell ref="C467:C470"/>
    <mergeCell ref="A571:A574"/>
    <mergeCell ref="E443:E446"/>
    <mergeCell ref="B559:B562"/>
    <mergeCell ref="E543:E546"/>
    <mergeCell ref="E383:E386"/>
    <mergeCell ref="E395:E398"/>
    <mergeCell ref="E503:E506"/>
    <mergeCell ref="E519:E522"/>
    <mergeCell ref="B467:B470"/>
    <mergeCell ref="C519:C522"/>
    <mergeCell ref="E399:E402"/>
    <mergeCell ref="C451:C454"/>
    <mergeCell ref="B659:B662"/>
    <mergeCell ref="B627:B630"/>
    <mergeCell ref="C627:C630"/>
    <mergeCell ref="C659:C662"/>
    <mergeCell ref="A547:A550"/>
    <mergeCell ref="E467:E470"/>
    <mergeCell ref="B487:B490"/>
    <mergeCell ref="C487:C490"/>
    <mergeCell ref="E487:E490"/>
    <mergeCell ref="B463:B466"/>
    <mergeCell ref="A387:A390"/>
    <mergeCell ref="A391:A394"/>
    <mergeCell ref="A395:A398"/>
    <mergeCell ref="A399:A402"/>
    <mergeCell ref="A407:A410"/>
    <mergeCell ref="A415:A418"/>
    <mergeCell ref="A419:A422"/>
    <mergeCell ref="A423:A426"/>
    <mergeCell ref="A427:A430"/>
    <mergeCell ref="C411:C414"/>
    <mergeCell ref="B407:B410"/>
    <mergeCell ref="C407:C410"/>
    <mergeCell ref="A623:A626"/>
    <mergeCell ref="B623:B626"/>
    <mergeCell ref="A351:A354"/>
    <mergeCell ref="B411:B414"/>
    <mergeCell ref="B375:B378"/>
    <mergeCell ref="C351:C354"/>
    <mergeCell ref="A375:A378"/>
    <mergeCell ref="A403:A406"/>
    <mergeCell ref="B403:B406"/>
    <mergeCell ref="A411:A414"/>
    <mergeCell ref="B423:B426"/>
    <mergeCell ref="A447:A450"/>
    <mergeCell ref="B327:B330"/>
    <mergeCell ref="C371:C374"/>
    <mergeCell ref="E331:E334"/>
    <mergeCell ref="B519:B522"/>
    <mergeCell ref="B523:B526"/>
    <mergeCell ref="C535:C538"/>
    <mergeCell ref="A363:A366"/>
    <mergeCell ref="E351:E354"/>
    <mergeCell ref="C379:C382"/>
    <mergeCell ref="C359:C362"/>
    <mergeCell ref="B383:B386"/>
    <mergeCell ref="C347:C350"/>
    <mergeCell ref="B339:B342"/>
    <mergeCell ref="C383:C386"/>
    <mergeCell ref="E435:E438"/>
    <mergeCell ref="A439:A442"/>
    <mergeCell ref="B479:B482"/>
    <mergeCell ref="B451:B454"/>
    <mergeCell ref="A443:A446"/>
    <mergeCell ref="B447:B450"/>
    <mergeCell ref="E479:E482"/>
    <mergeCell ref="C499:C502"/>
    <mergeCell ref="B619:B622"/>
    <mergeCell ref="C675:C678"/>
    <mergeCell ref="B695:B698"/>
    <mergeCell ref="A619:A622"/>
    <mergeCell ref="A691:A694"/>
    <mergeCell ref="A687:A690"/>
    <mergeCell ref="B503:B506"/>
    <mergeCell ref="C483:C486"/>
    <mergeCell ref="E639:E642"/>
    <mergeCell ref="A611:A614"/>
    <mergeCell ref="A551:A554"/>
    <mergeCell ref="A555:A558"/>
    <mergeCell ref="A559:A562"/>
    <mergeCell ref="A563:A566"/>
    <mergeCell ref="A567:A570"/>
    <mergeCell ref="A507:A510"/>
    <mergeCell ref="A519:A522"/>
    <mergeCell ref="A515:A518"/>
    <mergeCell ref="A543:A546"/>
    <mergeCell ref="A647:A650"/>
    <mergeCell ref="A671:A674"/>
    <mergeCell ref="B671:B674"/>
    <mergeCell ref="A575:A578"/>
    <mergeCell ref="A527:A530"/>
    <mergeCell ref="B635:B638"/>
    <mergeCell ref="B655:B658"/>
    <mergeCell ref="C695:C698"/>
    <mergeCell ref="A579:A582"/>
    <mergeCell ref="A655:A658"/>
    <mergeCell ref="E679:E682"/>
    <mergeCell ref="E599:E602"/>
    <mergeCell ref="E595:E598"/>
    <mergeCell ref="E591:E594"/>
    <mergeCell ref="E407:E410"/>
    <mergeCell ref="E451:E454"/>
    <mergeCell ref="C515:C518"/>
    <mergeCell ref="B511:B514"/>
    <mergeCell ref="C455:C458"/>
    <mergeCell ref="B595:B598"/>
    <mergeCell ref="B495:B498"/>
    <mergeCell ref="E459:E462"/>
    <mergeCell ref="E403:E406"/>
    <mergeCell ref="E431:E434"/>
    <mergeCell ref="E583:E586"/>
    <mergeCell ref="E571:E574"/>
    <mergeCell ref="E491:E494"/>
    <mergeCell ref="E455:E458"/>
    <mergeCell ref="E559:E562"/>
    <mergeCell ref="E511:E514"/>
    <mergeCell ref="C575:C578"/>
    <mergeCell ref="B583:B586"/>
    <mergeCell ref="B575:B578"/>
    <mergeCell ref="C475:C478"/>
    <mergeCell ref="B539:B542"/>
    <mergeCell ref="C491:C494"/>
    <mergeCell ref="C463:C466"/>
    <mergeCell ref="D519:D522"/>
    <mergeCell ref="D523:D526"/>
    <mergeCell ref="D527:D530"/>
    <mergeCell ref="D531:D534"/>
    <mergeCell ref="D535:D538"/>
    <mergeCell ref="D539:D542"/>
    <mergeCell ref="D543:D546"/>
    <mergeCell ref="E471:E474"/>
    <mergeCell ref="E707:E710"/>
    <mergeCell ref="E655:E658"/>
    <mergeCell ref="E647:E650"/>
    <mergeCell ref="E483:E486"/>
    <mergeCell ref="A467:A470"/>
    <mergeCell ref="A471:A474"/>
    <mergeCell ref="A475:A478"/>
    <mergeCell ref="A479:A482"/>
    <mergeCell ref="A483:A486"/>
    <mergeCell ref="A583:A586"/>
    <mergeCell ref="C555:C558"/>
    <mergeCell ref="B599:B602"/>
    <mergeCell ref="B567:B570"/>
    <mergeCell ref="C591:C594"/>
    <mergeCell ref="E623:E626"/>
    <mergeCell ref="E711:E714"/>
    <mergeCell ref="E691:E694"/>
    <mergeCell ref="E687:E690"/>
    <mergeCell ref="C671:C674"/>
    <mergeCell ref="E671:E674"/>
    <mergeCell ref="A639:A642"/>
    <mergeCell ref="A675:A678"/>
    <mergeCell ref="A679:A682"/>
    <mergeCell ref="C559:C562"/>
    <mergeCell ref="E567:E570"/>
    <mergeCell ref="A659:A662"/>
    <mergeCell ref="A663:A666"/>
    <mergeCell ref="A487:A490"/>
    <mergeCell ref="A491:A494"/>
    <mergeCell ref="A495:A498"/>
    <mergeCell ref="A499:A502"/>
    <mergeCell ref="A503:A506"/>
    <mergeCell ref="A511:A514"/>
    <mergeCell ref="A523:A526"/>
    <mergeCell ref="A531:A534"/>
    <mergeCell ref="A539:A542"/>
    <mergeCell ref="C719:C722"/>
    <mergeCell ref="E723:E726"/>
    <mergeCell ref="E719:E722"/>
    <mergeCell ref="A431:A434"/>
    <mergeCell ref="B543:B546"/>
    <mergeCell ref="E535:E538"/>
    <mergeCell ref="E555:E558"/>
    <mergeCell ref="B547:B550"/>
    <mergeCell ref="B675:B678"/>
    <mergeCell ref="C699:C702"/>
    <mergeCell ref="E663:E666"/>
    <mergeCell ref="C739:C742"/>
    <mergeCell ref="C731:C734"/>
    <mergeCell ref="C683:C686"/>
    <mergeCell ref="B483:B486"/>
    <mergeCell ref="A587:A590"/>
    <mergeCell ref="A591:A594"/>
    <mergeCell ref="A595:A598"/>
    <mergeCell ref="A599:A602"/>
    <mergeCell ref="A603:A606"/>
    <mergeCell ref="A607:A610"/>
    <mergeCell ref="B591:B594"/>
    <mergeCell ref="C599:C602"/>
    <mergeCell ref="E619:E622"/>
    <mergeCell ref="A651:A654"/>
    <mergeCell ref="E631:E634"/>
    <mergeCell ref="E635:E638"/>
    <mergeCell ref="E695:E698"/>
    <mergeCell ref="B1191:B1194"/>
    <mergeCell ref="A731:A734"/>
    <mergeCell ref="B731:B734"/>
    <mergeCell ref="B1307:B1310"/>
    <mergeCell ref="B823:B826"/>
    <mergeCell ref="C823:C826"/>
    <mergeCell ref="B767:B770"/>
    <mergeCell ref="B851:B854"/>
    <mergeCell ref="C851:C854"/>
    <mergeCell ref="C779:C782"/>
    <mergeCell ref="B871:B874"/>
    <mergeCell ref="C1283:C1286"/>
    <mergeCell ref="C1267:C1270"/>
    <mergeCell ref="C1291:C1294"/>
    <mergeCell ref="C1263:C1266"/>
    <mergeCell ref="C1279:C1282"/>
    <mergeCell ref="C983:C986"/>
    <mergeCell ref="B1055:B1058"/>
    <mergeCell ref="C987:C990"/>
    <mergeCell ref="A1067:A1070"/>
    <mergeCell ref="C875:C878"/>
    <mergeCell ref="C1075:C1078"/>
    <mergeCell ref="C743:C746"/>
    <mergeCell ref="B739:B742"/>
    <mergeCell ref="A1127:A1130"/>
    <mergeCell ref="B1251:B1254"/>
    <mergeCell ref="A1239:A1242"/>
    <mergeCell ref="A1291:A1294"/>
    <mergeCell ref="A1267:A1270"/>
    <mergeCell ref="A1283:A1286"/>
    <mergeCell ref="B1151:B1154"/>
    <mergeCell ref="A1155:A1158"/>
    <mergeCell ref="A535:A538"/>
    <mergeCell ref="A635:A638"/>
    <mergeCell ref="B711:B714"/>
    <mergeCell ref="B703:B706"/>
    <mergeCell ref="B683:B686"/>
    <mergeCell ref="B679:B682"/>
    <mergeCell ref="C687:C690"/>
    <mergeCell ref="C679:C682"/>
    <mergeCell ref="C1227:C1230"/>
    <mergeCell ref="B1239:B1242"/>
    <mergeCell ref="C1243:C1246"/>
    <mergeCell ref="B1243:B1246"/>
    <mergeCell ref="B1323:B1326"/>
    <mergeCell ref="B719:B722"/>
    <mergeCell ref="B707:B710"/>
    <mergeCell ref="C855:C858"/>
    <mergeCell ref="B803:B806"/>
    <mergeCell ref="C831:C834"/>
    <mergeCell ref="C859:C862"/>
    <mergeCell ref="C787:C790"/>
    <mergeCell ref="C1275:C1278"/>
    <mergeCell ref="A1295:A1298"/>
    <mergeCell ref="A1251:A1254"/>
    <mergeCell ref="A1255:A1258"/>
    <mergeCell ref="A1279:A1282"/>
    <mergeCell ref="B1275:B1278"/>
    <mergeCell ref="B1227:B1230"/>
    <mergeCell ref="A1271:A1274"/>
    <mergeCell ref="A1243:A1246"/>
    <mergeCell ref="A1275:A1278"/>
    <mergeCell ref="A1083:A1086"/>
    <mergeCell ref="A743:A746"/>
    <mergeCell ref="B1651:B1654"/>
    <mergeCell ref="B1647:B1650"/>
    <mergeCell ref="B1543:B1546"/>
    <mergeCell ref="B1523:B1526"/>
    <mergeCell ref="B1495:B1498"/>
    <mergeCell ref="C1603:C1606"/>
    <mergeCell ref="C1563:C1566"/>
    <mergeCell ref="B1559:B1562"/>
    <mergeCell ref="B1491:B1494"/>
    <mergeCell ref="B1503:B1506"/>
    <mergeCell ref="B1619:B1622"/>
    <mergeCell ref="B1399:B1402"/>
    <mergeCell ref="B1411:B1414"/>
    <mergeCell ref="B1591:B1594"/>
    <mergeCell ref="B1639:B1642"/>
    <mergeCell ref="C1363:C1366"/>
    <mergeCell ref="B1363:B1366"/>
    <mergeCell ref="C1615:C1618"/>
    <mergeCell ref="C1623:C1626"/>
    <mergeCell ref="B1583:B1586"/>
    <mergeCell ref="B1535:B1538"/>
    <mergeCell ref="C1643:C1646"/>
    <mergeCell ref="B1595:B1598"/>
    <mergeCell ref="B1447:B1450"/>
    <mergeCell ref="B1387:B1390"/>
    <mergeCell ref="A1319:A1322"/>
    <mergeCell ref="B1487:B1490"/>
    <mergeCell ref="B1499:B1502"/>
    <mergeCell ref="C1503:C1506"/>
    <mergeCell ref="B1607:B1610"/>
    <mergeCell ref="C1523:C1526"/>
    <mergeCell ref="B1431:B1434"/>
    <mergeCell ref="C1607:C1610"/>
    <mergeCell ref="C1515:C1518"/>
    <mergeCell ref="B1439:B1442"/>
    <mergeCell ref="B1435:B1438"/>
    <mergeCell ref="B1479:B1482"/>
    <mergeCell ref="C1595:C1598"/>
    <mergeCell ref="C1499:C1502"/>
    <mergeCell ref="B1443:B1446"/>
    <mergeCell ref="B1467:B1470"/>
    <mergeCell ref="C1575:C1578"/>
    <mergeCell ref="B1579:B1582"/>
    <mergeCell ref="C1531:C1534"/>
    <mergeCell ref="C1567:C1570"/>
    <mergeCell ref="B1451:B1454"/>
    <mergeCell ref="C1455:C1458"/>
    <mergeCell ref="C1347:C1350"/>
    <mergeCell ref="C1331:C1334"/>
    <mergeCell ref="C1419:C1422"/>
    <mergeCell ref="C1367:C1370"/>
    <mergeCell ref="B1599:B1602"/>
    <mergeCell ref="C1579:C1582"/>
    <mergeCell ref="C1587:C1590"/>
    <mergeCell ref="A1347:A1350"/>
    <mergeCell ref="A1351:A1354"/>
    <mergeCell ref="A1359:A1362"/>
    <mergeCell ref="B1795:B1798"/>
    <mergeCell ref="B1743:B1746"/>
    <mergeCell ref="B1735:B1738"/>
    <mergeCell ref="C1735:C1738"/>
    <mergeCell ref="C1747:C1750"/>
    <mergeCell ref="C1731:C1734"/>
    <mergeCell ref="B1747:B1750"/>
    <mergeCell ref="C1659:C1662"/>
    <mergeCell ref="B1847:B1850"/>
    <mergeCell ref="B1867:B1870"/>
    <mergeCell ref="C1655:C1658"/>
    <mergeCell ref="B1631:B1634"/>
    <mergeCell ref="B1891:B1894"/>
    <mergeCell ref="B1663:B1666"/>
    <mergeCell ref="C1631:C1634"/>
    <mergeCell ref="B1843:B1846"/>
    <mergeCell ref="C1639:C1642"/>
    <mergeCell ref="C1695:C1698"/>
    <mergeCell ref="C1763:C1766"/>
    <mergeCell ref="B1799:B1802"/>
    <mergeCell ref="B1703:B1706"/>
    <mergeCell ref="C1703:C1706"/>
    <mergeCell ref="B1675:B1678"/>
    <mergeCell ref="C1675:C1678"/>
    <mergeCell ref="C1671:C1674"/>
    <mergeCell ref="B1671:B1674"/>
    <mergeCell ref="C1727:C1730"/>
    <mergeCell ref="C1723:C1726"/>
    <mergeCell ref="B1763:B1766"/>
    <mergeCell ref="C1719:C1722"/>
    <mergeCell ref="C1759:C1762"/>
    <mergeCell ref="C1811:C1814"/>
    <mergeCell ref="B1395:B1398"/>
    <mergeCell ref="C1467:C1470"/>
    <mergeCell ref="C1407:C1410"/>
    <mergeCell ref="C1427:C1430"/>
    <mergeCell ref="B1415:B1418"/>
    <mergeCell ref="C1415:C1418"/>
    <mergeCell ref="B1391:B1394"/>
    <mergeCell ref="B1407:B1410"/>
    <mergeCell ref="C1351:C1354"/>
    <mergeCell ref="C1343:C1346"/>
    <mergeCell ref="B1403:B1406"/>
    <mergeCell ref="B1311:B1314"/>
    <mergeCell ref="B1351:B1354"/>
    <mergeCell ref="C1435:C1438"/>
    <mergeCell ref="B1427:B1430"/>
    <mergeCell ref="C1391:C1394"/>
    <mergeCell ref="B1367:B1370"/>
    <mergeCell ref="B1347:B1350"/>
    <mergeCell ref="B1423:B1426"/>
    <mergeCell ref="C1395:C1398"/>
    <mergeCell ref="C1315:C1318"/>
    <mergeCell ref="B1339:B1342"/>
    <mergeCell ref="B1315:B1318"/>
    <mergeCell ref="C1323:C1326"/>
    <mergeCell ref="C1335:C1338"/>
    <mergeCell ref="C1339:C1342"/>
    <mergeCell ref="C1699:C1702"/>
    <mergeCell ref="C1547:C1550"/>
    <mergeCell ref="C1619:C1622"/>
    <mergeCell ref="C1583:C1586"/>
    <mergeCell ref="C1543:C1546"/>
    <mergeCell ref="C1539:C1542"/>
    <mergeCell ref="C1483:C1486"/>
    <mergeCell ref="B1511:B1514"/>
    <mergeCell ref="C1611:C1614"/>
    <mergeCell ref="B1587:B1590"/>
    <mergeCell ref="C1691:C1694"/>
    <mergeCell ref="B1575:B1578"/>
    <mergeCell ref="B1515:B1518"/>
    <mergeCell ref="B1527:B1530"/>
    <mergeCell ref="B1519:B1522"/>
    <mergeCell ref="C1535:C1538"/>
    <mergeCell ref="B1483:B1486"/>
    <mergeCell ref="C1495:C1498"/>
    <mergeCell ref="B1551:B1554"/>
    <mergeCell ref="C1591:C1594"/>
    <mergeCell ref="C1559:C1562"/>
    <mergeCell ref="B1563:B1566"/>
    <mergeCell ref="B1539:B1542"/>
    <mergeCell ref="B1531:B1534"/>
    <mergeCell ref="B1547:B1550"/>
    <mergeCell ref="B1555:B1558"/>
    <mergeCell ref="C1635:C1638"/>
    <mergeCell ref="B1643:B1646"/>
    <mergeCell ref="B1603:B1606"/>
    <mergeCell ref="B1635:B1638"/>
    <mergeCell ref="B1627:B1630"/>
    <mergeCell ref="C1651:C1654"/>
    <mergeCell ref="B923:B926"/>
    <mergeCell ref="C951:C954"/>
    <mergeCell ref="C943:C946"/>
    <mergeCell ref="C939:C942"/>
    <mergeCell ref="C835:C838"/>
    <mergeCell ref="B879:B882"/>
    <mergeCell ref="B1291:B1294"/>
    <mergeCell ref="C1255:C1258"/>
    <mergeCell ref="B1327:B1330"/>
    <mergeCell ref="C1299:C1302"/>
    <mergeCell ref="C1383:C1386"/>
    <mergeCell ref="B1383:B1386"/>
    <mergeCell ref="B1075:B1078"/>
    <mergeCell ref="B1299:B1302"/>
    <mergeCell ref="B1263:B1266"/>
    <mergeCell ref="C1319:C1322"/>
    <mergeCell ref="B1035:B1038"/>
    <mergeCell ref="C1375:C1378"/>
    <mergeCell ref="C1307:C1310"/>
    <mergeCell ref="B1287:B1290"/>
    <mergeCell ref="B1267:B1270"/>
    <mergeCell ref="C847:C850"/>
    <mergeCell ref="C1163:C1166"/>
    <mergeCell ref="C1115:C1118"/>
    <mergeCell ref="C1003:C1006"/>
    <mergeCell ref="B1103:B1106"/>
    <mergeCell ref="B1051:B1054"/>
    <mergeCell ref="C1051:C1054"/>
    <mergeCell ref="B1071:B1074"/>
    <mergeCell ref="C1087:C1090"/>
    <mergeCell ref="C1067:C1070"/>
    <mergeCell ref="B1187:B1190"/>
    <mergeCell ref="B1755:B1758"/>
    <mergeCell ref="B1851:B1854"/>
    <mergeCell ref="B1667:B1670"/>
    <mergeCell ref="C1895:C1898"/>
    <mergeCell ref="B1895:B1898"/>
    <mergeCell ref="B1903:B1906"/>
    <mergeCell ref="C1683:C1686"/>
    <mergeCell ref="B1507:B1510"/>
    <mergeCell ref="C1519:C1522"/>
    <mergeCell ref="C1551:C1554"/>
    <mergeCell ref="C1459:C1462"/>
    <mergeCell ref="C1463:C1466"/>
    <mergeCell ref="B1471:B1474"/>
    <mergeCell ref="B1419:B1422"/>
    <mergeCell ref="C1423:C1426"/>
    <mergeCell ref="B1623:B1626"/>
    <mergeCell ref="B1119:B1122"/>
    <mergeCell ref="B1247:B1250"/>
    <mergeCell ref="C1379:C1382"/>
    <mergeCell ref="C1239:C1242"/>
    <mergeCell ref="C1311:C1314"/>
    <mergeCell ref="B1379:B1382"/>
    <mergeCell ref="C1411:C1414"/>
    <mergeCell ref="B1335:B1338"/>
    <mergeCell ref="B1199:B1202"/>
    <mergeCell ref="B1207:B1210"/>
    <mergeCell ref="B1695:B1698"/>
    <mergeCell ref="B1687:B1690"/>
    <mergeCell ref="B1611:B1614"/>
    <mergeCell ref="B1615:B1618"/>
    <mergeCell ref="C1527:C1530"/>
    <mergeCell ref="C1491:C1494"/>
    <mergeCell ref="B943:B946"/>
    <mergeCell ref="C1259:C1262"/>
    <mergeCell ref="B1259:B1262"/>
    <mergeCell ref="B1139:B1142"/>
    <mergeCell ref="C1159:C1162"/>
    <mergeCell ref="C1199:C1202"/>
    <mergeCell ref="B751:B754"/>
    <mergeCell ref="C1035:C1038"/>
    <mergeCell ref="C887:C890"/>
    <mergeCell ref="C883:C886"/>
    <mergeCell ref="C1107:C1110"/>
    <mergeCell ref="C1103:C1106"/>
    <mergeCell ref="C895:C898"/>
    <mergeCell ref="C1019:C1022"/>
    <mergeCell ref="C979:C982"/>
    <mergeCell ref="B1155:B1158"/>
    <mergeCell ref="B1175:B1178"/>
    <mergeCell ref="C1195:C1198"/>
    <mergeCell ref="C1191:C1194"/>
    <mergeCell ref="B1039:B1042"/>
    <mergeCell ref="C1039:C1042"/>
    <mergeCell ref="B763:B766"/>
    <mergeCell ref="B979:B982"/>
    <mergeCell ref="B975:B978"/>
    <mergeCell ref="C1251:C1254"/>
    <mergeCell ref="C1215:C1218"/>
    <mergeCell ref="C767:C770"/>
    <mergeCell ref="C799:C802"/>
    <mergeCell ref="B799:B802"/>
    <mergeCell ref="C995:C998"/>
    <mergeCell ref="C931:C934"/>
    <mergeCell ref="B995:B998"/>
    <mergeCell ref="A759:A762"/>
    <mergeCell ref="C763:C766"/>
    <mergeCell ref="C1151:C1154"/>
    <mergeCell ref="C1171:C1174"/>
    <mergeCell ref="C1175:C1178"/>
    <mergeCell ref="C1183:C1186"/>
    <mergeCell ref="B863:B866"/>
    <mergeCell ref="C843:C846"/>
    <mergeCell ref="B795:B798"/>
    <mergeCell ref="B1023:B1026"/>
    <mergeCell ref="A1079:A1082"/>
    <mergeCell ref="C959:C962"/>
    <mergeCell ref="B959:B962"/>
    <mergeCell ref="B783:B786"/>
    <mergeCell ref="E823:E826"/>
    <mergeCell ref="C751:C754"/>
    <mergeCell ref="B1203:B1206"/>
    <mergeCell ref="B999:B1002"/>
    <mergeCell ref="B967:B970"/>
    <mergeCell ref="E783:E786"/>
    <mergeCell ref="E1067:E1070"/>
    <mergeCell ref="B779:B782"/>
    <mergeCell ref="E835:E838"/>
    <mergeCell ref="E779:E782"/>
    <mergeCell ref="C891:C894"/>
    <mergeCell ref="E787:E790"/>
    <mergeCell ref="E831:E834"/>
    <mergeCell ref="E1195:E1198"/>
    <mergeCell ref="E1163:E1166"/>
    <mergeCell ref="E959:E962"/>
    <mergeCell ref="C967:C970"/>
    <mergeCell ref="D1095:D1098"/>
    <mergeCell ref="C755:C758"/>
    <mergeCell ref="E755:E758"/>
    <mergeCell ref="B807:B810"/>
    <mergeCell ref="B855:B858"/>
    <mergeCell ref="C791:C794"/>
    <mergeCell ref="C803:C806"/>
    <mergeCell ref="B727:B730"/>
    <mergeCell ref="B835:B838"/>
    <mergeCell ref="C727:C730"/>
    <mergeCell ref="B791:B794"/>
    <mergeCell ref="E803:E806"/>
    <mergeCell ref="B887:B890"/>
    <mergeCell ref="B771:B774"/>
    <mergeCell ref="E839:E842"/>
    <mergeCell ref="B839:B842"/>
    <mergeCell ref="E891:E894"/>
    <mergeCell ref="B843:B846"/>
    <mergeCell ref="B859:B862"/>
    <mergeCell ref="E763:E766"/>
    <mergeCell ref="E879:E882"/>
    <mergeCell ref="E851:E854"/>
    <mergeCell ref="E887:E890"/>
    <mergeCell ref="E847:E850"/>
    <mergeCell ref="E807:E810"/>
    <mergeCell ref="C871:C874"/>
    <mergeCell ref="D883:D886"/>
    <mergeCell ref="D887:D890"/>
    <mergeCell ref="D891:D894"/>
    <mergeCell ref="E731:E734"/>
    <mergeCell ref="E883:E886"/>
    <mergeCell ref="E875:E878"/>
    <mergeCell ref="D755:D758"/>
    <mergeCell ref="E1115:E1118"/>
    <mergeCell ref="B919:B922"/>
    <mergeCell ref="C1047:C1050"/>
    <mergeCell ref="E1047:E1050"/>
    <mergeCell ref="E927:E930"/>
    <mergeCell ref="E1055:E1058"/>
    <mergeCell ref="B691:B694"/>
    <mergeCell ref="C807:C810"/>
    <mergeCell ref="C771:C774"/>
    <mergeCell ref="C1207:C1210"/>
    <mergeCell ref="B1123:B1126"/>
    <mergeCell ref="E987:E990"/>
    <mergeCell ref="B1031:B1034"/>
    <mergeCell ref="C923:C926"/>
    <mergeCell ref="B935:B938"/>
    <mergeCell ref="C879:C882"/>
    <mergeCell ref="B1179:B1182"/>
    <mergeCell ref="C1179:C1182"/>
    <mergeCell ref="E1179:E1182"/>
    <mergeCell ref="C919:C922"/>
    <mergeCell ref="E919:E922"/>
    <mergeCell ref="B787:B790"/>
    <mergeCell ref="E1199:E1202"/>
    <mergeCell ref="B735:B738"/>
    <mergeCell ref="B715:B718"/>
    <mergeCell ref="B759:B762"/>
    <mergeCell ref="C759:C762"/>
    <mergeCell ref="E759:E762"/>
    <mergeCell ref="E727:E730"/>
    <mergeCell ref="E799:E802"/>
    <mergeCell ref="E739:E742"/>
    <mergeCell ref="B755:B758"/>
    <mergeCell ref="E1687:E1690"/>
    <mergeCell ref="E1651:E1654"/>
    <mergeCell ref="E1623:E1626"/>
    <mergeCell ref="E1699:E1702"/>
    <mergeCell ref="E1683:E1686"/>
    <mergeCell ref="E1691:E1694"/>
    <mergeCell ref="E1671:E1674"/>
    <mergeCell ref="E1655:E1658"/>
    <mergeCell ref="E1675:E1678"/>
    <mergeCell ref="E1567:E1570"/>
    <mergeCell ref="E1283:E1286"/>
    <mergeCell ref="A875:A878"/>
    <mergeCell ref="C1023:C1026"/>
    <mergeCell ref="C1231:C1234"/>
    <mergeCell ref="A1055:A1058"/>
    <mergeCell ref="E1223:E1226"/>
    <mergeCell ref="B931:B934"/>
    <mergeCell ref="E983:E986"/>
    <mergeCell ref="A1095:A1098"/>
    <mergeCell ref="C1015:C1018"/>
    <mergeCell ref="C911:C914"/>
    <mergeCell ref="E931:E934"/>
    <mergeCell ref="E939:E942"/>
    <mergeCell ref="E1071:E1074"/>
    <mergeCell ref="E1171:E1174"/>
    <mergeCell ref="A1059:A1062"/>
    <mergeCell ref="C1287:C1290"/>
    <mergeCell ref="A1091:A1094"/>
    <mergeCell ref="A1187:A1190"/>
    <mergeCell ref="A1171:A1174"/>
    <mergeCell ref="E1035:E1038"/>
    <mergeCell ref="E951:E954"/>
    <mergeCell ref="E1883:E1886"/>
    <mergeCell ref="E1971:E1974"/>
    <mergeCell ref="E1967:E1970"/>
    <mergeCell ref="E1695:E1698"/>
    <mergeCell ref="E1955:E1958"/>
    <mergeCell ref="E1959:E1962"/>
    <mergeCell ref="E1887:E1890"/>
    <mergeCell ref="E1891:E1894"/>
    <mergeCell ref="E1767:E1770"/>
    <mergeCell ref="E1703:E1706"/>
    <mergeCell ref="E1387:E1390"/>
    <mergeCell ref="E1443:E1446"/>
    <mergeCell ref="E1471:E1474"/>
    <mergeCell ref="E1659:E1662"/>
    <mergeCell ref="E1563:E1566"/>
    <mergeCell ref="E1547:E1550"/>
    <mergeCell ref="E1191:E1194"/>
    <mergeCell ref="E1207:E1210"/>
    <mergeCell ref="E1215:E1218"/>
    <mergeCell ref="E1583:E1586"/>
    <mergeCell ref="E1559:E1562"/>
    <mergeCell ref="E1727:E1730"/>
    <mergeCell ref="E1619:E1622"/>
    <mergeCell ref="E1747:E1750"/>
    <mergeCell ref="E1603:E1606"/>
    <mergeCell ref="E1639:E1642"/>
    <mergeCell ref="E1707:E1710"/>
    <mergeCell ref="E1631:E1634"/>
    <mergeCell ref="E1635:E1638"/>
    <mergeCell ref="E1667:E1670"/>
    <mergeCell ref="E1731:E1734"/>
    <mergeCell ref="E1643:E1646"/>
    <mergeCell ref="E2019:E2022"/>
    <mergeCell ref="E1827:E1830"/>
    <mergeCell ref="E1791:E1794"/>
    <mergeCell ref="E1975:E1978"/>
    <mergeCell ref="E1715:E1718"/>
    <mergeCell ref="E1935:E1938"/>
    <mergeCell ref="E1763:E1766"/>
    <mergeCell ref="E1807:E1810"/>
    <mergeCell ref="E1835:E1838"/>
    <mergeCell ref="E1879:E1882"/>
    <mergeCell ref="F3067:F3070"/>
    <mergeCell ref="E2431:E2434"/>
    <mergeCell ref="E1759:E1762"/>
    <mergeCell ref="E1947:E1950"/>
    <mergeCell ref="E1771:E1774"/>
    <mergeCell ref="E2323:E2326"/>
    <mergeCell ref="E2343:E2346"/>
    <mergeCell ref="E1739:E1742"/>
    <mergeCell ref="E1839:E1842"/>
    <mergeCell ref="E1803:E1806"/>
    <mergeCell ref="E1943:E1946"/>
    <mergeCell ref="E1723:E1726"/>
    <mergeCell ref="E2051:E2054"/>
    <mergeCell ref="E1751:E1754"/>
    <mergeCell ref="E2055:E2058"/>
    <mergeCell ref="E1915:E1918"/>
    <mergeCell ref="E2043:E2046"/>
    <mergeCell ref="E1811:E1814"/>
    <mergeCell ref="E2247:E2250"/>
    <mergeCell ref="E2195:E2198"/>
    <mergeCell ref="F2187:F2190"/>
    <mergeCell ref="E1779:E1782"/>
    <mergeCell ref="F2211:F2214"/>
    <mergeCell ref="F2671:F2674"/>
    <mergeCell ref="F2707:F2710"/>
    <mergeCell ref="E2215:E2218"/>
    <mergeCell ref="E2203:E2206"/>
    <mergeCell ref="E2235:E2238"/>
    <mergeCell ref="E2167:E2170"/>
    <mergeCell ref="E2827:E2830"/>
    <mergeCell ref="E2739:E2742"/>
    <mergeCell ref="E2731:E2734"/>
    <mergeCell ref="G3067:G3070"/>
    <mergeCell ref="F3171:F3174"/>
    <mergeCell ref="G3171:G3174"/>
    <mergeCell ref="F3115:F3118"/>
    <mergeCell ref="G3115:G3118"/>
    <mergeCell ref="G3043:G3046"/>
    <mergeCell ref="F3203:F3206"/>
    <mergeCell ref="F3043:F3046"/>
    <mergeCell ref="F3191:F3194"/>
    <mergeCell ref="G3111:G3114"/>
    <mergeCell ref="E2999:E3002"/>
    <mergeCell ref="F3111:F3114"/>
    <mergeCell ref="F3119:F3122"/>
    <mergeCell ref="G3119:G3122"/>
    <mergeCell ref="F3071:F3074"/>
    <mergeCell ref="G3071:G3074"/>
    <mergeCell ref="F3079:F3082"/>
    <mergeCell ref="G3079:G3082"/>
    <mergeCell ref="F3039:F3042"/>
    <mergeCell ref="E3047:E3050"/>
    <mergeCell ref="E3063:E3066"/>
    <mergeCell ref="E3099:E3102"/>
    <mergeCell ref="E3083:E3086"/>
    <mergeCell ref="E3075:E3078"/>
    <mergeCell ref="F3083:F3086"/>
    <mergeCell ref="F3303:F3306"/>
    <mergeCell ref="G3303:G3306"/>
    <mergeCell ref="F3147:F3150"/>
    <mergeCell ref="G3147:G3150"/>
    <mergeCell ref="G3891:G3894"/>
    <mergeCell ref="G3895:G3898"/>
    <mergeCell ref="F3895:F3898"/>
    <mergeCell ref="F3899:F3902"/>
    <mergeCell ref="G3899:G3902"/>
    <mergeCell ref="F3903:F3906"/>
    <mergeCell ref="G3903:G3906"/>
    <mergeCell ref="F3911:F3914"/>
    <mergeCell ref="G3911:G3914"/>
    <mergeCell ref="F3871:F3874"/>
    <mergeCell ref="G3871:G3874"/>
    <mergeCell ref="G3855:G3858"/>
    <mergeCell ref="F3855:F3858"/>
    <mergeCell ref="F3867:F3870"/>
    <mergeCell ref="F3799:F3802"/>
    <mergeCell ref="G3795:G3798"/>
    <mergeCell ref="F3795:F3798"/>
    <mergeCell ref="G3823:G3826"/>
    <mergeCell ref="G3827:G3830"/>
    <mergeCell ref="F3831:F3834"/>
    <mergeCell ref="G3831:G3834"/>
    <mergeCell ref="G3863:G3866"/>
    <mergeCell ref="F3863:F3866"/>
    <mergeCell ref="G3859:G3862"/>
    <mergeCell ref="E3587:E3590"/>
    <mergeCell ref="G3815:G3818"/>
    <mergeCell ref="F3819:F3822"/>
    <mergeCell ref="G3819:G3822"/>
    <mergeCell ref="G3843:G3846"/>
    <mergeCell ref="G3851:G3854"/>
    <mergeCell ref="F3851:F3854"/>
    <mergeCell ref="F3847:F3850"/>
    <mergeCell ref="A615:A618"/>
    <mergeCell ref="B615:B618"/>
    <mergeCell ref="C615:C618"/>
    <mergeCell ref="E615:E618"/>
    <mergeCell ref="E767:E770"/>
    <mergeCell ref="A935:A938"/>
    <mergeCell ref="C863:C866"/>
    <mergeCell ref="G3787:G3790"/>
    <mergeCell ref="F3787:F3790"/>
    <mergeCell ref="E2659:E2662"/>
    <mergeCell ref="A627:A630"/>
    <mergeCell ref="A695:A698"/>
    <mergeCell ref="A683:A686"/>
    <mergeCell ref="A1383:A1386"/>
    <mergeCell ref="A1395:A1398"/>
    <mergeCell ref="A1419:A1422"/>
    <mergeCell ref="A715:A718"/>
    <mergeCell ref="A891:A894"/>
    <mergeCell ref="A803:A806"/>
    <mergeCell ref="A767:A770"/>
    <mergeCell ref="E1495:E1498"/>
    <mergeCell ref="A1039:A1042"/>
    <mergeCell ref="A1043:A1046"/>
    <mergeCell ref="E1435:E1438"/>
    <mergeCell ref="E1371:E1374"/>
    <mergeCell ref="F4031:F4034"/>
    <mergeCell ref="F4015:F4018"/>
    <mergeCell ref="G4031:G4034"/>
    <mergeCell ref="F4035:F4038"/>
    <mergeCell ref="G4035:G4038"/>
    <mergeCell ref="F4039:F4042"/>
    <mergeCell ref="G4039:G4042"/>
    <mergeCell ref="G3971:G3974"/>
    <mergeCell ref="F3975:F3978"/>
    <mergeCell ref="G3975:G3978"/>
    <mergeCell ref="F3979:F3982"/>
    <mergeCell ref="G3979:G3982"/>
    <mergeCell ref="F3983:F3986"/>
    <mergeCell ref="G3983:G3986"/>
    <mergeCell ref="F3987:F3990"/>
    <mergeCell ref="G3987:G3990"/>
    <mergeCell ref="F3991:F3994"/>
    <mergeCell ref="G3991:G3994"/>
    <mergeCell ref="F3999:F4002"/>
    <mergeCell ref="G3999:G4002"/>
    <mergeCell ref="F4003:F4006"/>
    <mergeCell ref="G4003:G4006"/>
    <mergeCell ref="F3971:F3974"/>
    <mergeCell ref="E4047:E4050"/>
    <mergeCell ref="E3895:E3898"/>
    <mergeCell ref="E3919:E3922"/>
    <mergeCell ref="E3915:E3918"/>
    <mergeCell ref="E3875:E3878"/>
    <mergeCell ref="E4099:E4102"/>
    <mergeCell ref="E3975:E3978"/>
    <mergeCell ref="E4007:E4010"/>
    <mergeCell ref="E3995:E3998"/>
    <mergeCell ref="E3955:E3958"/>
    <mergeCell ref="E3979:E3982"/>
    <mergeCell ref="E3739:E3742"/>
    <mergeCell ref="F4043:F4046"/>
    <mergeCell ref="G4043:G4046"/>
    <mergeCell ref="F4047:F4050"/>
    <mergeCell ref="G4047:G4050"/>
    <mergeCell ref="F4051:F4054"/>
    <mergeCell ref="G4051:G4054"/>
    <mergeCell ref="F4007:F4010"/>
    <mergeCell ref="G4007:G4010"/>
    <mergeCell ref="F4011:F4014"/>
    <mergeCell ref="G4011:G4014"/>
    <mergeCell ref="F3995:F3998"/>
    <mergeCell ref="G3995:G3998"/>
    <mergeCell ref="G3887:G3890"/>
    <mergeCell ref="F3891:F3894"/>
    <mergeCell ref="E3839:E3842"/>
    <mergeCell ref="E4091:E4094"/>
    <mergeCell ref="F3815:F3818"/>
    <mergeCell ref="E3947:E3950"/>
    <mergeCell ref="E3939:E3942"/>
    <mergeCell ref="E3943:E3946"/>
    <mergeCell ref="E4211:E4214"/>
    <mergeCell ref="E4171:E4174"/>
    <mergeCell ref="F4207:F4210"/>
    <mergeCell ref="G4207:G4210"/>
    <mergeCell ref="F4211:F4214"/>
    <mergeCell ref="G4211:G4214"/>
    <mergeCell ref="F4215:F4218"/>
    <mergeCell ref="E4119:E4122"/>
    <mergeCell ref="E4147:E4150"/>
    <mergeCell ref="E4179:E4182"/>
    <mergeCell ref="E4191:E4194"/>
    <mergeCell ref="E4183:E4186"/>
    <mergeCell ref="E4175:E4178"/>
    <mergeCell ref="E4107:E4110"/>
    <mergeCell ref="E4187:E4190"/>
    <mergeCell ref="E4167:E4170"/>
    <mergeCell ref="E4043:E4046"/>
    <mergeCell ref="E4063:E4066"/>
    <mergeCell ref="E4135:E4138"/>
    <mergeCell ref="G4059:G4062"/>
    <mergeCell ref="F4055:F4058"/>
    <mergeCell ref="G4055:G4058"/>
    <mergeCell ref="G4067:G4070"/>
    <mergeCell ref="F4071:F4074"/>
    <mergeCell ref="G4071:G4074"/>
    <mergeCell ref="F4075:F4078"/>
    <mergeCell ref="G4075:G4078"/>
    <mergeCell ref="F4079:F4082"/>
    <mergeCell ref="G4079:G4082"/>
    <mergeCell ref="F4083:F4086"/>
    <mergeCell ref="G4083:G4086"/>
    <mergeCell ref="F4059:F4062"/>
    <mergeCell ref="F4219:F4222"/>
    <mergeCell ref="G4219:G4222"/>
    <mergeCell ref="F4223:F4226"/>
    <mergeCell ref="G4223:G4226"/>
    <mergeCell ref="G4227:G4230"/>
    <mergeCell ref="F4227:F4230"/>
    <mergeCell ref="G4231:G4234"/>
    <mergeCell ref="F4231:F4234"/>
    <mergeCell ref="G4215:G4218"/>
    <mergeCell ref="F4135:F4138"/>
    <mergeCell ref="G4135:G4138"/>
    <mergeCell ref="F4139:F4142"/>
    <mergeCell ref="G4139:G4142"/>
    <mergeCell ref="F4143:F4146"/>
    <mergeCell ref="G4143:G4146"/>
    <mergeCell ref="F4147:F4150"/>
    <mergeCell ref="G4147:G4150"/>
    <mergeCell ref="F4151:F4154"/>
    <mergeCell ref="G4151:G4154"/>
    <mergeCell ref="F4155:F4158"/>
    <mergeCell ref="G4155:G4158"/>
    <mergeCell ref="F4159:F4162"/>
    <mergeCell ref="G4159:G4162"/>
    <mergeCell ref="F4163:F4166"/>
    <mergeCell ref="G4163:G4166"/>
    <mergeCell ref="F4167:F4170"/>
    <mergeCell ref="G4167:G4170"/>
    <mergeCell ref="F4171:F4174"/>
    <mergeCell ref="G4171:G4174"/>
    <mergeCell ref="G4195:G4198"/>
    <mergeCell ref="F4199:F4202"/>
    <mergeCell ref="G4199:G4202"/>
    <mergeCell ref="C4231:C4234"/>
    <mergeCell ref="C4235:C4238"/>
    <mergeCell ref="E4239:E4242"/>
    <mergeCell ref="E4235:E4238"/>
    <mergeCell ref="E4259:E4262"/>
    <mergeCell ref="E4263:E4266"/>
    <mergeCell ref="F4307:F4310"/>
    <mergeCell ref="G4307:G4310"/>
    <mergeCell ref="F4311:F4314"/>
    <mergeCell ref="G4311:G4314"/>
    <mergeCell ref="F4315:F4318"/>
    <mergeCell ref="G4315:G4318"/>
    <mergeCell ref="C4303:C4306"/>
    <mergeCell ref="C4307:C4310"/>
    <mergeCell ref="C4259:C4262"/>
    <mergeCell ref="C4263:C4266"/>
    <mergeCell ref="E4231:E4234"/>
    <mergeCell ref="E4271:E4274"/>
    <mergeCell ref="G4243:G4246"/>
    <mergeCell ref="F4243:F4246"/>
    <mergeCell ref="F4239:F4242"/>
    <mergeCell ref="F4291:F4294"/>
    <mergeCell ref="G4291:G4294"/>
    <mergeCell ref="F4295:F4298"/>
    <mergeCell ref="G4295:G4298"/>
    <mergeCell ref="F4299:F4302"/>
    <mergeCell ref="G4299:G4302"/>
    <mergeCell ref="F4303:F4306"/>
    <mergeCell ref="G4303:G4306"/>
    <mergeCell ref="D4311:D4314"/>
    <mergeCell ref="D4315:D4318"/>
    <mergeCell ref="D4247:D4250"/>
    <mergeCell ref="E4115:E4118"/>
    <mergeCell ref="E4303:E4306"/>
    <mergeCell ref="E4255:E4258"/>
    <mergeCell ref="A4335:A4338"/>
    <mergeCell ref="A4327:A4330"/>
    <mergeCell ref="B4327:B4330"/>
    <mergeCell ref="E4327:E4330"/>
    <mergeCell ref="B4299:B4302"/>
    <mergeCell ref="A4271:A4274"/>
    <mergeCell ref="B4271:B4274"/>
    <mergeCell ref="A4263:A4266"/>
    <mergeCell ref="B4259:B4262"/>
    <mergeCell ref="B4279:B4282"/>
    <mergeCell ref="B4287:B4290"/>
    <mergeCell ref="B4283:B4286"/>
    <mergeCell ref="E4283:E4286"/>
    <mergeCell ref="A4267:A4270"/>
    <mergeCell ref="B4275:B4278"/>
    <mergeCell ref="E4275:E4278"/>
    <mergeCell ref="B4291:B4294"/>
    <mergeCell ref="A4315:A4318"/>
    <mergeCell ref="A4303:A4306"/>
    <mergeCell ref="A4307:A4310"/>
    <mergeCell ref="A4311:A4314"/>
    <mergeCell ref="B4311:B4314"/>
    <mergeCell ref="A4291:A4294"/>
    <mergeCell ref="E4279:E4282"/>
    <mergeCell ref="E4311:E4314"/>
    <mergeCell ref="A4323:A4326"/>
    <mergeCell ref="B4323:B4326"/>
    <mergeCell ref="E4299:E4302"/>
    <mergeCell ref="A4287:A4290"/>
    <mergeCell ref="B4331:B4334"/>
    <mergeCell ref="E4331:E4334"/>
    <mergeCell ref="E4335:E4338"/>
    <mergeCell ref="E4323:E4326"/>
    <mergeCell ref="E4315:E4318"/>
    <mergeCell ref="B4315:B4318"/>
    <mergeCell ref="B4307:B4310"/>
    <mergeCell ref="B4335:B4338"/>
    <mergeCell ref="C4311:C4314"/>
    <mergeCell ref="C4315:C4318"/>
    <mergeCell ref="C4319:C4322"/>
    <mergeCell ref="C4323:C4326"/>
    <mergeCell ref="C4327:C4330"/>
    <mergeCell ref="C4331:C4334"/>
    <mergeCell ref="C4335:C4338"/>
    <mergeCell ref="E4307:E4310"/>
    <mergeCell ref="B4295:B4298"/>
    <mergeCell ref="E4319:E4322"/>
    <mergeCell ref="E4295:E4298"/>
    <mergeCell ref="B4303:B4306"/>
    <mergeCell ref="D4319:D4322"/>
    <mergeCell ref="D4323:D4326"/>
    <mergeCell ref="D4327:D4330"/>
    <mergeCell ref="D4331:D4334"/>
    <mergeCell ref="D4335:D4338"/>
    <mergeCell ref="B4319:B4322"/>
    <mergeCell ref="C783:C786"/>
    <mergeCell ref="C795:C798"/>
    <mergeCell ref="B891:B894"/>
    <mergeCell ref="E1543:E1546"/>
    <mergeCell ref="E1535:E1538"/>
    <mergeCell ref="A1415:A1418"/>
    <mergeCell ref="A1343:A1346"/>
    <mergeCell ref="A927:A930"/>
    <mergeCell ref="A1179:A1182"/>
    <mergeCell ref="A1047:A1050"/>
    <mergeCell ref="E1523:E1526"/>
    <mergeCell ref="E1539:E1542"/>
    <mergeCell ref="E1531:E1534"/>
    <mergeCell ref="A1063:A1066"/>
    <mergeCell ref="B1063:B1066"/>
    <mergeCell ref="C1063:C1066"/>
    <mergeCell ref="E1063:E1066"/>
    <mergeCell ref="A887:A890"/>
    <mergeCell ref="A879:A882"/>
    <mergeCell ref="A895:A898"/>
    <mergeCell ref="B971:B974"/>
    <mergeCell ref="D895:D898"/>
    <mergeCell ref="D899:D902"/>
    <mergeCell ref="D903:D906"/>
    <mergeCell ref="D907:D910"/>
    <mergeCell ref="D911:D914"/>
    <mergeCell ref="D915:D918"/>
    <mergeCell ref="D919:D922"/>
    <mergeCell ref="E967:E970"/>
    <mergeCell ref="E955:E958"/>
    <mergeCell ref="C1223:C1226"/>
    <mergeCell ref="C999:C1002"/>
    <mergeCell ref="A667:A670"/>
    <mergeCell ref="B667:B670"/>
    <mergeCell ref="C667:C670"/>
    <mergeCell ref="B1007:B1010"/>
    <mergeCell ref="C1007:C1010"/>
    <mergeCell ref="E1007:E1010"/>
    <mergeCell ref="E1515:E1518"/>
    <mergeCell ref="E1491:E1494"/>
    <mergeCell ref="E1519:E1522"/>
    <mergeCell ref="A907:A910"/>
    <mergeCell ref="B907:B910"/>
    <mergeCell ref="C907:C910"/>
    <mergeCell ref="E907:E910"/>
    <mergeCell ref="A1375:A1378"/>
    <mergeCell ref="A1379:A1382"/>
    <mergeCell ref="B927:B930"/>
    <mergeCell ref="C927:C930"/>
    <mergeCell ref="E1463:E1466"/>
    <mergeCell ref="E1503:E1506"/>
    <mergeCell ref="A819:A822"/>
    <mergeCell ref="E791:E794"/>
    <mergeCell ref="A771:A774"/>
    <mergeCell ref="C867:C870"/>
    <mergeCell ref="C811:C814"/>
    <mergeCell ref="A755:A758"/>
    <mergeCell ref="A1407:A1410"/>
    <mergeCell ref="A1411:A1414"/>
    <mergeCell ref="A1399:A1402"/>
    <mergeCell ref="A1451:A1454"/>
    <mergeCell ref="E1507:E1510"/>
    <mergeCell ref="E1499:E1502"/>
    <mergeCell ref="E1479:E1482"/>
    <mergeCell ref="E2867:E2870"/>
    <mergeCell ref="C3055:C3058"/>
    <mergeCell ref="E2907:E2910"/>
    <mergeCell ref="E2683:E2686"/>
    <mergeCell ref="E2755:E2758"/>
    <mergeCell ref="E1611:E1614"/>
    <mergeCell ref="E1579:E1582"/>
    <mergeCell ref="E1587:E1590"/>
    <mergeCell ref="E1575:E1578"/>
    <mergeCell ref="E1615:E1618"/>
    <mergeCell ref="E1571:E1574"/>
    <mergeCell ref="E1647:E1650"/>
    <mergeCell ref="A1403:A1406"/>
    <mergeCell ref="A1455:A1458"/>
    <mergeCell ref="B2911:B2914"/>
    <mergeCell ref="B2939:B2942"/>
    <mergeCell ref="C2939:C2942"/>
    <mergeCell ref="A3043:A3046"/>
    <mergeCell ref="B2919:B2922"/>
    <mergeCell ref="C2919:C2922"/>
    <mergeCell ref="E2919:E2922"/>
    <mergeCell ref="A2975:A2978"/>
    <mergeCell ref="B2975:B2978"/>
    <mergeCell ref="B2935:B2938"/>
    <mergeCell ref="C2935:C2938"/>
    <mergeCell ref="B2931:B2934"/>
    <mergeCell ref="A1463:A1466"/>
    <mergeCell ref="C3011:C3014"/>
    <mergeCell ref="C3031:C3034"/>
    <mergeCell ref="E3023:E3026"/>
    <mergeCell ref="E3039:E3042"/>
    <mergeCell ref="E1999:E2002"/>
    <mergeCell ref="A3475:A3478"/>
    <mergeCell ref="A3479:A3482"/>
    <mergeCell ref="A3483:A3486"/>
    <mergeCell ref="A3487:A3490"/>
    <mergeCell ref="A3491:A3494"/>
    <mergeCell ref="B3523:B3526"/>
    <mergeCell ref="B3495:B3498"/>
    <mergeCell ref="B3507:B3510"/>
    <mergeCell ref="A3495:A3498"/>
    <mergeCell ref="B3531:B3534"/>
    <mergeCell ref="A3531:A3534"/>
    <mergeCell ref="A3527:A3530"/>
    <mergeCell ref="A3503:A3506"/>
    <mergeCell ref="A3499:A3502"/>
    <mergeCell ref="B3511:B3514"/>
    <mergeCell ref="A3467:A3470"/>
    <mergeCell ref="B3427:B3430"/>
    <mergeCell ref="B3439:B3442"/>
    <mergeCell ref="B3443:B3446"/>
    <mergeCell ref="A3447:A3450"/>
    <mergeCell ref="B3447:B3450"/>
    <mergeCell ref="A3435:A3438"/>
    <mergeCell ref="B3431:B3434"/>
    <mergeCell ref="A3439:A3442"/>
    <mergeCell ref="B3547:B3550"/>
    <mergeCell ref="A3543:A3546"/>
    <mergeCell ref="B3435:B3438"/>
    <mergeCell ref="A3443:A3446"/>
    <mergeCell ref="B3423:B3426"/>
    <mergeCell ref="A3507:A3510"/>
    <mergeCell ref="A3511:A3514"/>
    <mergeCell ref="A3523:A3526"/>
    <mergeCell ref="B3475:B3478"/>
    <mergeCell ref="B3487:B3490"/>
    <mergeCell ref="B3563:B3566"/>
    <mergeCell ref="C3587:C3590"/>
    <mergeCell ref="C3551:C3554"/>
    <mergeCell ref="A3611:A3614"/>
    <mergeCell ref="A3619:A3622"/>
    <mergeCell ref="A3623:A3626"/>
    <mergeCell ref="B3619:B3622"/>
    <mergeCell ref="C3619:C3622"/>
    <mergeCell ref="A3599:A3602"/>
    <mergeCell ref="A3583:A3586"/>
    <mergeCell ref="B3583:B3586"/>
    <mergeCell ref="B3623:B3626"/>
    <mergeCell ref="A3595:A3598"/>
    <mergeCell ref="A3539:A3542"/>
    <mergeCell ref="A3551:A3554"/>
    <mergeCell ref="A3563:A3566"/>
    <mergeCell ref="B3607:B3610"/>
    <mergeCell ref="B3615:B3618"/>
    <mergeCell ref="B3599:B3602"/>
    <mergeCell ref="B3595:B3598"/>
    <mergeCell ref="B3591:B3594"/>
    <mergeCell ref="A3591:A3594"/>
    <mergeCell ref="B3655:B3658"/>
    <mergeCell ref="E3655:E3658"/>
    <mergeCell ref="B3711:B3714"/>
    <mergeCell ref="E3595:E3598"/>
    <mergeCell ref="B3731:B3734"/>
    <mergeCell ref="A3675:A3678"/>
    <mergeCell ref="C3755:C3758"/>
    <mergeCell ref="E3747:E3750"/>
    <mergeCell ref="B3739:B3742"/>
    <mergeCell ref="C3739:C3742"/>
    <mergeCell ref="E3707:E3710"/>
    <mergeCell ref="B3695:B3698"/>
    <mergeCell ref="B3675:B3678"/>
    <mergeCell ref="C3675:C3678"/>
    <mergeCell ref="B3631:B3634"/>
    <mergeCell ref="B3659:B3662"/>
    <mergeCell ref="C3611:C3614"/>
    <mergeCell ref="E3691:E3694"/>
    <mergeCell ref="B3611:B3614"/>
    <mergeCell ref="A3631:A3634"/>
    <mergeCell ref="A3635:A3638"/>
    <mergeCell ref="C3715:C3718"/>
    <mergeCell ref="B3691:B3694"/>
    <mergeCell ref="C3695:C3698"/>
    <mergeCell ref="E3715:E3718"/>
    <mergeCell ref="C3707:C3710"/>
    <mergeCell ref="E3679:E3682"/>
    <mergeCell ref="E3687:E3690"/>
    <mergeCell ref="E3663:E3666"/>
    <mergeCell ref="B3639:B3642"/>
    <mergeCell ref="B3683:B3686"/>
    <mergeCell ref="A3687:A3690"/>
    <mergeCell ref="B3571:B3574"/>
    <mergeCell ref="C3627:C3630"/>
    <mergeCell ref="B3651:B3654"/>
    <mergeCell ref="A3939:A3942"/>
    <mergeCell ref="E3923:E3926"/>
    <mergeCell ref="C3727:C3730"/>
    <mergeCell ref="C3711:C3714"/>
    <mergeCell ref="E3667:E3670"/>
    <mergeCell ref="A3727:A3730"/>
    <mergeCell ref="A3919:A3922"/>
    <mergeCell ref="A3923:A3926"/>
    <mergeCell ref="B3635:B3638"/>
    <mergeCell ref="E3887:E3890"/>
    <mergeCell ref="B3887:B3890"/>
    <mergeCell ref="B3763:B3766"/>
    <mergeCell ref="A3839:A3842"/>
    <mergeCell ref="B3839:B3842"/>
    <mergeCell ref="E3867:E3870"/>
    <mergeCell ref="A3903:A3906"/>
    <mergeCell ref="B3907:B3910"/>
    <mergeCell ref="C3691:C3694"/>
    <mergeCell ref="C3699:C3702"/>
    <mergeCell ref="C3759:C3762"/>
    <mergeCell ref="B3723:B3726"/>
    <mergeCell ref="B3747:B3750"/>
    <mergeCell ref="A3691:A3694"/>
    <mergeCell ref="E3659:E3662"/>
    <mergeCell ref="B3679:B3682"/>
    <mergeCell ref="C3679:C3682"/>
    <mergeCell ref="C3595:C3598"/>
    <mergeCell ref="E3927:E3930"/>
    <mergeCell ref="A3603:A3606"/>
    <mergeCell ref="E3907:E3910"/>
    <mergeCell ref="E3903:E3906"/>
    <mergeCell ref="C3939:C3942"/>
    <mergeCell ref="C3907:C3910"/>
    <mergeCell ref="A3907:A3910"/>
    <mergeCell ref="A3911:A3914"/>
    <mergeCell ref="C3935:C3938"/>
    <mergeCell ref="B3727:B3730"/>
    <mergeCell ref="C3919:C3922"/>
    <mergeCell ref="E3935:E3938"/>
    <mergeCell ref="B3927:B3930"/>
    <mergeCell ref="C3911:C3914"/>
    <mergeCell ref="B3919:B3922"/>
    <mergeCell ref="B3899:B3902"/>
    <mergeCell ref="C3819:C3822"/>
    <mergeCell ref="E3843:E3846"/>
    <mergeCell ref="E3899:E3902"/>
    <mergeCell ref="E3931:E3934"/>
    <mergeCell ref="C3875:C3878"/>
    <mergeCell ref="C3787:C3790"/>
    <mergeCell ref="B3735:B3738"/>
    <mergeCell ref="A3799:A3802"/>
    <mergeCell ref="C3799:C3802"/>
    <mergeCell ref="E3799:E3802"/>
    <mergeCell ref="C3831:C3834"/>
    <mergeCell ref="E3891:E3894"/>
    <mergeCell ref="D3899:D3902"/>
    <mergeCell ref="D3903:D3906"/>
    <mergeCell ref="A3887:A3890"/>
    <mergeCell ref="A3891:A3894"/>
    <mergeCell ref="D3895:D3898"/>
    <mergeCell ref="D3907:D3910"/>
    <mergeCell ref="F3287:F3290"/>
    <mergeCell ref="G3287:G3290"/>
    <mergeCell ref="F3291:F3294"/>
    <mergeCell ref="E3151:E3154"/>
    <mergeCell ref="A3271:A3274"/>
    <mergeCell ref="G3083:G3086"/>
    <mergeCell ref="E3171:E3174"/>
    <mergeCell ref="C3111:C3114"/>
    <mergeCell ref="E3147:E3150"/>
    <mergeCell ref="E3163:E3166"/>
    <mergeCell ref="E3195:E3198"/>
    <mergeCell ref="C3191:C3194"/>
    <mergeCell ref="E3191:E3194"/>
    <mergeCell ref="A3175:A3178"/>
    <mergeCell ref="A3143:A3146"/>
    <mergeCell ref="A3187:A3190"/>
    <mergeCell ref="B3187:B3190"/>
    <mergeCell ref="C3171:C3174"/>
    <mergeCell ref="F3219:F3222"/>
    <mergeCell ref="A3215:A3218"/>
    <mergeCell ref="F3163:F3166"/>
    <mergeCell ref="F3183:F3186"/>
    <mergeCell ref="F3187:F3190"/>
    <mergeCell ref="F3195:F3198"/>
    <mergeCell ref="E3111:E3114"/>
    <mergeCell ref="C3083:C3086"/>
    <mergeCell ref="C3199:C3202"/>
    <mergeCell ref="G3127:G3130"/>
    <mergeCell ref="F3087:F3090"/>
    <mergeCell ref="G3087:G3090"/>
    <mergeCell ref="G3203:G3206"/>
    <mergeCell ref="A3183:A3186"/>
    <mergeCell ref="F3275:F3278"/>
    <mergeCell ref="G3275:G3278"/>
    <mergeCell ref="F3151:F3154"/>
    <mergeCell ref="G3151:G3154"/>
    <mergeCell ref="B3223:B3226"/>
    <mergeCell ref="C3259:C3262"/>
    <mergeCell ref="E3259:E3262"/>
    <mergeCell ref="A3275:A3278"/>
    <mergeCell ref="E3247:E3250"/>
    <mergeCell ref="F3271:F3274"/>
    <mergeCell ref="G3271:G3274"/>
    <mergeCell ref="F3283:F3286"/>
    <mergeCell ref="G3283:G3286"/>
    <mergeCell ref="F3279:F3282"/>
    <mergeCell ref="G3279:G3282"/>
    <mergeCell ref="F3247:F3250"/>
    <mergeCell ref="G3247:G3250"/>
    <mergeCell ref="C3167:C3170"/>
    <mergeCell ref="E3207:E3210"/>
    <mergeCell ref="B3179:B3182"/>
    <mergeCell ref="E3183:E3186"/>
    <mergeCell ref="A3195:A3198"/>
    <mergeCell ref="A3199:A3202"/>
    <mergeCell ref="A3191:A3194"/>
    <mergeCell ref="B3191:B3194"/>
    <mergeCell ref="B3203:B3206"/>
    <mergeCell ref="A3239:A3242"/>
    <mergeCell ref="B3207:B3210"/>
    <mergeCell ref="C3227:C3230"/>
    <mergeCell ref="E3243:E3246"/>
    <mergeCell ref="E3155:E3158"/>
    <mergeCell ref="C3175:C3178"/>
    <mergeCell ref="G3335:G3338"/>
    <mergeCell ref="F3311:F3314"/>
    <mergeCell ref="G3311:G3314"/>
    <mergeCell ref="F3211:F3214"/>
    <mergeCell ref="G3211:G3214"/>
    <mergeCell ref="F3127:F3130"/>
    <mergeCell ref="F3251:F3254"/>
    <mergeCell ref="G3251:G3254"/>
    <mergeCell ref="F3207:F3210"/>
    <mergeCell ref="G3207:G3210"/>
    <mergeCell ref="G3227:G3230"/>
    <mergeCell ref="F3231:F3234"/>
    <mergeCell ref="G3231:G3234"/>
    <mergeCell ref="F3235:F3238"/>
    <mergeCell ref="G3235:G3238"/>
    <mergeCell ref="F3239:F3242"/>
    <mergeCell ref="G3239:G3242"/>
    <mergeCell ref="F3243:F3246"/>
    <mergeCell ref="F3255:F3258"/>
    <mergeCell ref="F3295:F3298"/>
    <mergeCell ref="G3295:G3298"/>
    <mergeCell ref="G3219:G3222"/>
    <mergeCell ref="G3291:G3294"/>
    <mergeCell ref="F3331:F3334"/>
    <mergeCell ref="G3331:G3334"/>
    <mergeCell ref="G3191:G3194"/>
    <mergeCell ref="F3167:F3170"/>
    <mergeCell ref="G3167:G3170"/>
    <mergeCell ref="G3195:G3198"/>
    <mergeCell ref="G3183:G3186"/>
    <mergeCell ref="F3131:F3134"/>
    <mergeCell ref="G3131:G3134"/>
    <mergeCell ref="E3387:E3390"/>
    <mergeCell ref="B3255:B3258"/>
    <mergeCell ref="B3383:B3386"/>
    <mergeCell ref="C3395:C3398"/>
    <mergeCell ref="E3395:E3398"/>
    <mergeCell ref="B3399:B3402"/>
    <mergeCell ref="E3399:E3402"/>
    <mergeCell ref="B3339:B3342"/>
    <mergeCell ref="A3303:A3306"/>
    <mergeCell ref="E3335:E3338"/>
    <mergeCell ref="B3327:B3330"/>
    <mergeCell ref="C3327:C3330"/>
    <mergeCell ref="E3327:E3330"/>
    <mergeCell ref="B3211:B3214"/>
    <mergeCell ref="B3335:B3338"/>
    <mergeCell ref="B3195:B3198"/>
    <mergeCell ref="B3239:B3242"/>
    <mergeCell ref="E3239:E3242"/>
    <mergeCell ref="E3223:E3226"/>
    <mergeCell ref="A3339:A3342"/>
    <mergeCell ref="A3359:A3362"/>
    <mergeCell ref="B3271:B3274"/>
    <mergeCell ref="B3243:B3246"/>
    <mergeCell ref="C3231:C3234"/>
    <mergeCell ref="E3279:E3282"/>
    <mergeCell ref="B3311:B3314"/>
    <mergeCell ref="C3215:C3218"/>
    <mergeCell ref="E3215:E3218"/>
    <mergeCell ref="C3255:C3258"/>
    <mergeCell ref="E3255:E3258"/>
    <mergeCell ref="C3283:C3286"/>
    <mergeCell ref="B3251:B3254"/>
    <mergeCell ref="B3215:B3218"/>
    <mergeCell ref="B3375:B3378"/>
    <mergeCell ref="C3331:C3334"/>
    <mergeCell ref="B3231:B3234"/>
    <mergeCell ref="C3223:C3226"/>
    <mergeCell ref="C3239:C3242"/>
    <mergeCell ref="E3231:E3234"/>
    <mergeCell ref="B3263:B3266"/>
    <mergeCell ref="C3263:C3266"/>
    <mergeCell ref="E3271:E3274"/>
    <mergeCell ref="C3219:C3222"/>
    <mergeCell ref="A3283:A3286"/>
    <mergeCell ref="A3307:A3310"/>
    <mergeCell ref="B3359:B3362"/>
    <mergeCell ref="E3343:E3346"/>
    <mergeCell ref="E3339:E3342"/>
    <mergeCell ref="A3219:A3222"/>
    <mergeCell ref="A3223:A3226"/>
    <mergeCell ref="A3227:A3230"/>
    <mergeCell ref="A3231:A3234"/>
    <mergeCell ref="A3335:A3338"/>
    <mergeCell ref="A3311:A3314"/>
    <mergeCell ref="E3319:E3322"/>
    <mergeCell ref="E3287:E3290"/>
    <mergeCell ref="E3331:E3334"/>
    <mergeCell ref="B3287:B3290"/>
    <mergeCell ref="B3219:B3222"/>
    <mergeCell ref="B3347:B3350"/>
    <mergeCell ref="A3287:A3290"/>
    <mergeCell ref="A3291:A3294"/>
    <mergeCell ref="C3291:C3294"/>
    <mergeCell ref="E3359:E3362"/>
    <mergeCell ref="A4331:A4334"/>
    <mergeCell ref="A4283:A4286"/>
    <mergeCell ref="A4103:A4106"/>
    <mergeCell ref="A4107:A4110"/>
    <mergeCell ref="A3395:A3398"/>
    <mergeCell ref="A4319:A4322"/>
    <mergeCell ref="A4011:A4014"/>
    <mergeCell ref="A4279:A4282"/>
    <mergeCell ref="A4143:A4146"/>
    <mergeCell ref="A3399:A3402"/>
    <mergeCell ref="A3235:A3238"/>
    <mergeCell ref="B3247:B3250"/>
    <mergeCell ref="C3243:C3246"/>
    <mergeCell ref="B3299:B3302"/>
    <mergeCell ref="C3247:C3250"/>
    <mergeCell ref="C3271:C3274"/>
    <mergeCell ref="C3407:C3410"/>
    <mergeCell ref="A3279:A3282"/>
    <mergeCell ref="C3287:C3290"/>
    <mergeCell ref="C3279:C3282"/>
    <mergeCell ref="B3291:B3294"/>
    <mergeCell ref="B3279:B3282"/>
    <mergeCell ref="A3255:A3258"/>
    <mergeCell ref="C3347:C3350"/>
    <mergeCell ref="C3419:C3422"/>
    <mergeCell ref="C3399:C3402"/>
    <mergeCell ref="B3355:B3358"/>
    <mergeCell ref="B3275:B3278"/>
    <mergeCell ref="C3275:C3278"/>
    <mergeCell ref="C3599:C3602"/>
    <mergeCell ref="C3635:C3638"/>
    <mergeCell ref="C3763:C3766"/>
    <mergeCell ref="A3419:A3422"/>
    <mergeCell ref="B4107:B4110"/>
    <mergeCell ref="C4107:C4110"/>
    <mergeCell ref="C3903:C3906"/>
    <mergeCell ref="C3867:C3870"/>
    <mergeCell ref="C3899:C3902"/>
    <mergeCell ref="C3947:C3950"/>
    <mergeCell ref="A4075:A4078"/>
    <mergeCell ref="B4035:B4038"/>
    <mergeCell ref="A3943:A3946"/>
    <mergeCell ref="A3947:A3950"/>
    <mergeCell ref="C4071:C4074"/>
    <mergeCell ref="C3975:C3978"/>
    <mergeCell ref="C3979:C3982"/>
    <mergeCell ref="C3955:C3958"/>
    <mergeCell ref="B3995:B3998"/>
    <mergeCell ref="A4047:A4050"/>
    <mergeCell ref="B4055:B4058"/>
    <mergeCell ref="C3991:C3994"/>
    <mergeCell ref="B4075:B4078"/>
    <mergeCell ref="C4075:C4078"/>
    <mergeCell ref="B4103:B4106"/>
    <mergeCell ref="C4103:C4106"/>
    <mergeCell ref="A4087:A4090"/>
    <mergeCell ref="C3887:C3890"/>
    <mergeCell ref="A3575:A3578"/>
    <mergeCell ref="C3995:C3998"/>
    <mergeCell ref="C4043:C4046"/>
    <mergeCell ref="C4047:C4050"/>
    <mergeCell ref="A4063:A4066"/>
    <mergeCell ref="C3951:C3954"/>
    <mergeCell ref="B3663:B3666"/>
    <mergeCell ref="B3931:B3934"/>
    <mergeCell ref="B3771:B3774"/>
    <mergeCell ref="E4151:E4154"/>
    <mergeCell ref="C4095:C4098"/>
    <mergeCell ref="E4095:E4098"/>
    <mergeCell ref="A4051:A4054"/>
    <mergeCell ref="A4055:A4058"/>
    <mergeCell ref="A4059:A4062"/>
    <mergeCell ref="B3135:B3138"/>
    <mergeCell ref="B2923:B2926"/>
    <mergeCell ref="E4159:E4162"/>
    <mergeCell ref="E2931:E2934"/>
    <mergeCell ref="A3375:A3378"/>
    <mergeCell ref="C3375:C3378"/>
    <mergeCell ref="C2975:C2978"/>
    <mergeCell ref="E2975:E2978"/>
    <mergeCell ref="C4119:C4122"/>
    <mergeCell ref="C4147:C4150"/>
    <mergeCell ref="B4147:B4150"/>
    <mergeCell ref="C4135:C4138"/>
    <mergeCell ref="C4151:C4154"/>
    <mergeCell ref="A4067:A4070"/>
    <mergeCell ref="B4067:B4070"/>
    <mergeCell ref="C4067:C4070"/>
    <mergeCell ref="B4091:B4094"/>
    <mergeCell ref="C4091:C4094"/>
    <mergeCell ref="A4127:A4130"/>
    <mergeCell ref="B4127:B4130"/>
    <mergeCell ref="C4127:C4130"/>
    <mergeCell ref="E4103:E4106"/>
    <mergeCell ref="C2931:C2934"/>
    <mergeCell ref="B3395:B3398"/>
    <mergeCell ref="C3959:C3962"/>
    <mergeCell ref="B3943:B3946"/>
    <mergeCell ref="A4023:A4026"/>
    <mergeCell ref="A4083:A4086"/>
    <mergeCell ref="B4083:B4086"/>
    <mergeCell ref="C4083:C4086"/>
    <mergeCell ref="C4079:C4082"/>
    <mergeCell ref="C4011:C4014"/>
    <mergeCell ref="C4059:C4062"/>
    <mergeCell ref="B4019:B4022"/>
    <mergeCell ref="B4095:B4098"/>
    <mergeCell ref="A4119:A4122"/>
    <mergeCell ref="B4119:B4122"/>
    <mergeCell ref="C4031:C4034"/>
    <mergeCell ref="C3999:C4002"/>
    <mergeCell ref="A4027:A4030"/>
    <mergeCell ref="C4115:C4118"/>
    <mergeCell ref="C4291:C4294"/>
    <mergeCell ref="C4295:C4298"/>
    <mergeCell ref="C4299:C4302"/>
    <mergeCell ref="C4055:C4058"/>
    <mergeCell ref="C4163:C4166"/>
    <mergeCell ref="C4171:C4174"/>
    <mergeCell ref="B3963:B3966"/>
    <mergeCell ref="B4143:B4146"/>
    <mergeCell ref="C4143:C4146"/>
    <mergeCell ref="E4143:E4146"/>
    <mergeCell ref="A4147:A4150"/>
    <mergeCell ref="C3667:C3670"/>
    <mergeCell ref="C3671:C3674"/>
    <mergeCell ref="A1475:A1478"/>
    <mergeCell ref="B1475:B1478"/>
    <mergeCell ref="C1475:C1478"/>
    <mergeCell ref="E1475:E1478"/>
    <mergeCell ref="A1479:A1482"/>
    <mergeCell ref="A1483:A1486"/>
    <mergeCell ref="E4067:E4070"/>
    <mergeCell ref="E4079:E4082"/>
    <mergeCell ref="E4083:E4086"/>
    <mergeCell ref="B3575:B3578"/>
    <mergeCell ref="B3579:B3582"/>
    <mergeCell ref="A3975:A3978"/>
    <mergeCell ref="A3979:A3982"/>
    <mergeCell ref="A3983:A3986"/>
    <mergeCell ref="B3951:B3954"/>
    <mergeCell ref="C3879:C3882"/>
    <mergeCell ref="C3575:C3578"/>
    <mergeCell ref="E3575:E3578"/>
    <mergeCell ref="C4183:C4186"/>
    <mergeCell ref="E815:E818"/>
    <mergeCell ref="B867:B870"/>
    <mergeCell ref="C839:C842"/>
    <mergeCell ref="E855:E858"/>
    <mergeCell ref="B875:B878"/>
    <mergeCell ref="G867:G870"/>
    <mergeCell ref="F871:F874"/>
    <mergeCell ref="G871:G874"/>
    <mergeCell ref="A1007:A1010"/>
    <mergeCell ref="A795:A798"/>
    <mergeCell ref="A823:A826"/>
    <mergeCell ref="A799:A802"/>
    <mergeCell ref="F883:F886"/>
    <mergeCell ref="G883:G886"/>
    <mergeCell ref="F891:F894"/>
    <mergeCell ref="A3163:A3166"/>
    <mergeCell ref="A3147:A3150"/>
    <mergeCell ref="A3131:A3134"/>
    <mergeCell ref="A3151:A3154"/>
    <mergeCell ref="A2947:A2950"/>
    <mergeCell ref="F3155:F3158"/>
    <mergeCell ref="G3155:G3158"/>
    <mergeCell ref="A827:A830"/>
    <mergeCell ref="E2923:E2926"/>
    <mergeCell ref="B1059:B1062"/>
    <mergeCell ref="C1059:C1062"/>
    <mergeCell ref="E1059:E1062"/>
    <mergeCell ref="B1047:B1050"/>
    <mergeCell ref="B915:B918"/>
    <mergeCell ref="A1427:A1430"/>
    <mergeCell ref="A1443:A1446"/>
    <mergeCell ref="E2059:E2062"/>
    <mergeCell ref="A835:A838"/>
    <mergeCell ref="A839:A842"/>
    <mergeCell ref="A859:A862"/>
    <mergeCell ref="A863:A866"/>
    <mergeCell ref="C915:C918"/>
    <mergeCell ref="E915:E918"/>
    <mergeCell ref="A867:A870"/>
    <mergeCell ref="A871:A874"/>
    <mergeCell ref="E911:E914"/>
    <mergeCell ref="B903:B906"/>
    <mergeCell ref="C903:C906"/>
    <mergeCell ref="E903:E906"/>
    <mergeCell ref="D835:D838"/>
    <mergeCell ref="A855:A858"/>
    <mergeCell ref="E943:E946"/>
    <mergeCell ref="C1031:C1034"/>
    <mergeCell ref="E1031:E1034"/>
    <mergeCell ref="C1027:C1030"/>
    <mergeCell ref="E1027:E1030"/>
    <mergeCell ref="E867:E870"/>
    <mergeCell ref="E871:E874"/>
    <mergeCell ref="A923:A926"/>
    <mergeCell ref="A931:A934"/>
    <mergeCell ref="A939:A942"/>
    <mergeCell ref="A943:A946"/>
    <mergeCell ref="A947:A950"/>
    <mergeCell ref="A955:A958"/>
    <mergeCell ref="A967:A970"/>
    <mergeCell ref="A971:A974"/>
    <mergeCell ref="A975:A978"/>
    <mergeCell ref="A979:A982"/>
    <mergeCell ref="A983:A986"/>
    <mergeCell ref="A1387:A1390"/>
    <mergeCell ref="B819:B822"/>
    <mergeCell ref="C819:C822"/>
    <mergeCell ref="E819:E822"/>
    <mergeCell ref="E843:E846"/>
    <mergeCell ref="A791:A794"/>
    <mergeCell ref="A811:A814"/>
    <mergeCell ref="A847:A850"/>
    <mergeCell ref="A831:A834"/>
    <mergeCell ref="A815:A818"/>
    <mergeCell ref="A807:A810"/>
    <mergeCell ref="A899:A902"/>
    <mergeCell ref="B899:B902"/>
    <mergeCell ref="C899:C902"/>
    <mergeCell ref="E899:E902"/>
    <mergeCell ref="B811:B814"/>
    <mergeCell ref="B847:B850"/>
    <mergeCell ref="B815:B818"/>
    <mergeCell ref="B827:B830"/>
    <mergeCell ref="C827:C830"/>
    <mergeCell ref="E827:E830"/>
    <mergeCell ref="E863:E866"/>
    <mergeCell ref="E811:E814"/>
    <mergeCell ref="C815:C818"/>
    <mergeCell ref="E859:E862"/>
    <mergeCell ref="D803:D806"/>
    <mergeCell ref="D807:D810"/>
    <mergeCell ref="D811:D814"/>
    <mergeCell ref="D815:D818"/>
    <mergeCell ref="D819:D822"/>
    <mergeCell ref="D823:D826"/>
    <mergeCell ref="D827:D830"/>
    <mergeCell ref="B3199:B3202"/>
    <mergeCell ref="B3175:B3178"/>
    <mergeCell ref="E3203:E3206"/>
    <mergeCell ref="C3203:C3206"/>
    <mergeCell ref="C3183:C3186"/>
    <mergeCell ref="B3143:B3146"/>
    <mergeCell ref="A3207:A3210"/>
    <mergeCell ref="A3211:A3214"/>
    <mergeCell ref="A3259:A3262"/>
    <mergeCell ref="B3259:B3262"/>
    <mergeCell ref="G887:G890"/>
    <mergeCell ref="G891:G894"/>
    <mergeCell ref="F895:F898"/>
    <mergeCell ref="G895:G898"/>
    <mergeCell ref="C2947:C2950"/>
    <mergeCell ref="E2947:E2950"/>
    <mergeCell ref="E2939:E2942"/>
    <mergeCell ref="G3187:G3190"/>
    <mergeCell ref="B3163:B3166"/>
    <mergeCell ref="B3151:B3154"/>
    <mergeCell ref="B3147:B3150"/>
    <mergeCell ref="G3139:G3142"/>
    <mergeCell ref="F3175:F3178"/>
    <mergeCell ref="G3175:G3178"/>
    <mergeCell ref="E1095:E1098"/>
    <mergeCell ref="C1247:C1250"/>
    <mergeCell ref="E1247:E1250"/>
    <mergeCell ref="E1383:E1386"/>
    <mergeCell ref="C3091:C3094"/>
    <mergeCell ref="E3091:E3094"/>
    <mergeCell ref="A2951:A2954"/>
    <mergeCell ref="B2951:B2954"/>
    <mergeCell ref="A3123:A3126"/>
    <mergeCell ref="B3123:B3126"/>
    <mergeCell ref="A3159:A3162"/>
    <mergeCell ref="B3159:B3162"/>
    <mergeCell ref="C3159:C3162"/>
    <mergeCell ref="E3159:E3162"/>
    <mergeCell ref="E3143:E3146"/>
    <mergeCell ref="B3167:B3170"/>
    <mergeCell ref="B3139:B3142"/>
    <mergeCell ref="C3099:C3102"/>
    <mergeCell ref="B3131:B3134"/>
    <mergeCell ref="E3135:E3138"/>
    <mergeCell ref="C3135:C3138"/>
    <mergeCell ref="E3055:E3058"/>
    <mergeCell ref="B3119:B3122"/>
    <mergeCell ref="B3023:B3026"/>
    <mergeCell ref="E3071:E3074"/>
    <mergeCell ref="E3059:E3062"/>
    <mergeCell ref="B3095:B3098"/>
    <mergeCell ref="C3071:C3074"/>
    <mergeCell ref="B3103:B3106"/>
    <mergeCell ref="C3147:C3150"/>
    <mergeCell ref="C3119:C3122"/>
    <mergeCell ref="E3115:E3118"/>
    <mergeCell ref="C3087:C3090"/>
    <mergeCell ref="E3139:E3142"/>
    <mergeCell ref="C3103:C3106"/>
    <mergeCell ref="E3107:E3110"/>
    <mergeCell ref="C3115:C3118"/>
    <mergeCell ref="D3107:D3110"/>
    <mergeCell ref="C3131:C3134"/>
    <mergeCell ref="D3111:D3114"/>
    <mergeCell ref="B3075:B3078"/>
    <mergeCell ref="C3007:C3010"/>
    <mergeCell ref="E3007:E3010"/>
    <mergeCell ref="C3019:C3022"/>
    <mergeCell ref="A3011:A3014"/>
    <mergeCell ref="A3007:A3010"/>
    <mergeCell ref="A3003:A3006"/>
    <mergeCell ref="E3443:E3446"/>
    <mergeCell ref="A3451:A3454"/>
    <mergeCell ref="A3431:A3434"/>
    <mergeCell ref="E3275:E3278"/>
    <mergeCell ref="A3267:A3270"/>
    <mergeCell ref="B3323:B3326"/>
    <mergeCell ref="C3323:C3326"/>
    <mergeCell ref="E3323:E3326"/>
    <mergeCell ref="A3351:A3354"/>
    <mergeCell ref="A3347:A3350"/>
    <mergeCell ref="A3323:A3326"/>
    <mergeCell ref="B3331:B3334"/>
    <mergeCell ref="A3319:A3322"/>
    <mergeCell ref="B3319:B3322"/>
    <mergeCell ref="A3343:A3346"/>
    <mergeCell ref="B3307:B3310"/>
    <mergeCell ref="B3315:B3318"/>
    <mergeCell ref="E3283:E3286"/>
    <mergeCell ref="C3383:C3386"/>
    <mergeCell ref="E3383:E3386"/>
    <mergeCell ref="A3295:A3298"/>
    <mergeCell ref="C3319:C3322"/>
    <mergeCell ref="E3391:E3394"/>
    <mergeCell ref="E3407:E3410"/>
    <mergeCell ref="E3347:E3350"/>
    <mergeCell ref="C3371:C3374"/>
    <mergeCell ref="C3403:C3406"/>
    <mergeCell ref="C3307:C3310"/>
    <mergeCell ref="E3307:E3310"/>
    <mergeCell ref="B4015:B4018"/>
    <mergeCell ref="C3983:C3986"/>
    <mergeCell ref="A3567:A3570"/>
    <mergeCell ref="B3567:B3570"/>
    <mergeCell ref="C3567:C3570"/>
    <mergeCell ref="E3567:E3570"/>
    <mergeCell ref="C3443:C3446"/>
    <mergeCell ref="A3367:A3370"/>
    <mergeCell ref="C3367:C3370"/>
    <mergeCell ref="E3367:E3370"/>
    <mergeCell ref="B3367:B3370"/>
    <mergeCell ref="B3519:B3522"/>
    <mergeCell ref="A3519:A3522"/>
    <mergeCell ref="A3371:A3374"/>
    <mergeCell ref="C3859:C3862"/>
    <mergeCell ref="C3835:C3838"/>
    <mergeCell ref="B3587:B3590"/>
    <mergeCell ref="B3627:B3630"/>
    <mergeCell ref="C3931:C3934"/>
    <mergeCell ref="C3927:C3930"/>
    <mergeCell ref="B3915:B3918"/>
    <mergeCell ref="B3895:B3898"/>
    <mergeCell ref="B3879:B3882"/>
    <mergeCell ref="A3383:A3386"/>
    <mergeCell ref="E3779:E3782"/>
    <mergeCell ref="A3731:A3734"/>
    <mergeCell ref="B3743:B3746"/>
    <mergeCell ref="C3391:C3394"/>
    <mergeCell ref="E3563:E3566"/>
    <mergeCell ref="C3387:C3390"/>
    <mergeCell ref="B3671:B3674"/>
    <mergeCell ref="E4071:E4074"/>
    <mergeCell ref="G3791:G3794"/>
    <mergeCell ref="F3791:F3794"/>
    <mergeCell ref="B3987:B3990"/>
    <mergeCell ref="C4039:C4042"/>
    <mergeCell ref="B4031:B4034"/>
    <mergeCell ref="B3875:B3878"/>
    <mergeCell ref="C3791:C3794"/>
    <mergeCell ref="B3847:B3850"/>
    <mergeCell ref="A3719:A3722"/>
    <mergeCell ref="A3555:A3558"/>
    <mergeCell ref="A3403:A3406"/>
    <mergeCell ref="A3407:A3410"/>
    <mergeCell ref="B4063:B4066"/>
    <mergeCell ref="A3683:A3686"/>
    <mergeCell ref="A3723:A3726"/>
    <mergeCell ref="C3479:C3482"/>
    <mergeCell ref="A3971:A3974"/>
    <mergeCell ref="B3551:B3554"/>
    <mergeCell ref="C3971:C3974"/>
    <mergeCell ref="E4059:E4062"/>
    <mergeCell ref="B3939:B3942"/>
    <mergeCell ref="B3947:B3950"/>
    <mergeCell ref="B4051:B4054"/>
    <mergeCell ref="C4035:C4038"/>
    <mergeCell ref="B4047:B4050"/>
    <mergeCell ref="C3547:C3550"/>
    <mergeCell ref="C3415:C3418"/>
    <mergeCell ref="C3967:C3970"/>
    <mergeCell ref="F3659:F3662"/>
    <mergeCell ref="G3659:G3662"/>
    <mergeCell ref="F3663:F3666"/>
    <mergeCell ref="E4075:E4078"/>
    <mergeCell ref="A4135:A4138"/>
    <mergeCell ref="B4135:B4138"/>
    <mergeCell ref="F3803:F3806"/>
    <mergeCell ref="G3803:G3806"/>
    <mergeCell ref="F3807:F3810"/>
    <mergeCell ref="G3807:G3810"/>
    <mergeCell ref="F3811:F3814"/>
    <mergeCell ref="G3811:G3814"/>
    <mergeCell ref="A3587:A3590"/>
    <mergeCell ref="A3607:A3610"/>
    <mergeCell ref="A3995:A3998"/>
    <mergeCell ref="A4007:A4010"/>
    <mergeCell ref="C4111:C4114"/>
    <mergeCell ref="E4111:E4114"/>
    <mergeCell ref="F4111:F4114"/>
    <mergeCell ref="G4111:G4114"/>
    <mergeCell ref="C4099:C4102"/>
    <mergeCell ref="A4091:A4094"/>
    <mergeCell ref="F3843:F3846"/>
    <mergeCell ref="G3839:G3842"/>
    <mergeCell ref="F3839:F3842"/>
    <mergeCell ref="G3847:G3850"/>
    <mergeCell ref="G3867:G3870"/>
    <mergeCell ref="B3667:B3670"/>
    <mergeCell ref="C3743:C3746"/>
    <mergeCell ref="C3915:C3918"/>
    <mergeCell ref="E4123:E4126"/>
    <mergeCell ref="C4003:C4006"/>
    <mergeCell ref="A4299:A4302"/>
    <mergeCell ref="C4287:C4290"/>
    <mergeCell ref="E4227:E4230"/>
    <mergeCell ref="G4239:G4242"/>
    <mergeCell ref="C4179:C4182"/>
    <mergeCell ref="B4247:B4250"/>
    <mergeCell ref="B4255:B4258"/>
    <mergeCell ref="E4267:E4270"/>
    <mergeCell ref="C4251:C4254"/>
    <mergeCell ref="C4247:C4250"/>
    <mergeCell ref="C4267:C4270"/>
    <mergeCell ref="C4271:C4274"/>
    <mergeCell ref="E4287:E4290"/>
    <mergeCell ref="C4275:C4278"/>
    <mergeCell ref="B4267:B4270"/>
    <mergeCell ref="C4279:C4282"/>
    <mergeCell ref="C4283:C4286"/>
    <mergeCell ref="E4291:E4294"/>
    <mergeCell ref="A4295:A4298"/>
    <mergeCell ref="A4247:A4250"/>
    <mergeCell ref="B4263:B4266"/>
    <mergeCell ref="A4275:A4278"/>
    <mergeCell ref="A4259:A4262"/>
    <mergeCell ref="A4255:A4258"/>
    <mergeCell ref="A4251:A4254"/>
    <mergeCell ref="B4251:B4254"/>
    <mergeCell ref="E4251:E4254"/>
    <mergeCell ref="C4239:C4242"/>
    <mergeCell ref="B4199:B4202"/>
    <mergeCell ref="C4199:C4202"/>
    <mergeCell ref="E4247:E4250"/>
    <mergeCell ref="C4255:C4258"/>
    <mergeCell ref="A1131:A1134"/>
    <mergeCell ref="E1607:E1610"/>
    <mergeCell ref="E1551:E1554"/>
    <mergeCell ref="B4027:B4030"/>
    <mergeCell ref="C4027:C4030"/>
    <mergeCell ref="E4027:E4030"/>
    <mergeCell ref="C4155:C4158"/>
    <mergeCell ref="E4155:E4158"/>
    <mergeCell ref="B3555:B3558"/>
    <mergeCell ref="C3555:C3558"/>
    <mergeCell ref="E3555:E3558"/>
    <mergeCell ref="G4235:G4238"/>
    <mergeCell ref="F4235:F4238"/>
    <mergeCell ref="C3519:C3522"/>
    <mergeCell ref="E3519:E3522"/>
    <mergeCell ref="B3543:B3546"/>
    <mergeCell ref="C3543:C3546"/>
    <mergeCell ref="C4187:C4190"/>
    <mergeCell ref="A4139:A4142"/>
    <mergeCell ref="B4139:B4142"/>
    <mergeCell ref="C4139:C4142"/>
    <mergeCell ref="E4139:E4142"/>
    <mergeCell ref="A4111:A4114"/>
    <mergeCell ref="B4111:B4114"/>
    <mergeCell ref="C4131:C4134"/>
    <mergeCell ref="A4123:A4126"/>
    <mergeCell ref="B4131:B4134"/>
    <mergeCell ref="E4131:E4134"/>
    <mergeCell ref="C4123:C4126"/>
    <mergeCell ref="E4127:E4130"/>
    <mergeCell ref="E3547:E3550"/>
    <mergeCell ref="G3799:G3802"/>
    <mergeCell ref="A3:G3"/>
    <mergeCell ref="A1:G2"/>
    <mergeCell ref="C3207:C3210"/>
    <mergeCell ref="B3183:B3186"/>
    <mergeCell ref="B3227:B3230"/>
    <mergeCell ref="E3199:E3202"/>
    <mergeCell ref="A3327:A3330"/>
    <mergeCell ref="B3371:B3374"/>
    <mergeCell ref="E3375:E3378"/>
    <mergeCell ref="B3415:B3418"/>
    <mergeCell ref="A903:A906"/>
    <mergeCell ref="E995:E998"/>
    <mergeCell ref="E991:E994"/>
    <mergeCell ref="A911:A914"/>
    <mergeCell ref="A915:A918"/>
    <mergeCell ref="B911:B914"/>
    <mergeCell ref="A843:A846"/>
    <mergeCell ref="A851:A854"/>
    <mergeCell ref="C2923:C2926"/>
    <mergeCell ref="A951:A954"/>
    <mergeCell ref="B951:B954"/>
    <mergeCell ref="E1051:E1054"/>
    <mergeCell ref="F987:F990"/>
    <mergeCell ref="A963:A966"/>
    <mergeCell ref="B963:B966"/>
    <mergeCell ref="C963:C966"/>
    <mergeCell ref="E963:E966"/>
    <mergeCell ref="B3043:B3046"/>
    <mergeCell ref="A1439:A1442"/>
    <mergeCell ref="C2951:C2954"/>
    <mergeCell ref="E2951:E2954"/>
    <mergeCell ref="A1391:A1394"/>
  </mergeCells>
  <phoneticPr fontId="7" type="noConversion"/>
  <printOptions horizontalCentered="1"/>
  <pageMargins left="3.937007874015748E-2" right="3.937007874015748E-2" top="0.55118110236220474" bottom="0.35433070866141736" header="0.19685039370078741" footer="0.19685039370078741"/>
  <pageSetup paperSize="9" scale="90" fitToHeight="1000" orientation="portrait" copies="5" r:id="rId24"/>
  <headerFooter alignWithMargins="0">
    <oddHeader>&amp;LPRO.DPA.0320.1.1.2022</oddHeader>
    <oddFooter>Strona &amp;P z &amp;N</oddFooter>
  </headerFooter>
  <rowBreaks count="110" manualBreakCount="110">
    <brk id="42" max="6" man="1"/>
    <brk id="78" max="6" man="1"/>
    <brk id="114" max="6" man="1"/>
    <brk id="150" max="6" man="1"/>
    <brk id="190" max="6" man="1"/>
    <brk id="230" max="6" man="1"/>
    <brk id="262" max="6" man="1"/>
    <brk id="298" max="6" man="1"/>
    <brk id="330" max="6" man="1"/>
    <brk id="370" max="6" man="1"/>
    <brk id="394" max="6" man="1"/>
    <brk id="426" max="6" man="1"/>
    <brk id="462" max="6" man="1"/>
    <brk id="486" max="6" man="1"/>
    <brk id="522" max="6" man="1"/>
    <brk id="554" max="6" man="1"/>
    <brk id="578" max="6" man="1"/>
    <brk id="602" max="6" man="1"/>
    <brk id="642" max="6" man="1"/>
    <brk id="678" max="6" man="1"/>
    <brk id="706" max="6" man="1"/>
    <brk id="750" max="6" man="1"/>
    <brk id="786" max="6" man="1"/>
    <brk id="822" max="6" man="1"/>
    <brk id="866" max="6" man="1"/>
    <brk id="910" max="6" man="1"/>
    <brk id="946" max="6" man="1"/>
    <brk id="990" max="6" man="1"/>
    <brk id="1018" max="6" man="1"/>
    <brk id="1058" max="6" man="1"/>
    <brk id="1098" max="6" man="1"/>
    <brk id="1146" max="6" man="1"/>
    <brk id="1186" max="6" man="1"/>
    <brk id="1226" max="6" man="1"/>
    <brk id="1262" max="6" man="1"/>
    <brk id="1298" max="6" man="1"/>
    <brk id="1330" max="6" man="1"/>
    <brk id="1374" max="6" man="1"/>
    <brk id="1418" max="6" man="1"/>
    <brk id="1462" max="6" man="1"/>
    <brk id="1506" max="6" man="1"/>
    <brk id="1542" max="6" man="1"/>
    <brk id="1582" max="6" man="1"/>
    <brk id="1622" max="6" man="1"/>
    <brk id="1662" max="6" man="1"/>
    <brk id="1702" max="6" man="1"/>
    <brk id="1742" max="6" man="1"/>
    <brk id="1782" max="6" man="1"/>
    <brk id="1822" max="6" man="1"/>
    <brk id="1862" max="6" man="1"/>
    <brk id="1902" max="6" man="1"/>
    <brk id="1938" max="6" man="1"/>
    <brk id="1982" max="6" man="1"/>
    <brk id="2018" max="6" man="1"/>
    <brk id="2054" max="6" man="1"/>
    <brk id="2094" max="6" man="1"/>
    <brk id="2134" max="6" man="1"/>
    <brk id="2162" max="6" man="1"/>
    <brk id="2194" max="6" man="1"/>
    <brk id="2238" max="6" man="1"/>
    <brk id="2278" max="6" man="1"/>
    <brk id="2322" max="6" man="1"/>
    <brk id="2366" max="6" man="1"/>
    <brk id="2410" max="6" man="1"/>
    <brk id="2450" max="6" man="1"/>
    <brk id="2490" max="6" man="1"/>
    <brk id="2526" max="6" man="1"/>
    <brk id="2570" max="6" man="1"/>
    <brk id="2614" max="6" man="1"/>
    <brk id="2658" max="6" man="1"/>
    <brk id="2698" max="6" man="1"/>
    <brk id="2742" max="6" man="1"/>
    <brk id="2790" max="6" man="1"/>
    <brk id="2834" max="6" man="1"/>
    <brk id="2878" max="6" man="1"/>
    <brk id="2922" max="6" man="1"/>
    <brk id="2966" max="6" man="1"/>
    <brk id="3002" max="6" man="1"/>
    <brk id="3038" max="6" man="1"/>
    <brk id="3078" max="6" man="1"/>
    <brk id="3110" max="6" man="1"/>
    <brk id="3146" max="6" man="1"/>
    <brk id="3182" max="6" man="1"/>
    <brk id="3226" max="6" man="1"/>
    <brk id="3270" max="6" man="1"/>
    <brk id="3310" max="6" man="1"/>
    <brk id="3354" max="6" man="1"/>
    <brk id="3402" max="6" man="1"/>
    <brk id="3442" max="6" man="1"/>
    <brk id="3478" max="6" man="1"/>
    <brk id="3518" max="6" man="1"/>
    <brk id="3562" max="6" man="1"/>
    <brk id="3606" max="6" man="1"/>
    <brk id="3646" max="6" man="1"/>
    <brk id="3690" max="6" man="1"/>
    <brk id="3734" max="6" man="1"/>
    <brk id="3778" max="6" man="1"/>
    <brk id="3822" max="6" man="1"/>
    <brk id="3866" max="6" man="1"/>
    <brk id="3902" max="6" man="1"/>
    <brk id="3946" max="6" man="1"/>
    <brk id="3986" max="6" man="1"/>
    <brk id="4026" max="6" man="1"/>
    <brk id="4070" max="6" man="1"/>
    <brk id="4114" max="6" man="1"/>
    <brk id="4162" max="6" man="1"/>
    <brk id="4206" max="6" man="1"/>
    <brk id="4250" max="6" man="1"/>
    <brk id="4286" max="6" man="1"/>
    <brk id="432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3"/>
  <sheetViews>
    <sheetView showRuler="0" view="pageBreakPreview" zoomScaleNormal="100" workbookViewId="0">
      <selection activeCell="E13" sqref="E13"/>
    </sheetView>
  </sheetViews>
  <sheetFormatPr defaultColWidth="9.140625" defaultRowHeight="12.75"/>
  <cols>
    <col min="1" max="1" width="4.28515625" customWidth="1"/>
    <col min="2" max="2" width="10.5703125" customWidth="1"/>
    <col min="3" max="3" width="6.85546875" customWidth="1"/>
    <col min="4" max="4" width="40.7109375" customWidth="1"/>
    <col min="5" max="5" width="8.7109375" customWidth="1"/>
    <col min="6" max="6" width="10" customWidth="1"/>
  </cols>
  <sheetData>
    <row r="1" spans="1:6" ht="30" customHeight="1"/>
    <row r="2" spans="1:6" s="3" customFormat="1" ht="12.75" customHeight="1">
      <c r="A2" s="115" t="s">
        <v>58</v>
      </c>
      <c r="B2" s="116"/>
      <c r="C2" s="116"/>
      <c r="D2" s="116"/>
      <c r="E2" s="116"/>
      <c r="F2" s="117"/>
    </row>
    <row r="3" spans="1:6" s="3" customFormat="1" ht="12.75" customHeight="1">
      <c r="A3" s="205"/>
      <c r="B3" s="206"/>
      <c r="C3" s="206"/>
      <c r="D3" s="206"/>
      <c r="E3" s="206"/>
      <c r="F3" s="207"/>
    </row>
    <row r="4" spans="1:6" s="3" customFormat="1" ht="70.5" customHeight="1">
      <c r="A4" s="208" t="s">
        <v>2876</v>
      </c>
      <c r="B4" s="209"/>
      <c r="C4" s="209"/>
      <c r="D4" s="209"/>
      <c r="E4" s="209"/>
      <c r="F4" s="210"/>
    </row>
    <row r="5" spans="1:6" s="11" customFormat="1" ht="30.75" customHeight="1">
      <c r="A5" s="159" t="s">
        <v>44</v>
      </c>
      <c r="B5" s="112" t="s">
        <v>42</v>
      </c>
      <c r="C5" s="184" t="s">
        <v>45</v>
      </c>
      <c r="D5" s="185" t="s">
        <v>46</v>
      </c>
      <c r="E5" s="185" t="s">
        <v>47</v>
      </c>
      <c r="F5" s="185"/>
    </row>
    <row r="6" spans="1:6" s="11" customFormat="1" ht="19.5" customHeight="1">
      <c r="A6" s="159"/>
      <c r="B6" s="114"/>
      <c r="C6" s="184"/>
      <c r="D6" s="185"/>
      <c r="E6" s="60" t="s">
        <v>49</v>
      </c>
      <c r="F6" s="60" t="s">
        <v>50</v>
      </c>
    </row>
    <row r="7" spans="1:6" s="11" customFormat="1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</row>
    <row r="8" spans="1:6" s="12" customFormat="1" ht="15.75" customHeight="1">
      <c r="A8" s="173">
        <v>1</v>
      </c>
      <c r="B8" s="112" t="s">
        <v>1106</v>
      </c>
      <c r="C8" s="211"/>
      <c r="D8" s="214" t="s">
        <v>1140</v>
      </c>
      <c r="E8" s="140">
        <v>2022</v>
      </c>
      <c r="F8" s="140">
        <v>2030</v>
      </c>
    </row>
    <row r="9" spans="1:6" s="12" customFormat="1" ht="15.75" customHeight="1">
      <c r="A9" s="174"/>
      <c r="B9" s="113"/>
      <c r="C9" s="212"/>
      <c r="D9" s="215"/>
      <c r="E9" s="141"/>
      <c r="F9" s="141"/>
    </row>
    <row r="10" spans="1:6" s="11" customFormat="1" ht="15.75" customHeight="1">
      <c r="A10" s="174"/>
      <c r="B10" s="113"/>
      <c r="C10" s="212"/>
      <c r="D10" s="215"/>
      <c r="E10" s="141"/>
      <c r="F10" s="141"/>
    </row>
    <row r="11" spans="1:6" s="11" customFormat="1" ht="15.75" customHeight="1">
      <c r="A11" s="175"/>
      <c r="B11" s="114"/>
      <c r="C11" s="213"/>
      <c r="D11" s="216"/>
      <c r="E11" s="142"/>
      <c r="F11" s="142"/>
    </row>
    <row r="13" spans="1:6">
      <c r="D13" s="15"/>
    </row>
  </sheetData>
  <customSheetViews>
    <customSheetView guid="{A2493B9E-166F-401A-8F9B-097D64392B06}" showPageBreaks="1" printArea="1" view="pageBreakPreview" showRuler="0">
      <selection activeCell="D8" sqref="D8:D11"/>
      <pageMargins left="0.19685039370078741" right="0.19685039370078741" top="0.51181102362204722" bottom="0.35433070866141736" header="0.23622047244094491" footer="0.35433070866141736"/>
      <printOptions horizontalCentered="1"/>
      <pageSetup paperSize="8" scale="67" fitToHeight="100" orientation="landscape" r:id="rId1"/>
      <headerFooter alignWithMargins="0">
        <oddHeader>&amp;LZałącznik nr 5&amp;RTAJEMNICA PRZEDSIĘBIORSTWA
Egz. nr 1 z 2</oddHeader>
        <oddFooter>Strona &amp;P z &amp;N</oddFooter>
      </headerFooter>
    </customSheetView>
    <customSheetView guid="{F5D7D442-5628-4E78-A5E8-C378167A9694}" showPageBreaks="1" printArea="1" view="pageBreakPreview" showRuler="0">
      <selection activeCell="D8" sqref="D8:D11"/>
      <pageMargins left="0.19685039370078741" right="0.19685039370078741" top="0.51181102362204722" bottom="0.35433070866141736" header="0.23622047244094491" footer="0.35433070866141736"/>
      <printOptions horizontalCentered="1"/>
      <pageSetup paperSize="8" scale="67" fitToHeight="100" orientation="landscape" r:id="rId2"/>
      <headerFooter alignWithMargins="0">
        <oddHeader>&amp;LZałącznik nr 5&amp;RTAJEMNICA PRZEDSIĘBIORSTWA
Egz. nr 1 z 2</oddHeader>
        <oddFooter>Strona &amp;P z &amp;N</oddFooter>
      </headerFooter>
    </customSheetView>
    <customSheetView guid="{FFE7E477-67FA-423C-BE1E-31AB012B3982}" showPageBreaks="1" printArea="1" view="pageBreakPreview" showRuler="0" topLeftCell="G1">
      <selection activeCell="N9" sqref="N9"/>
      <pageMargins left="0.19685039370078741" right="0.19685039370078741" top="0.51181102362204722" bottom="0.35433070866141736" header="0.23622047244094491" footer="0.35433070866141736"/>
      <printOptions horizontalCentered="1"/>
      <pageSetup paperSize="8" scale="67" fitToHeight="100" orientation="landscape" r:id="rId3"/>
      <headerFooter alignWithMargins="0">
        <oddHeader>&amp;LZałącznik nr 5&amp;RTAJEMNICA PRZEDSIĘBIORSTWA
Egz. nr 1 z 2</oddHeader>
        <oddFooter>Strona &amp;P z &amp;N</oddFooter>
      </headerFooter>
    </customSheetView>
    <customSheetView guid="{D510FA35-18F6-4517-8ACC-287C2F1DD526}" showPageBreaks="1" printArea="1" view="pageBreakPreview">
      <selection activeCell="A4" sqref="A4:S4"/>
      <pageMargins left="0.19685039370078741" right="0.19685039370078741" top="0.98" bottom="0.36" header="0.51181102362204722" footer="0.17"/>
      <pageSetup paperSize="9" scale="85" orientation="landscape" horizontalDpi="4294967293" verticalDpi="4294967293" r:id="rId4"/>
      <headerFooter alignWithMargins="0">
        <oddHeader>&amp;RTAJEMNICA PRZEDSIĘBIORSTWA
MIEJSKIE PRZEDSIĘBIORSTWO WODOCIĄGÓW I KANALIZACJI
w m.st. Warszawie</oddHeader>
        <oddFooter>Strona &amp;P z &amp;N</oddFooter>
      </headerFooter>
    </customSheetView>
    <customSheetView guid="{333BED20-ED8D-4F02-9343-BB133754E9BA}" showPageBreaks="1" printArea="1" view="pageBreakPreview" showRuler="0" topLeftCell="E1">
      <selection activeCell="T11" sqref="T11"/>
      <pageMargins left="0.19685039370078741" right="0.19685039370078741" top="0.98" bottom="0.36" header="0.51181102362204722" footer="0.17"/>
      <pageSetup paperSize="9" scale="85" orientation="landscape" horizontalDpi="4294967293" verticalDpi="4294967293" r:id="rId5"/>
      <headerFooter alignWithMargins="0">
        <oddHeader>&amp;RTAJEMNICA PRZEDSIĘBIORSTWA
MIEJSKIE PRZEDSIĘBIORSTWO WODOCIĄGÓW I KANALIZACJI
w m.st. Warszawie</oddHeader>
        <oddFooter>Strona &amp;P z &amp;N</oddFooter>
      </headerFooter>
    </customSheetView>
    <customSheetView guid="{F9A44C78-D1DB-46D7-BE98-75E52414174C}" showPageBreaks="1" printArea="1" view="pageBreakPreview" showRuler="0" topLeftCell="E1">
      <selection activeCell="J11" sqref="J11:Q11"/>
      <pageMargins left="0.19685039370078741" right="0.19685039370078741" top="0.98425196850393704" bottom="0.35433070866141736" header="0.51181102362204722" footer="0.15748031496062992"/>
      <pageSetup paperSize="9" scale="70" orientation="landscape" horizontalDpi="4294967293" verticalDpi="4294967293" r:id="rId6"/>
      <headerFooter alignWithMargins="0">
        <oddHeader xml:space="preserve">&amp;RTAJEMNICA PRZEDSIĘBIORSTWA
</oddHeader>
        <oddFooter>Strona &amp;P z &amp;N</oddFooter>
      </headerFooter>
    </customSheetView>
    <customSheetView guid="{8CC4D242-672B-4D93-954F-907111CA10B1}" showPageBreaks="1" printArea="1" view="pageBreakPreview" showRuler="0" topLeftCell="E1">
      <selection activeCell="R13" sqref="R13"/>
      <pageMargins left="0.19685039370078741" right="0.19685039370078741" top="0.51181102362204722" bottom="0.35433070866141736" header="0.23622047244094491" footer="0.15748031496062992"/>
      <printOptions horizontalCentered="1"/>
      <pageSetup paperSize="9" scale="67" fitToHeight="100" orientation="landscape" r:id="rId7"/>
      <headerFooter alignWithMargins="0">
        <oddHeader>&amp;LZałącznik nr 4&amp;RTAJEMNICA PRZEDSIĘBIORSTWA
Egz. nr 1 z 3</oddHeader>
        <oddFooter>Strona &amp;P z &amp;N</oddFooter>
      </headerFooter>
    </customSheetView>
    <customSheetView guid="{9E6F83DB-39C5-4266-9090-C33AF35849B8}" showPageBreaks="1" printArea="1" view="pageBreakPreview" showRuler="0" topLeftCell="E1">
      <selection activeCell="R13" sqref="R13"/>
      <pageMargins left="0.19685039370078741" right="0.19685039370078741" top="0.51181102362204722" bottom="0.35433070866141736" header="0.23622047244094491" footer="0.15748031496062992"/>
      <printOptions horizontalCentered="1"/>
      <pageSetup paperSize="9" scale="67" fitToHeight="100" orientation="landscape" r:id="rId8"/>
      <headerFooter alignWithMargins="0">
        <oddHeader>&amp;LZałącznik nr 4&amp;RTAJEMNICA PRZEDSIĘBIORSTWA
Egz. nr 1 z 3</oddHeader>
        <oddFooter>Strona &amp;P z &amp;N</oddFooter>
      </headerFooter>
    </customSheetView>
    <customSheetView guid="{94087DED-A9A3-4380-B961-3F57BB2E9B69}" showPageBreaks="1" printArea="1" view="pageBreakPreview" showRuler="0" topLeftCell="E1">
      <selection activeCell="R13" sqref="R13"/>
      <pageMargins left="0.19685039370078741" right="0.19685039370078741" top="0.51181102362204722" bottom="0.35433070866141736" header="0.23622047244094491" footer="0.15748031496062992"/>
      <printOptions horizontalCentered="1"/>
      <pageSetup paperSize="9" scale="67" fitToHeight="100" orientation="landscape" r:id="rId9"/>
      <headerFooter alignWithMargins="0">
        <oddHeader>&amp;LZałącznik nr 4&amp;RTAJEMNICA PRZEDSIĘBIORSTWA
Egz. nr 1 z 3</oddHeader>
        <oddFooter>Strona &amp;P z &amp;N</oddFooter>
      </headerFooter>
    </customSheetView>
    <customSheetView guid="{C6098E4D-231F-4B4C-80A2-D4E95EE2B92A}" showPageBreaks="1" printArea="1" hiddenColumns="1" view="pageBreakPreview" showRuler="0">
      <selection activeCell="G24" sqref="G24"/>
      <pageMargins left="0.19685039370078741" right="0.19685039370078741" top="0.51181102362204722" bottom="0.35433070866141736" header="0.23622047244094491" footer="0.35433070866141736"/>
      <printOptions horizontalCentered="1"/>
      <pageSetup paperSize="8" scale="67" fitToHeight="100" orientation="landscape" r:id="rId10"/>
      <headerFooter alignWithMargins="0">
        <oddHeader>&amp;LZałącznik nr 5&amp;RTAJEMNICA PRZEDSIĘBIORSTWA
Egz. nr 1 z 2</oddHeader>
        <oddFooter>Strona &amp;P z &amp;N</oddFooter>
      </headerFooter>
    </customSheetView>
    <customSheetView guid="{9551AF89-60D7-409A-88CA-AF6220CBB24A}" showPageBreaks="1" printArea="1" hiddenColumns="1" view="pageBreakPreview" showRuler="0">
      <selection activeCell="BE10" sqref="BE10"/>
      <pageMargins left="0.19685039370078741" right="0.19685039370078741" top="0.51181102362204722" bottom="0.35433070866141736" header="0.23622047244094491" footer="0.35433070866141736"/>
      <printOptions horizontalCentered="1"/>
      <pageSetup paperSize="8" scale="67" fitToHeight="100" orientation="landscape" r:id="rId11"/>
      <headerFooter alignWithMargins="0">
        <oddHeader>&amp;LZałącznik nr 5&amp;RTAJEMNICA PRZEDSIĘBIORSTWA
Egz. nr 1 z 2</oddHeader>
        <oddFooter>Strona &amp;P z &amp;N</oddFooter>
      </headerFooter>
    </customSheetView>
    <customSheetView guid="{2178014D-9406-41C4-823D-4E0B34C0D69A}" showPageBreaks="1" printArea="1" hiddenColumns="1" view="pageBreakPreview" showRuler="0">
      <selection activeCell="BE10" sqref="BE10"/>
      <pageMargins left="0.19685039370078741" right="0.19685039370078741" top="0.51181102362204722" bottom="0.35433070866141736" header="0.23622047244094491" footer="0.35433070866141736"/>
      <printOptions horizontalCentered="1"/>
      <pageSetup paperSize="8" scale="67" fitToHeight="100" orientation="landscape" r:id="rId12"/>
      <headerFooter alignWithMargins="0">
        <oddHeader>&amp;LZałącznik nr 5&amp;RTAJEMNICA PRZEDSIĘBIORSTWA
Egz. nr 1 z 2</oddHeader>
        <oddFooter>Strona &amp;P z &amp;N</oddFooter>
      </headerFooter>
    </customSheetView>
    <customSheetView guid="{0DCD8C3D-8980-4839-B968-5FAC5FFEB100}" showPageBreaks="1" printArea="1" hiddenColumns="1" view="pageBreakPreview" showRuler="0">
      <selection activeCell="BE10" sqref="BE10"/>
      <pageMargins left="0.19685039370078741" right="0.19685039370078741" top="0.51181102362204722" bottom="0.35433070866141736" header="0.23622047244094491" footer="0.35433070866141736"/>
      <printOptions horizontalCentered="1"/>
      <pageSetup paperSize="8" scale="67" fitToHeight="100" orientation="landscape" r:id="rId13"/>
      <headerFooter alignWithMargins="0">
        <oddHeader>&amp;LZałącznik nr 5&amp;RTAJEMNICA PRZEDSIĘBIORSTWA
Egz. nr 1 z 2</oddHeader>
        <oddFooter>Strona &amp;P z &amp;N</oddFooter>
      </headerFooter>
    </customSheetView>
  </customSheetViews>
  <mergeCells count="13">
    <mergeCell ref="A2:F3"/>
    <mergeCell ref="A4:F4"/>
    <mergeCell ref="E8:E11"/>
    <mergeCell ref="F8:F11"/>
    <mergeCell ref="B5:B6"/>
    <mergeCell ref="E5:F5"/>
    <mergeCell ref="A8:A11"/>
    <mergeCell ref="B8:B11"/>
    <mergeCell ref="C8:C11"/>
    <mergeCell ref="D8:D11"/>
    <mergeCell ref="C5:C6"/>
    <mergeCell ref="D5:D6"/>
    <mergeCell ref="A5:A6"/>
  </mergeCells>
  <phoneticPr fontId="7" type="noConversion"/>
  <printOptions horizontalCentered="1"/>
  <pageMargins left="0.19685039370078741" right="0.19685039370078741" top="0.51181102362204722" bottom="0.35433070866141736" header="0.23622047244094491" footer="0.35433070866141736"/>
  <pageSetup paperSize="9" fitToHeight="100" orientation="portrait" r:id="rId14"/>
  <headerFooter alignWithMargins="0">
    <oddHeader>&amp;LPRO.DPA.0320.1.1.2022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237"/>
  <sheetViews>
    <sheetView showRuler="0" view="pageBreakPreview" zoomScale="70" zoomScaleNormal="100" zoomScaleSheetLayoutView="70" workbookViewId="0">
      <pane xSplit="3" ySplit="11" topLeftCell="G12" activePane="bottomRight" state="frozen"/>
      <selection activeCell="A2" sqref="A2"/>
      <selection pane="topRight" activeCell="D2" sqref="D2"/>
      <selection pane="bottomLeft" activeCell="A20" sqref="A20"/>
      <selection pane="bottomRight" activeCell="AM6" sqref="AM6"/>
    </sheetView>
  </sheetViews>
  <sheetFormatPr defaultColWidth="9.140625" defaultRowHeight="12.75" outlineLevelCol="1"/>
  <cols>
    <col min="1" max="1" width="5.28515625" style="16" customWidth="1"/>
    <col min="2" max="2" width="38.140625" style="5" customWidth="1"/>
    <col min="3" max="3" width="19.140625" style="10" customWidth="1"/>
    <col min="4" max="4" width="12" style="49" customWidth="1"/>
    <col min="5" max="5" width="12.28515625" style="49" customWidth="1"/>
    <col min="6" max="9" width="10.140625" style="49" customWidth="1"/>
    <col min="10" max="10" width="10.7109375" style="20" customWidth="1"/>
    <col min="11" max="14" width="10.140625" style="20" customWidth="1" outlineLevel="1"/>
    <col min="15" max="15" width="10.7109375" style="20" customWidth="1"/>
    <col min="16" max="19" width="10.140625" style="20" customWidth="1" outlineLevel="1"/>
    <col min="20" max="20" width="11.7109375" style="20" customWidth="1"/>
    <col min="21" max="23" width="9.7109375" style="20" customWidth="1" outlineLevel="1"/>
    <col min="24" max="24" width="10.140625" style="20" customWidth="1" outlineLevel="1"/>
    <col min="25" max="25" width="10.7109375" style="20" customWidth="1"/>
    <col min="26" max="29" width="10.7109375" style="20" hidden="1" customWidth="1" outlineLevel="1"/>
    <col min="30" max="30" width="10.7109375" style="20" customWidth="1" collapsed="1"/>
    <col min="31" max="34" width="10.7109375" style="20" customWidth="1"/>
    <col min="35" max="35" width="11.7109375" style="20" customWidth="1"/>
    <col min="36" max="36" width="14.28515625" style="111" customWidth="1"/>
    <col min="37" max="37" width="12.85546875" style="5" customWidth="1"/>
    <col min="38" max="38" width="19.140625" style="5" customWidth="1"/>
    <col min="39" max="39" width="10.7109375" style="5" bestFit="1" customWidth="1"/>
    <col min="40" max="16384" width="9.140625" style="5"/>
  </cols>
  <sheetData>
    <row r="1" spans="1:39" s="4" customFormat="1" ht="27" customHeight="1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</row>
    <row r="2" spans="1:39" s="6" customFormat="1" ht="49.5" customHeight="1">
      <c r="A2" s="253" t="s">
        <v>4893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81" t="s">
        <v>38</v>
      </c>
    </row>
    <row r="3" spans="1:39" s="6" customFormat="1" ht="21" customHeight="1">
      <c r="A3" s="255" t="s">
        <v>44</v>
      </c>
      <c r="B3" s="255" t="s">
        <v>46</v>
      </c>
      <c r="C3" s="255" t="s">
        <v>48</v>
      </c>
      <c r="D3" s="256" t="s">
        <v>1</v>
      </c>
      <c r="E3" s="256" t="s">
        <v>2288</v>
      </c>
      <c r="F3" s="257" t="s">
        <v>0</v>
      </c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9" t="s">
        <v>2289</v>
      </c>
      <c r="AJ3" s="260" t="s">
        <v>1986</v>
      </c>
      <c r="AM3" s="54"/>
    </row>
    <row r="4" spans="1:39" s="6" customFormat="1" ht="31.5" customHeight="1">
      <c r="A4" s="255"/>
      <c r="B4" s="255"/>
      <c r="C4" s="255"/>
      <c r="D4" s="256"/>
      <c r="E4" s="256"/>
      <c r="F4" s="66" t="s">
        <v>14</v>
      </c>
      <c r="G4" s="66" t="s">
        <v>13</v>
      </c>
      <c r="H4" s="66" t="s">
        <v>15</v>
      </c>
      <c r="I4" s="66" t="s">
        <v>16</v>
      </c>
      <c r="J4" s="67">
        <v>2022</v>
      </c>
      <c r="K4" s="66" t="s">
        <v>14</v>
      </c>
      <c r="L4" s="66" t="s">
        <v>13</v>
      </c>
      <c r="M4" s="66" t="s">
        <v>15</v>
      </c>
      <c r="N4" s="66" t="s">
        <v>16</v>
      </c>
      <c r="O4" s="67">
        <v>2023</v>
      </c>
      <c r="P4" s="77" t="s">
        <v>14</v>
      </c>
      <c r="Q4" s="77" t="s">
        <v>13</v>
      </c>
      <c r="R4" s="77" t="s">
        <v>15</v>
      </c>
      <c r="S4" s="77" t="s">
        <v>16</v>
      </c>
      <c r="T4" s="77">
        <v>2024</v>
      </c>
      <c r="U4" s="77" t="s">
        <v>14</v>
      </c>
      <c r="V4" s="77" t="s">
        <v>13</v>
      </c>
      <c r="W4" s="77" t="s">
        <v>15</v>
      </c>
      <c r="X4" s="77" t="s">
        <v>16</v>
      </c>
      <c r="Y4" s="77">
        <v>2025</v>
      </c>
      <c r="Z4" s="76" t="s">
        <v>14</v>
      </c>
      <c r="AA4" s="76" t="s">
        <v>13</v>
      </c>
      <c r="AB4" s="76" t="s">
        <v>15</v>
      </c>
      <c r="AC4" s="76" t="s">
        <v>16</v>
      </c>
      <c r="AD4" s="77">
        <v>2026</v>
      </c>
      <c r="AE4" s="77">
        <v>2027</v>
      </c>
      <c r="AF4" s="77">
        <v>2028</v>
      </c>
      <c r="AG4" s="77">
        <v>2029</v>
      </c>
      <c r="AH4" s="77">
        <v>2030</v>
      </c>
      <c r="AI4" s="259"/>
      <c r="AJ4" s="260"/>
      <c r="AM4" s="54"/>
    </row>
    <row r="5" spans="1:39" s="83" customFormat="1" ht="13.5" customHeight="1">
      <c r="A5" s="82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2">
        <v>7</v>
      </c>
      <c r="H5" s="82">
        <v>8</v>
      </c>
      <c r="I5" s="82">
        <v>9</v>
      </c>
      <c r="J5" s="82">
        <v>10</v>
      </c>
      <c r="K5" s="82">
        <v>11</v>
      </c>
      <c r="L5" s="82">
        <v>12</v>
      </c>
      <c r="M5" s="82">
        <v>13</v>
      </c>
      <c r="N5" s="82">
        <v>14</v>
      </c>
      <c r="O5" s="82">
        <v>15</v>
      </c>
      <c r="P5" s="82">
        <v>16</v>
      </c>
      <c r="Q5" s="82">
        <v>17</v>
      </c>
      <c r="R5" s="82">
        <v>18</v>
      </c>
      <c r="S5" s="82">
        <v>19</v>
      </c>
      <c r="T5" s="82">
        <v>20</v>
      </c>
      <c r="U5" s="82">
        <v>21</v>
      </c>
      <c r="V5" s="82">
        <v>22</v>
      </c>
      <c r="W5" s="82">
        <v>23</v>
      </c>
      <c r="X5" s="82">
        <v>24</v>
      </c>
      <c r="Y5" s="82">
        <v>25</v>
      </c>
      <c r="Z5" s="82">
        <v>26</v>
      </c>
      <c r="AA5" s="82">
        <v>27</v>
      </c>
      <c r="AB5" s="82">
        <v>28</v>
      </c>
      <c r="AC5" s="82">
        <v>29</v>
      </c>
      <c r="AD5" s="82">
        <v>26</v>
      </c>
      <c r="AE5" s="82">
        <v>27</v>
      </c>
      <c r="AF5" s="82">
        <v>28</v>
      </c>
      <c r="AG5" s="82">
        <v>29</v>
      </c>
      <c r="AH5" s="82">
        <v>30</v>
      </c>
      <c r="AI5" s="82">
        <v>31</v>
      </c>
      <c r="AJ5" s="82">
        <v>32</v>
      </c>
      <c r="AM5" s="84"/>
    </row>
    <row r="6" spans="1:39" s="8" customFormat="1" ht="23.25" customHeight="1">
      <c r="A6" s="250"/>
      <c r="B6" s="243" t="s">
        <v>35</v>
      </c>
      <c r="C6" s="72" t="s">
        <v>6</v>
      </c>
      <c r="D6" s="68">
        <f>SUM(D8:D10)</f>
        <v>5951058</v>
      </c>
      <c r="E6" s="68">
        <f t="shared" ref="E6:AJ6" si="0">SUM(E8:E10)</f>
        <v>1079704</v>
      </c>
      <c r="F6" s="68">
        <f t="shared" si="0"/>
        <v>197538</v>
      </c>
      <c r="G6" s="68">
        <f t="shared" si="0"/>
        <v>251972</v>
      </c>
      <c r="H6" s="68">
        <f t="shared" si="0"/>
        <v>242141</v>
      </c>
      <c r="I6" s="68">
        <f t="shared" si="0"/>
        <v>234646</v>
      </c>
      <c r="J6" s="68">
        <f>SUM(J8:J10)</f>
        <v>926297</v>
      </c>
      <c r="K6" s="68">
        <f t="shared" ref="K6:O6" si="1">SUM(K8:K10)</f>
        <v>316161</v>
      </c>
      <c r="L6" s="68">
        <f t="shared" si="1"/>
        <v>277552</v>
      </c>
      <c r="M6" s="68">
        <f t="shared" si="1"/>
        <v>184173</v>
      </c>
      <c r="N6" s="68">
        <f t="shared" si="1"/>
        <v>174914</v>
      </c>
      <c r="O6" s="68">
        <f t="shared" si="1"/>
        <v>952800</v>
      </c>
      <c r="P6" s="68">
        <f t="shared" si="0"/>
        <v>109558</v>
      </c>
      <c r="Q6" s="68">
        <f t="shared" si="0"/>
        <v>126274</v>
      </c>
      <c r="R6" s="68">
        <f t="shared" si="0"/>
        <v>137078</v>
      </c>
      <c r="S6" s="68">
        <f t="shared" si="0"/>
        <v>135471</v>
      </c>
      <c r="T6" s="68">
        <f t="shared" si="0"/>
        <v>508381</v>
      </c>
      <c r="U6" s="68">
        <f t="shared" si="0"/>
        <v>45064</v>
      </c>
      <c r="V6" s="68">
        <f t="shared" si="0"/>
        <v>56396</v>
      </c>
      <c r="W6" s="68">
        <f t="shared" si="0"/>
        <v>92590</v>
      </c>
      <c r="X6" s="68">
        <f t="shared" si="0"/>
        <v>115731</v>
      </c>
      <c r="Y6" s="68">
        <f t="shared" si="0"/>
        <v>309781</v>
      </c>
      <c r="Z6" s="68">
        <f t="shared" si="0"/>
        <v>69050</v>
      </c>
      <c r="AA6" s="68">
        <f t="shared" si="0"/>
        <v>92505</v>
      </c>
      <c r="AB6" s="68">
        <f t="shared" si="0"/>
        <v>117368</v>
      </c>
      <c r="AC6" s="68">
        <f t="shared" si="0"/>
        <v>160265</v>
      </c>
      <c r="AD6" s="68">
        <f t="shared" si="0"/>
        <v>439188</v>
      </c>
      <c r="AE6" s="68">
        <f t="shared" si="0"/>
        <v>323668</v>
      </c>
      <c r="AF6" s="68">
        <f t="shared" si="0"/>
        <v>236800</v>
      </c>
      <c r="AG6" s="68">
        <f t="shared" si="0"/>
        <v>309787</v>
      </c>
      <c r="AH6" s="68">
        <f t="shared" si="0"/>
        <v>312802</v>
      </c>
      <c r="AI6" s="68">
        <f t="shared" si="0"/>
        <v>4319504</v>
      </c>
      <c r="AJ6" s="85">
        <f t="shared" si="0"/>
        <v>551850</v>
      </c>
      <c r="AL6" s="47"/>
      <c r="AM6" s="55"/>
    </row>
    <row r="7" spans="1:39" s="8" customFormat="1" ht="23.25" customHeight="1">
      <c r="A7" s="250"/>
      <c r="B7" s="243"/>
      <c r="C7" s="72" t="s">
        <v>7</v>
      </c>
      <c r="D7" s="68">
        <f t="shared" ref="D7:AJ7" si="2">D6+D46</f>
        <v>5996058</v>
      </c>
      <c r="E7" s="68">
        <f t="shared" si="2"/>
        <v>1079704</v>
      </c>
      <c r="F7" s="68">
        <f t="shared" si="2"/>
        <v>197538</v>
      </c>
      <c r="G7" s="68">
        <f t="shared" si="2"/>
        <v>253472</v>
      </c>
      <c r="H7" s="68">
        <f t="shared" si="2"/>
        <v>243641</v>
      </c>
      <c r="I7" s="68">
        <f t="shared" si="2"/>
        <v>236646</v>
      </c>
      <c r="J7" s="68">
        <f t="shared" si="2"/>
        <v>931297</v>
      </c>
      <c r="K7" s="68">
        <f t="shared" si="2"/>
        <v>316161</v>
      </c>
      <c r="L7" s="68">
        <f t="shared" si="2"/>
        <v>279052</v>
      </c>
      <c r="M7" s="68">
        <f t="shared" si="2"/>
        <v>185673</v>
      </c>
      <c r="N7" s="68">
        <f t="shared" si="2"/>
        <v>176914</v>
      </c>
      <c r="O7" s="68">
        <f t="shared" si="2"/>
        <v>957800</v>
      </c>
      <c r="P7" s="68">
        <f t="shared" si="2"/>
        <v>109558</v>
      </c>
      <c r="Q7" s="68">
        <f t="shared" si="2"/>
        <v>127774</v>
      </c>
      <c r="R7" s="68">
        <f t="shared" si="2"/>
        <v>138578</v>
      </c>
      <c r="S7" s="68">
        <f t="shared" si="2"/>
        <v>137471</v>
      </c>
      <c r="T7" s="68">
        <f t="shared" si="2"/>
        <v>513381</v>
      </c>
      <c r="U7" s="68">
        <f t="shared" si="2"/>
        <v>45064</v>
      </c>
      <c r="V7" s="68">
        <f t="shared" si="2"/>
        <v>57896</v>
      </c>
      <c r="W7" s="68">
        <f t="shared" si="2"/>
        <v>94090</v>
      </c>
      <c r="X7" s="68">
        <f t="shared" si="2"/>
        <v>117731</v>
      </c>
      <c r="Y7" s="68">
        <f t="shared" si="2"/>
        <v>314781</v>
      </c>
      <c r="Z7" s="68">
        <f t="shared" si="2"/>
        <v>69050</v>
      </c>
      <c r="AA7" s="68">
        <f t="shared" si="2"/>
        <v>94005</v>
      </c>
      <c r="AB7" s="68">
        <f t="shared" si="2"/>
        <v>118868</v>
      </c>
      <c r="AC7" s="68">
        <f t="shared" si="2"/>
        <v>162265</v>
      </c>
      <c r="AD7" s="68">
        <f t="shared" si="2"/>
        <v>444188</v>
      </c>
      <c r="AE7" s="68">
        <f t="shared" si="2"/>
        <v>328668</v>
      </c>
      <c r="AF7" s="68">
        <f t="shared" si="2"/>
        <v>241800</v>
      </c>
      <c r="AG7" s="68">
        <f t="shared" si="2"/>
        <v>314787</v>
      </c>
      <c r="AH7" s="68">
        <f t="shared" si="2"/>
        <v>317802</v>
      </c>
      <c r="AI7" s="68">
        <f t="shared" si="2"/>
        <v>4364504</v>
      </c>
      <c r="AJ7" s="85">
        <f t="shared" si="2"/>
        <v>551850</v>
      </c>
      <c r="AL7" s="48"/>
      <c r="AM7" s="55"/>
    </row>
    <row r="8" spans="1:39" s="8" customFormat="1" ht="23.25" customHeight="1">
      <c r="A8" s="250"/>
      <c r="B8" s="243"/>
      <c r="C8" s="72" t="s">
        <v>52</v>
      </c>
      <c r="D8" s="79">
        <f>D13+D17+D21+D25+D29+D33+D37+D41</f>
        <v>729973</v>
      </c>
      <c r="E8" s="79">
        <f t="shared" ref="E8:AJ8" si="3">E13+E17+E21+E25+E29+E33+E37+E41</f>
        <v>321628</v>
      </c>
      <c r="F8" s="79">
        <f t="shared" si="3"/>
        <v>59701</v>
      </c>
      <c r="G8" s="79">
        <f t="shared" si="3"/>
        <v>124498</v>
      </c>
      <c r="H8" s="79">
        <f t="shared" si="3"/>
        <v>88958</v>
      </c>
      <c r="I8" s="79">
        <f t="shared" si="3"/>
        <v>6612</v>
      </c>
      <c r="J8" s="79">
        <f t="shared" si="3"/>
        <v>279769</v>
      </c>
      <c r="K8" s="79">
        <f t="shared" si="3"/>
        <v>64758</v>
      </c>
      <c r="L8" s="79">
        <f t="shared" si="3"/>
        <v>2920</v>
      </c>
      <c r="M8" s="79">
        <f t="shared" si="3"/>
        <v>965</v>
      </c>
      <c r="N8" s="79">
        <f t="shared" si="3"/>
        <v>965</v>
      </c>
      <c r="O8" s="79">
        <f t="shared" si="3"/>
        <v>69608</v>
      </c>
      <c r="P8" s="79">
        <f t="shared" si="3"/>
        <v>0</v>
      </c>
      <c r="Q8" s="79">
        <f t="shared" si="3"/>
        <v>58968</v>
      </c>
      <c r="R8" s="79">
        <f t="shared" si="3"/>
        <v>0</v>
      </c>
      <c r="S8" s="79">
        <f t="shared" si="3"/>
        <v>0</v>
      </c>
      <c r="T8" s="79">
        <f t="shared" si="3"/>
        <v>58968</v>
      </c>
      <c r="U8" s="79">
        <f t="shared" si="3"/>
        <v>0</v>
      </c>
      <c r="V8" s="79">
        <f t="shared" si="3"/>
        <v>0</v>
      </c>
      <c r="W8" s="79">
        <f t="shared" si="3"/>
        <v>0</v>
      </c>
      <c r="X8" s="79">
        <f t="shared" si="3"/>
        <v>0</v>
      </c>
      <c r="Y8" s="79">
        <f t="shared" si="3"/>
        <v>0</v>
      </c>
      <c r="Z8" s="79">
        <f t="shared" si="3"/>
        <v>0</v>
      </c>
      <c r="AA8" s="79">
        <f t="shared" si="3"/>
        <v>0</v>
      </c>
      <c r="AB8" s="79">
        <f t="shared" si="3"/>
        <v>0</v>
      </c>
      <c r="AC8" s="79">
        <f t="shared" si="3"/>
        <v>0</v>
      </c>
      <c r="AD8" s="79">
        <f t="shared" si="3"/>
        <v>0</v>
      </c>
      <c r="AE8" s="79">
        <f t="shared" si="3"/>
        <v>0</v>
      </c>
      <c r="AF8" s="79">
        <f t="shared" si="3"/>
        <v>0</v>
      </c>
      <c r="AG8" s="79">
        <f t="shared" si="3"/>
        <v>0</v>
      </c>
      <c r="AH8" s="79">
        <f t="shared" si="3"/>
        <v>0</v>
      </c>
      <c r="AI8" s="79">
        <f t="shared" si="3"/>
        <v>408345</v>
      </c>
      <c r="AJ8" s="86">
        <f t="shared" si="3"/>
        <v>0</v>
      </c>
      <c r="AM8" s="55"/>
    </row>
    <row r="9" spans="1:39" s="8" customFormat="1" ht="23.25" customHeight="1">
      <c r="A9" s="250"/>
      <c r="B9" s="243"/>
      <c r="C9" s="72" t="s">
        <v>17</v>
      </c>
      <c r="D9" s="79">
        <f>SUMIF($C$12:$C$45,$C9,D$12:D$45)</f>
        <v>607216</v>
      </c>
      <c r="E9" s="79">
        <f t="shared" ref="E9:AJ9" si="4">SUMIF($C$12:$C$45,$C9,E$12:E$45)</f>
        <v>134755</v>
      </c>
      <c r="F9" s="79">
        <f t="shared" si="4"/>
        <v>21797</v>
      </c>
      <c r="G9" s="79">
        <f t="shared" si="4"/>
        <v>25047</v>
      </c>
      <c r="H9" s="79">
        <f t="shared" si="4"/>
        <v>57304</v>
      </c>
      <c r="I9" s="79">
        <f t="shared" si="4"/>
        <v>95506</v>
      </c>
      <c r="J9" s="79">
        <f t="shared" si="4"/>
        <v>199654</v>
      </c>
      <c r="K9" s="79">
        <f t="shared" si="4"/>
        <v>162870</v>
      </c>
      <c r="L9" s="79">
        <f t="shared" si="4"/>
        <v>51200</v>
      </c>
      <c r="M9" s="79">
        <f t="shared" si="4"/>
        <v>31855</v>
      </c>
      <c r="N9" s="79">
        <f t="shared" si="4"/>
        <v>26882</v>
      </c>
      <c r="O9" s="79">
        <f t="shared" si="4"/>
        <v>272807</v>
      </c>
      <c r="P9" s="79">
        <f t="shared" si="4"/>
        <v>0</v>
      </c>
      <c r="Q9" s="79">
        <f t="shared" si="4"/>
        <v>0</v>
      </c>
      <c r="R9" s="79">
        <f t="shared" si="4"/>
        <v>0</v>
      </c>
      <c r="S9" s="79">
        <f t="shared" si="4"/>
        <v>0</v>
      </c>
      <c r="T9" s="79">
        <f t="shared" si="4"/>
        <v>0</v>
      </c>
      <c r="U9" s="79">
        <f t="shared" si="4"/>
        <v>0</v>
      </c>
      <c r="V9" s="79">
        <f t="shared" si="4"/>
        <v>0</v>
      </c>
      <c r="W9" s="79">
        <f t="shared" si="4"/>
        <v>0</v>
      </c>
      <c r="X9" s="79">
        <f t="shared" si="4"/>
        <v>0</v>
      </c>
      <c r="Y9" s="79">
        <f t="shared" si="4"/>
        <v>0</v>
      </c>
      <c r="Z9" s="79">
        <f t="shared" si="4"/>
        <v>0</v>
      </c>
      <c r="AA9" s="79">
        <f t="shared" si="4"/>
        <v>0</v>
      </c>
      <c r="AB9" s="79">
        <f t="shared" si="4"/>
        <v>0</v>
      </c>
      <c r="AC9" s="79">
        <f t="shared" si="4"/>
        <v>0</v>
      </c>
      <c r="AD9" s="79">
        <f t="shared" si="4"/>
        <v>0</v>
      </c>
      <c r="AE9" s="79">
        <f t="shared" si="4"/>
        <v>0</v>
      </c>
      <c r="AF9" s="79">
        <f t="shared" si="4"/>
        <v>0</v>
      </c>
      <c r="AG9" s="79">
        <f t="shared" si="4"/>
        <v>0</v>
      </c>
      <c r="AH9" s="79">
        <f t="shared" si="4"/>
        <v>0</v>
      </c>
      <c r="AI9" s="79">
        <f t="shared" si="4"/>
        <v>472461</v>
      </c>
      <c r="AJ9" s="86">
        <f t="shared" si="4"/>
        <v>0</v>
      </c>
      <c r="AL9" s="48"/>
      <c r="AM9" s="55"/>
    </row>
    <row r="10" spans="1:39" s="8" customFormat="1" ht="23.25" customHeight="1">
      <c r="A10" s="250"/>
      <c r="B10" s="243"/>
      <c r="C10" s="72" t="s">
        <v>8</v>
      </c>
      <c r="D10" s="79">
        <f>D15+D19+D23+D27+D45+D31+D35+D39+D43</f>
        <v>4613869</v>
      </c>
      <c r="E10" s="79">
        <f t="shared" ref="E10:AJ10" si="5">E15+E19+E23+E27+E45+E31+E35+E39+E43</f>
        <v>623321</v>
      </c>
      <c r="F10" s="79">
        <f t="shared" si="5"/>
        <v>116040</v>
      </c>
      <c r="G10" s="79">
        <f t="shared" si="5"/>
        <v>102427</v>
      </c>
      <c r="H10" s="79">
        <f t="shared" si="5"/>
        <v>95879</v>
      </c>
      <c r="I10" s="79">
        <f t="shared" si="5"/>
        <v>132528</v>
      </c>
      <c r="J10" s="79">
        <f t="shared" si="5"/>
        <v>446874</v>
      </c>
      <c r="K10" s="79">
        <f t="shared" si="5"/>
        <v>88533</v>
      </c>
      <c r="L10" s="79">
        <f t="shared" si="5"/>
        <v>223432</v>
      </c>
      <c r="M10" s="79">
        <f t="shared" si="5"/>
        <v>151353</v>
      </c>
      <c r="N10" s="79">
        <f t="shared" si="5"/>
        <v>147067</v>
      </c>
      <c r="O10" s="79">
        <f t="shared" si="5"/>
        <v>610385</v>
      </c>
      <c r="P10" s="79">
        <f t="shared" si="5"/>
        <v>109558</v>
      </c>
      <c r="Q10" s="79">
        <f t="shared" si="5"/>
        <v>67306</v>
      </c>
      <c r="R10" s="79">
        <f t="shared" si="5"/>
        <v>137078</v>
      </c>
      <c r="S10" s="79">
        <f t="shared" si="5"/>
        <v>135471</v>
      </c>
      <c r="T10" s="79">
        <f t="shared" si="5"/>
        <v>449413</v>
      </c>
      <c r="U10" s="79">
        <f t="shared" si="5"/>
        <v>45064</v>
      </c>
      <c r="V10" s="79">
        <f t="shared" si="5"/>
        <v>56396</v>
      </c>
      <c r="W10" s="79">
        <f t="shared" si="5"/>
        <v>92590</v>
      </c>
      <c r="X10" s="79">
        <f t="shared" si="5"/>
        <v>115731</v>
      </c>
      <c r="Y10" s="79">
        <f t="shared" si="5"/>
        <v>309781</v>
      </c>
      <c r="Z10" s="79">
        <f t="shared" si="5"/>
        <v>69050</v>
      </c>
      <c r="AA10" s="79">
        <f t="shared" si="5"/>
        <v>92505</v>
      </c>
      <c r="AB10" s="79">
        <f t="shared" si="5"/>
        <v>117368</v>
      </c>
      <c r="AC10" s="79">
        <f t="shared" si="5"/>
        <v>160265</v>
      </c>
      <c r="AD10" s="79">
        <f t="shared" si="5"/>
        <v>439188</v>
      </c>
      <c r="AE10" s="79">
        <f t="shared" si="5"/>
        <v>323668</v>
      </c>
      <c r="AF10" s="79">
        <f t="shared" si="5"/>
        <v>236800</v>
      </c>
      <c r="AG10" s="79">
        <f t="shared" si="5"/>
        <v>309787</v>
      </c>
      <c r="AH10" s="79">
        <f t="shared" si="5"/>
        <v>312802</v>
      </c>
      <c r="AI10" s="79">
        <f t="shared" si="5"/>
        <v>3438698</v>
      </c>
      <c r="AJ10" s="86">
        <f t="shared" si="5"/>
        <v>551850</v>
      </c>
      <c r="AM10" s="55"/>
    </row>
    <row r="11" spans="1:39" s="8" customFormat="1" ht="23.25" customHeight="1">
      <c r="A11" s="250"/>
      <c r="B11" s="243"/>
      <c r="C11" s="72" t="s">
        <v>9</v>
      </c>
      <c r="D11" s="79">
        <f>D15+D19+D23+D27+D45+D47+D31+D35+D39+D43</f>
        <v>4658869</v>
      </c>
      <c r="E11" s="79">
        <f t="shared" ref="E11:AJ11" si="6">E15+E19+E23+E27+E45+E47+E31+E35+E39+E43</f>
        <v>623321</v>
      </c>
      <c r="F11" s="79">
        <f t="shared" si="6"/>
        <v>116040</v>
      </c>
      <c r="G11" s="79">
        <f t="shared" si="6"/>
        <v>103927</v>
      </c>
      <c r="H11" s="79">
        <f t="shared" si="6"/>
        <v>97379</v>
      </c>
      <c r="I11" s="79">
        <f t="shared" si="6"/>
        <v>134528</v>
      </c>
      <c r="J11" s="79">
        <f t="shared" si="6"/>
        <v>451874</v>
      </c>
      <c r="K11" s="79">
        <f t="shared" si="6"/>
        <v>88533</v>
      </c>
      <c r="L11" s="79">
        <f t="shared" si="6"/>
        <v>224932</v>
      </c>
      <c r="M11" s="79">
        <f t="shared" si="6"/>
        <v>152853</v>
      </c>
      <c r="N11" s="79">
        <f t="shared" si="6"/>
        <v>149067</v>
      </c>
      <c r="O11" s="79">
        <f t="shared" si="6"/>
        <v>615385</v>
      </c>
      <c r="P11" s="79">
        <f t="shared" si="6"/>
        <v>109558</v>
      </c>
      <c r="Q11" s="79">
        <f t="shared" si="6"/>
        <v>68806</v>
      </c>
      <c r="R11" s="79">
        <f t="shared" si="6"/>
        <v>138578</v>
      </c>
      <c r="S11" s="79">
        <f t="shared" si="6"/>
        <v>137471</v>
      </c>
      <c r="T11" s="79">
        <f t="shared" si="6"/>
        <v>454413</v>
      </c>
      <c r="U11" s="79">
        <f t="shared" si="6"/>
        <v>45064</v>
      </c>
      <c r="V11" s="79">
        <f t="shared" si="6"/>
        <v>57896</v>
      </c>
      <c r="W11" s="79">
        <f t="shared" si="6"/>
        <v>94090</v>
      </c>
      <c r="X11" s="79">
        <f t="shared" si="6"/>
        <v>117731</v>
      </c>
      <c r="Y11" s="79">
        <f t="shared" si="6"/>
        <v>314781</v>
      </c>
      <c r="Z11" s="79">
        <f t="shared" si="6"/>
        <v>69050</v>
      </c>
      <c r="AA11" s="79">
        <f t="shared" si="6"/>
        <v>94005</v>
      </c>
      <c r="AB11" s="79">
        <f t="shared" si="6"/>
        <v>118868</v>
      </c>
      <c r="AC11" s="79">
        <f t="shared" si="6"/>
        <v>162265</v>
      </c>
      <c r="AD11" s="79">
        <f t="shared" si="6"/>
        <v>444188</v>
      </c>
      <c r="AE11" s="79">
        <f t="shared" si="6"/>
        <v>328668</v>
      </c>
      <c r="AF11" s="79">
        <f t="shared" si="6"/>
        <v>241800</v>
      </c>
      <c r="AG11" s="79">
        <f t="shared" si="6"/>
        <v>314787</v>
      </c>
      <c r="AH11" s="79">
        <f t="shared" si="6"/>
        <v>317802</v>
      </c>
      <c r="AI11" s="79">
        <f t="shared" si="6"/>
        <v>3483698</v>
      </c>
      <c r="AJ11" s="86">
        <f t="shared" si="6"/>
        <v>551850</v>
      </c>
      <c r="AM11" s="55"/>
    </row>
    <row r="12" spans="1:39" s="6" customFormat="1" ht="23.25" customHeight="1">
      <c r="A12" s="249" t="s">
        <v>1113</v>
      </c>
      <c r="B12" s="247" t="s">
        <v>1108</v>
      </c>
      <c r="C12" s="73" t="s">
        <v>51</v>
      </c>
      <c r="D12" s="69">
        <f t="shared" ref="D12:E12" si="7">SUM(D13:D15)</f>
        <v>1587067</v>
      </c>
      <c r="E12" s="69">
        <f t="shared" si="7"/>
        <v>159004</v>
      </c>
      <c r="F12" s="80">
        <f t="shared" ref="F12:AJ12" si="8">SUM(F13:F15)</f>
        <v>28760</v>
      </c>
      <c r="G12" s="80">
        <f t="shared" si="8"/>
        <v>36675</v>
      </c>
      <c r="H12" s="80">
        <f t="shared" si="8"/>
        <v>47635</v>
      </c>
      <c r="I12" s="80">
        <f t="shared" si="8"/>
        <v>50795</v>
      </c>
      <c r="J12" s="80">
        <f t="shared" si="8"/>
        <v>163865</v>
      </c>
      <c r="K12" s="80">
        <f t="shared" si="8"/>
        <v>30269</v>
      </c>
      <c r="L12" s="80">
        <f t="shared" si="8"/>
        <v>42642</v>
      </c>
      <c r="M12" s="80">
        <f t="shared" si="8"/>
        <v>51062</v>
      </c>
      <c r="N12" s="80">
        <f t="shared" si="8"/>
        <v>58016</v>
      </c>
      <c r="O12" s="80">
        <f t="shared" si="8"/>
        <v>181989</v>
      </c>
      <c r="P12" s="80">
        <f t="shared" si="8"/>
        <v>37754</v>
      </c>
      <c r="Q12" s="80">
        <f t="shared" si="8"/>
        <v>53184</v>
      </c>
      <c r="R12" s="80">
        <f t="shared" si="8"/>
        <v>61783</v>
      </c>
      <c r="S12" s="80">
        <f t="shared" si="8"/>
        <v>84806</v>
      </c>
      <c r="T12" s="80">
        <f t="shared" si="8"/>
        <v>237527</v>
      </c>
      <c r="U12" s="80">
        <f t="shared" si="8"/>
        <v>19155</v>
      </c>
      <c r="V12" s="80">
        <f t="shared" si="8"/>
        <v>20510</v>
      </c>
      <c r="W12" s="80">
        <f t="shared" si="8"/>
        <v>40419</v>
      </c>
      <c r="X12" s="80">
        <f t="shared" si="8"/>
        <v>58557</v>
      </c>
      <c r="Y12" s="80">
        <f t="shared" si="8"/>
        <v>138641</v>
      </c>
      <c r="Z12" s="80">
        <f t="shared" si="8"/>
        <v>21725</v>
      </c>
      <c r="AA12" s="80">
        <f t="shared" si="8"/>
        <v>23285</v>
      </c>
      <c r="AB12" s="80">
        <f t="shared" si="8"/>
        <v>34705</v>
      </c>
      <c r="AC12" s="80">
        <f t="shared" si="8"/>
        <v>58236</v>
      </c>
      <c r="AD12" s="80">
        <f t="shared" si="8"/>
        <v>137951</v>
      </c>
      <c r="AE12" s="80">
        <f t="shared" si="8"/>
        <v>116515</v>
      </c>
      <c r="AF12" s="80">
        <f t="shared" si="8"/>
        <v>89550</v>
      </c>
      <c r="AG12" s="80">
        <f t="shared" si="8"/>
        <v>97360</v>
      </c>
      <c r="AH12" s="80">
        <f t="shared" si="8"/>
        <v>96495</v>
      </c>
      <c r="AI12" s="80">
        <f t="shared" si="8"/>
        <v>1259893</v>
      </c>
      <c r="AJ12" s="78">
        <f t="shared" si="8"/>
        <v>168170</v>
      </c>
      <c r="AM12" s="54"/>
    </row>
    <row r="13" spans="1:39" s="6" customFormat="1" ht="23.25" customHeight="1">
      <c r="A13" s="249"/>
      <c r="B13" s="247"/>
      <c r="C13" s="74" t="s">
        <v>52</v>
      </c>
      <c r="D13" s="70">
        <f>[1]Wodociągi!Y5161</f>
        <v>0</v>
      </c>
      <c r="E13" s="70">
        <f>[1]Wodociągi!Z5161</f>
        <v>0</v>
      </c>
      <c r="F13" s="71">
        <f>[1]Wodociągi!AA5161</f>
        <v>0</v>
      </c>
      <c r="G13" s="71">
        <f>[1]Wodociągi!AB5161</f>
        <v>0</v>
      </c>
      <c r="H13" s="71">
        <f>[1]Wodociągi!AC5161</f>
        <v>0</v>
      </c>
      <c r="I13" s="71">
        <f>[1]Wodociągi!AD5161</f>
        <v>0</v>
      </c>
      <c r="J13" s="71">
        <f>[1]Wodociągi!AE5161</f>
        <v>0</v>
      </c>
      <c r="K13" s="71">
        <f>[1]Wodociągi!AF5161</f>
        <v>0</v>
      </c>
      <c r="L13" s="71">
        <f>[1]Wodociągi!AG5161</f>
        <v>0</v>
      </c>
      <c r="M13" s="71">
        <f>[1]Wodociągi!AH5161</f>
        <v>0</v>
      </c>
      <c r="N13" s="71">
        <f>[1]Wodociągi!AI5161</f>
        <v>0</v>
      </c>
      <c r="O13" s="71">
        <f>[1]Wodociągi!AJ5161</f>
        <v>0</v>
      </c>
      <c r="P13" s="71">
        <f>[1]Wodociągi!AK5161</f>
        <v>0</v>
      </c>
      <c r="Q13" s="71">
        <f>[1]Wodociągi!AL5161</f>
        <v>0</v>
      </c>
      <c r="R13" s="71">
        <f>[1]Wodociągi!AM5161</f>
        <v>0</v>
      </c>
      <c r="S13" s="71">
        <f>[1]Wodociągi!AN5161</f>
        <v>0</v>
      </c>
      <c r="T13" s="71">
        <f>[1]Wodociągi!AO5161</f>
        <v>0</v>
      </c>
      <c r="U13" s="71">
        <f>[1]Wodociągi!AP5161</f>
        <v>0</v>
      </c>
      <c r="V13" s="71">
        <f>[1]Wodociągi!AQ5161</f>
        <v>0</v>
      </c>
      <c r="W13" s="71">
        <f>[1]Wodociągi!AR5161</f>
        <v>0</v>
      </c>
      <c r="X13" s="71">
        <f>[1]Wodociągi!AS5161</f>
        <v>0</v>
      </c>
      <c r="Y13" s="71">
        <f>[1]Wodociągi!AT5161</f>
        <v>0</v>
      </c>
      <c r="Z13" s="71">
        <f>[1]Wodociągi!AU5161</f>
        <v>0</v>
      </c>
      <c r="AA13" s="71">
        <f>[1]Wodociągi!AV5161</f>
        <v>0</v>
      </c>
      <c r="AB13" s="71">
        <f>[1]Wodociągi!AW5161</f>
        <v>0</v>
      </c>
      <c r="AC13" s="71">
        <f>[1]Wodociągi!AX5161</f>
        <v>0</v>
      </c>
      <c r="AD13" s="71">
        <f>[1]Wodociągi!AY5161</f>
        <v>0</v>
      </c>
      <c r="AE13" s="71">
        <f>[1]Wodociągi!AZ5161</f>
        <v>0</v>
      </c>
      <c r="AF13" s="71">
        <f>[1]Wodociągi!BA5161</f>
        <v>0</v>
      </c>
      <c r="AG13" s="71">
        <f>[1]Wodociągi!BB5161</f>
        <v>0</v>
      </c>
      <c r="AH13" s="71">
        <f>[1]Wodociągi!BC5161</f>
        <v>0</v>
      </c>
      <c r="AI13" s="71">
        <f>[1]Wodociągi!BD5161</f>
        <v>0</v>
      </c>
      <c r="AJ13" s="87">
        <f>[1]Wodociągi!BE5161</f>
        <v>0</v>
      </c>
      <c r="AM13" s="54"/>
    </row>
    <row r="14" spans="1:39" s="6" customFormat="1" ht="23.25" customHeight="1">
      <c r="A14" s="249"/>
      <c r="B14" s="247"/>
      <c r="C14" s="74" t="s">
        <v>17</v>
      </c>
      <c r="D14" s="70">
        <f>[1]Wodociągi!Y5162</f>
        <v>0</v>
      </c>
      <c r="E14" s="70">
        <f>[1]Wodociągi!Z5162</f>
        <v>0</v>
      </c>
      <c r="F14" s="71">
        <f>[1]Wodociągi!AA5162</f>
        <v>0</v>
      </c>
      <c r="G14" s="71">
        <f>[1]Wodociągi!AB5162</f>
        <v>0</v>
      </c>
      <c r="H14" s="71">
        <f>[1]Wodociągi!AC5162</f>
        <v>0</v>
      </c>
      <c r="I14" s="71">
        <f>[1]Wodociągi!AD5162</f>
        <v>0</v>
      </c>
      <c r="J14" s="71">
        <f>[1]Wodociągi!AE5162</f>
        <v>0</v>
      </c>
      <c r="K14" s="71">
        <f>[1]Wodociągi!AF5162</f>
        <v>0</v>
      </c>
      <c r="L14" s="71">
        <f>[1]Wodociągi!AG5162</f>
        <v>0</v>
      </c>
      <c r="M14" s="71">
        <f>[1]Wodociągi!AH5162</f>
        <v>0</v>
      </c>
      <c r="N14" s="71">
        <f>[1]Wodociągi!AI5162</f>
        <v>0</v>
      </c>
      <c r="O14" s="71">
        <f>[1]Wodociągi!AJ5162</f>
        <v>0</v>
      </c>
      <c r="P14" s="71">
        <f>[1]Wodociągi!AK5162</f>
        <v>0</v>
      </c>
      <c r="Q14" s="71">
        <f>[1]Wodociągi!AL5162</f>
        <v>0</v>
      </c>
      <c r="R14" s="71">
        <f>[1]Wodociągi!AM5162</f>
        <v>0</v>
      </c>
      <c r="S14" s="71">
        <f>[1]Wodociągi!AN5162</f>
        <v>0</v>
      </c>
      <c r="T14" s="71">
        <f>[1]Wodociągi!AO5162</f>
        <v>0</v>
      </c>
      <c r="U14" s="71">
        <f>[1]Wodociągi!AP5162</f>
        <v>0</v>
      </c>
      <c r="V14" s="71">
        <f>[1]Wodociągi!AQ5162</f>
        <v>0</v>
      </c>
      <c r="W14" s="71">
        <f>[1]Wodociągi!AR5162</f>
        <v>0</v>
      </c>
      <c r="X14" s="71">
        <f>[1]Wodociągi!AS5162</f>
        <v>0</v>
      </c>
      <c r="Y14" s="71">
        <f>[1]Wodociągi!AT5162</f>
        <v>0</v>
      </c>
      <c r="Z14" s="71">
        <f>[1]Wodociągi!AU5162</f>
        <v>0</v>
      </c>
      <c r="AA14" s="71">
        <f>[1]Wodociągi!AV5162</f>
        <v>0</v>
      </c>
      <c r="AB14" s="71">
        <f>[1]Wodociągi!AW5162</f>
        <v>0</v>
      </c>
      <c r="AC14" s="71">
        <f>[1]Wodociągi!AX5162</f>
        <v>0</v>
      </c>
      <c r="AD14" s="71">
        <f>[1]Wodociągi!AY5162</f>
        <v>0</v>
      </c>
      <c r="AE14" s="71">
        <f>[1]Wodociągi!AZ5162</f>
        <v>0</v>
      </c>
      <c r="AF14" s="71">
        <f>[1]Wodociągi!BA5162</f>
        <v>0</v>
      </c>
      <c r="AG14" s="71">
        <f>[1]Wodociągi!BB5162</f>
        <v>0</v>
      </c>
      <c r="AH14" s="71">
        <f>[1]Wodociągi!BC5162</f>
        <v>0</v>
      </c>
      <c r="AI14" s="71">
        <f>[1]Wodociągi!BD5162</f>
        <v>0</v>
      </c>
      <c r="AJ14" s="87">
        <f>[1]Wodociągi!BE5162</f>
        <v>0</v>
      </c>
    </row>
    <row r="15" spans="1:39" s="6" customFormat="1" ht="23.25" customHeight="1">
      <c r="A15" s="249"/>
      <c r="B15" s="247"/>
      <c r="C15" s="74" t="s">
        <v>53</v>
      </c>
      <c r="D15" s="70">
        <f>[1]Wodociągi!Y5163</f>
        <v>1587067</v>
      </c>
      <c r="E15" s="70">
        <f>[1]Wodociągi!Z5163</f>
        <v>159004</v>
      </c>
      <c r="F15" s="71">
        <f>[1]Wodociągi!AA5163</f>
        <v>28760</v>
      </c>
      <c r="G15" s="71">
        <f>[1]Wodociągi!AB5163</f>
        <v>36675</v>
      </c>
      <c r="H15" s="71">
        <f>[1]Wodociągi!AC5163</f>
        <v>47635</v>
      </c>
      <c r="I15" s="71">
        <f>[1]Wodociągi!AD5163</f>
        <v>50795</v>
      </c>
      <c r="J15" s="71">
        <f>[1]Wodociągi!AE5163</f>
        <v>163865</v>
      </c>
      <c r="K15" s="71">
        <f>[1]Wodociągi!AF5163</f>
        <v>30269</v>
      </c>
      <c r="L15" s="71">
        <f>[1]Wodociągi!AG5163</f>
        <v>42642</v>
      </c>
      <c r="M15" s="71">
        <f>[1]Wodociągi!AH5163</f>
        <v>51062</v>
      </c>
      <c r="N15" s="71">
        <f>[1]Wodociągi!AI5163</f>
        <v>58016</v>
      </c>
      <c r="O15" s="71">
        <f>[1]Wodociągi!AJ5163</f>
        <v>181989</v>
      </c>
      <c r="P15" s="71">
        <f>[1]Wodociągi!AK5163</f>
        <v>37754</v>
      </c>
      <c r="Q15" s="71">
        <f>[1]Wodociągi!AL5163</f>
        <v>53184</v>
      </c>
      <c r="R15" s="71">
        <f>[1]Wodociągi!AM5163</f>
        <v>61783</v>
      </c>
      <c r="S15" s="71">
        <f>[1]Wodociągi!AN5163</f>
        <v>84806</v>
      </c>
      <c r="T15" s="71">
        <f>[1]Wodociągi!AO5163</f>
        <v>237527</v>
      </c>
      <c r="U15" s="71">
        <f>[1]Wodociągi!AP5163</f>
        <v>19155</v>
      </c>
      <c r="V15" s="71">
        <f>[1]Wodociągi!AQ5163</f>
        <v>20510</v>
      </c>
      <c r="W15" s="71">
        <f>[1]Wodociągi!AR5163</f>
        <v>40419</v>
      </c>
      <c r="X15" s="71">
        <f>[1]Wodociągi!AS5163</f>
        <v>58557</v>
      </c>
      <c r="Y15" s="71">
        <f>[1]Wodociągi!AT5163</f>
        <v>138641</v>
      </c>
      <c r="Z15" s="71">
        <f>[1]Wodociągi!AU5163</f>
        <v>21725</v>
      </c>
      <c r="AA15" s="71">
        <f>[1]Wodociągi!AV5163</f>
        <v>23285</v>
      </c>
      <c r="AB15" s="71">
        <f>[1]Wodociągi!AW5163</f>
        <v>34705</v>
      </c>
      <c r="AC15" s="71">
        <f>[1]Wodociągi!AX5163</f>
        <v>58236</v>
      </c>
      <c r="AD15" s="71">
        <f>[1]Wodociągi!AY5163</f>
        <v>137951</v>
      </c>
      <c r="AE15" s="71">
        <f>[1]Wodociągi!AZ5163</f>
        <v>116515</v>
      </c>
      <c r="AF15" s="71">
        <f>[1]Wodociągi!BA5163</f>
        <v>89550</v>
      </c>
      <c r="AG15" s="71">
        <f>[1]Wodociągi!BB5163</f>
        <v>97360</v>
      </c>
      <c r="AH15" s="71">
        <f>[1]Wodociągi!BC5163</f>
        <v>96495</v>
      </c>
      <c r="AI15" s="71">
        <f>[1]Wodociągi!BD5163</f>
        <v>1259893</v>
      </c>
      <c r="AJ15" s="87">
        <f>[1]Wodociągi!BE5163</f>
        <v>168170</v>
      </c>
    </row>
    <row r="16" spans="1:39" s="6" customFormat="1" ht="23.25" customHeight="1">
      <c r="A16" s="243" t="s">
        <v>1114</v>
      </c>
      <c r="B16" s="244" t="s">
        <v>1112</v>
      </c>
      <c r="C16" s="73" t="s">
        <v>51</v>
      </c>
      <c r="D16" s="69">
        <f t="shared" ref="D16:AJ16" si="9">SUM(D17:D19)</f>
        <v>386829</v>
      </c>
      <c r="E16" s="69">
        <f t="shared" si="9"/>
        <v>144813</v>
      </c>
      <c r="F16" s="80">
        <f t="shared" si="9"/>
        <v>26015</v>
      </c>
      <c r="G16" s="80">
        <f t="shared" si="9"/>
        <v>19739</v>
      </c>
      <c r="H16" s="80">
        <f t="shared" si="9"/>
        <v>20549</v>
      </c>
      <c r="I16" s="80">
        <f t="shared" si="9"/>
        <v>17302</v>
      </c>
      <c r="J16" s="80">
        <f t="shared" si="9"/>
        <v>83605</v>
      </c>
      <c r="K16" s="80">
        <f t="shared" si="9"/>
        <v>20979</v>
      </c>
      <c r="L16" s="80">
        <f t="shared" si="9"/>
        <v>18444</v>
      </c>
      <c r="M16" s="80">
        <f t="shared" si="9"/>
        <v>3989</v>
      </c>
      <c r="N16" s="80">
        <f t="shared" si="9"/>
        <v>5999</v>
      </c>
      <c r="O16" s="80">
        <f t="shared" si="9"/>
        <v>49411</v>
      </c>
      <c r="P16" s="80">
        <f t="shared" si="9"/>
        <v>0</v>
      </c>
      <c r="Q16" s="80">
        <f t="shared" si="9"/>
        <v>0</v>
      </c>
      <c r="R16" s="80">
        <f t="shared" si="9"/>
        <v>0</v>
      </c>
      <c r="S16" s="80">
        <f t="shared" si="9"/>
        <v>2000</v>
      </c>
      <c r="T16" s="80">
        <f t="shared" si="9"/>
        <v>2000</v>
      </c>
      <c r="U16" s="80">
        <f t="shared" si="9"/>
        <v>0</v>
      </c>
      <c r="V16" s="80">
        <f t="shared" si="9"/>
        <v>0</v>
      </c>
      <c r="W16" s="80">
        <f t="shared" si="9"/>
        <v>2500</v>
      </c>
      <c r="X16" s="80">
        <f t="shared" si="9"/>
        <v>3500</v>
      </c>
      <c r="Y16" s="80">
        <f t="shared" si="9"/>
        <v>6000</v>
      </c>
      <c r="Z16" s="80">
        <f t="shared" si="9"/>
        <v>2500</v>
      </c>
      <c r="AA16" s="80">
        <f t="shared" si="9"/>
        <v>7500</v>
      </c>
      <c r="AB16" s="80">
        <f t="shared" si="9"/>
        <v>7500</v>
      </c>
      <c r="AC16" s="80">
        <f t="shared" si="9"/>
        <v>7500</v>
      </c>
      <c r="AD16" s="80">
        <f t="shared" si="9"/>
        <v>25000</v>
      </c>
      <c r="AE16" s="80">
        <f t="shared" si="9"/>
        <v>28000</v>
      </c>
      <c r="AF16" s="80">
        <f t="shared" si="9"/>
        <v>15000</v>
      </c>
      <c r="AG16" s="80">
        <f t="shared" si="9"/>
        <v>15000</v>
      </c>
      <c r="AH16" s="80">
        <f t="shared" si="9"/>
        <v>18000</v>
      </c>
      <c r="AI16" s="80">
        <f t="shared" si="9"/>
        <v>242016</v>
      </c>
      <c r="AJ16" s="78">
        <f t="shared" si="9"/>
        <v>0</v>
      </c>
    </row>
    <row r="17" spans="1:36" s="6" customFormat="1" ht="23.25" customHeight="1">
      <c r="A17" s="243"/>
      <c r="B17" s="251"/>
      <c r="C17" s="74" t="s">
        <v>52</v>
      </c>
      <c r="D17" s="70">
        <f>[1]Wodociągi!Y5165</f>
        <v>85621</v>
      </c>
      <c r="E17" s="70">
        <f>[1]Wodociągi!Z5165</f>
        <v>46358</v>
      </c>
      <c r="F17" s="71">
        <f>[1]Wodociągi!AA5165</f>
        <v>5807</v>
      </c>
      <c r="G17" s="71">
        <f>[1]Wodociągi!AB5165</f>
        <v>14348</v>
      </c>
      <c r="H17" s="71">
        <f>[1]Wodociągi!AC5165</f>
        <v>14765</v>
      </c>
      <c r="I17" s="71">
        <f>[1]Wodociągi!AD5165</f>
        <v>0</v>
      </c>
      <c r="J17" s="71">
        <f>[1]Wodociągi!AE5165</f>
        <v>34920</v>
      </c>
      <c r="K17" s="71">
        <f>[1]Wodociągi!AF5165</f>
        <v>1448</v>
      </c>
      <c r="L17" s="71">
        <f>[1]Wodociągi!AG5165</f>
        <v>965</v>
      </c>
      <c r="M17" s="71">
        <f>[1]Wodociągi!AH5165</f>
        <v>965</v>
      </c>
      <c r="N17" s="71">
        <f>[1]Wodociągi!AI5165</f>
        <v>965</v>
      </c>
      <c r="O17" s="71">
        <f>[1]Wodociągi!AJ5165</f>
        <v>4343</v>
      </c>
      <c r="P17" s="71">
        <f>[1]Wodociągi!AK5165</f>
        <v>0</v>
      </c>
      <c r="Q17" s="71">
        <f>[1]Wodociągi!AL5165</f>
        <v>0</v>
      </c>
      <c r="R17" s="71">
        <f>[1]Wodociągi!AM5165</f>
        <v>0</v>
      </c>
      <c r="S17" s="71">
        <f>[1]Wodociągi!AN5165</f>
        <v>0</v>
      </c>
      <c r="T17" s="71">
        <f>[1]Wodociągi!AO5165</f>
        <v>0</v>
      </c>
      <c r="U17" s="71">
        <f>[1]Wodociągi!AP5165</f>
        <v>0</v>
      </c>
      <c r="V17" s="71">
        <f>[1]Wodociągi!AQ5165</f>
        <v>0</v>
      </c>
      <c r="W17" s="71">
        <f>[1]Wodociągi!AR5165</f>
        <v>0</v>
      </c>
      <c r="X17" s="71">
        <f>[1]Wodociągi!AS5165</f>
        <v>0</v>
      </c>
      <c r="Y17" s="71">
        <f>[1]Wodociągi!AT5165</f>
        <v>0</v>
      </c>
      <c r="Z17" s="71">
        <f>[1]Wodociągi!AU5165</f>
        <v>0</v>
      </c>
      <c r="AA17" s="71">
        <f>[1]Wodociągi!AV5165</f>
        <v>0</v>
      </c>
      <c r="AB17" s="71">
        <f>[1]Wodociągi!AW5165</f>
        <v>0</v>
      </c>
      <c r="AC17" s="71">
        <f>[1]Wodociągi!AX5165</f>
        <v>0</v>
      </c>
      <c r="AD17" s="71">
        <f>[1]Wodociągi!AY5165</f>
        <v>0</v>
      </c>
      <c r="AE17" s="71">
        <f>[1]Wodociągi!AZ5165</f>
        <v>0</v>
      </c>
      <c r="AF17" s="71">
        <f>[1]Wodociągi!BA5165</f>
        <v>0</v>
      </c>
      <c r="AG17" s="71">
        <f>[1]Wodociągi!BB5165</f>
        <v>0</v>
      </c>
      <c r="AH17" s="71">
        <f>[1]Wodociągi!BC5165</f>
        <v>0</v>
      </c>
      <c r="AI17" s="71">
        <f>[1]Wodociągi!BD5165</f>
        <v>39263</v>
      </c>
      <c r="AJ17" s="87">
        <f>[1]Wodociągi!BE5165</f>
        <v>0</v>
      </c>
    </row>
    <row r="18" spans="1:36" s="6" customFormat="1" ht="23.25" customHeight="1">
      <c r="A18" s="243"/>
      <c r="B18" s="251"/>
      <c r="C18" s="74" t="s">
        <v>17</v>
      </c>
      <c r="D18" s="70">
        <f>[1]Wodociągi!Y5166</f>
        <v>107097</v>
      </c>
      <c r="E18" s="70">
        <f>[1]Wodociągi!Z5166</f>
        <v>60493</v>
      </c>
      <c r="F18" s="71">
        <f>[1]Wodociągi!AA5166</f>
        <v>10268</v>
      </c>
      <c r="G18" s="71">
        <f>[1]Wodociągi!AB5166</f>
        <v>4649</v>
      </c>
      <c r="H18" s="71">
        <f>[1]Wodociągi!AC5166</f>
        <v>5164</v>
      </c>
      <c r="I18" s="71">
        <f>[1]Wodociągi!AD5166</f>
        <v>13990</v>
      </c>
      <c r="J18" s="71">
        <f>[1]Wodociągi!AE5166</f>
        <v>34071</v>
      </c>
      <c r="K18" s="71">
        <f>[1]Wodociągi!AF5166</f>
        <v>12533</v>
      </c>
      <c r="L18" s="71">
        <f>[1]Wodociągi!AG5166</f>
        <v>0</v>
      </c>
      <c r="M18" s="71">
        <f>[1]Wodociągi!AH5166</f>
        <v>0</v>
      </c>
      <c r="N18" s="71">
        <f>[1]Wodociągi!AI5166</f>
        <v>0</v>
      </c>
      <c r="O18" s="71">
        <f>[1]Wodociągi!AJ5166</f>
        <v>12533</v>
      </c>
      <c r="P18" s="71">
        <f>[1]Wodociągi!AK5166</f>
        <v>0</v>
      </c>
      <c r="Q18" s="71">
        <f>[1]Wodociągi!AL5166</f>
        <v>0</v>
      </c>
      <c r="R18" s="71">
        <f>[1]Wodociągi!AM5166</f>
        <v>0</v>
      </c>
      <c r="S18" s="71">
        <f>[1]Wodociągi!AN5166</f>
        <v>0</v>
      </c>
      <c r="T18" s="71">
        <f>[1]Wodociągi!AO5166</f>
        <v>0</v>
      </c>
      <c r="U18" s="71">
        <f>[1]Wodociągi!AP5166</f>
        <v>0</v>
      </c>
      <c r="V18" s="71">
        <f>[1]Wodociągi!AQ5166</f>
        <v>0</v>
      </c>
      <c r="W18" s="71">
        <f>[1]Wodociągi!AR5166</f>
        <v>0</v>
      </c>
      <c r="X18" s="71">
        <f>[1]Wodociągi!AS5166</f>
        <v>0</v>
      </c>
      <c r="Y18" s="71">
        <f>[1]Wodociągi!AT5166</f>
        <v>0</v>
      </c>
      <c r="Z18" s="71">
        <f>[1]Wodociągi!AU5166</f>
        <v>0</v>
      </c>
      <c r="AA18" s="71">
        <f>[1]Wodociągi!AV5166</f>
        <v>0</v>
      </c>
      <c r="AB18" s="71">
        <f>[1]Wodociągi!AW5166</f>
        <v>0</v>
      </c>
      <c r="AC18" s="71">
        <f>[1]Wodociągi!AX5166</f>
        <v>0</v>
      </c>
      <c r="AD18" s="71">
        <f>[1]Wodociągi!AY5166</f>
        <v>0</v>
      </c>
      <c r="AE18" s="71">
        <f>[1]Wodociągi!AZ5166</f>
        <v>0</v>
      </c>
      <c r="AF18" s="71">
        <f>[1]Wodociągi!BA5166</f>
        <v>0</v>
      </c>
      <c r="AG18" s="71">
        <f>[1]Wodociągi!BB5166</f>
        <v>0</v>
      </c>
      <c r="AH18" s="71">
        <f>[1]Wodociągi!BC5166</f>
        <v>0</v>
      </c>
      <c r="AI18" s="71">
        <f>[1]Wodociągi!BD5166</f>
        <v>46604</v>
      </c>
      <c r="AJ18" s="87">
        <f>[1]Wodociągi!BE5166</f>
        <v>0</v>
      </c>
    </row>
    <row r="19" spans="1:36" s="7" customFormat="1" ht="23.25" customHeight="1">
      <c r="A19" s="243"/>
      <c r="B19" s="251"/>
      <c r="C19" s="74" t="s">
        <v>53</v>
      </c>
      <c r="D19" s="70">
        <f>[1]Wodociągi!Y5167</f>
        <v>194111</v>
      </c>
      <c r="E19" s="70">
        <f>[1]Wodociągi!Z5167</f>
        <v>37962</v>
      </c>
      <c r="F19" s="71">
        <f>[1]Wodociągi!AA5167</f>
        <v>9940</v>
      </c>
      <c r="G19" s="71">
        <f>[1]Wodociągi!AB5167</f>
        <v>742</v>
      </c>
      <c r="H19" s="71">
        <f>[1]Wodociągi!AC5167</f>
        <v>620</v>
      </c>
      <c r="I19" s="71">
        <f>[1]Wodociągi!AD5167</f>
        <v>3312</v>
      </c>
      <c r="J19" s="71">
        <f>[1]Wodociągi!AE5167</f>
        <v>14614</v>
      </c>
      <c r="K19" s="71">
        <f>[1]Wodociągi!AF5167</f>
        <v>6998</v>
      </c>
      <c r="L19" s="71">
        <f>[1]Wodociągi!AG5167</f>
        <v>17479</v>
      </c>
      <c r="M19" s="71">
        <f>[1]Wodociągi!AH5167</f>
        <v>3024</v>
      </c>
      <c r="N19" s="71">
        <f>[1]Wodociągi!AI5167</f>
        <v>5034</v>
      </c>
      <c r="O19" s="71">
        <f>[1]Wodociągi!AJ5167</f>
        <v>32535</v>
      </c>
      <c r="P19" s="71">
        <f>[1]Wodociągi!AK5167</f>
        <v>0</v>
      </c>
      <c r="Q19" s="71">
        <f>[1]Wodociągi!AL5167</f>
        <v>0</v>
      </c>
      <c r="R19" s="71">
        <f>[1]Wodociągi!AM5167</f>
        <v>0</v>
      </c>
      <c r="S19" s="71">
        <f>[1]Wodociągi!AN5167</f>
        <v>2000</v>
      </c>
      <c r="T19" s="71">
        <f>[1]Wodociągi!AO5167</f>
        <v>2000</v>
      </c>
      <c r="U19" s="71">
        <f>[1]Wodociągi!AP5167</f>
        <v>0</v>
      </c>
      <c r="V19" s="71">
        <f>[1]Wodociągi!AQ5167</f>
        <v>0</v>
      </c>
      <c r="W19" s="71">
        <f>[1]Wodociągi!AR5167</f>
        <v>2500</v>
      </c>
      <c r="X19" s="71">
        <f>[1]Wodociągi!AS5167</f>
        <v>3500</v>
      </c>
      <c r="Y19" s="71">
        <f>[1]Wodociągi!AT5167</f>
        <v>6000</v>
      </c>
      <c r="Z19" s="71">
        <f>[1]Wodociągi!AU5167</f>
        <v>2500</v>
      </c>
      <c r="AA19" s="71">
        <f>[1]Wodociągi!AV5167</f>
        <v>7500</v>
      </c>
      <c r="AB19" s="71">
        <f>[1]Wodociągi!AW5167</f>
        <v>7500</v>
      </c>
      <c r="AC19" s="71">
        <f>[1]Wodociągi!AX5167</f>
        <v>7500</v>
      </c>
      <c r="AD19" s="71">
        <f>[1]Wodociągi!AY5167</f>
        <v>25000</v>
      </c>
      <c r="AE19" s="71">
        <f>[1]Wodociągi!AZ5167</f>
        <v>28000</v>
      </c>
      <c r="AF19" s="71">
        <f>[1]Wodociągi!BA5167</f>
        <v>15000</v>
      </c>
      <c r="AG19" s="71">
        <f>[1]Wodociągi!BB5167</f>
        <v>15000</v>
      </c>
      <c r="AH19" s="71">
        <f>[1]Wodociągi!BC5167</f>
        <v>18000</v>
      </c>
      <c r="AI19" s="71">
        <f>[1]Wodociągi!BD5167</f>
        <v>156149</v>
      </c>
      <c r="AJ19" s="87">
        <f>[1]Wodociągi!BE5167</f>
        <v>0</v>
      </c>
    </row>
    <row r="20" spans="1:36" s="7" customFormat="1" ht="23.25" customHeight="1">
      <c r="A20" s="249" t="s">
        <v>1115</v>
      </c>
      <c r="B20" s="247" t="s">
        <v>1109</v>
      </c>
      <c r="C20" s="73" t="s">
        <v>51</v>
      </c>
      <c r="D20" s="69">
        <f t="shared" ref="D20:AJ20" si="10">SUM(D21:D23)</f>
        <v>1689882</v>
      </c>
      <c r="E20" s="69">
        <f t="shared" si="10"/>
        <v>90324</v>
      </c>
      <c r="F20" s="69">
        <f t="shared" si="10"/>
        <v>12549</v>
      </c>
      <c r="G20" s="69">
        <f t="shared" si="10"/>
        <v>28605</v>
      </c>
      <c r="H20" s="69">
        <f t="shared" si="10"/>
        <v>15465</v>
      </c>
      <c r="I20" s="69">
        <f t="shared" si="10"/>
        <v>25420</v>
      </c>
      <c r="J20" s="69">
        <f t="shared" si="10"/>
        <v>82039</v>
      </c>
      <c r="K20" s="69">
        <f t="shared" si="10"/>
        <v>22725</v>
      </c>
      <c r="L20" s="69">
        <f t="shared" si="10"/>
        <v>42780</v>
      </c>
      <c r="M20" s="69">
        <f t="shared" si="10"/>
        <v>39785</v>
      </c>
      <c r="N20" s="69">
        <f t="shared" si="10"/>
        <v>26950</v>
      </c>
      <c r="O20" s="69">
        <f t="shared" si="10"/>
        <v>132240</v>
      </c>
      <c r="P20" s="69">
        <f t="shared" si="10"/>
        <v>11840</v>
      </c>
      <c r="Q20" s="69">
        <f t="shared" si="10"/>
        <v>21965</v>
      </c>
      <c r="R20" s="69">
        <f t="shared" si="10"/>
        <v>35285</v>
      </c>
      <c r="S20" s="69">
        <f t="shared" si="10"/>
        <v>35115</v>
      </c>
      <c r="T20" s="69">
        <f t="shared" si="10"/>
        <v>104205</v>
      </c>
      <c r="U20" s="69">
        <f t="shared" si="10"/>
        <v>9184</v>
      </c>
      <c r="V20" s="69">
        <f t="shared" si="10"/>
        <v>19161</v>
      </c>
      <c r="W20" s="69">
        <f t="shared" si="10"/>
        <v>32946</v>
      </c>
      <c r="X20" s="69">
        <f t="shared" si="10"/>
        <v>36949</v>
      </c>
      <c r="Y20" s="69">
        <f t="shared" si="10"/>
        <v>98240</v>
      </c>
      <c r="Z20" s="69">
        <f t="shared" si="10"/>
        <v>22895</v>
      </c>
      <c r="AA20" s="69">
        <f t="shared" si="10"/>
        <v>39790</v>
      </c>
      <c r="AB20" s="69">
        <f t="shared" si="10"/>
        <v>53233</v>
      </c>
      <c r="AC20" s="69">
        <f t="shared" si="10"/>
        <v>72599</v>
      </c>
      <c r="AD20" s="69">
        <f t="shared" si="10"/>
        <v>188517</v>
      </c>
      <c r="AE20" s="69">
        <f t="shared" si="10"/>
        <v>115653</v>
      </c>
      <c r="AF20" s="69">
        <f t="shared" si="10"/>
        <v>121250</v>
      </c>
      <c r="AG20" s="69">
        <f t="shared" si="10"/>
        <v>186427</v>
      </c>
      <c r="AH20" s="69">
        <f t="shared" si="10"/>
        <v>187307</v>
      </c>
      <c r="AI20" s="69">
        <f t="shared" si="10"/>
        <v>1215878</v>
      </c>
      <c r="AJ20" s="88">
        <f t="shared" si="10"/>
        <v>383680</v>
      </c>
    </row>
    <row r="21" spans="1:36" s="6" customFormat="1" ht="23.25" customHeight="1">
      <c r="A21" s="249"/>
      <c r="B21" s="248"/>
      <c r="C21" s="74" t="s">
        <v>52</v>
      </c>
      <c r="D21" s="70">
        <f>[1]Kanalizacja!Z4345</f>
        <v>0</v>
      </c>
      <c r="E21" s="70">
        <f>[1]Kanalizacja!AA4345</f>
        <v>0</v>
      </c>
      <c r="F21" s="70">
        <f>[1]Kanalizacja!AB4345</f>
        <v>0</v>
      </c>
      <c r="G21" s="70">
        <f>[1]Kanalizacja!AC4345</f>
        <v>0</v>
      </c>
      <c r="H21" s="70">
        <f>[1]Kanalizacja!AD4345</f>
        <v>0</v>
      </c>
      <c r="I21" s="70">
        <f>[1]Kanalizacja!AE4345</f>
        <v>0</v>
      </c>
      <c r="J21" s="70">
        <f>[1]Kanalizacja!AF4345</f>
        <v>0</v>
      </c>
      <c r="K21" s="70">
        <f>[1]Kanalizacja!AG4345</f>
        <v>0</v>
      </c>
      <c r="L21" s="70">
        <f>[1]Kanalizacja!AH4345</f>
        <v>0</v>
      </c>
      <c r="M21" s="70">
        <f>[1]Kanalizacja!AI4345</f>
        <v>0</v>
      </c>
      <c r="N21" s="70">
        <f>[1]Kanalizacja!AJ4345</f>
        <v>0</v>
      </c>
      <c r="O21" s="70">
        <f>[1]Kanalizacja!AK4345</f>
        <v>0</v>
      </c>
      <c r="P21" s="70">
        <f>[1]Kanalizacja!AL4345</f>
        <v>0</v>
      </c>
      <c r="Q21" s="70">
        <f>[1]Kanalizacja!AM4345</f>
        <v>0</v>
      </c>
      <c r="R21" s="70">
        <f>[1]Kanalizacja!AN4345</f>
        <v>0</v>
      </c>
      <c r="S21" s="70">
        <f>[1]Kanalizacja!AO4345</f>
        <v>0</v>
      </c>
      <c r="T21" s="70">
        <f>[1]Kanalizacja!AP4345</f>
        <v>0</v>
      </c>
      <c r="U21" s="70">
        <f>[1]Kanalizacja!AQ4345</f>
        <v>0</v>
      </c>
      <c r="V21" s="70">
        <f>[1]Kanalizacja!AR4345</f>
        <v>0</v>
      </c>
      <c r="W21" s="70">
        <f>[1]Kanalizacja!AS4345</f>
        <v>0</v>
      </c>
      <c r="X21" s="70">
        <f>[1]Kanalizacja!AT4345</f>
        <v>0</v>
      </c>
      <c r="Y21" s="70">
        <f>[1]Kanalizacja!AU4345</f>
        <v>0</v>
      </c>
      <c r="Z21" s="70">
        <f>[1]Kanalizacja!AV4345</f>
        <v>0</v>
      </c>
      <c r="AA21" s="70">
        <f>[1]Kanalizacja!AW4345</f>
        <v>0</v>
      </c>
      <c r="AB21" s="70">
        <f>[1]Kanalizacja!AX4345</f>
        <v>0</v>
      </c>
      <c r="AC21" s="70">
        <f>[1]Kanalizacja!AY4345</f>
        <v>0</v>
      </c>
      <c r="AD21" s="70">
        <f>[1]Kanalizacja!AZ4345</f>
        <v>0</v>
      </c>
      <c r="AE21" s="70">
        <f>[1]Kanalizacja!BA4345</f>
        <v>0</v>
      </c>
      <c r="AF21" s="70">
        <f>[1]Kanalizacja!BB4345</f>
        <v>0</v>
      </c>
      <c r="AG21" s="70">
        <f>[1]Kanalizacja!BC4345</f>
        <v>0</v>
      </c>
      <c r="AH21" s="70">
        <f>[1]Kanalizacja!BD4345</f>
        <v>0</v>
      </c>
      <c r="AI21" s="70">
        <f>[1]Kanalizacja!BE4345</f>
        <v>0</v>
      </c>
      <c r="AJ21" s="89">
        <f>[1]Kanalizacja!BF4345</f>
        <v>0</v>
      </c>
    </row>
    <row r="22" spans="1:36" s="6" customFormat="1" ht="23.25" customHeight="1">
      <c r="A22" s="249"/>
      <c r="B22" s="248"/>
      <c r="C22" s="74" t="s">
        <v>17</v>
      </c>
      <c r="D22" s="70">
        <f>[1]Kanalizacja!Z4346</f>
        <v>0</v>
      </c>
      <c r="E22" s="70">
        <f>[1]Kanalizacja!AA4346</f>
        <v>0</v>
      </c>
      <c r="F22" s="70">
        <f>[1]Kanalizacja!AB4346</f>
        <v>0</v>
      </c>
      <c r="G22" s="70">
        <f>[1]Kanalizacja!AC4346</f>
        <v>0</v>
      </c>
      <c r="H22" s="70">
        <f>[1]Kanalizacja!AD4346</f>
        <v>0</v>
      </c>
      <c r="I22" s="70">
        <f>[1]Kanalizacja!AE4346</f>
        <v>0</v>
      </c>
      <c r="J22" s="70">
        <f>[1]Kanalizacja!AF4346</f>
        <v>0</v>
      </c>
      <c r="K22" s="70">
        <f>[1]Kanalizacja!AG4346</f>
        <v>0</v>
      </c>
      <c r="L22" s="70">
        <f>[1]Kanalizacja!AH4346</f>
        <v>0</v>
      </c>
      <c r="M22" s="70">
        <f>[1]Kanalizacja!AI4346</f>
        <v>0</v>
      </c>
      <c r="N22" s="70">
        <f>[1]Kanalizacja!AJ4346</f>
        <v>0</v>
      </c>
      <c r="O22" s="70">
        <f>[1]Kanalizacja!AK4346</f>
        <v>0</v>
      </c>
      <c r="P22" s="70">
        <f>[1]Kanalizacja!AL4346</f>
        <v>0</v>
      </c>
      <c r="Q22" s="70">
        <f>[1]Kanalizacja!AM4346</f>
        <v>0</v>
      </c>
      <c r="R22" s="70">
        <f>[1]Kanalizacja!AN4346</f>
        <v>0</v>
      </c>
      <c r="S22" s="70">
        <f>[1]Kanalizacja!AO4346</f>
        <v>0</v>
      </c>
      <c r="T22" s="70">
        <f>[1]Kanalizacja!AP4346</f>
        <v>0</v>
      </c>
      <c r="U22" s="70">
        <f>[1]Kanalizacja!AQ4346</f>
        <v>0</v>
      </c>
      <c r="V22" s="70">
        <f>[1]Kanalizacja!AR4346</f>
        <v>0</v>
      </c>
      <c r="W22" s="70">
        <f>[1]Kanalizacja!AS4346</f>
        <v>0</v>
      </c>
      <c r="X22" s="70">
        <f>[1]Kanalizacja!AT4346</f>
        <v>0</v>
      </c>
      <c r="Y22" s="70">
        <f>[1]Kanalizacja!AU4346</f>
        <v>0</v>
      </c>
      <c r="Z22" s="70">
        <f>[1]Kanalizacja!AV4346</f>
        <v>0</v>
      </c>
      <c r="AA22" s="70">
        <f>[1]Kanalizacja!AW4346</f>
        <v>0</v>
      </c>
      <c r="AB22" s="70">
        <f>[1]Kanalizacja!AX4346</f>
        <v>0</v>
      </c>
      <c r="AC22" s="70">
        <f>[1]Kanalizacja!AY4346</f>
        <v>0</v>
      </c>
      <c r="AD22" s="70">
        <f>[1]Kanalizacja!AZ4346</f>
        <v>0</v>
      </c>
      <c r="AE22" s="70">
        <f>[1]Kanalizacja!BA4346</f>
        <v>0</v>
      </c>
      <c r="AF22" s="70">
        <f>[1]Kanalizacja!BB4346</f>
        <v>0</v>
      </c>
      <c r="AG22" s="70">
        <f>[1]Kanalizacja!BC4346</f>
        <v>0</v>
      </c>
      <c r="AH22" s="70">
        <f>[1]Kanalizacja!BD4346</f>
        <v>0</v>
      </c>
      <c r="AI22" s="70">
        <f>[1]Kanalizacja!BE4346</f>
        <v>0</v>
      </c>
      <c r="AJ22" s="89">
        <f>[1]Kanalizacja!BF4346</f>
        <v>0</v>
      </c>
    </row>
    <row r="23" spans="1:36" s="6" customFormat="1" ht="23.25" customHeight="1">
      <c r="A23" s="249"/>
      <c r="B23" s="248"/>
      <c r="C23" s="74" t="s">
        <v>53</v>
      </c>
      <c r="D23" s="70">
        <f>[1]Kanalizacja!Z4347</f>
        <v>1689882</v>
      </c>
      <c r="E23" s="70">
        <f>[1]Kanalizacja!AA4347</f>
        <v>90324</v>
      </c>
      <c r="F23" s="70">
        <f>[1]Kanalizacja!AB4347</f>
        <v>12549</v>
      </c>
      <c r="G23" s="70">
        <f>[1]Kanalizacja!AC4347</f>
        <v>28605</v>
      </c>
      <c r="H23" s="70">
        <f>[1]Kanalizacja!AD4347</f>
        <v>15465</v>
      </c>
      <c r="I23" s="70">
        <f>[1]Kanalizacja!AE4347</f>
        <v>25420</v>
      </c>
      <c r="J23" s="70">
        <f>[1]Kanalizacja!AF4347</f>
        <v>82039</v>
      </c>
      <c r="K23" s="70">
        <f>[1]Kanalizacja!AG4347</f>
        <v>22725</v>
      </c>
      <c r="L23" s="70">
        <f>[1]Kanalizacja!AH4347</f>
        <v>42780</v>
      </c>
      <c r="M23" s="70">
        <f>[1]Kanalizacja!AI4347</f>
        <v>39785</v>
      </c>
      <c r="N23" s="70">
        <f>[1]Kanalizacja!AJ4347</f>
        <v>26950</v>
      </c>
      <c r="O23" s="70">
        <f>[1]Kanalizacja!AK4347</f>
        <v>132240</v>
      </c>
      <c r="P23" s="70">
        <f>[1]Kanalizacja!AL4347</f>
        <v>11840</v>
      </c>
      <c r="Q23" s="70">
        <f>[1]Kanalizacja!AM4347</f>
        <v>21965</v>
      </c>
      <c r="R23" s="70">
        <f>[1]Kanalizacja!AN4347</f>
        <v>35285</v>
      </c>
      <c r="S23" s="70">
        <f>[1]Kanalizacja!AO4347</f>
        <v>35115</v>
      </c>
      <c r="T23" s="70">
        <f>[1]Kanalizacja!AP4347</f>
        <v>104205</v>
      </c>
      <c r="U23" s="70">
        <f>[1]Kanalizacja!AQ4347</f>
        <v>9184</v>
      </c>
      <c r="V23" s="70">
        <f>[1]Kanalizacja!AR4347</f>
        <v>19161</v>
      </c>
      <c r="W23" s="70">
        <f>[1]Kanalizacja!AS4347</f>
        <v>32946</v>
      </c>
      <c r="X23" s="70">
        <f>[1]Kanalizacja!AT4347</f>
        <v>36949</v>
      </c>
      <c r="Y23" s="70">
        <f>[1]Kanalizacja!AU4347</f>
        <v>98240</v>
      </c>
      <c r="Z23" s="70">
        <f>[1]Kanalizacja!AV4347</f>
        <v>22895</v>
      </c>
      <c r="AA23" s="70">
        <f>[1]Kanalizacja!AW4347</f>
        <v>39790</v>
      </c>
      <c r="AB23" s="70">
        <f>[1]Kanalizacja!AX4347</f>
        <v>53233</v>
      </c>
      <c r="AC23" s="70">
        <f>[1]Kanalizacja!AY4347</f>
        <v>72599</v>
      </c>
      <c r="AD23" s="70">
        <f>[1]Kanalizacja!AZ4347</f>
        <v>188517</v>
      </c>
      <c r="AE23" s="70">
        <f>[1]Kanalizacja!BA4347</f>
        <v>115653</v>
      </c>
      <c r="AF23" s="70">
        <f>[1]Kanalizacja!BB4347</f>
        <v>121250</v>
      </c>
      <c r="AG23" s="70">
        <f>[1]Kanalizacja!BC4347</f>
        <v>186427</v>
      </c>
      <c r="AH23" s="70">
        <f>[1]Kanalizacja!BD4347</f>
        <v>187307</v>
      </c>
      <c r="AI23" s="70">
        <f>[1]Kanalizacja!BE4347</f>
        <v>1215878</v>
      </c>
      <c r="AJ23" s="89">
        <f>[1]Kanalizacja!BF4347</f>
        <v>383680</v>
      </c>
    </row>
    <row r="24" spans="1:36" s="6" customFormat="1" ht="23.25" customHeight="1">
      <c r="A24" s="243" t="s">
        <v>1116</v>
      </c>
      <c r="B24" s="244" t="s">
        <v>1110</v>
      </c>
      <c r="C24" s="73" t="s">
        <v>51</v>
      </c>
      <c r="D24" s="69">
        <f>SUM(D25:D27)</f>
        <v>2188280</v>
      </c>
      <c r="E24" s="69">
        <f t="shared" ref="E24:AJ24" si="11">SUM(E25:E27)</f>
        <v>685563</v>
      </c>
      <c r="F24" s="69">
        <f t="shared" si="11"/>
        <v>127464</v>
      </c>
      <c r="G24" s="69">
        <f t="shared" si="11"/>
        <v>164203</v>
      </c>
      <c r="H24" s="69">
        <f t="shared" si="11"/>
        <v>155742</v>
      </c>
      <c r="I24" s="69">
        <f t="shared" si="11"/>
        <v>138379</v>
      </c>
      <c r="J24" s="69">
        <f t="shared" si="11"/>
        <v>585788</v>
      </c>
      <c r="K24" s="69">
        <f t="shared" si="11"/>
        <v>239438</v>
      </c>
      <c r="L24" s="69">
        <f t="shared" si="11"/>
        <v>170936</v>
      </c>
      <c r="M24" s="69">
        <f t="shared" si="11"/>
        <v>86587</v>
      </c>
      <c r="N24" s="69">
        <f t="shared" si="11"/>
        <v>81199</v>
      </c>
      <c r="O24" s="69">
        <f t="shared" si="11"/>
        <v>578160</v>
      </c>
      <c r="P24" s="69">
        <f t="shared" si="11"/>
        <v>57214</v>
      </c>
      <c r="Q24" s="69">
        <f t="shared" si="11"/>
        <v>48375</v>
      </c>
      <c r="R24" s="69">
        <f t="shared" si="11"/>
        <v>37260</v>
      </c>
      <c r="S24" s="69">
        <f t="shared" si="11"/>
        <v>10800</v>
      </c>
      <c r="T24" s="69">
        <f t="shared" si="11"/>
        <v>153649</v>
      </c>
      <c r="U24" s="69">
        <f t="shared" si="11"/>
        <v>13975</v>
      </c>
      <c r="V24" s="69">
        <f t="shared" si="11"/>
        <v>13975</v>
      </c>
      <c r="W24" s="69">
        <f t="shared" si="11"/>
        <v>13975</v>
      </c>
      <c r="X24" s="69">
        <f t="shared" si="11"/>
        <v>13975</v>
      </c>
      <c r="Y24" s="69">
        <f t="shared" si="11"/>
        <v>55900</v>
      </c>
      <c r="Z24" s="69">
        <f t="shared" si="11"/>
        <v>19180</v>
      </c>
      <c r="AA24" s="69">
        <f t="shared" si="11"/>
        <v>19180</v>
      </c>
      <c r="AB24" s="69">
        <f t="shared" si="11"/>
        <v>19180</v>
      </c>
      <c r="AC24" s="69">
        <f t="shared" si="11"/>
        <v>19180</v>
      </c>
      <c r="AD24" s="69">
        <f t="shared" si="11"/>
        <v>76720</v>
      </c>
      <c r="AE24" s="69">
        <f t="shared" si="11"/>
        <v>52500</v>
      </c>
      <c r="AF24" s="69">
        <f t="shared" si="11"/>
        <v>0</v>
      </c>
      <c r="AG24" s="69">
        <f t="shared" si="11"/>
        <v>0</v>
      </c>
      <c r="AH24" s="69">
        <f t="shared" si="11"/>
        <v>0</v>
      </c>
      <c r="AI24" s="80">
        <f t="shared" si="11"/>
        <v>1502717</v>
      </c>
      <c r="AJ24" s="78">
        <f t="shared" si="11"/>
        <v>0</v>
      </c>
    </row>
    <row r="25" spans="1:36" s="6" customFormat="1" ht="23.25" customHeight="1">
      <c r="A25" s="243"/>
      <c r="B25" s="245"/>
      <c r="C25" s="74" t="s">
        <v>52</v>
      </c>
      <c r="D25" s="70">
        <f>[1]Kanalizacja!Z4349</f>
        <v>644352</v>
      </c>
      <c r="E25" s="70">
        <f>[1]Kanalizacja!AA4349</f>
        <v>275270</v>
      </c>
      <c r="F25" s="70">
        <f>[1]Kanalizacja!AB4349</f>
        <v>53894</v>
      </c>
      <c r="G25" s="70">
        <f>[1]Kanalizacja!AC4349</f>
        <v>110150</v>
      </c>
      <c r="H25" s="70">
        <f>[1]Kanalizacja!AD4349</f>
        <v>74193</v>
      </c>
      <c r="I25" s="70">
        <f>[1]Kanalizacja!AE4349</f>
        <v>6612</v>
      </c>
      <c r="J25" s="70">
        <f>[1]Kanalizacja!AF4349</f>
        <v>244849</v>
      </c>
      <c r="K25" s="70">
        <f>[1]Kanalizacja!AG4349</f>
        <v>63310</v>
      </c>
      <c r="L25" s="70">
        <f>[1]Kanalizacja!AH4349</f>
        <v>1955</v>
      </c>
      <c r="M25" s="70">
        <f>[1]Kanalizacja!AI4349</f>
        <v>0</v>
      </c>
      <c r="N25" s="70">
        <f>[1]Kanalizacja!AJ4349</f>
        <v>0</v>
      </c>
      <c r="O25" s="70">
        <f>[1]Kanalizacja!AK4349</f>
        <v>65265</v>
      </c>
      <c r="P25" s="70">
        <f>[1]Kanalizacja!AL4349</f>
        <v>0</v>
      </c>
      <c r="Q25" s="70">
        <f>[1]Kanalizacja!AM4349</f>
        <v>58968</v>
      </c>
      <c r="R25" s="70">
        <f>[1]Kanalizacja!AN4349</f>
        <v>0</v>
      </c>
      <c r="S25" s="70">
        <f>[1]Kanalizacja!AO4349</f>
        <v>0</v>
      </c>
      <c r="T25" s="70">
        <f>[1]Kanalizacja!AP4349</f>
        <v>58968</v>
      </c>
      <c r="U25" s="70">
        <f>[1]Kanalizacja!AQ4349</f>
        <v>0</v>
      </c>
      <c r="V25" s="70">
        <f>[1]Kanalizacja!AR4349</f>
        <v>0</v>
      </c>
      <c r="W25" s="70">
        <f>[1]Kanalizacja!AS4349</f>
        <v>0</v>
      </c>
      <c r="X25" s="70">
        <f>[1]Kanalizacja!AT4349</f>
        <v>0</v>
      </c>
      <c r="Y25" s="70">
        <f>[1]Kanalizacja!AU4349</f>
        <v>0</v>
      </c>
      <c r="Z25" s="70">
        <f>[1]Kanalizacja!AV4349</f>
        <v>0</v>
      </c>
      <c r="AA25" s="70">
        <f>[1]Kanalizacja!AW4349</f>
        <v>0</v>
      </c>
      <c r="AB25" s="70">
        <f>[1]Kanalizacja!AX4349</f>
        <v>0</v>
      </c>
      <c r="AC25" s="70">
        <f>[1]Kanalizacja!AY4349</f>
        <v>0</v>
      </c>
      <c r="AD25" s="70">
        <f>[1]Kanalizacja!AZ4349</f>
        <v>0</v>
      </c>
      <c r="AE25" s="70">
        <f>[1]Kanalizacja!BA4349</f>
        <v>0</v>
      </c>
      <c r="AF25" s="70">
        <f>[1]Kanalizacja!BB4349</f>
        <v>0</v>
      </c>
      <c r="AG25" s="70">
        <f>[1]Kanalizacja!BC4349</f>
        <v>0</v>
      </c>
      <c r="AH25" s="70">
        <f>[1]Kanalizacja!BD4349</f>
        <v>0</v>
      </c>
      <c r="AI25" s="71">
        <f>[1]Kanalizacja!BE4349</f>
        <v>369082</v>
      </c>
      <c r="AJ25" s="87">
        <f>[1]Kanalizacja!BF4349</f>
        <v>0</v>
      </c>
    </row>
    <row r="26" spans="1:36" s="6" customFormat="1" ht="23.25" customHeight="1">
      <c r="A26" s="243"/>
      <c r="B26" s="245"/>
      <c r="C26" s="74" t="s">
        <v>17</v>
      </c>
      <c r="D26" s="70">
        <f>[1]Kanalizacja!Z4350</f>
        <v>500119</v>
      </c>
      <c r="E26" s="70">
        <f>[1]Kanalizacja!AA4350</f>
        <v>74262</v>
      </c>
      <c r="F26" s="70">
        <f>[1]Kanalizacja!AB4350</f>
        <v>11529</v>
      </c>
      <c r="G26" s="70">
        <f>[1]Kanalizacja!AC4350</f>
        <v>20398</v>
      </c>
      <c r="H26" s="70">
        <f>[1]Kanalizacja!AD4350</f>
        <v>52140</v>
      </c>
      <c r="I26" s="70">
        <f>[1]Kanalizacja!AE4350</f>
        <v>81516</v>
      </c>
      <c r="J26" s="70">
        <f>[1]Kanalizacja!AF4350</f>
        <v>165583</v>
      </c>
      <c r="K26" s="70">
        <f>[1]Kanalizacja!AG4350</f>
        <v>150337</v>
      </c>
      <c r="L26" s="70">
        <f>[1]Kanalizacja!AH4350</f>
        <v>51200</v>
      </c>
      <c r="M26" s="70">
        <f>[1]Kanalizacja!AI4350</f>
        <v>31855</v>
      </c>
      <c r="N26" s="70">
        <f>[1]Kanalizacja!AJ4350</f>
        <v>26882</v>
      </c>
      <c r="O26" s="70">
        <f>[1]Kanalizacja!AK4350</f>
        <v>260274</v>
      </c>
      <c r="P26" s="70">
        <f>[1]Kanalizacja!AL4350</f>
        <v>0</v>
      </c>
      <c r="Q26" s="70">
        <f>[1]Kanalizacja!AM4350</f>
        <v>0</v>
      </c>
      <c r="R26" s="70">
        <f>[1]Kanalizacja!AN4350</f>
        <v>0</v>
      </c>
      <c r="S26" s="70">
        <f>[1]Kanalizacja!AO4350</f>
        <v>0</v>
      </c>
      <c r="T26" s="70">
        <f>[1]Kanalizacja!AP4350</f>
        <v>0</v>
      </c>
      <c r="U26" s="70">
        <f>[1]Kanalizacja!AQ4350</f>
        <v>0</v>
      </c>
      <c r="V26" s="70">
        <f>[1]Kanalizacja!AR4350</f>
        <v>0</v>
      </c>
      <c r="W26" s="70">
        <f>[1]Kanalizacja!AS4350</f>
        <v>0</v>
      </c>
      <c r="X26" s="70">
        <f>[1]Kanalizacja!AT4350</f>
        <v>0</v>
      </c>
      <c r="Y26" s="70">
        <f>[1]Kanalizacja!AU4350</f>
        <v>0</v>
      </c>
      <c r="Z26" s="70">
        <f>[1]Kanalizacja!AV4350</f>
        <v>0</v>
      </c>
      <c r="AA26" s="70">
        <f>[1]Kanalizacja!AW4350</f>
        <v>0</v>
      </c>
      <c r="AB26" s="70">
        <f>[1]Kanalizacja!AX4350</f>
        <v>0</v>
      </c>
      <c r="AC26" s="70">
        <f>[1]Kanalizacja!AY4350</f>
        <v>0</v>
      </c>
      <c r="AD26" s="70">
        <f>[1]Kanalizacja!AZ4350</f>
        <v>0</v>
      </c>
      <c r="AE26" s="70">
        <f>[1]Kanalizacja!BA4350</f>
        <v>0</v>
      </c>
      <c r="AF26" s="70">
        <f>[1]Kanalizacja!BB4350</f>
        <v>0</v>
      </c>
      <c r="AG26" s="70">
        <f>[1]Kanalizacja!BC4350</f>
        <v>0</v>
      </c>
      <c r="AH26" s="70">
        <f>[1]Kanalizacja!BD4350</f>
        <v>0</v>
      </c>
      <c r="AI26" s="71">
        <f>[1]Kanalizacja!BE4350</f>
        <v>425857</v>
      </c>
      <c r="AJ26" s="87">
        <f>[1]Kanalizacja!BF4350</f>
        <v>0</v>
      </c>
    </row>
    <row r="27" spans="1:36" s="7" customFormat="1" ht="23.25" customHeight="1">
      <c r="A27" s="243"/>
      <c r="B27" s="245"/>
      <c r="C27" s="74" t="s">
        <v>53</v>
      </c>
      <c r="D27" s="70">
        <f>[1]Kanalizacja!Z4351</f>
        <v>1043809</v>
      </c>
      <c r="E27" s="70">
        <f>[1]Kanalizacja!AA4351</f>
        <v>336031</v>
      </c>
      <c r="F27" s="70">
        <f>[1]Kanalizacja!AB4351</f>
        <v>62041</v>
      </c>
      <c r="G27" s="70">
        <f>[1]Kanalizacja!AC4351</f>
        <v>33655</v>
      </c>
      <c r="H27" s="70">
        <f>[1]Kanalizacja!AD4351</f>
        <v>29409</v>
      </c>
      <c r="I27" s="70">
        <f>[1]Kanalizacja!AE4351</f>
        <v>50251</v>
      </c>
      <c r="J27" s="70">
        <f>[1]Kanalizacja!AF4351</f>
        <v>175356</v>
      </c>
      <c r="K27" s="70">
        <f>[1]Kanalizacja!AG4351</f>
        <v>25791</v>
      </c>
      <c r="L27" s="70">
        <f>[1]Kanalizacja!AH4351</f>
        <v>117781</v>
      </c>
      <c r="M27" s="70">
        <f>[1]Kanalizacja!AI4351</f>
        <v>54732</v>
      </c>
      <c r="N27" s="70">
        <f>[1]Kanalizacja!AJ4351</f>
        <v>54317</v>
      </c>
      <c r="O27" s="70">
        <f>[1]Kanalizacja!AK4351</f>
        <v>252621</v>
      </c>
      <c r="P27" s="70">
        <f>[1]Kanalizacja!AL4351</f>
        <v>57214</v>
      </c>
      <c r="Q27" s="70">
        <f>[1]Kanalizacja!AM4351</f>
        <v>-10593</v>
      </c>
      <c r="R27" s="70">
        <f>[1]Kanalizacja!AN4351</f>
        <v>37260</v>
      </c>
      <c r="S27" s="70">
        <f>[1]Kanalizacja!AO4351</f>
        <v>10800</v>
      </c>
      <c r="T27" s="70">
        <f>[1]Kanalizacja!AP4351</f>
        <v>94681</v>
      </c>
      <c r="U27" s="70">
        <f>[1]Kanalizacja!AQ4351</f>
        <v>13975</v>
      </c>
      <c r="V27" s="70">
        <f>[1]Kanalizacja!AR4351</f>
        <v>13975</v>
      </c>
      <c r="W27" s="70">
        <f>[1]Kanalizacja!AS4351</f>
        <v>13975</v>
      </c>
      <c r="X27" s="70">
        <f>[1]Kanalizacja!AT4351</f>
        <v>13975</v>
      </c>
      <c r="Y27" s="70">
        <f>[1]Kanalizacja!AU4351</f>
        <v>55900</v>
      </c>
      <c r="Z27" s="70">
        <f>[1]Kanalizacja!AV4351</f>
        <v>19180</v>
      </c>
      <c r="AA27" s="70">
        <f>[1]Kanalizacja!AW4351</f>
        <v>19180</v>
      </c>
      <c r="AB27" s="70">
        <f>[1]Kanalizacja!AX4351</f>
        <v>19180</v>
      </c>
      <c r="AC27" s="70">
        <f>[1]Kanalizacja!AY4351</f>
        <v>19180</v>
      </c>
      <c r="AD27" s="70">
        <f>[1]Kanalizacja!AZ4351</f>
        <v>76720</v>
      </c>
      <c r="AE27" s="70">
        <f>[1]Kanalizacja!BA4351</f>
        <v>52500</v>
      </c>
      <c r="AF27" s="70">
        <f>[1]Kanalizacja!BB4351</f>
        <v>0</v>
      </c>
      <c r="AG27" s="70">
        <f>[1]Kanalizacja!BC4351</f>
        <v>0</v>
      </c>
      <c r="AH27" s="70">
        <f>[1]Kanalizacja!BD4351</f>
        <v>0</v>
      </c>
      <c r="AI27" s="71">
        <f>[1]Kanalizacja!BE4351</f>
        <v>707778</v>
      </c>
      <c r="AJ27" s="87">
        <f>[1]Kanalizacja!BF4351</f>
        <v>0</v>
      </c>
    </row>
    <row r="28" spans="1:36" s="7" customFormat="1" ht="23.25" hidden="1" customHeight="1">
      <c r="A28" s="246" t="s">
        <v>4942</v>
      </c>
      <c r="B28" s="247" t="s">
        <v>4943</v>
      </c>
      <c r="C28" s="73" t="s">
        <v>51</v>
      </c>
      <c r="D28" s="69">
        <f t="shared" ref="D28:AJ28" si="12">SUM(D29:D31)</f>
        <v>0</v>
      </c>
      <c r="E28" s="69">
        <f t="shared" si="12"/>
        <v>0</v>
      </c>
      <c r="F28" s="69">
        <f t="shared" si="12"/>
        <v>0</v>
      </c>
      <c r="G28" s="69">
        <f t="shared" si="12"/>
        <v>0</v>
      </c>
      <c r="H28" s="69">
        <f t="shared" si="12"/>
        <v>0</v>
      </c>
      <c r="I28" s="69">
        <f t="shared" si="12"/>
        <v>0</v>
      </c>
      <c r="J28" s="69">
        <f t="shared" si="12"/>
        <v>0</v>
      </c>
      <c r="K28" s="69">
        <f t="shared" si="12"/>
        <v>0</v>
      </c>
      <c r="L28" s="69">
        <f t="shared" si="12"/>
        <v>0</v>
      </c>
      <c r="M28" s="69">
        <f t="shared" si="12"/>
        <v>0</v>
      </c>
      <c r="N28" s="69">
        <f t="shared" si="12"/>
        <v>0</v>
      </c>
      <c r="O28" s="69">
        <f t="shared" si="12"/>
        <v>0</v>
      </c>
      <c r="P28" s="69">
        <f t="shared" si="12"/>
        <v>0</v>
      </c>
      <c r="Q28" s="69">
        <f t="shared" si="12"/>
        <v>0</v>
      </c>
      <c r="R28" s="69">
        <f t="shared" si="12"/>
        <v>0</v>
      </c>
      <c r="S28" s="69">
        <f t="shared" si="12"/>
        <v>0</v>
      </c>
      <c r="T28" s="69">
        <f t="shared" si="12"/>
        <v>0</v>
      </c>
      <c r="U28" s="69">
        <f t="shared" si="12"/>
        <v>0</v>
      </c>
      <c r="V28" s="69">
        <f t="shared" si="12"/>
        <v>0</v>
      </c>
      <c r="W28" s="69">
        <f t="shared" si="12"/>
        <v>0</v>
      </c>
      <c r="X28" s="69">
        <f t="shared" si="12"/>
        <v>0</v>
      </c>
      <c r="Y28" s="69">
        <f t="shared" si="12"/>
        <v>0</v>
      </c>
      <c r="Z28" s="69">
        <f t="shared" si="12"/>
        <v>0</v>
      </c>
      <c r="AA28" s="69">
        <f t="shared" si="12"/>
        <v>0</v>
      </c>
      <c r="AB28" s="69">
        <f t="shared" si="12"/>
        <v>0</v>
      </c>
      <c r="AC28" s="69">
        <f t="shared" si="12"/>
        <v>0</v>
      </c>
      <c r="AD28" s="69">
        <f t="shared" si="12"/>
        <v>0</v>
      </c>
      <c r="AE28" s="69">
        <f t="shared" si="12"/>
        <v>0</v>
      </c>
      <c r="AF28" s="69">
        <f t="shared" si="12"/>
        <v>0</v>
      </c>
      <c r="AG28" s="69">
        <f t="shared" si="12"/>
        <v>0</v>
      </c>
      <c r="AH28" s="69">
        <f t="shared" si="12"/>
        <v>0</v>
      </c>
      <c r="AI28" s="69">
        <f t="shared" si="12"/>
        <v>0</v>
      </c>
      <c r="AJ28" s="88">
        <f t="shared" si="12"/>
        <v>0</v>
      </c>
    </row>
    <row r="29" spans="1:36" s="6" customFormat="1" ht="23.25" hidden="1" customHeight="1">
      <c r="A29" s="246"/>
      <c r="B29" s="248"/>
      <c r="C29" s="74" t="s">
        <v>52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89">
        <v>0</v>
      </c>
    </row>
    <row r="30" spans="1:36" s="6" customFormat="1" ht="23.25" hidden="1" customHeight="1">
      <c r="A30" s="246"/>
      <c r="B30" s="248"/>
      <c r="C30" s="74" t="s">
        <v>17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89">
        <v>0</v>
      </c>
    </row>
    <row r="31" spans="1:36" s="6" customFormat="1" ht="23.25" hidden="1" customHeight="1">
      <c r="A31" s="246"/>
      <c r="B31" s="248"/>
      <c r="C31" s="74" t="s">
        <v>53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89">
        <v>0</v>
      </c>
    </row>
    <row r="32" spans="1:36" s="6" customFormat="1" ht="23.25" hidden="1" customHeight="1">
      <c r="A32" s="243" t="s">
        <v>4944</v>
      </c>
      <c r="B32" s="244" t="s">
        <v>4945</v>
      </c>
      <c r="C32" s="73" t="s">
        <v>51</v>
      </c>
      <c r="D32" s="69">
        <f>SUM(D33:D35)</f>
        <v>0</v>
      </c>
      <c r="E32" s="69">
        <f t="shared" ref="E32:AJ32" si="13">SUM(E33:E35)</f>
        <v>0</v>
      </c>
      <c r="F32" s="80">
        <f t="shared" si="13"/>
        <v>0</v>
      </c>
      <c r="G32" s="80">
        <f t="shared" si="13"/>
        <v>0</v>
      </c>
      <c r="H32" s="80">
        <f t="shared" si="13"/>
        <v>0</v>
      </c>
      <c r="I32" s="80">
        <f t="shared" si="13"/>
        <v>0</v>
      </c>
      <c r="J32" s="80">
        <f t="shared" si="13"/>
        <v>0</v>
      </c>
      <c r="K32" s="80">
        <f t="shared" si="13"/>
        <v>0</v>
      </c>
      <c r="L32" s="80">
        <f t="shared" si="13"/>
        <v>0</v>
      </c>
      <c r="M32" s="80">
        <f t="shared" si="13"/>
        <v>0</v>
      </c>
      <c r="N32" s="80">
        <f t="shared" si="13"/>
        <v>0</v>
      </c>
      <c r="O32" s="80">
        <f t="shared" si="13"/>
        <v>0</v>
      </c>
      <c r="P32" s="80">
        <f t="shared" si="13"/>
        <v>0</v>
      </c>
      <c r="Q32" s="80">
        <f t="shared" si="13"/>
        <v>0</v>
      </c>
      <c r="R32" s="80">
        <f t="shared" si="13"/>
        <v>0</v>
      </c>
      <c r="S32" s="80">
        <f t="shared" si="13"/>
        <v>0</v>
      </c>
      <c r="T32" s="80">
        <f t="shared" si="13"/>
        <v>0</v>
      </c>
      <c r="U32" s="80">
        <f t="shared" si="13"/>
        <v>0</v>
      </c>
      <c r="V32" s="80">
        <f t="shared" si="13"/>
        <v>0</v>
      </c>
      <c r="W32" s="80">
        <f t="shared" si="13"/>
        <v>0</v>
      </c>
      <c r="X32" s="80">
        <f t="shared" si="13"/>
        <v>0</v>
      </c>
      <c r="Y32" s="80">
        <f t="shared" si="13"/>
        <v>0</v>
      </c>
      <c r="Z32" s="80">
        <f t="shared" si="13"/>
        <v>0</v>
      </c>
      <c r="AA32" s="80">
        <f t="shared" si="13"/>
        <v>0</v>
      </c>
      <c r="AB32" s="80">
        <f t="shared" si="13"/>
        <v>0</v>
      </c>
      <c r="AC32" s="80">
        <f t="shared" si="13"/>
        <v>0</v>
      </c>
      <c r="AD32" s="80">
        <f t="shared" si="13"/>
        <v>0</v>
      </c>
      <c r="AE32" s="80">
        <f t="shared" si="13"/>
        <v>0</v>
      </c>
      <c r="AF32" s="80">
        <f t="shared" si="13"/>
        <v>0</v>
      </c>
      <c r="AG32" s="80">
        <f t="shared" si="13"/>
        <v>0</v>
      </c>
      <c r="AH32" s="80">
        <f t="shared" si="13"/>
        <v>0</v>
      </c>
      <c r="AI32" s="80">
        <f t="shared" si="13"/>
        <v>0</v>
      </c>
      <c r="AJ32" s="78">
        <f t="shared" si="13"/>
        <v>0</v>
      </c>
    </row>
    <row r="33" spans="1:36" s="6" customFormat="1" ht="23.25" hidden="1" customHeight="1">
      <c r="A33" s="243"/>
      <c r="B33" s="245"/>
      <c r="C33" s="74" t="s">
        <v>52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89">
        <v>0</v>
      </c>
    </row>
    <row r="34" spans="1:36" s="6" customFormat="1" ht="23.25" hidden="1" customHeight="1">
      <c r="A34" s="243"/>
      <c r="B34" s="245"/>
      <c r="C34" s="74" t="s">
        <v>17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89">
        <v>0</v>
      </c>
    </row>
    <row r="35" spans="1:36" s="7" customFormat="1" ht="23.25" hidden="1" customHeight="1">
      <c r="A35" s="243"/>
      <c r="B35" s="245"/>
      <c r="C35" s="74" t="s">
        <v>53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89">
        <v>0</v>
      </c>
    </row>
    <row r="36" spans="1:36" s="7" customFormat="1" ht="23.25" hidden="1" customHeight="1">
      <c r="A36" s="246" t="s">
        <v>4946</v>
      </c>
      <c r="B36" s="247" t="s">
        <v>4947</v>
      </c>
      <c r="C36" s="73" t="s">
        <v>51</v>
      </c>
      <c r="D36" s="69">
        <f>SUM(D37:D39)</f>
        <v>0</v>
      </c>
      <c r="E36" s="69">
        <f t="shared" ref="E36:AJ36" si="14">SUM(E37:E39)</f>
        <v>0</v>
      </c>
      <c r="F36" s="69">
        <f t="shared" si="14"/>
        <v>0</v>
      </c>
      <c r="G36" s="69">
        <f t="shared" si="14"/>
        <v>0</v>
      </c>
      <c r="H36" s="69">
        <f t="shared" si="14"/>
        <v>0</v>
      </c>
      <c r="I36" s="69">
        <f t="shared" si="14"/>
        <v>0</v>
      </c>
      <c r="J36" s="69">
        <f t="shared" si="14"/>
        <v>0</v>
      </c>
      <c r="K36" s="69">
        <f t="shared" si="14"/>
        <v>0</v>
      </c>
      <c r="L36" s="69">
        <f t="shared" si="14"/>
        <v>0</v>
      </c>
      <c r="M36" s="69">
        <f t="shared" si="14"/>
        <v>0</v>
      </c>
      <c r="N36" s="69">
        <f t="shared" si="14"/>
        <v>0</v>
      </c>
      <c r="O36" s="69">
        <f t="shared" si="14"/>
        <v>0</v>
      </c>
      <c r="P36" s="69">
        <f t="shared" si="14"/>
        <v>0</v>
      </c>
      <c r="Q36" s="69">
        <f t="shared" si="14"/>
        <v>0</v>
      </c>
      <c r="R36" s="69">
        <f t="shared" si="14"/>
        <v>0</v>
      </c>
      <c r="S36" s="69">
        <f t="shared" si="14"/>
        <v>0</v>
      </c>
      <c r="T36" s="69">
        <f t="shared" si="14"/>
        <v>0</v>
      </c>
      <c r="U36" s="69">
        <f t="shared" si="14"/>
        <v>0</v>
      </c>
      <c r="V36" s="69">
        <f t="shared" si="14"/>
        <v>0</v>
      </c>
      <c r="W36" s="69">
        <f t="shared" si="14"/>
        <v>0</v>
      </c>
      <c r="X36" s="69">
        <f t="shared" si="14"/>
        <v>0</v>
      </c>
      <c r="Y36" s="69">
        <f t="shared" si="14"/>
        <v>0</v>
      </c>
      <c r="Z36" s="69">
        <f t="shared" si="14"/>
        <v>0</v>
      </c>
      <c r="AA36" s="69">
        <f t="shared" si="14"/>
        <v>0</v>
      </c>
      <c r="AB36" s="69">
        <f t="shared" si="14"/>
        <v>0</v>
      </c>
      <c r="AC36" s="69">
        <f t="shared" si="14"/>
        <v>0</v>
      </c>
      <c r="AD36" s="69">
        <f t="shared" si="14"/>
        <v>0</v>
      </c>
      <c r="AE36" s="69">
        <f t="shared" si="14"/>
        <v>0</v>
      </c>
      <c r="AF36" s="69">
        <f t="shared" si="14"/>
        <v>0</v>
      </c>
      <c r="AG36" s="69">
        <f t="shared" si="14"/>
        <v>0</v>
      </c>
      <c r="AH36" s="69">
        <f t="shared" si="14"/>
        <v>0</v>
      </c>
      <c r="AI36" s="69">
        <f t="shared" si="14"/>
        <v>0</v>
      </c>
      <c r="AJ36" s="88">
        <f t="shared" si="14"/>
        <v>0</v>
      </c>
    </row>
    <row r="37" spans="1:36" s="6" customFormat="1" ht="23.25" hidden="1" customHeight="1">
      <c r="A37" s="246"/>
      <c r="B37" s="248"/>
      <c r="C37" s="74" t="s">
        <v>52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89">
        <v>0</v>
      </c>
    </row>
    <row r="38" spans="1:36" s="6" customFormat="1" ht="23.25" hidden="1" customHeight="1">
      <c r="A38" s="246"/>
      <c r="B38" s="248"/>
      <c r="C38" s="74" t="s">
        <v>17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89">
        <v>0</v>
      </c>
    </row>
    <row r="39" spans="1:36" s="6" customFormat="1" ht="23.25" hidden="1" customHeight="1">
      <c r="A39" s="246"/>
      <c r="B39" s="248"/>
      <c r="C39" s="74" t="s">
        <v>53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v>0</v>
      </c>
      <c r="AJ39" s="89">
        <v>0</v>
      </c>
    </row>
    <row r="40" spans="1:36" s="6" customFormat="1" ht="23.25" hidden="1" customHeight="1">
      <c r="A40" s="243" t="s">
        <v>4948</v>
      </c>
      <c r="B40" s="244" t="s">
        <v>4949</v>
      </c>
      <c r="C40" s="73" t="s">
        <v>51</v>
      </c>
      <c r="D40" s="69">
        <f>SUM(D41:D43)</f>
        <v>0</v>
      </c>
      <c r="E40" s="69">
        <f t="shared" ref="E40:AJ40" si="15">SUM(E41:E43)</f>
        <v>0</v>
      </c>
      <c r="F40" s="80">
        <f t="shared" si="15"/>
        <v>0</v>
      </c>
      <c r="G40" s="80">
        <f t="shared" si="15"/>
        <v>0</v>
      </c>
      <c r="H40" s="80">
        <f t="shared" si="15"/>
        <v>0</v>
      </c>
      <c r="I40" s="80">
        <f t="shared" si="15"/>
        <v>0</v>
      </c>
      <c r="J40" s="80">
        <f t="shared" si="15"/>
        <v>0</v>
      </c>
      <c r="K40" s="80">
        <f t="shared" si="15"/>
        <v>0</v>
      </c>
      <c r="L40" s="80">
        <f t="shared" si="15"/>
        <v>0</v>
      </c>
      <c r="M40" s="80">
        <f t="shared" si="15"/>
        <v>0</v>
      </c>
      <c r="N40" s="80">
        <f t="shared" si="15"/>
        <v>0</v>
      </c>
      <c r="O40" s="80">
        <f t="shared" si="15"/>
        <v>0</v>
      </c>
      <c r="P40" s="80">
        <f t="shared" si="15"/>
        <v>0</v>
      </c>
      <c r="Q40" s="80">
        <f t="shared" si="15"/>
        <v>0</v>
      </c>
      <c r="R40" s="80">
        <f t="shared" si="15"/>
        <v>0</v>
      </c>
      <c r="S40" s="80">
        <f t="shared" si="15"/>
        <v>0</v>
      </c>
      <c r="T40" s="80">
        <f t="shared" si="15"/>
        <v>0</v>
      </c>
      <c r="U40" s="80">
        <f t="shared" si="15"/>
        <v>0</v>
      </c>
      <c r="V40" s="80">
        <f t="shared" si="15"/>
        <v>0</v>
      </c>
      <c r="W40" s="80">
        <f t="shared" si="15"/>
        <v>0</v>
      </c>
      <c r="X40" s="80">
        <f t="shared" si="15"/>
        <v>0</v>
      </c>
      <c r="Y40" s="80">
        <f t="shared" si="15"/>
        <v>0</v>
      </c>
      <c r="Z40" s="80">
        <f t="shared" si="15"/>
        <v>0</v>
      </c>
      <c r="AA40" s="80">
        <f t="shared" si="15"/>
        <v>0</v>
      </c>
      <c r="AB40" s="80">
        <f t="shared" si="15"/>
        <v>0</v>
      </c>
      <c r="AC40" s="80">
        <f t="shared" si="15"/>
        <v>0</v>
      </c>
      <c r="AD40" s="80">
        <f t="shared" si="15"/>
        <v>0</v>
      </c>
      <c r="AE40" s="80">
        <f t="shared" si="15"/>
        <v>0</v>
      </c>
      <c r="AF40" s="80">
        <f t="shared" si="15"/>
        <v>0</v>
      </c>
      <c r="AG40" s="80">
        <f t="shared" si="15"/>
        <v>0</v>
      </c>
      <c r="AH40" s="80">
        <f t="shared" si="15"/>
        <v>0</v>
      </c>
      <c r="AI40" s="80">
        <f t="shared" si="15"/>
        <v>0</v>
      </c>
      <c r="AJ40" s="78">
        <f t="shared" si="15"/>
        <v>0</v>
      </c>
    </row>
    <row r="41" spans="1:36" s="6" customFormat="1" ht="23.25" hidden="1" customHeight="1">
      <c r="A41" s="243"/>
      <c r="B41" s="245"/>
      <c r="C41" s="74" t="s">
        <v>52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v>0</v>
      </c>
      <c r="AJ41" s="89">
        <v>0</v>
      </c>
    </row>
    <row r="42" spans="1:36" s="6" customFormat="1" ht="23.25" hidden="1" customHeight="1">
      <c r="A42" s="243"/>
      <c r="B42" s="245"/>
      <c r="C42" s="74" t="s">
        <v>17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89">
        <v>0</v>
      </c>
    </row>
    <row r="43" spans="1:36" s="7" customFormat="1" ht="23.25" hidden="1" customHeight="1">
      <c r="A43" s="243"/>
      <c r="B43" s="245"/>
      <c r="C43" s="74" t="s">
        <v>53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0">
        <v>0</v>
      </c>
      <c r="AI43" s="70">
        <v>0</v>
      </c>
      <c r="AJ43" s="89">
        <v>0</v>
      </c>
    </row>
    <row r="44" spans="1:36" s="9" customFormat="1" ht="40.5" customHeight="1">
      <c r="A44" s="239" t="s">
        <v>15</v>
      </c>
      <c r="B44" s="240" t="s">
        <v>4950</v>
      </c>
      <c r="C44" s="73" t="s">
        <v>51</v>
      </c>
      <c r="D44" s="80">
        <v>99000</v>
      </c>
      <c r="E44" s="80">
        <v>0</v>
      </c>
      <c r="F44" s="80">
        <v>2750</v>
      </c>
      <c r="G44" s="80">
        <v>2750</v>
      </c>
      <c r="H44" s="80">
        <v>2750</v>
      </c>
      <c r="I44" s="80">
        <v>2750</v>
      </c>
      <c r="J44" s="80">
        <v>11000</v>
      </c>
      <c r="K44" s="80">
        <v>2750</v>
      </c>
      <c r="L44" s="80">
        <v>2750</v>
      </c>
      <c r="M44" s="80">
        <v>2750</v>
      </c>
      <c r="N44" s="80">
        <v>2750</v>
      </c>
      <c r="O44" s="80">
        <v>11000</v>
      </c>
      <c r="P44" s="80">
        <v>2750</v>
      </c>
      <c r="Q44" s="80">
        <v>2750</v>
      </c>
      <c r="R44" s="80">
        <v>2750</v>
      </c>
      <c r="S44" s="80">
        <v>2750</v>
      </c>
      <c r="T44" s="80">
        <v>11000</v>
      </c>
      <c r="U44" s="80">
        <v>2750</v>
      </c>
      <c r="V44" s="80">
        <v>2750</v>
      </c>
      <c r="W44" s="80">
        <v>2750</v>
      </c>
      <c r="X44" s="80">
        <v>2750</v>
      </c>
      <c r="Y44" s="80">
        <v>11000</v>
      </c>
      <c r="Z44" s="80">
        <v>2750</v>
      </c>
      <c r="AA44" s="80">
        <v>2750</v>
      </c>
      <c r="AB44" s="80">
        <v>2750</v>
      </c>
      <c r="AC44" s="80">
        <v>2750</v>
      </c>
      <c r="AD44" s="80">
        <v>11000</v>
      </c>
      <c r="AE44" s="80">
        <v>11000</v>
      </c>
      <c r="AF44" s="80">
        <v>11000</v>
      </c>
      <c r="AG44" s="80">
        <v>11000</v>
      </c>
      <c r="AH44" s="80">
        <v>11000</v>
      </c>
      <c r="AI44" s="80">
        <v>99000</v>
      </c>
      <c r="AJ44" s="78">
        <v>0</v>
      </c>
    </row>
    <row r="45" spans="1:36" s="9" customFormat="1" ht="40.5" customHeight="1">
      <c r="A45" s="239"/>
      <c r="B45" s="240"/>
      <c r="C45" s="74" t="s">
        <v>53</v>
      </c>
      <c r="D45" s="71">
        <v>99000</v>
      </c>
      <c r="E45" s="71">
        <v>0</v>
      </c>
      <c r="F45" s="71">
        <v>2750</v>
      </c>
      <c r="G45" s="71">
        <v>2750</v>
      </c>
      <c r="H45" s="71">
        <v>2750</v>
      </c>
      <c r="I45" s="71">
        <v>2750</v>
      </c>
      <c r="J45" s="71">
        <v>11000</v>
      </c>
      <c r="K45" s="71">
        <v>2750</v>
      </c>
      <c r="L45" s="71">
        <v>2750</v>
      </c>
      <c r="M45" s="71">
        <v>2750</v>
      </c>
      <c r="N45" s="71">
        <v>2750</v>
      </c>
      <c r="O45" s="71">
        <v>11000</v>
      </c>
      <c r="P45" s="71">
        <v>2750</v>
      </c>
      <c r="Q45" s="71">
        <v>2750</v>
      </c>
      <c r="R45" s="71">
        <v>2750</v>
      </c>
      <c r="S45" s="71">
        <v>2750</v>
      </c>
      <c r="T45" s="71">
        <v>11000</v>
      </c>
      <c r="U45" s="71">
        <v>2750</v>
      </c>
      <c r="V45" s="71">
        <v>2750</v>
      </c>
      <c r="W45" s="71">
        <v>2750</v>
      </c>
      <c r="X45" s="71">
        <v>2750</v>
      </c>
      <c r="Y45" s="71">
        <v>11000</v>
      </c>
      <c r="Z45" s="71">
        <v>2750</v>
      </c>
      <c r="AA45" s="71">
        <v>2750</v>
      </c>
      <c r="AB45" s="71">
        <v>2750</v>
      </c>
      <c r="AC45" s="71">
        <v>2750</v>
      </c>
      <c r="AD45" s="71">
        <v>11000</v>
      </c>
      <c r="AE45" s="71">
        <v>11000</v>
      </c>
      <c r="AF45" s="71">
        <v>11000</v>
      </c>
      <c r="AG45" s="71">
        <v>11000</v>
      </c>
      <c r="AH45" s="71">
        <v>11000</v>
      </c>
      <c r="AI45" s="71">
        <v>99000</v>
      </c>
      <c r="AJ45" s="87">
        <v>0</v>
      </c>
    </row>
    <row r="46" spans="1:36" ht="23.25" customHeight="1">
      <c r="A46" s="241" t="s">
        <v>16</v>
      </c>
      <c r="B46" s="240" t="s">
        <v>1111</v>
      </c>
      <c r="C46" s="73" t="s">
        <v>51</v>
      </c>
      <c r="D46" s="80">
        <f>D47</f>
        <v>45000</v>
      </c>
      <c r="E46" s="80">
        <f t="shared" ref="E46:AJ46" si="16">E47</f>
        <v>0</v>
      </c>
      <c r="F46" s="80">
        <f t="shared" si="16"/>
        <v>0</v>
      </c>
      <c r="G46" s="80">
        <f t="shared" si="16"/>
        <v>1500</v>
      </c>
      <c r="H46" s="80">
        <f t="shared" si="16"/>
        <v>1500</v>
      </c>
      <c r="I46" s="80">
        <f t="shared" si="16"/>
        <v>2000</v>
      </c>
      <c r="J46" s="80">
        <f t="shared" si="16"/>
        <v>5000</v>
      </c>
      <c r="K46" s="80">
        <f t="shared" si="16"/>
        <v>0</v>
      </c>
      <c r="L46" s="80">
        <f t="shared" si="16"/>
        <v>1500</v>
      </c>
      <c r="M46" s="80">
        <f t="shared" si="16"/>
        <v>1500</v>
      </c>
      <c r="N46" s="80">
        <f t="shared" si="16"/>
        <v>2000</v>
      </c>
      <c r="O46" s="80">
        <f t="shared" si="16"/>
        <v>5000</v>
      </c>
      <c r="P46" s="80">
        <f t="shared" si="16"/>
        <v>0</v>
      </c>
      <c r="Q46" s="80">
        <f t="shared" si="16"/>
        <v>1500</v>
      </c>
      <c r="R46" s="80">
        <f t="shared" si="16"/>
        <v>1500</v>
      </c>
      <c r="S46" s="80">
        <f t="shared" si="16"/>
        <v>2000</v>
      </c>
      <c r="T46" s="80">
        <f t="shared" si="16"/>
        <v>5000</v>
      </c>
      <c r="U46" s="80">
        <f t="shared" si="16"/>
        <v>0</v>
      </c>
      <c r="V46" s="80">
        <f t="shared" si="16"/>
        <v>1500</v>
      </c>
      <c r="W46" s="80">
        <f t="shared" si="16"/>
        <v>1500</v>
      </c>
      <c r="X46" s="80">
        <f t="shared" si="16"/>
        <v>2000</v>
      </c>
      <c r="Y46" s="80">
        <f t="shared" si="16"/>
        <v>5000</v>
      </c>
      <c r="Z46" s="80">
        <f t="shared" si="16"/>
        <v>0</v>
      </c>
      <c r="AA46" s="80">
        <f t="shared" si="16"/>
        <v>1500</v>
      </c>
      <c r="AB46" s="80">
        <f t="shared" si="16"/>
        <v>1500</v>
      </c>
      <c r="AC46" s="80">
        <f t="shared" si="16"/>
        <v>2000</v>
      </c>
      <c r="AD46" s="80">
        <f t="shared" si="16"/>
        <v>5000</v>
      </c>
      <c r="AE46" s="80">
        <f t="shared" si="16"/>
        <v>5000</v>
      </c>
      <c r="AF46" s="80">
        <f t="shared" si="16"/>
        <v>5000</v>
      </c>
      <c r="AG46" s="80">
        <f t="shared" si="16"/>
        <v>5000</v>
      </c>
      <c r="AH46" s="80">
        <f t="shared" si="16"/>
        <v>5000</v>
      </c>
      <c r="AI46" s="80">
        <f t="shared" si="16"/>
        <v>45000</v>
      </c>
      <c r="AJ46" s="78">
        <f t="shared" si="16"/>
        <v>0</v>
      </c>
    </row>
    <row r="47" spans="1:36" ht="23.25" customHeight="1">
      <c r="A47" s="241"/>
      <c r="B47" s="240" t="s">
        <v>5</v>
      </c>
      <c r="C47" s="74" t="s">
        <v>53</v>
      </c>
      <c r="D47" s="71">
        <f>[1]Rezerwa!H11</f>
        <v>45000</v>
      </c>
      <c r="E47" s="71">
        <f>[1]Rezerwa!I11</f>
        <v>0</v>
      </c>
      <c r="F47" s="71">
        <f>[1]Rezerwa!J11</f>
        <v>0</v>
      </c>
      <c r="G47" s="71">
        <f>[1]Rezerwa!K11</f>
        <v>1500</v>
      </c>
      <c r="H47" s="71">
        <f>[1]Rezerwa!L11</f>
        <v>1500</v>
      </c>
      <c r="I47" s="71">
        <f>[1]Rezerwa!M11</f>
        <v>2000</v>
      </c>
      <c r="J47" s="71">
        <f>[1]Rezerwa!N11</f>
        <v>5000</v>
      </c>
      <c r="K47" s="71">
        <f>[1]Rezerwa!O11</f>
        <v>0</v>
      </c>
      <c r="L47" s="71">
        <f>[1]Rezerwa!P11</f>
        <v>1500</v>
      </c>
      <c r="M47" s="71">
        <f>[1]Rezerwa!Q11</f>
        <v>1500</v>
      </c>
      <c r="N47" s="71">
        <f>[1]Rezerwa!R11</f>
        <v>2000</v>
      </c>
      <c r="O47" s="71">
        <f>[1]Rezerwa!S11</f>
        <v>5000</v>
      </c>
      <c r="P47" s="71">
        <f>[1]Rezerwa!O11</f>
        <v>0</v>
      </c>
      <c r="Q47" s="71">
        <f>[1]Rezerwa!P11</f>
        <v>1500</v>
      </c>
      <c r="R47" s="71">
        <f>[1]Rezerwa!Q11</f>
        <v>1500</v>
      </c>
      <c r="S47" s="71">
        <f>[1]Rezerwa!R11</f>
        <v>2000</v>
      </c>
      <c r="T47" s="71">
        <f>[1]Rezerwa!S11</f>
        <v>5000</v>
      </c>
      <c r="U47" s="71">
        <f>[1]Rezerwa!T11</f>
        <v>0</v>
      </c>
      <c r="V47" s="71">
        <f>[1]Rezerwa!U11</f>
        <v>1500</v>
      </c>
      <c r="W47" s="71">
        <f>[1]Rezerwa!V11</f>
        <v>1500</v>
      </c>
      <c r="X47" s="71">
        <f>[1]Rezerwa!W11</f>
        <v>2000</v>
      </c>
      <c r="Y47" s="71">
        <f>[1]Rezerwa!X11</f>
        <v>5000</v>
      </c>
      <c r="Z47" s="71">
        <f>[1]Rezerwa!Y11</f>
        <v>0</v>
      </c>
      <c r="AA47" s="71">
        <f>[1]Rezerwa!Z11</f>
        <v>1500</v>
      </c>
      <c r="AB47" s="71">
        <f>[1]Rezerwa!AA11</f>
        <v>1500</v>
      </c>
      <c r="AC47" s="71">
        <f>[1]Rezerwa!AB11</f>
        <v>2000</v>
      </c>
      <c r="AD47" s="71">
        <f>[1]Rezerwa!AC11</f>
        <v>5000</v>
      </c>
      <c r="AE47" s="71">
        <f>[1]Rezerwa!AD11</f>
        <v>5000</v>
      </c>
      <c r="AF47" s="71">
        <f>[1]Rezerwa!AE11</f>
        <v>5000</v>
      </c>
      <c r="AG47" s="71">
        <f>[1]Rezerwa!AF11</f>
        <v>5000</v>
      </c>
      <c r="AH47" s="71">
        <f>[1]Rezerwa!AG11</f>
        <v>5000</v>
      </c>
      <c r="AI47" s="71">
        <f>[1]Rezerwa!AI11</f>
        <v>45000</v>
      </c>
      <c r="AJ47" s="87">
        <f>[1]Rezerwa!AJ11</f>
        <v>0</v>
      </c>
    </row>
    <row r="48" spans="1:36" ht="18" customHeight="1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</row>
    <row r="49" spans="1:36" hidden="1">
      <c r="A49" s="233" t="s">
        <v>44</v>
      </c>
      <c r="B49" s="234" t="s">
        <v>46</v>
      </c>
      <c r="C49" s="234" t="s">
        <v>48</v>
      </c>
      <c r="D49" s="235" t="s">
        <v>1</v>
      </c>
      <c r="E49" s="236" t="s">
        <v>2288</v>
      </c>
      <c r="F49" s="237" t="s">
        <v>0</v>
      </c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29" t="s">
        <v>2289</v>
      </c>
      <c r="AJ49" s="230" t="s">
        <v>1986</v>
      </c>
    </row>
    <row r="50" spans="1:36" hidden="1">
      <c r="A50" s="233"/>
      <c r="B50" s="234"/>
      <c r="C50" s="234"/>
      <c r="D50" s="235"/>
      <c r="E50" s="236"/>
      <c r="F50" s="90" t="s">
        <v>14</v>
      </c>
      <c r="G50" s="90" t="s">
        <v>13</v>
      </c>
      <c r="H50" s="90" t="s">
        <v>15</v>
      </c>
      <c r="I50" s="90" t="s">
        <v>16</v>
      </c>
      <c r="J50" s="91">
        <v>2022</v>
      </c>
      <c r="K50" s="90" t="s">
        <v>14</v>
      </c>
      <c r="L50" s="90" t="s">
        <v>13</v>
      </c>
      <c r="M50" s="90" t="s">
        <v>15</v>
      </c>
      <c r="N50" s="90" t="s">
        <v>16</v>
      </c>
      <c r="O50" s="91">
        <v>2023</v>
      </c>
      <c r="P50" s="59" t="s">
        <v>14</v>
      </c>
      <c r="Q50" s="59" t="s">
        <v>13</v>
      </c>
      <c r="R50" s="59" t="s">
        <v>15</v>
      </c>
      <c r="S50" s="59" t="s">
        <v>16</v>
      </c>
      <c r="T50" s="92" t="s">
        <v>4951</v>
      </c>
      <c r="U50" s="92" t="s">
        <v>14</v>
      </c>
      <c r="V50" s="92" t="s">
        <v>13</v>
      </c>
      <c r="W50" s="92" t="s">
        <v>15</v>
      </c>
      <c r="X50" s="92" t="s">
        <v>16</v>
      </c>
      <c r="Y50" s="59" t="s">
        <v>4952</v>
      </c>
      <c r="Z50" s="92" t="s">
        <v>14</v>
      </c>
      <c r="AA50" s="92" t="s">
        <v>13</v>
      </c>
      <c r="AB50" s="92" t="s">
        <v>15</v>
      </c>
      <c r="AC50" s="92" t="s">
        <v>16</v>
      </c>
      <c r="AD50" s="59" t="s">
        <v>4953</v>
      </c>
      <c r="AE50" s="59" t="s">
        <v>4954</v>
      </c>
      <c r="AF50" s="59" t="s">
        <v>4955</v>
      </c>
      <c r="AG50" s="59" t="s">
        <v>4956</v>
      </c>
      <c r="AH50" s="59" t="s">
        <v>4957</v>
      </c>
      <c r="AI50" s="229"/>
      <c r="AJ50" s="230"/>
    </row>
    <row r="51" spans="1:36" hidden="1">
      <c r="A51" s="93">
        <v>1</v>
      </c>
      <c r="B51" s="94">
        <v>2</v>
      </c>
      <c r="C51" s="93">
        <v>3</v>
      </c>
      <c r="D51" s="94">
        <v>4</v>
      </c>
      <c r="E51" s="93">
        <v>5</v>
      </c>
      <c r="F51" s="94">
        <v>6</v>
      </c>
      <c r="G51" s="93">
        <v>7</v>
      </c>
      <c r="H51" s="94">
        <v>8</v>
      </c>
      <c r="I51" s="93">
        <v>9</v>
      </c>
      <c r="J51" s="94">
        <v>10</v>
      </c>
      <c r="K51" s="93">
        <v>11</v>
      </c>
      <c r="L51" s="94">
        <v>12</v>
      </c>
      <c r="M51" s="93">
        <v>13</v>
      </c>
      <c r="N51" s="94">
        <v>14</v>
      </c>
      <c r="O51" s="93">
        <v>15</v>
      </c>
      <c r="P51" s="94">
        <v>16</v>
      </c>
      <c r="Q51" s="93">
        <v>17</v>
      </c>
      <c r="R51" s="94">
        <v>18</v>
      </c>
      <c r="S51" s="93">
        <v>19</v>
      </c>
      <c r="T51" s="94">
        <v>20</v>
      </c>
      <c r="U51" s="93">
        <v>21</v>
      </c>
      <c r="V51" s="94">
        <v>22</v>
      </c>
      <c r="W51" s="93">
        <v>23</v>
      </c>
      <c r="X51" s="94">
        <v>24</v>
      </c>
      <c r="Y51" s="93">
        <v>25</v>
      </c>
      <c r="Z51" s="94">
        <v>26</v>
      </c>
      <c r="AA51" s="93">
        <v>27</v>
      </c>
      <c r="AB51" s="94">
        <v>28</v>
      </c>
      <c r="AC51" s="93">
        <v>29</v>
      </c>
      <c r="AD51" s="94">
        <v>30</v>
      </c>
      <c r="AE51" s="93">
        <v>31</v>
      </c>
      <c r="AF51" s="94">
        <v>32</v>
      </c>
      <c r="AG51" s="93">
        <v>33</v>
      </c>
      <c r="AH51" s="94">
        <v>34</v>
      </c>
      <c r="AI51" s="94">
        <v>35</v>
      </c>
      <c r="AJ51" s="95">
        <v>36</v>
      </c>
    </row>
    <row r="52" spans="1:36" ht="16.5" hidden="1">
      <c r="A52" s="231"/>
      <c r="B52" s="232" t="s">
        <v>35</v>
      </c>
      <c r="C52" s="96" t="s">
        <v>6</v>
      </c>
      <c r="D52" s="97">
        <v>5388</v>
      </c>
      <c r="E52" s="97">
        <v>2208</v>
      </c>
      <c r="F52" s="97">
        <v>145</v>
      </c>
      <c r="G52" s="97">
        <v>297</v>
      </c>
      <c r="H52" s="97">
        <v>397</v>
      </c>
      <c r="I52" s="97">
        <v>399</v>
      </c>
      <c r="J52" s="97">
        <v>1238</v>
      </c>
      <c r="K52" s="97">
        <v>270</v>
      </c>
      <c r="L52" s="97">
        <v>196</v>
      </c>
      <c r="M52" s="97">
        <v>161</v>
      </c>
      <c r="N52" s="97">
        <v>220</v>
      </c>
      <c r="O52" s="97">
        <v>847</v>
      </c>
      <c r="P52" s="97">
        <v>0</v>
      </c>
      <c r="Q52" s="97">
        <v>0</v>
      </c>
      <c r="R52" s="97">
        <v>6</v>
      </c>
      <c r="S52" s="97">
        <v>0</v>
      </c>
      <c r="T52" s="97">
        <v>6</v>
      </c>
      <c r="U52" s="97">
        <v>1</v>
      </c>
      <c r="V52" s="97">
        <v>2</v>
      </c>
      <c r="W52" s="97">
        <v>14</v>
      </c>
      <c r="X52" s="97">
        <v>24</v>
      </c>
      <c r="Y52" s="97">
        <v>41</v>
      </c>
      <c r="Z52" s="97">
        <v>0</v>
      </c>
      <c r="AA52" s="97">
        <v>0</v>
      </c>
      <c r="AB52" s="97">
        <v>22</v>
      </c>
      <c r="AC52" s="97">
        <v>38</v>
      </c>
      <c r="AD52" s="97">
        <v>60</v>
      </c>
      <c r="AE52" s="97">
        <v>262</v>
      </c>
      <c r="AF52" s="97">
        <v>35</v>
      </c>
      <c r="AG52" s="97">
        <v>328</v>
      </c>
      <c r="AH52" s="97">
        <v>293</v>
      </c>
      <c r="AI52" s="97">
        <v>3110</v>
      </c>
      <c r="AJ52" s="98">
        <v>70</v>
      </c>
    </row>
    <row r="53" spans="1:36" ht="16.5" hidden="1">
      <c r="A53" s="231"/>
      <c r="B53" s="232"/>
      <c r="C53" s="96" t="s">
        <v>7</v>
      </c>
      <c r="D53" s="97">
        <v>5388</v>
      </c>
      <c r="E53" s="97">
        <v>2208</v>
      </c>
      <c r="F53" s="97">
        <v>145</v>
      </c>
      <c r="G53" s="97">
        <v>297</v>
      </c>
      <c r="H53" s="97">
        <v>397</v>
      </c>
      <c r="I53" s="97">
        <v>399</v>
      </c>
      <c r="J53" s="97">
        <v>1238</v>
      </c>
      <c r="K53" s="97">
        <v>270</v>
      </c>
      <c r="L53" s="97">
        <v>196</v>
      </c>
      <c r="M53" s="97">
        <v>161</v>
      </c>
      <c r="N53" s="97">
        <v>220</v>
      </c>
      <c r="O53" s="97">
        <v>847</v>
      </c>
      <c r="P53" s="97">
        <v>0</v>
      </c>
      <c r="Q53" s="97">
        <v>0</v>
      </c>
      <c r="R53" s="97">
        <v>6</v>
      </c>
      <c r="S53" s="97">
        <v>0</v>
      </c>
      <c r="T53" s="97">
        <v>6</v>
      </c>
      <c r="U53" s="97">
        <v>1</v>
      </c>
      <c r="V53" s="97">
        <v>2</v>
      </c>
      <c r="W53" s="97">
        <v>14</v>
      </c>
      <c r="X53" s="97">
        <v>24</v>
      </c>
      <c r="Y53" s="97">
        <v>41</v>
      </c>
      <c r="Z53" s="97">
        <v>0</v>
      </c>
      <c r="AA53" s="97">
        <v>0</v>
      </c>
      <c r="AB53" s="97">
        <v>22</v>
      </c>
      <c r="AC53" s="97">
        <v>38</v>
      </c>
      <c r="AD53" s="97">
        <v>60</v>
      </c>
      <c r="AE53" s="97">
        <v>262</v>
      </c>
      <c r="AF53" s="97">
        <v>35</v>
      </c>
      <c r="AG53" s="97">
        <v>328</v>
      </c>
      <c r="AH53" s="97">
        <v>293</v>
      </c>
      <c r="AI53" s="97">
        <v>3110</v>
      </c>
      <c r="AJ53" s="98">
        <v>70</v>
      </c>
    </row>
    <row r="54" spans="1:36" hidden="1">
      <c r="A54" s="231"/>
      <c r="B54" s="232"/>
      <c r="C54" s="96" t="s">
        <v>52</v>
      </c>
      <c r="D54" s="99">
        <v>2036</v>
      </c>
      <c r="E54" s="99">
        <v>1197</v>
      </c>
      <c r="F54" s="99">
        <v>67</v>
      </c>
      <c r="G54" s="99">
        <v>97</v>
      </c>
      <c r="H54" s="99">
        <v>278</v>
      </c>
      <c r="I54" s="99">
        <v>15</v>
      </c>
      <c r="J54" s="99">
        <v>457</v>
      </c>
      <c r="K54" s="99">
        <v>232</v>
      </c>
      <c r="L54" s="99">
        <v>80</v>
      </c>
      <c r="M54" s="99">
        <v>35</v>
      </c>
      <c r="N54" s="99">
        <v>35</v>
      </c>
      <c r="O54" s="99">
        <v>382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9">
        <v>0</v>
      </c>
      <c r="AI54" s="99">
        <v>839</v>
      </c>
      <c r="AJ54" s="100">
        <v>0</v>
      </c>
    </row>
    <row r="55" spans="1:36" ht="16.5" hidden="1">
      <c r="A55" s="231"/>
      <c r="B55" s="232"/>
      <c r="C55" s="96" t="s">
        <v>17</v>
      </c>
      <c r="D55" s="99">
        <v>1083</v>
      </c>
      <c r="E55" s="99">
        <v>612</v>
      </c>
      <c r="F55" s="99">
        <v>0</v>
      </c>
      <c r="G55" s="99">
        <v>0</v>
      </c>
      <c r="H55" s="99">
        <v>40</v>
      </c>
      <c r="I55" s="99">
        <v>324</v>
      </c>
      <c r="J55" s="99">
        <v>364</v>
      </c>
      <c r="K55" s="99">
        <v>107</v>
      </c>
      <c r="L55" s="99">
        <v>0</v>
      </c>
      <c r="M55" s="99">
        <v>0</v>
      </c>
      <c r="N55" s="99">
        <v>0</v>
      </c>
      <c r="O55" s="99">
        <v>107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471</v>
      </c>
      <c r="AJ55" s="100">
        <v>0</v>
      </c>
    </row>
    <row r="56" spans="1:36" hidden="1">
      <c r="A56" s="231"/>
      <c r="B56" s="232"/>
      <c r="C56" s="96" t="s">
        <v>8</v>
      </c>
      <c r="D56" s="99">
        <v>2269</v>
      </c>
      <c r="E56" s="99">
        <v>399</v>
      </c>
      <c r="F56" s="99">
        <v>78</v>
      </c>
      <c r="G56" s="99">
        <v>200</v>
      </c>
      <c r="H56" s="99">
        <v>79</v>
      </c>
      <c r="I56" s="99">
        <v>60</v>
      </c>
      <c r="J56" s="99">
        <v>417</v>
      </c>
      <c r="K56" s="99">
        <v>-69</v>
      </c>
      <c r="L56" s="99">
        <v>116</v>
      </c>
      <c r="M56" s="99">
        <v>126</v>
      </c>
      <c r="N56" s="99">
        <v>185</v>
      </c>
      <c r="O56" s="99">
        <v>358</v>
      </c>
      <c r="P56" s="99">
        <v>0</v>
      </c>
      <c r="Q56" s="99">
        <v>0</v>
      </c>
      <c r="R56" s="99">
        <v>6</v>
      </c>
      <c r="S56" s="99">
        <v>0</v>
      </c>
      <c r="T56" s="99">
        <v>6</v>
      </c>
      <c r="U56" s="99">
        <v>1</v>
      </c>
      <c r="V56" s="99">
        <v>2</v>
      </c>
      <c r="W56" s="99">
        <v>14</v>
      </c>
      <c r="X56" s="99">
        <v>24</v>
      </c>
      <c r="Y56" s="99">
        <v>41</v>
      </c>
      <c r="Z56" s="99">
        <v>0</v>
      </c>
      <c r="AA56" s="99">
        <v>0</v>
      </c>
      <c r="AB56" s="99">
        <v>22</v>
      </c>
      <c r="AC56" s="99">
        <v>38</v>
      </c>
      <c r="AD56" s="99">
        <v>60</v>
      </c>
      <c r="AE56" s="99">
        <v>262</v>
      </c>
      <c r="AF56" s="99">
        <v>35</v>
      </c>
      <c r="AG56" s="99">
        <v>328</v>
      </c>
      <c r="AH56" s="99">
        <v>293</v>
      </c>
      <c r="AI56" s="99">
        <v>1800</v>
      </c>
      <c r="AJ56" s="100">
        <v>70</v>
      </c>
    </row>
    <row r="57" spans="1:36" hidden="1">
      <c r="A57" s="231"/>
      <c r="B57" s="232"/>
      <c r="C57" s="96" t="s">
        <v>9</v>
      </c>
      <c r="D57" s="99">
        <v>2269</v>
      </c>
      <c r="E57" s="99">
        <v>399</v>
      </c>
      <c r="F57" s="99">
        <v>78</v>
      </c>
      <c r="G57" s="99">
        <v>200</v>
      </c>
      <c r="H57" s="99">
        <v>79</v>
      </c>
      <c r="I57" s="99">
        <v>60</v>
      </c>
      <c r="J57" s="99">
        <v>417</v>
      </c>
      <c r="K57" s="99">
        <v>-69</v>
      </c>
      <c r="L57" s="99">
        <v>116</v>
      </c>
      <c r="M57" s="99">
        <v>126</v>
      </c>
      <c r="N57" s="99">
        <v>185</v>
      </c>
      <c r="O57" s="99">
        <v>358</v>
      </c>
      <c r="P57" s="99">
        <v>0</v>
      </c>
      <c r="Q57" s="99">
        <v>0</v>
      </c>
      <c r="R57" s="99">
        <v>6</v>
      </c>
      <c r="S57" s="99">
        <v>0</v>
      </c>
      <c r="T57" s="99">
        <v>6</v>
      </c>
      <c r="U57" s="99">
        <v>1</v>
      </c>
      <c r="V57" s="99">
        <v>2</v>
      </c>
      <c r="W57" s="99">
        <v>14</v>
      </c>
      <c r="X57" s="99">
        <v>24</v>
      </c>
      <c r="Y57" s="99">
        <v>41</v>
      </c>
      <c r="Z57" s="99">
        <v>0</v>
      </c>
      <c r="AA57" s="99">
        <v>0</v>
      </c>
      <c r="AB57" s="99">
        <v>22</v>
      </c>
      <c r="AC57" s="99">
        <v>38</v>
      </c>
      <c r="AD57" s="99">
        <v>60</v>
      </c>
      <c r="AE57" s="99">
        <v>262</v>
      </c>
      <c r="AF57" s="99">
        <v>35</v>
      </c>
      <c r="AG57" s="99">
        <v>328</v>
      </c>
      <c r="AH57" s="99">
        <v>293</v>
      </c>
      <c r="AI57" s="99">
        <v>1800</v>
      </c>
      <c r="AJ57" s="100">
        <v>70</v>
      </c>
    </row>
    <row r="58" spans="1:36" ht="16.5" hidden="1">
      <c r="A58" s="228" t="s">
        <v>1113</v>
      </c>
      <c r="B58" s="224" t="s">
        <v>1108</v>
      </c>
      <c r="C58" s="101" t="s">
        <v>51</v>
      </c>
      <c r="D58" s="102">
        <v>430</v>
      </c>
      <c r="E58" s="102">
        <v>3</v>
      </c>
      <c r="F58" s="103">
        <v>0</v>
      </c>
      <c r="G58" s="103">
        <v>0</v>
      </c>
      <c r="H58" s="103">
        <v>0</v>
      </c>
      <c r="I58" s="103">
        <v>45</v>
      </c>
      <c r="J58" s="103">
        <v>45</v>
      </c>
      <c r="K58" s="103">
        <v>0</v>
      </c>
      <c r="L58" s="103">
        <v>17</v>
      </c>
      <c r="M58" s="103">
        <v>17</v>
      </c>
      <c r="N58" s="103">
        <v>39</v>
      </c>
      <c r="O58" s="103">
        <v>73</v>
      </c>
      <c r="P58" s="103">
        <v>0</v>
      </c>
      <c r="Q58" s="103">
        <v>0</v>
      </c>
      <c r="R58" s="103">
        <v>6</v>
      </c>
      <c r="S58" s="103">
        <v>0</v>
      </c>
      <c r="T58" s="103">
        <v>6</v>
      </c>
      <c r="U58" s="103">
        <v>0</v>
      </c>
      <c r="V58" s="103">
        <v>0</v>
      </c>
      <c r="W58" s="103">
        <v>6</v>
      </c>
      <c r="X58" s="103">
        <v>13</v>
      </c>
      <c r="Y58" s="103">
        <v>19</v>
      </c>
      <c r="Z58" s="103">
        <v>0</v>
      </c>
      <c r="AA58" s="103">
        <v>0</v>
      </c>
      <c r="AB58" s="103">
        <v>0</v>
      </c>
      <c r="AC58" s="103">
        <v>4</v>
      </c>
      <c r="AD58" s="103">
        <v>4</v>
      </c>
      <c r="AE58" s="103">
        <v>0</v>
      </c>
      <c r="AF58" s="103">
        <v>35</v>
      </c>
      <c r="AG58" s="103">
        <v>105</v>
      </c>
      <c r="AH58" s="103">
        <v>70</v>
      </c>
      <c r="AI58" s="103">
        <v>357</v>
      </c>
      <c r="AJ58" s="104">
        <v>70</v>
      </c>
    </row>
    <row r="59" spans="1:36" hidden="1">
      <c r="A59" s="228"/>
      <c r="B59" s="224"/>
      <c r="C59" s="105" t="s">
        <v>52</v>
      </c>
      <c r="D59" s="102">
        <v>0</v>
      </c>
      <c r="E59" s="102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4">
        <v>0</v>
      </c>
    </row>
    <row r="60" spans="1:36" ht="16.5" hidden="1">
      <c r="A60" s="228"/>
      <c r="B60" s="224"/>
      <c r="C60" s="105" t="s">
        <v>17</v>
      </c>
      <c r="D60" s="102">
        <v>0</v>
      </c>
      <c r="E60" s="102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4">
        <v>0</v>
      </c>
    </row>
    <row r="61" spans="1:36" hidden="1">
      <c r="A61" s="228"/>
      <c r="B61" s="224"/>
      <c r="C61" s="105" t="s">
        <v>53</v>
      </c>
      <c r="D61" s="106">
        <v>430</v>
      </c>
      <c r="E61" s="106">
        <v>3</v>
      </c>
      <c r="F61" s="107">
        <v>0</v>
      </c>
      <c r="G61" s="107">
        <v>0</v>
      </c>
      <c r="H61" s="107">
        <v>0</v>
      </c>
      <c r="I61" s="107">
        <v>45</v>
      </c>
      <c r="J61" s="107">
        <v>45</v>
      </c>
      <c r="K61" s="107">
        <v>0</v>
      </c>
      <c r="L61" s="107">
        <v>17</v>
      </c>
      <c r="M61" s="107">
        <v>17</v>
      </c>
      <c r="N61" s="107">
        <v>39</v>
      </c>
      <c r="O61" s="107">
        <v>73</v>
      </c>
      <c r="P61" s="107">
        <v>0</v>
      </c>
      <c r="Q61" s="107">
        <v>0</v>
      </c>
      <c r="R61" s="107">
        <v>6</v>
      </c>
      <c r="S61" s="107">
        <v>0</v>
      </c>
      <c r="T61" s="107">
        <v>6</v>
      </c>
      <c r="U61" s="107">
        <v>0</v>
      </c>
      <c r="V61" s="107">
        <v>0</v>
      </c>
      <c r="W61" s="107">
        <v>6</v>
      </c>
      <c r="X61" s="107">
        <v>13</v>
      </c>
      <c r="Y61" s="107">
        <v>19</v>
      </c>
      <c r="Z61" s="107">
        <v>0</v>
      </c>
      <c r="AA61" s="107">
        <v>0</v>
      </c>
      <c r="AB61" s="107">
        <v>0</v>
      </c>
      <c r="AC61" s="107">
        <v>4</v>
      </c>
      <c r="AD61" s="107">
        <v>4</v>
      </c>
      <c r="AE61" s="107">
        <v>0</v>
      </c>
      <c r="AF61" s="107">
        <v>35</v>
      </c>
      <c r="AG61" s="107">
        <v>105</v>
      </c>
      <c r="AH61" s="107">
        <v>70</v>
      </c>
      <c r="AI61" s="107">
        <v>357</v>
      </c>
      <c r="AJ61" s="108">
        <v>70</v>
      </c>
    </row>
    <row r="62" spans="1:36" ht="16.5" hidden="1">
      <c r="A62" s="217" t="s">
        <v>1114</v>
      </c>
      <c r="B62" s="226" t="s">
        <v>1112</v>
      </c>
      <c r="C62" s="101" t="s">
        <v>51</v>
      </c>
      <c r="D62" s="102">
        <v>2903</v>
      </c>
      <c r="E62" s="102">
        <v>1547</v>
      </c>
      <c r="F62" s="103">
        <v>101</v>
      </c>
      <c r="G62" s="103">
        <v>154</v>
      </c>
      <c r="H62" s="103">
        <v>289</v>
      </c>
      <c r="I62" s="103">
        <v>210</v>
      </c>
      <c r="J62" s="103">
        <v>754</v>
      </c>
      <c r="K62" s="103">
        <v>166</v>
      </c>
      <c r="L62" s="103">
        <v>111</v>
      </c>
      <c r="M62" s="103">
        <v>144</v>
      </c>
      <c r="N62" s="103">
        <v>181</v>
      </c>
      <c r="O62" s="103">
        <v>602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1356</v>
      </c>
      <c r="AJ62" s="104">
        <v>0</v>
      </c>
    </row>
    <row r="63" spans="1:36" hidden="1">
      <c r="A63" s="217"/>
      <c r="B63" s="227"/>
      <c r="C63" s="105" t="s">
        <v>52</v>
      </c>
      <c r="D63" s="102">
        <v>1347</v>
      </c>
      <c r="E63" s="102">
        <v>865</v>
      </c>
      <c r="F63" s="103">
        <v>39</v>
      </c>
      <c r="G63" s="103">
        <v>75</v>
      </c>
      <c r="H63" s="103">
        <v>211</v>
      </c>
      <c r="I63" s="103">
        <v>0</v>
      </c>
      <c r="J63" s="103">
        <v>325</v>
      </c>
      <c r="K63" s="103">
        <v>52</v>
      </c>
      <c r="L63" s="103">
        <v>35</v>
      </c>
      <c r="M63" s="103">
        <v>35</v>
      </c>
      <c r="N63" s="103">
        <v>35</v>
      </c>
      <c r="O63" s="103">
        <v>157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482</v>
      </c>
      <c r="AJ63" s="104">
        <v>0</v>
      </c>
    </row>
    <row r="64" spans="1:36" ht="16.5" hidden="1">
      <c r="A64" s="217"/>
      <c r="B64" s="227"/>
      <c r="C64" s="105" t="s">
        <v>17</v>
      </c>
      <c r="D64" s="102">
        <v>772</v>
      </c>
      <c r="E64" s="102">
        <v>442</v>
      </c>
      <c r="F64" s="103">
        <v>0</v>
      </c>
      <c r="G64" s="103">
        <v>0</v>
      </c>
      <c r="H64" s="103">
        <v>40</v>
      </c>
      <c r="I64" s="103">
        <v>198</v>
      </c>
      <c r="J64" s="103">
        <v>238</v>
      </c>
      <c r="K64" s="103">
        <v>92</v>
      </c>
      <c r="L64" s="103">
        <v>0</v>
      </c>
      <c r="M64" s="103">
        <v>0</v>
      </c>
      <c r="N64" s="103">
        <v>0</v>
      </c>
      <c r="O64" s="103">
        <v>92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330</v>
      </c>
      <c r="AJ64" s="104">
        <v>0</v>
      </c>
    </row>
    <row r="65" spans="1:36" hidden="1">
      <c r="A65" s="217"/>
      <c r="B65" s="227"/>
      <c r="C65" s="105" t="s">
        <v>53</v>
      </c>
      <c r="D65" s="106">
        <v>784</v>
      </c>
      <c r="E65" s="106">
        <v>240</v>
      </c>
      <c r="F65" s="106">
        <v>62</v>
      </c>
      <c r="G65" s="106">
        <v>79</v>
      </c>
      <c r="H65" s="106">
        <v>38</v>
      </c>
      <c r="I65" s="106">
        <v>12</v>
      </c>
      <c r="J65" s="106">
        <v>191</v>
      </c>
      <c r="K65" s="106">
        <v>22</v>
      </c>
      <c r="L65" s="106">
        <v>76</v>
      </c>
      <c r="M65" s="106">
        <v>109</v>
      </c>
      <c r="N65" s="106">
        <v>146</v>
      </c>
      <c r="O65" s="106">
        <v>353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0</v>
      </c>
      <c r="AD65" s="106">
        <v>0</v>
      </c>
      <c r="AE65" s="106">
        <v>0</v>
      </c>
      <c r="AF65" s="106">
        <v>0</v>
      </c>
      <c r="AG65" s="106">
        <v>0</v>
      </c>
      <c r="AH65" s="106">
        <v>0</v>
      </c>
      <c r="AI65" s="106">
        <v>544</v>
      </c>
      <c r="AJ65" s="109">
        <v>0</v>
      </c>
    </row>
    <row r="66" spans="1:36" ht="16.5" hidden="1">
      <c r="A66" s="228" t="s">
        <v>1115</v>
      </c>
      <c r="B66" s="224" t="s">
        <v>1109</v>
      </c>
      <c r="C66" s="101" t="s">
        <v>51</v>
      </c>
      <c r="D66" s="102">
        <v>866</v>
      </c>
      <c r="E66" s="102">
        <v>4</v>
      </c>
      <c r="F66" s="102">
        <v>11</v>
      </c>
      <c r="G66" s="102">
        <v>65</v>
      </c>
      <c r="H66" s="102">
        <v>0</v>
      </c>
      <c r="I66" s="102">
        <v>0</v>
      </c>
      <c r="J66" s="102">
        <v>76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1</v>
      </c>
      <c r="V66" s="102">
        <v>2</v>
      </c>
      <c r="W66" s="102">
        <v>8</v>
      </c>
      <c r="X66" s="102">
        <v>11</v>
      </c>
      <c r="Y66" s="102">
        <v>22</v>
      </c>
      <c r="Z66" s="102">
        <v>0</v>
      </c>
      <c r="AA66" s="102">
        <v>0</v>
      </c>
      <c r="AB66" s="102">
        <v>22</v>
      </c>
      <c r="AC66" s="102">
        <v>34</v>
      </c>
      <c r="AD66" s="102">
        <v>56</v>
      </c>
      <c r="AE66" s="102">
        <v>262</v>
      </c>
      <c r="AF66" s="102">
        <v>0</v>
      </c>
      <c r="AG66" s="102">
        <v>223</v>
      </c>
      <c r="AH66" s="102">
        <v>223</v>
      </c>
      <c r="AI66" s="102">
        <v>862</v>
      </c>
      <c r="AJ66" s="110">
        <v>0</v>
      </c>
    </row>
    <row r="67" spans="1:36" hidden="1">
      <c r="A67" s="228"/>
      <c r="B67" s="225"/>
      <c r="C67" s="105" t="s">
        <v>52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2">
        <v>0</v>
      </c>
      <c r="W67" s="102">
        <v>0</v>
      </c>
      <c r="X67" s="102">
        <v>0</v>
      </c>
      <c r="Y67" s="102">
        <v>0</v>
      </c>
      <c r="Z67" s="102">
        <v>0</v>
      </c>
      <c r="AA67" s="102">
        <v>0</v>
      </c>
      <c r="AB67" s="102">
        <v>0</v>
      </c>
      <c r="AC67" s="102">
        <v>0</v>
      </c>
      <c r="AD67" s="102">
        <v>0</v>
      </c>
      <c r="AE67" s="102">
        <v>0</v>
      </c>
      <c r="AF67" s="102">
        <v>0</v>
      </c>
      <c r="AG67" s="102">
        <v>0</v>
      </c>
      <c r="AH67" s="102">
        <v>0</v>
      </c>
      <c r="AI67" s="102">
        <v>0</v>
      </c>
      <c r="AJ67" s="110">
        <v>0</v>
      </c>
    </row>
    <row r="68" spans="1:36" ht="16.5" hidden="1">
      <c r="A68" s="228"/>
      <c r="B68" s="225"/>
      <c r="C68" s="105" t="s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106">
        <v>0</v>
      </c>
      <c r="Y68" s="106">
        <v>0</v>
      </c>
      <c r="Z68" s="106">
        <v>0</v>
      </c>
      <c r="AA68" s="106">
        <v>0</v>
      </c>
      <c r="AB68" s="106">
        <v>0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7">
        <v>0</v>
      </c>
      <c r="AJ68" s="108">
        <v>0</v>
      </c>
    </row>
    <row r="69" spans="1:36" hidden="1">
      <c r="A69" s="228"/>
      <c r="B69" s="225"/>
      <c r="C69" s="105" t="s">
        <v>53</v>
      </c>
      <c r="D69" s="102">
        <v>866</v>
      </c>
      <c r="E69" s="102">
        <v>4</v>
      </c>
      <c r="F69" s="102">
        <v>11</v>
      </c>
      <c r="G69" s="102">
        <v>65</v>
      </c>
      <c r="H69" s="102">
        <v>0</v>
      </c>
      <c r="I69" s="102">
        <v>0</v>
      </c>
      <c r="J69" s="102">
        <v>76</v>
      </c>
      <c r="K69" s="102">
        <v>0</v>
      </c>
      <c r="L69" s="102">
        <v>0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  <c r="U69" s="102">
        <v>1</v>
      </c>
      <c r="V69" s="102">
        <v>2</v>
      </c>
      <c r="W69" s="102">
        <v>8</v>
      </c>
      <c r="X69" s="102">
        <v>11</v>
      </c>
      <c r="Y69" s="102">
        <v>22</v>
      </c>
      <c r="Z69" s="102">
        <v>0</v>
      </c>
      <c r="AA69" s="102">
        <v>0</v>
      </c>
      <c r="AB69" s="102">
        <v>22</v>
      </c>
      <c r="AC69" s="102">
        <v>34</v>
      </c>
      <c r="AD69" s="102">
        <v>56</v>
      </c>
      <c r="AE69" s="102">
        <v>262</v>
      </c>
      <c r="AF69" s="102">
        <v>0</v>
      </c>
      <c r="AG69" s="102">
        <v>223</v>
      </c>
      <c r="AH69" s="102">
        <v>223</v>
      </c>
      <c r="AI69" s="103">
        <v>862</v>
      </c>
      <c r="AJ69" s="104">
        <v>0</v>
      </c>
    </row>
    <row r="70" spans="1:36" ht="16.5" hidden="1">
      <c r="A70" s="217" t="s">
        <v>1116</v>
      </c>
      <c r="B70" s="218" t="s">
        <v>1110</v>
      </c>
      <c r="C70" s="101" t="s">
        <v>51</v>
      </c>
      <c r="D70" s="102">
        <v>1189</v>
      </c>
      <c r="E70" s="102">
        <v>654</v>
      </c>
      <c r="F70" s="102">
        <v>33</v>
      </c>
      <c r="G70" s="102">
        <v>78</v>
      </c>
      <c r="H70" s="102">
        <v>108</v>
      </c>
      <c r="I70" s="102">
        <v>144</v>
      </c>
      <c r="J70" s="102">
        <v>363</v>
      </c>
      <c r="K70" s="102">
        <v>104</v>
      </c>
      <c r="L70" s="102">
        <v>68</v>
      </c>
      <c r="M70" s="102">
        <v>0</v>
      </c>
      <c r="N70" s="102">
        <v>0</v>
      </c>
      <c r="O70" s="102">
        <v>172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  <c r="Y70" s="102">
        <v>0</v>
      </c>
      <c r="Z70" s="102">
        <v>0</v>
      </c>
      <c r="AA70" s="102">
        <v>0</v>
      </c>
      <c r="AB70" s="102">
        <v>0</v>
      </c>
      <c r="AC70" s="102">
        <v>0</v>
      </c>
      <c r="AD70" s="102">
        <v>0</v>
      </c>
      <c r="AE70" s="102">
        <v>0</v>
      </c>
      <c r="AF70" s="102">
        <v>0</v>
      </c>
      <c r="AG70" s="102">
        <v>0</v>
      </c>
      <c r="AH70" s="102">
        <v>0</v>
      </c>
      <c r="AI70" s="103">
        <v>535</v>
      </c>
      <c r="AJ70" s="104">
        <v>0</v>
      </c>
    </row>
    <row r="71" spans="1:36" hidden="1">
      <c r="A71" s="217"/>
      <c r="B71" s="219"/>
      <c r="C71" s="105" t="s">
        <v>52</v>
      </c>
      <c r="D71" s="102">
        <v>689</v>
      </c>
      <c r="E71" s="102">
        <v>332</v>
      </c>
      <c r="F71" s="102">
        <v>28</v>
      </c>
      <c r="G71" s="102">
        <v>22</v>
      </c>
      <c r="H71" s="102">
        <v>67</v>
      </c>
      <c r="I71" s="102">
        <v>15</v>
      </c>
      <c r="J71" s="102">
        <v>132</v>
      </c>
      <c r="K71" s="102">
        <v>180</v>
      </c>
      <c r="L71" s="102">
        <v>45</v>
      </c>
      <c r="M71" s="102">
        <v>0</v>
      </c>
      <c r="N71" s="102">
        <v>0</v>
      </c>
      <c r="O71" s="102">
        <v>225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  <c r="U71" s="102">
        <v>0</v>
      </c>
      <c r="V71" s="102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02">
        <v>0</v>
      </c>
      <c r="AF71" s="102">
        <v>0</v>
      </c>
      <c r="AG71" s="102">
        <v>0</v>
      </c>
      <c r="AH71" s="102">
        <v>0</v>
      </c>
      <c r="AI71" s="103">
        <v>357</v>
      </c>
      <c r="AJ71" s="104">
        <v>0</v>
      </c>
    </row>
    <row r="72" spans="1:36" ht="16.5" hidden="1">
      <c r="A72" s="217"/>
      <c r="B72" s="219"/>
      <c r="C72" s="105" t="s">
        <v>17</v>
      </c>
      <c r="D72" s="106">
        <v>311</v>
      </c>
      <c r="E72" s="106">
        <v>170</v>
      </c>
      <c r="F72" s="106">
        <v>0</v>
      </c>
      <c r="G72" s="106">
        <v>0</v>
      </c>
      <c r="H72" s="106">
        <v>0</v>
      </c>
      <c r="I72" s="106">
        <v>126</v>
      </c>
      <c r="J72" s="106">
        <v>126</v>
      </c>
      <c r="K72" s="106">
        <v>15</v>
      </c>
      <c r="L72" s="106">
        <v>0</v>
      </c>
      <c r="M72" s="106">
        <v>0</v>
      </c>
      <c r="N72" s="106">
        <v>0</v>
      </c>
      <c r="O72" s="106">
        <v>15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141</v>
      </c>
      <c r="AJ72" s="109">
        <v>0</v>
      </c>
    </row>
    <row r="73" spans="1:36" hidden="1">
      <c r="A73" s="217"/>
      <c r="B73" s="219"/>
      <c r="C73" s="105" t="s">
        <v>53</v>
      </c>
      <c r="D73" s="102">
        <v>189</v>
      </c>
      <c r="E73" s="102">
        <v>152</v>
      </c>
      <c r="F73" s="102">
        <v>5</v>
      </c>
      <c r="G73" s="102">
        <v>56</v>
      </c>
      <c r="H73" s="102">
        <v>41</v>
      </c>
      <c r="I73" s="102">
        <v>3</v>
      </c>
      <c r="J73" s="102">
        <v>105</v>
      </c>
      <c r="K73" s="102">
        <v>-91</v>
      </c>
      <c r="L73" s="102">
        <v>23</v>
      </c>
      <c r="M73" s="102">
        <v>0</v>
      </c>
      <c r="N73" s="102">
        <v>0</v>
      </c>
      <c r="O73" s="102">
        <v>-68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02">
        <v>0</v>
      </c>
      <c r="AF73" s="102">
        <v>0</v>
      </c>
      <c r="AG73" s="102">
        <v>0</v>
      </c>
      <c r="AH73" s="102">
        <v>0</v>
      </c>
      <c r="AI73" s="102">
        <v>37</v>
      </c>
      <c r="AJ73" s="110">
        <v>0</v>
      </c>
    </row>
    <row r="74" spans="1:36" ht="16.5" hidden="1">
      <c r="A74" s="223" t="s">
        <v>4942</v>
      </c>
      <c r="B74" s="224" t="s">
        <v>4943</v>
      </c>
      <c r="C74" s="101" t="s">
        <v>51</v>
      </c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C74" s="102">
        <v>0</v>
      </c>
      <c r="AD74" s="102">
        <v>0</v>
      </c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10">
        <v>0</v>
      </c>
    </row>
    <row r="75" spans="1:36" hidden="1">
      <c r="A75" s="223"/>
      <c r="B75" s="225"/>
      <c r="C75" s="105" t="s">
        <v>52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02">
        <v>0</v>
      </c>
      <c r="AF75" s="102">
        <v>0</v>
      </c>
      <c r="AG75" s="102">
        <v>0</v>
      </c>
      <c r="AH75" s="102">
        <v>0</v>
      </c>
      <c r="AI75" s="102">
        <v>0</v>
      </c>
      <c r="AJ75" s="110">
        <v>0</v>
      </c>
    </row>
    <row r="76" spans="1:36" ht="16.5" hidden="1">
      <c r="A76" s="223"/>
      <c r="B76" s="225"/>
      <c r="C76" s="105" t="s">
        <v>17</v>
      </c>
      <c r="D76" s="106">
        <v>0</v>
      </c>
      <c r="E76" s="106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7">
        <v>0</v>
      </c>
      <c r="W76" s="107">
        <v>0</v>
      </c>
      <c r="X76" s="107">
        <v>0</v>
      </c>
      <c r="Y76" s="107">
        <v>0</v>
      </c>
      <c r="Z76" s="107">
        <v>0</v>
      </c>
      <c r="AA76" s="107">
        <v>0</v>
      </c>
      <c r="AB76" s="107">
        <v>0</v>
      </c>
      <c r="AC76" s="107">
        <v>0</v>
      </c>
      <c r="AD76" s="107">
        <v>0</v>
      </c>
      <c r="AE76" s="107">
        <v>0</v>
      </c>
      <c r="AF76" s="107">
        <v>0</v>
      </c>
      <c r="AG76" s="107">
        <v>0</v>
      </c>
      <c r="AH76" s="107">
        <v>0</v>
      </c>
      <c r="AI76" s="107">
        <v>0</v>
      </c>
      <c r="AJ76" s="108">
        <v>0</v>
      </c>
    </row>
    <row r="77" spans="1:36" hidden="1">
      <c r="A77" s="223"/>
      <c r="B77" s="225"/>
      <c r="C77" s="105" t="s">
        <v>53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2">
        <v>0</v>
      </c>
      <c r="W77" s="102">
        <v>0</v>
      </c>
      <c r="X77" s="102">
        <v>0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2">
        <v>0</v>
      </c>
      <c r="AF77" s="102">
        <v>0</v>
      </c>
      <c r="AG77" s="102">
        <v>0</v>
      </c>
      <c r="AH77" s="102">
        <v>0</v>
      </c>
      <c r="AI77" s="102">
        <v>0</v>
      </c>
      <c r="AJ77" s="110">
        <v>0</v>
      </c>
    </row>
    <row r="78" spans="1:36" ht="16.5" hidden="1">
      <c r="A78" s="217" t="s">
        <v>4944</v>
      </c>
      <c r="B78" s="218" t="s">
        <v>4945</v>
      </c>
      <c r="C78" s="101" t="s">
        <v>51</v>
      </c>
      <c r="D78" s="102">
        <v>0</v>
      </c>
      <c r="E78" s="102">
        <v>0</v>
      </c>
      <c r="F78" s="102">
        <v>0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>
        <v>0</v>
      </c>
      <c r="Y78" s="102">
        <v>0</v>
      </c>
      <c r="Z78" s="102">
        <v>0</v>
      </c>
      <c r="AA78" s="102">
        <v>0</v>
      </c>
      <c r="AB78" s="102">
        <v>0</v>
      </c>
      <c r="AC78" s="102">
        <v>0</v>
      </c>
      <c r="AD78" s="102">
        <v>0</v>
      </c>
      <c r="AE78" s="102">
        <v>0</v>
      </c>
      <c r="AF78" s="102">
        <v>0</v>
      </c>
      <c r="AG78" s="102">
        <v>0</v>
      </c>
      <c r="AH78" s="102">
        <v>0</v>
      </c>
      <c r="AI78" s="102">
        <v>0</v>
      </c>
      <c r="AJ78" s="110">
        <v>0</v>
      </c>
    </row>
    <row r="79" spans="1:36" hidden="1">
      <c r="A79" s="217"/>
      <c r="B79" s="219"/>
      <c r="C79" s="105" t="s">
        <v>52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02">
        <v>0</v>
      </c>
      <c r="AF79" s="102">
        <v>0</v>
      </c>
      <c r="AG79" s="102">
        <v>0</v>
      </c>
      <c r="AH79" s="102">
        <v>0</v>
      </c>
      <c r="AI79" s="102">
        <v>0</v>
      </c>
      <c r="AJ79" s="110">
        <v>0</v>
      </c>
    </row>
    <row r="80" spans="1:36" ht="16.5" hidden="1">
      <c r="A80" s="217"/>
      <c r="B80" s="219"/>
      <c r="C80" s="105" t="s">
        <v>17</v>
      </c>
      <c r="D80" s="106">
        <v>0</v>
      </c>
      <c r="E80" s="106">
        <v>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9">
        <v>0</v>
      </c>
    </row>
    <row r="81" spans="1:36" hidden="1">
      <c r="A81" s="217"/>
      <c r="B81" s="219"/>
      <c r="C81" s="105" t="s">
        <v>53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02">
        <v>0</v>
      </c>
      <c r="W81" s="102">
        <v>0</v>
      </c>
      <c r="X81" s="102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2">
        <v>0</v>
      </c>
      <c r="AF81" s="102">
        <v>0</v>
      </c>
      <c r="AG81" s="102">
        <v>0</v>
      </c>
      <c r="AH81" s="102">
        <v>0</v>
      </c>
      <c r="AI81" s="102">
        <v>0</v>
      </c>
      <c r="AJ81" s="110">
        <v>0</v>
      </c>
    </row>
    <row r="82" spans="1:36" ht="16.5" hidden="1">
      <c r="A82" s="223" t="s">
        <v>4946</v>
      </c>
      <c r="B82" s="224" t="s">
        <v>4947</v>
      </c>
      <c r="C82" s="101" t="s">
        <v>51</v>
      </c>
      <c r="D82" s="102">
        <v>0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02">
        <v>0</v>
      </c>
      <c r="W82" s="102">
        <v>0</v>
      </c>
      <c r="X82" s="102">
        <v>0</v>
      </c>
      <c r="Y82" s="102">
        <v>0</v>
      </c>
      <c r="Z82" s="102">
        <v>0</v>
      </c>
      <c r="AA82" s="102">
        <v>0</v>
      </c>
      <c r="AB82" s="102">
        <v>0</v>
      </c>
      <c r="AC82" s="102">
        <v>0</v>
      </c>
      <c r="AD82" s="102">
        <v>0</v>
      </c>
      <c r="AE82" s="102">
        <v>0</v>
      </c>
      <c r="AF82" s="102">
        <v>0</v>
      </c>
      <c r="AG82" s="102">
        <v>0</v>
      </c>
      <c r="AH82" s="102">
        <v>0</v>
      </c>
      <c r="AI82" s="102">
        <v>0</v>
      </c>
      <c r="AJ82" s="110">
        <v>0</v>
      </c>
    </row>
    <row r="83" spans="1:36" hidden="1">
      <c r="A83" s="223"/>
      <c r="B83" s="225"/>
      <c r="C83" s="105" t="s">
        <v>52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>
        <v>0</v>
      </c>
      <c r="AE83" s="102">
        <v>0</v>
      </c>
      <c r="AF83" s="102">
        <v>0</v>
      </c>
      <c r="AG83" s="102">
        <v>0</v>
      </c>
      <c r="AH83" s="102">
        <v>0</v>
      </c>
      <c r="AI83" s="102">
        <v>0</v>
      </c>
      <c r="AJ83" s="110">
        <v>0</v>
      </c>
    </row>
    <row r="84" spans="1:36" ht="16.5" hidden="1">
      <c r="A84" s="223"/>
      <c r="B84" s="225"/>
      <c r="C84" s="105" t="s">
        <v>17</v>
      </c>
      <c r="D84" s="106">
        <v>0</v>
      </c>
      <c r="E84" s="106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0</v>
      </c>
      <c r="AF84" s="107">
        <v>0</v>
      </c>
      <c r="AG84" s="107">
        <v>0</v>
      </c>
      <c r="AH84" s="107">
        <v>0</v>
      </c>
      <c r="AI84" s="107">
        <v>0</v>
      </c>
      <c r="AJ84" s="108">
        <v>0</v>
      </c>
    </row>
    <row r="85" spans="1:36" hidden="1">
      <c r="A85" s="223"/>
      <c r="B85" s="225"/>
      <c r="C85" s="105" t="s">
        <v>53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02">
        <v>0</v>
      </c>
      <c r="AF85" s="102">
        <v>0</v>
      </c>
      <c r="AG85" s="102">
        <v>0</v>
      </c>
      <c r="AH85" s="102">
        <v>0</v>
      </c>
      <c r="AI85" s="102">
        <v>0</v>
      </c>
      <c r="AJ85" s="110">
        <v>0</v>
      </c>
    </row>
    <row r="86" spans="1:36" ht="16.5" hidden="1">
      <c r="A86" s="217" t="s">
        <v>4948</v>
      </c>
      <c r="B86" s="218" t="s">
        <v>4949</v>
      </c>
      <c r="C86" s="101" t="s">
        <v>51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  <c r="U86" s="102">
        <v>0</v>
      </c>
      <c r="V86" s="102">
        <v>0</v>
      </c>
      <c r="W86" s="102">
        <v>0</v>
      </c>
      <c r="X86" s="102">
        <v>0</v>
      </c>
      <c r="Y86" s="102">
        <v>0</v>
      </c>
      <c r="Z86" s="102">
        <v>0</v>
      </c>
      <c r="AA86" s="102">
        <v>0</v>
      </c>
      <c r="AB86" s="102">
        <v>0</v>
      </c>
      <c r="AC86" s="102">
        <v>0</v>
      </c>
      <c r="AD86" s="102">
        <v>0</v>
      </c>
      <c r="AE86" s="102">
        <v>0</v>
      </c>
      <c r="AF86" s="102">
        <v>0</v>
      </c>
      <c r="AG86" s="102">
        <v>0</v>
      </c>
      <c r="AH86" s="102">
        <v>0</v>
      </c>
      <c r="AI86" s="102">
        <v>0</v>
      </c>
      <c r="AJ86" s="110">
        <v>0</v>
      </c>
    </row>
    <row r="87" spans="1:36" hidden="1">
      <c r="A87" s="217"/>
      <c r="B87" s="219"/>
      <c r="C87" s="105" t="s">
        <v>52</v>
      </c>
      <c r="D87" s="102">
        <v>0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02">
        <v>0</v>
      </c>
      <c r="AF87" s="102">
        <v>0</v>
      </c>
      <c r="AG87" s="102">
        <v>0</v>
      </c>
      <c r="AH87" s="102">
        <v>0</v>
      </c>
      <c r="AI87" s="102">
        <v>0</v>
      </c>
      <c r="AJ87" s="110">
        <v>0</v>
      </c>
    </row>
    <row r="88" spans="1:36" ht="16.5" hidden="1">
      <c r="A88" s="217"/>
      <c r="B88" s="219"/>
      <c r="C88" s="105" t="s">
        <v>17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0</v>
      </c>
      <c r="AF88" s="107">
        <v>0</v>
      </c>
      <c r="AG88" s="107">
        <v>0</v>
      </c>
      <c r="AH88" s="107">
        <v>0</v>
      </c>
      <c r="AI88" s="107">
        <v>0</v>
      </c>
      <c r="AJ88" s="108">
        <v>0</v>
      </c>
    </row>
    <row r="89" spans="1:36" hidden="1">
      <c r="A89" s="217"/>
      <c r="B89" s="219"/>
      <c r="C89" s="105" t="s">
        <v>53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  <c r="U89" s="103">
        <v>0</v>
      </c>
      <c r="V89" s="103">
        <v>0</v>
      </c>
      <c r="W89" s="103">
        <v>0</v>
      </c>
      <c r="X89" s="103">
        <v>0</v>
      </c>
      <c r="Y89" s="103">
        <v>0</v>
      </c>
      <c r="Z89" s="103">
        <v>0</v>
      </c>
      <c r="AA89" s="103">
        <v>0</v>
      </c>
      <c r="AB89" s="103">
        <v>0</v>
      </c>
      <c r="AC89" s="103">
        <v>0</v>
      </c>
      <c r="AD89" s="103">
        <v>0</v>
      </c>
      <c r="AE89" s="103">
        <v>0</v>
      </c>
      <c r="AF89" s="103">
        <v>0</v>
      </c>
      <c r="AG89" s="103">
        <v>0</v>
      </c>
      <c r="AH89" s="103">
        <v>0</v>
      </c>
      <c r="AI89" s="103">
        <v>0</v>
      </c>
      <c r="AJ89" s="104">
        <v>0</v>
      </c>
    </row>
    <row r="90" spans="1:36" ht="16.5" hidden="1">
      <c r="A90" s="220" t="s">
        <v>4958</v>
      </c>
      <c r="B90" s="221" t="s">
        <v>2073</v>
      </c>
      <c r="C90" s="101" t="s">
        <v>51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  <c r="Y90" s="102">
        <v>0</v>
      </c>
      <c r="Z90" s="102">
        <v>0</v>
      </c>
      <c r="AA90" s="102">
        <v>0</v>
      </c>
      <c r="AB90" s="102">
        <v>0</v>
      </c>
      <c r="AC90" s="102">
        <v>0</v>
      </c>
      <c r="AD90" s="102">
        <v>0</v>
      </c>
      <c r="AE90" s="102">
        <v>0</v>
      </c>
      <c r="AF90" s="102">
        <v>0</v>
      </c>
      <c r="AG90" s="102">
        <v>0</v>
      </c>
      <c r="AH90" s="102">
        <v>0</v>
      </c>
      <c r="AI90" s="102">
        <v>0</v>
      </c>
      <c r="AJ90" s="110">
        <v>0</v>
      </c>
    </row>
    <row r="91" spans="1:36" hidden="1">
      <c r="A91" s="220"/>
      <c r="B91" s="221"/>
      <c r="C91" s="105" t="s">
        <v>53</v>
      </c>
      <c r="D91" s="102">
        <v>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  <c r="U91" s="102">
        <v>0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0</v>
      </c>
      <c r="AB91" s="102">
        <v>0</v>
      </c>
      <c r="AC91" s="102">
        <v>0</v>
      </c>
      <c r="AD91" s="102">
        <v>0</v>
      </c>
      <c r="AE91" s="102">
        <v>0</v>
      </c>
      <c r="AF91" s="102">
        <v>0</v>
      </c>
      <c r="AG91" s="102">
        <v>0</v>
      </c>
      <c r="AH91" s="102">
        <v>0</v>
      </c>
      <c r="AI91" s="102">
        <v>0</v>
      </c>
      <c r="AJ91" s="110">
        <v>0</v>
      </c>
    </row>
    <row r="92" spans="1:36" ht="16.5" hidden="1">
      <c r="A92" s="222" t="s">
        <v>4959</v>
      </c>
      <c r="B92" s="221" t="s">
        <v>1111</v>
      </c>
      <c r="C92" s="101" t="s">
        <v>51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0</v>
      </c>
      <c r="AF92" s="107">
        <v>0</v>
      </c>
      <c r="AG92" s="107">
        <v>0</v>
      </c>
      <c r="AH92" s="107">
        <v>0</v>
      </c>
      <c r="AI92" s="107">
        <v>0</v>
      </c>
      <c r="AJ92" s="108">
        <v>0</v>
      </c>
    </row>
    <row r="93" spans="1:36" hidden="1">
      <c r="A93" s="222"/>
      <c r="B93" s="221" t="s">
        <v>5</v>
      </c>
      <c r="C93" s="105" t="s">
        <v>53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v>0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v>0</v>
      </c>
      <c r="AD93" s="103">
        <v>0</v>
      </c>
      <c r="AE93" s="103">
        <v>0</v>
      </c>
      <c r="AF93" s="103">
        <v>0</v>
      </c>
      <c r="AG93" s="103">
        <v>0</v>
      </c>
      <c r="AH93" s="103">
        <v>0</v>
      </c>
      <c r="AI93" s="103">
        <v>0</v>
      </c>
      <c r="AJ93" s="104">
        <v>0</v>
      </c>
    </row>
    <row r="94" spans="1:36" hidden="1"/>
    <row r="95" spans="1:36" hidden="1"/>
    <row r="96" spans="1:36" hidden="1"/>
    <row r="97" spans="1:36" hidden="1">
      <c r="A97" s="233" t="s">
        <v>44</v>
      </c>
      <c r="B97" s="234" t="s">
        <v>46</v>
      </c>
      <c r="C97" s="234" t="s">
        <v>48</v>
      </c>
      <c r="D97" s="235" t="s">
        <v>1</v>
      </c>
      <c r="E97" s="236" t="s">
        <v>2288</v>
      </c>
      <c r="F97" s="237" t="s">
        <v>0</v>
      </c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29" t="s">
        <v>2289</v>
      </c>
      <c r="AJ97" s="230" t="s">
        <v>1986</v>
      </c>
    </row>
    <row r="98" spans="1:36" hidden="1">
      <c r="A98" s="233"/>
      <c r="B98" s="234"/>
      <c r="C98" s="234"/>
      <c r="D98" s="235"/>
      <c r="E98" s="236"/>
      <c r="F98" s="90" t="s">
        <v>14</v>
      </c>
      <c r="G98" s="90" t="s">
        <v>13</v>
      </c>
      <c r="H98" s="90" t="s">
        <v>15</v>
      </c>
      <c r="I98" s="90" t="s">
        <v>16</v>
      </c>
      <c r="J98" s="91">
        <v>2022</v>
      </c>
      <c r="K98" s="90" t="s">
        <v>14</v>
      </c>
      <c r="L98" s="90" t="s">
        <v>13</v>
      </c>
      <c r="M98" s="90" t="s">
        <v>15</v>
      </c>
      <c r="N98" s="90" t="s">
        <v>16</v>
      </c>
      <c r="O98" s="91">
        <v>2023</v>
      </c>
      <c r="P98" s="59" t="s">
        <v>14</v>
      </c>
      <c r="Q98" s="59" t="s">
        <v>13</v>
      </c>
      <c r="R98" s="59" t="s">
        <v>15</v>
      </c>
      <c r="S98" s="59" t="s">
        <v>16</v>
      </c>
      <c r="T98" s="92" t="s">
        <v>4951</v>
      </c>
      <c r="U98" s="92" t="s">
        <v>14</v>
      </c>
      <c r="V98" s="92" t="s">
        <v>13</v>
      </c>
      <c r="W98" s="92" t="s">
        <v>15</v>
      </c>
      <c r="X98" s="92" t="s">
        <v>16</v>
      </c>
      <c r="Y98" s="59" t="s">
        <v>4952</v>
      </c>
      <c r="Z98" s="92" t="s">
        <v>14</v>
      </c>
      <c r="AA98" s="92" t="s">
        <v>13</v>
      </c>
      <c r="AB98" s="92" t="s">
        <v>15</v>
      </c>
      <c r="AC98" s="92" t="s">
        <v>16</v>
      </c>
      <c r="AD98" s="59" t="s">
        <v>4953</v>
      </c>
      <c r="AE98" s="59" t="s">
        <v>4954</v>
      </c>
      <c r="AF98" s="59" t="s">
        <v>4955</v>
      </c>
      <c r="AG98" s="59" t="s">
        <v>4956</v>
      </c>
      <c r="AH98" s="59" t="s">
        <v>4957</v>
      </c>
      <c r="AI98" s="229"/>
      <c r="AJ98" s="230"/>
    </row>
    <row r="99" spans="1:36" hidden="1">
      <c r="A99" s="93">
        <v>1</v>
      </c>
      <c r="B99" s="94">
        <v>2</v>
      </c>
      <c r="C99" s="93">
        <v>3</v>
      </c>
      <c r="D99" s="94">
        <v>4</v>
      </c>
      <c r="E99" s="93">
        <v>5</v>
      </c>
      <c r="F99" s="94">
        <v>6</v>
      </c>
      <c r="G99" s="93">
        <v>7</v>
      </c>
      <c r="H99" s="94">
        <v>8</v>
      </c>
      <c r="I99" s="93">
        <v>9</v>
      </c>
      <c r="J99" s="94">
        <v>10</v>
      </c>
      <c r="K99" s="93">
        <v>11</v>
      </c>
      <c r="L99" s="94">
        <v>12</v>
      </c>
      <c r="M99" s="93">
        <v>13</v>
      </c>
      <c r="N99" s="94">
        <v>14</v>
      </c>
      <c r="O99" s="93">
        <v>15</v>
      </c>
      <c r="P99" s="94">
        <v>16</v>
      </c>
      <c r="Q99" s="93">
        <v>17</v>
      </c>
      <c r="R99" s="94">
        <v>18</v>
      </c>
      <c r="S99" s="93">
        <v>19</v>
      </c>
      <c r="T99" s="94">
        <v>20</v>
      </c>
      <c r="U99" s="93">
        <v>21</v>
      </c>
      <c r="V99" s="94">
        <v>22</v>
      </c>
      <c r="W99" s="93">
        <v>23</v>
      </c>
      <c r="X99" s="94">
        <v>24</v>
      </c>
      <c r="Y99" s="93">
        <v>25</v>
      </c>
      <c r="Z99" s="94">
        <v>26</v>
      </c>
      <c r="AA99" s="93">
        <v>27</v>
      </c>
      <c r="AB99" s="94">
        <v>28</v>
      </c>
      <c r="AC99" s="93">
        <v>29</v>
      </c>
      <c r="AD99" s="94">
        <v>30</v>
      </c>
      <c r="AE99" s="93">
        <v>31</v>
      </c>
      <c r="AF99" s="94">
        <v>32</v>
      </c>
      <c r="AG99" s="93">
        <v>33</v>
      </c>
      <c r="AH99" s="94">
        <v>34</v>
      </c>
      <c r="AI99" s="94">
        <v>35</v>
      </c>
      <c r="AJ99" s="95">
        <v>36</v>
      </c>
    </row>
    <row r="100" spans="1:36" ht="16.5" hidden="1">
      <c r="A100" s="231"/>
      <c r="B100" s="232" t="s">
        <v>35</v>
      </c>
      <c r="C100" s="96" t="s">
        <v>6</v>
      </c>
      <c r="D100" s="97">
        <f t="shared" ref="D100:AJ107" si="17">D6+D52</f>
        <v>5956446</v>
      </c>
      <c r="E100" s="97">
        <f t="shared" si="17"/>
        <v>1081912</v>
      </c>
      <c r="F100" s="97">
        <f t="shared" si="17"/>
        <v>197683</v>
      </c>
      <c r="G100" s="97">
        <f t="shared" si="17"/>
        <v>252269</v>
      </c>
      <c r="H100" s="97">
        <f t="shared" si="17"/>
        <v>242538</v>
      </c>
      <c r="I100" s="97">
        <f t="shared" si="17"/>
        <v>235045</v>
      </c>
      <c r="J100" s="97">
        <f t="shared" si="17"/>
        <v>927535</v>
      </c>
      <c r="K100" s="97">
        <f t="shared" si="17"/>
        <v>316431</v>
      </c>
      <c r="L100" s="97">
        <f t="shared" si="17"/>
        <v>277748</v>
      </c>
      <c r="M100" s="97">
        <f t="shared" si="17"/>
        <v>184334</v>
      </c>
      <c r="N100" s="97">
        <f t="shared" si="17"/>
        <v>175134</v>
      </c>
      <c r="O100" s="97">
        <f t="shared" si="17"/>
        <v>953647</v>
      </c>
      <c r="P100" s="97">
        <f t="shared" si="17"/>
        <v>109558</v>
      </c>
      <c r="Q100" s="97">
        <f t="shared" si="17"/>
        <v>126274</v>
      </c>
      <c r="R100" s="97">
        <f t="shared" si="17"/>
        <v>137084</v>
      </c>
      <c r="S100" s="97">
        <f t="shared" si="17"/>
        <v>135471</v>
      </c>
      <c r="T100" s="97">
        <f t="shared" si="17"/>
        <v>508387</v>
      </c>
      <c r="U100" s="97">
        <f t="shared" si="17"/>
        <v>45065</v>
      </c>
      <c r="V100" s="97">
        <f t="shared" si="17"/>
        <v>56398</v>
      </c>
      <c r="W100" s="97">
        <f t="shared" si="17"/>
        <v>92604</v>
      </c>
      <c r="X100" s="97">
        <f t="shared" si="17"/>
        <v>115755</v>
      </c>
      <c r="Y100" s="97">
        <f t="shared" si="17"/>
        <v>309822</v>
      </c>
      <c r="Z100" s="97">
        <f t="shared" si="17"/>
        <v>69050</v>
      </c>
      <c r="AA100" s="97">
        <f t="shared" si="17"/>
        <v>92505</v>
      </c>
      <c r="AB100" s="97">
        <f t="shared" si="17"/>
        <v>117390</v>
      </c>
      <c r="AC100" s="97">
        <f t="shared" si="17"/>
        <v>160303</v>
      </c>
      <c r="AD100" s="97">
        <f t="shared" si="17"/>
        <v>439248</v>
      </c>
      <c r="AE100" s="97">
        <f t="shared" si="17"/>
        <v>323930</v>
      </c>
      <c r="AF100" s="97">
        <f t="shared" si="17"/>
        <v>236835</v>
      </c>
      <c r="AG100" s="97">
        <f t="shared" si="17"/>
        <v>310115</v>
      </c>
      <c r="AH100" s="97">
        <f t="shared" si="17"/>
        <v>313095</v>
      </c>
      <c r="AI100" s="97">
        <f t="shared" si="17"/>
        <v>4322614</v>
      </c>
      <c r="AJ100" s="98">
        <f t="shared" si="17"/>
        <v>551920</v>
      </c>
    </row>
    <row r="101" spans="1:36" ht="16.5" hidden="1">
      <c r="A101" s="231"/>
      <c r="B101" s="232"/>
      <c r="C101" s="96" t="s">
        <v>7</v>
      </c>
      <c r="D101" s="97">
        <f t="shared" si="17"/>
        <v>6001446</v>
      </c>
      <c r="E101" s="97">
        <f t="shared" si="17"/>
        <v>1081912</v>
      </c>
      <c r="F101" s="97">
        <f t="shared" si="17"/>
        <v>197683</v>
      </c>
      <c r="G101" s="97">
        <f t="shared" si="17"/>
        <v>253769</v>
      </c>
      <c r="H101" s="97">
        <f t="shared" si="17"/>
        <v>244038</v>
      </c>
      <c r="I101" s="97">
        <f t="shared" si="17"/>
        <v>237045</v>
      </c>
      <c r="J101" s="97">
        <f t="shared" si="17"/>
        <v>932535</v>
      </c>
      <c r="K101" s="97">
        <f t="shared" si="17"/>
        <v>316431</v>
      </c>
      <c r="L101" s="97">
        <f t="shared" si="17"/>
        <v>279248</v>
      </c>
      <c r="M101" s="97">
        <f t="shared" si="17"/>
        <v>185834</v>
      </c>
      <c r="N101" s="97">
        <f t="shared" si="17"/>
        <v>177134</v>
      </c>
      <c r="O101" s="97">
        <f t="shared" si="17"/>
        <v>958647</v>
      </c>
      <c r="P101" s="97">
        <f t="shared" si="17"/>
        <v>109558</v>
      </c>
      <c r="Q101" s="97">
        <f t="shared" si="17"/>
        <v>127774</v>
      </c>
      <c r="R101" s="97">
        <f t="shared" si="17"/>
        <v>138584</v>
      </c>
      <c r="S101" s="97">
        <f t="shared" si="17"/>
        <v>137471</v>
      </c>
      <c r="T101" s="97">
        <f t="shared" si="17"/>
        <v>513387</v>
      </c>
      <c r="U101" s="97">
        <f t="shared" si="17"/>
        <v>45065</v>
      </c>
      <c r="V101" s="97">
        <f t="shared" si="17"/>
        <v>57898</v>
      </c>
      <c r="W101" s="97">
        <f t="shared" si="17"/>
        <v>94104</v>
      </c>
      <c r="X101" s="97">
        <f t="shared" si="17"/>
        <v>117755</v>
      </c>
      <c r="Y101" s="97">
        <f t="shared" si="17"/>
        <v>314822</v>
      </c>
      <c r="Z101" s="97">
        <f t="shared" si="17"/>
        <v>69050</v>
      </c>
      <c r="AA101" s="97">
        <f t="shared" si="17"/>
        <v>94005</v>
      </c>
      <c r="AB101" s="97">
        <f t="shared" si="17"/>
        <v>118890</v>
      </c>
      <c r="AC101" s="97">
        <f t="shared" si="17"/>
        <v>162303</v>
      </c>
      <c r="AD101" s="97">
        <f t="shared" si="17"/>
        <v>444248</v>
      </c>
      <c r="AE101" s="97">
        <f t="shared" si="17"/>
        <v>328930</v>
      </c>
      <c r="AF101" s="97">
        <f t="shared" si="17"/>
        <v>241835</v>
      </c>
      <c r="AG101" s="97">
        <f t="shared" si="17"/>
        <v>315115</v>
      </c>
      <c r="AH101" s="97">
        <f t="shared" si="17"/>
        <v>318095</v>
      </c>
      <c r="AI101" s="97">
        <f t="shared" si="17"/>
        <v>4367614</v>
      </c>
      <c r="AJ101" s="98">
        <f t="shared" si="17"/>
        <v>551920</v>
      </c>
    </row>
    <row r="102" spans="1:36" hidden="1">
      <c r="A102" s="231"/>
      <c r="B102" s="232"/>
      <c r="C102" s="96" t="s">
        <v>52</v>
      </c>
      <c r="D102" s="97">
        <f t="shared" si="17"/>
        <v>732009</v>
      </c>
      <c r="E102" s="97">
        <f t="shared" si="17"/>
        <v>322825</v>
      </c>
      <c r="F102" s="97">
        <f t="shared" si="17"/>
        <v>59768</v>
      </c>
      <c r="G102" s="97">
        <f t="shared" si="17"/>
        <v>124595</v>
      </c>
      <c r="H102" s="97">
        <f t="shared" si="17"/>
        <v>89236</v>
      </c>
      <c r="I102" s="97">
        <f t="shared" si="17"/>
        <v>6627</v>
      </c>
      <c r="J102" s="97">
        <f t="shared" si="17"/>
        <v>280226</v>
      </c>
      <c r="K102" s="97">
        <f t="shared" si="17"/>
        <v>64990</v>
      </c>
      <c r="L102" s="97">
        <f t="shared" si="17"/>
        <v>3000</v>
      </c>
      <c r="M102" s="97">
        <f t="shared" si="17"/>
        <v>1000</v>
      </c>
      <c r="N102" s="97">
        <f t="shared" si="17"/>
        <v>1000</v>
      </c>
      <c r="O102" s="97">
        <f t="shared" si="17"/>
        <v>69990</v>
      </c>
      <c r="P102" s="97">
        <f t="shared" si="17"/>
        <v>0</v>
      </c>
      <c r="Q102" s="97">
        <f t="shared" si="17"/>
        <v>58968</v>
      </c>
      <c r="R102" s="97">
        <f t="shared" si="17"/>
        <v>0</v>
      </c>
      <c r="S102" s="97">
        <f t="shared" si="17"/>
        <v>0</v>
      </c>
      <c r="T102" s="97">
        <f t="shared" si="17"/>
        <v>58968</v>
      </c>
      <c r="U102" s="97">
        <f t="shared" si="17"/>
        <v>0</v>
      </c>
      <c r="V102" s="97">
        <f t="shared" si="17"/>
        <v>0</v>
      </c>
      <c r="W102" s="97">
        <f t="shared" si="17"/>
        <v>0</v>
      </c>
      <c r="X102" s="97">
        <f t="shared" si="17"/>
        <v>0</v>
      </c>
      <c r="Y102" s="97">
        <f t="shared" si="17"/>
        <v>0</v>
      </c>
      <c r="Z102" s="97">
        <f t="shared" si="17"/>
        <v>0</v>
      </c>
      <c r="AA102" s="97">
        <f t="shared" si="17"/>
        <v>0</v>
      </c>
      <c r="AB102" s="97">
        <f t="shared" si="17"/>
        <v>0</v>
      </c>
      <c r="AC102" s="97">
        <f t="shared" si="17"/>
        <v>0</v>
      </c>
      <c r="AD102" s="97">
        <f t="shared" si="17"/>
        <v>0</v>
      </c>
      <c r="AE102" s="97">
        <f t="shared" si="17"/>
        <v>0</v>
      </c>
      <c r="AF102" s="97">
        <f t="shared" si="17"/>
        <v>0</v>
      </c>
      <c r="AG102" s="97">
        <f t="shared" si="17"/>
        <v>0</v>
      </c>
      <c r="AH102" s="97">
        <f t="shared" si="17"/>
        <v>0</v>
      </c>
      <c r="AI102" s="97">
        <f t="shared" si="17"/>
        <v>409184</v>
      </c>
      <c r="AJ102" s="98">
        <f t="shared" si="17"/>
        <v>0</v>
      </c>
    </row>
    <row r="103" spans="1:36" ht="16.5" hidden="1">
      <c r="A103" s="231"/>
      <c r="B103" s="232"/>
      <c r="C103" s="96" t="s">
        <v>17</v>
      </c>
      <c r="D103" s="97">
        <f t="shared" si="17"/>
        <v>608299</v>
      </c>
      <c r="E103" s="97">
        <f t="shared" si="17"/>
        <v>135367</v>
      </c>
      <c r="F103" s="97">
        <f t="shared" si="17"/>
        <v>21797</v>
      </c>
      <c r="G103" s="97">
        <f t="shared" si="17"/>
        <v>25047</v>
      </c>
      <c r="H103" s="97">
        <f t="shared" si="17"/>
        <v>57344</v>
      </c>
      <c r="I103" s="97">
        <f t="shared" si="17"/>
        <v>95830</v>
      </c>
      <c r="J103" s="97">
        <f t="shared" si="17"/>
        <v>200018</v>
      </c>
      <c r="K103" s="97">
        <f t="shared" si="17"/>
        <v>162977</v>
      </c>
      <c r="L103" s="97">
        <f t="shared" si="17"/>
        <v>51200</v>
      </c>
      <c r="M103" s="97">
        <f t="shared" si="17"/>
        <v>31855</v>
      </c>
      <c r="N103" s="97">
        <f t="shared" si="17"/>
        <v>26882</v>
      </c>
      <c r="O103" s="97">
        <f t="shared" si="17"/>
        <v>272914</v>
      </c>
      <c r="P103" s="97">
        <f t="shared" si="17"/>
        <v>0</v>
      </c>
      <c r="Q103" s="97">
        <f t="shared" si="17"/>
        <v>0</v>
      </c>
      <c r="R103" s="97">
        <f t="shared" si="17"/>
        <v>0</v>
      </c>
      <c r="S103" s="97">
        <f t="shared" si="17"/>
        <v>0</v>
      </c>
      <c r="T103" s="97">
        <f t="shared" si="17"/>
        <v>0</v>
      </c>
      <c r="U103" s="97">
        <f t="shared" si="17"/>
        <v>0</v>
      </c>
      <c r="V103" s="97">
        <f t="shared" si="17"/>
        <v>0</v>
      </c>
      <c r="W103" s="97">
        <f t="shared" si="17"/>
        <v>0</v>
      </c>
      <c r="X103" s="97">
        <f t="shared" si="17"/>
        <v>0</v>
      </c>
      <c r="Y103" s="97">
        <f t="shared" si="17"/>
        <v>0</v>
      </c>
      <c r="Z103" s="97">
        <f t="shared" si="17"/>
        <v>0</v>
      </c>
      <c r="AA103" s="97">
        <f t="shared" si="17"/>
        <v>0</v>
      </c>
      <c r="AB103" s="97">
        <f t="shared" si="17"/>
        <v>0</v>
      </c>
      <c r="AC103" s="97">
        <f t="shared" si="17"/>
        <v>0</v>
      </c>
      <c r="AD103" s="97">
        <f t="shared" si="17"/>
        <v>0</v>
      </c>
      <c r="AE103" s="97">
        <f t="shared" si="17"/>
        <v>0</v>
      </c>
      <c r="AF103" s="97">
        <f t="shared" si="17"/>
        <v>0</v>
      </c>
      <c r="AG103" s="97">
        <f t="shared" si="17"/>
        <v>0</v>
      </c>
      <c r="AH103" s="97">
        <f t="shared" si="17"/>
        <v>0</v>
      </c>
      <c r="AI103" s="97">
        <f t="shared" si="17"/>
        <v>472932</v>
      </c>
      <c r="AJ103" s="98">
        <f t="shared" si="17"/>
        <v>0</v>
      </c>
    </row>
    <row r="104" spans="1:36" hidden="1">
      <c r="A104" s="231"/>
      <c r="B104" s="232"/>
      <c r="C104" s="96" t="s">
        <v>8</v>
      </c>
      <c r="D104" s="97">
        <f t="shared" si="17"/>
        <v>4616138</v>
      </c>
      <c r="E104" s="97">
        <f t="shared" si="17"/>
        <v>623720</v>
      </c>
      <c r="F104" s="97">
        <f t="shared" si="17"/>
        <v>116118</v>
      </c>
      <c r="G104" s="97">
        <f t="shared" si="17"/>
        <v>102627</v>
      </c>
      <c r="H104" s="97">
        <f t="shared" si="17"/>
        <v>95958</v>
      </c>
      <c r="I104" s="97">
        <f t="shared" si="17"/>
        <v>132588</v>
      </c>
      <c r="J104" s="97">
        <f t="shared" si="17"/>
        <v>447291</v>
      </c>
      <c r="K104" s="97">
        <f t="shared" si="17"/>
        <v>88464</v>
      </c>
      <c r="L104" s="97">
        <f t="shared" si="17"/>
        <v>223548</v>
      </c>
      <c r="M104" s="97">
        <f t="shared" si="17"/>
        <v>151479</v>
      </c>
      <c r="N104" s="97">
        <f t="shared" si="17"/>
        <v>147252</v>
      </c>
      <c r="O104" s="97">
        <f t="shared" si="17"/>
        <v>610743</v>
      </c>
      <c r="P104" s="97">
        <f t="shared" si="17"/>
        <v>109558</v>
      </c>
      <c r="Q104" s="97">
        <f t="shared" si="17"/>
        <v>67306</v>
      </c>
      <c r="R104" s="97">
        <f t="shared" si="17"/>
        <v>137084</v>
      </c>
      <c r="S104" s="97">
        <f t="shared" si="17"/>
        <v>135471</v>
      </c>
      <c r="T104" s="97">
        <f t="shared" si="17"/>
        <v>449419</v>
      </c>
      <c r="U104" s="97">
        <f t="shared" si="17"/>
        <v>45065</v>
      </c>
      <c r="V104" s="97">
        <f t="shared" si="17"/>
        <v>56398</v>
      </c>
      <c r="W104" s="97">
        <f t="shared" si="17"/>
        <v>92604</v>
      </c>
      <c r="X104" s="97">
        <f t="shared" si="17"/>
        <v>115755</v>
      </c>
      <c r="Y104" s="97">
        <f t="shared" si="17"/>
        <v>309822</v>
      </c>
      <c r="Z104" s="97">
        <f t="shared" si="17"/>
        <v>69050</v>
      </c>
      <c r="AA104" s="97">
        <f t="shared" si="17"/>
        <v>92505</v>
      </c>
      <c r="AB104" s="97">
        <f t="shared" si="17"/>
        <v>117390</v>
      </c>
      <c r="AC104" s="97">
        <f t="shared" si="17"/>
        <v>160303</v>
      </c>
      <c r="AD104" s="97">
        <f t="shared" si="17"/>
        <v>439248</v>
      </c>
      <c r="AE104" s="97">
        <f t="shared" si="17"/>
        <v>323930</v>
      </c>
      <c r="AF104" s="97">
        <f t="shared" si="17"/>
        <v>236835</v>
      </c>
      <c r="AG104" s="97">
        <f t="shared" si="17"/>
        <v>310115</v>
      </c>
      <c r="AH104" s="97">
        <f t="shared" si="17"/>
        <v>313095</v>
      </c>
      <c r="AI104" s="97">
        <f t="shared" si="17"/>
        <v>3440498</v>
      </c>
      <c r="AJ104" s="98">
        <f t="shared" si="17"/>
        <v>551920</v>
      </c>
    </row>
    <row r="105" spans="1:36" hidden="1">
      <c r="A105" s="231"/>
      <c r="B105" s="232"/>
      <c r="C105" s="96" t="s">
        <v>9</v>
      </c>
      <c r="D105" s="97">
        <f t="shared" si="17"/>
        <v>4661138</v>
      </c>
      <c r="E105" s="97">
        <f t="shared" si="17"/>
        <v>623720</v>
      </c>
      <c r="F105" s="97">
        <f t="shared" si="17"/>
        <v>116118</v>
      </c>
      <c r="G105" s="97">
        <f t="shared" si="17"/>
        <v>104127</v>
      </c>
      <c r="H105" s="97">
        <f t="shared" si="17"/>
        <v>97458</v>
      </c>
      <c r="I105" s="97">
        <f t="shared" si="17"/>
        <v>134588</v>
      </c>
      <c r="J105" s="97">
        <f t="shared" si="17"/>
        <v>452291</v>
      </c>
      <c r="K105" s="97">
        <f t="shared" si="17"/>
        <v>88464</v>
      </c>
      <c r="L105" s="97">
        <f t="shared" si="17"/>
        <v>225048</v>
      </c>
      <c r="M105" s="97">
        <f t="shared" si="17"/>
        <v>152979</v>
      </c>
      <c r="N105" s="97">
        <f t="shared" si="17"/>
        <v>149252</v>
      </c>
      <c r="O105" s="97">
        <f t="shared" si="17"/>
        <v>615743</v>
      </c>
      <c r="P105" s="97">
        <f t="shared" si="17"/>
        <v>109558</v>
      </c>
      <c r="Q105" s="97">
        <f t="shared" si="17"/>
        <v>68806</v>
      </c>
      <c r="R105" s="97">
        <f t="shared" si="17"/>
        <v>138584</v>
      </c>
      <c r="S105" s="97">
        <f t="shared" si="17"/>
        <v>137471</v>
      </c>
      <c r="T105" s="97">
        <f t="shared" si="17"/>
        <v>454419</v>
      </c>
      <c r="U105" s="97">
        <f t="shared" si="17"/>
        <v>45065</v>
      </c>
      <c r="V105" s="97">
        <f t="shared" si="17"/>
        <v>57898</v>
      </c>
      <c r="W105" s="97">
        <f t="shared" si="17"/>
        <v>94104</v>
      </c>
      <c r="X105" s="97">
        <f t="shared" si="17"/>
        <v>117755</v>
      </c>
      <c r="Y105" s="97">
        <f t="shared" si="17"/>
        <v>314822</v>
      </c>
      <c r="Z105" s="97">
        <f t="shared" si="17"/>
        <v>69050</v>
      </c>
      <c r="AA105" s="97">
        <f t="shared" si="17"/>
        <v>94005</v>
      </c>
      <c r="AB105" s="97">
        <f t="shared" si="17"/>
        <v>118890</v>
      </c>
      <c r="AC105" s="97">
        <f t="shared" si="17"/>
        <v>162303</v>
      </c>
      <c r="AD105" s="97">
        <f t="shared" si="17"/>
        <v>444248</v>
      </c>
      <c r="AE105" s="97">
        <f t="shared" si="17"/>
        <v>328930</v>
      </c>
      <c r="AF105" s="97">
        <f t="shared" si="17"/>
        <v>241835</v>
      </c>
      <c r="AG105" s="97">
        <f t="shared" si="17"/>
        <v>315115</v>
      </c>
      <c r="AH105" s="97">
        <f t="shared" si="17"/>
        <v>318095</v>
      </c>
      <c r="AI105" s="97">
        <f t="shared" si="17"/>
        <v>3485498</v>
      </c>
      <c r="AJ105" s="98">
        <f t="shared" si="17"/>
        <v>551920</v>
      </c>
    </row>
    <row r="106" spans="1:36" ht="16.5" hidden="1">
      <c r="A106" s="228" t="s">
        <v>1113</v>
      </c>
      <c r="B106" s="224" t="s">
        <v>1108</v>
      </c>
      <c r="C106" s="101" t="s">
        <v>51</v>
      </c>
      <c r="D106" s="97">
        <f t="shared" si="17"/>
        <v>1587497</v>
      </c>
      <c r="E106" s="97">
        <f t="shared" si="17"/>
        <v>159007</v>
      </c>
      <c r="F106" s="97">
        <f t="shared" si="17"/>
        <v>28760</v>
      </c>
      <c r="G106" s="97">
        <f t="shared" si="17"/>
        <v>36675</v>
      </c>
      <c r="H106" s="97">
        <f t="shared" si="17"/>
        <v>47635</v>
      </c>
      <c r="I106" s="97">
        <f t="shared" si="17"/>
        <v>50840</v>
      </c>
      <c r="J106" s="97">
        <f t="shared" si="17"/>
        <v>163910</v>
      </c>
      <c r="K106" s="97">
        <f t="shared" si="17"/>
        <v>30269</v>
      </c>
      <c r="L106" s="97">
        <f t="shared" si="17"/>
        <v>42659</v>
      </c>
      <c r="M106" s="97">
        <f t="shared" si="17"/>
        <v>51079</v>
      </c>
      <c r="N106" s="97">
        <f t="shared" si="17"/>
        <v>58055</v>
      </c>
      <c r="O106" s="97">
        <f t="shared" si="17"/>
        <v>182062</v>
      </c>
      <c r="P106" s="97">
        <f t="shared" si="17"/>
        <v>37754</v>
      </c>
      <c r="Q106" s="97">
        <f t="shared" si="17"/>
        <v>53184</v>
      </c>
      <c r="R106" s="97">
        <f t="shared" si="17"/>
        <v>61789</v>
      </c>
      <c r="S106" s="97">
        <f t="shared" si="17"/>
        <v>84806</v>
      </c>
      <c r="T106" s="97">
        <f t="shared" si="17"/>
        <v>237533</v>
      </c>
      <c r="U106" s="97">
        <f t="shared" si="17"/>
        <v>19155</v>
      </c>
      <c r="V106" s="97">
        <f t="shared" si="17"/>
        <v>20510</v>
      </c>
      <c r="W106" s="97">
        <f t="shared" si="17"/>
        <v>40425</v>
      </c>
      <c r="X106" s="97">
        <f t="shared" si="17"/>
        <v>58570</v>
      </c>
      <c r="Y106" s="97">
        <f t="shared" si="17"/>
        <v>138660</v>
      </c>
      <c r="Z106" s="97">
        <f t="shared" si="17"/>
        <v>21725</v>
      </c>
      <c r="AA106" s="97">
        <f t="shared" si="17"/>
        <v>23285</v>
      </c>
      <c r="AB106" s="97">
        <f t="shared" si="17"/>
        <v>34705</v>
      </c>
      <c r="AC106" s="97">
        <f t="shared" si="17"/>
        <v>58240</v>
      </c>
      <c r="AD106" s="97">
        <f t="shared" si="17"/>
        <v>137955</v>
      </c>
      <c r="AE106" s="97">
        <f t="shared" si="17"/>
        <v>116515</v>
      </c>
      <c r="AF106" s="97">
        <f t="shared" si="17"/>
        <v>89585</v>
      </c>
      <c r="AG106" s="97">
        <f t="shared" si="17"/>
        <v>97465</v>
      </c>
      <c r="AH106" s="97">
        <f t="shared" si="17"/>
        <v>96565</v>
      </c>
      <c r="AI106" s="97">
        <f t="shared" si="17"/>
        <v>1260250</v>
      </c>
      <c r="AJ106" s="98">
        <f t="shared" si="17"/>
        <v>168240</v>
      </c>
    </row>
    <row r="107" spans="1:36" hidden="1">
      <c r="A107" s="228"/>
      <c r="B107" s="224"/>
      <c r="C107" s="105" t="s">
        <v>52</v>
      </c>
      <c r="D107" s="97">
        <f t="shared" si="17"/>
        <v>0</v>
      </c>
      <c r="E107" s="97">
        <f t="shared" si="17"/>
        <v>0</v>
      </c>
      <c r="F107" s="97">
        <f t="shared" si="17"/>
        <v>0</v>
      </c>
      <c r="G107" s="97">
        <f t="shared" si="17"/>
        <v>0</v>
      </c>
      <c r="H107" s="97">
        <f t="shared" si="17"/>
        <v>0</v>
      </c>
      <c r="I107" s="97">
        <f t="shared" si="17"/>
        <v>0</v>
      </c>
      <c r="J107" s="97">
        <f t="shared" si="17"/>
        <v>0</v>
      </c>
      <c r="K107" s="97">
        <f t="shared" si="17"/>
        <v>0</v>
      </c>
      <c r="L107" s="97">
        <f t="shared" si="17"/>
        <v>0</v>
      </c>
      <c r="M107" s="97">
        <f t="shared" si="17"/>
        <v>0</v>
      </c>
      <c r="N107" s="97">
        <f t="shared" si="17"/>
        <v>0</v>
      </c>
      <c r="O107" s="97">
        <f t="shared" si="17"/>
        <v>0</v>
      </c>
      <c r="P107" s="97">
        <f t="shared" si="17"/>
        <v>0</v>
      </c>
      <c r="Q107" s="97">
        <f t="shared" si="17"/>
        <v>0</v>
      </c>
      <c r="R107" s="97">
        <f t="shared" si="17"/>
        <v>0</v>
      </c>
      <c r="S107" s="97">
        <f t="shared" si="17"/>
        <v>0</v>
      </c>
      <c r="T107" s="97">
        <f t="shared" si="17"/>
        <v>0</v>
      </c>
      <c r="U107" s="97">
        <f t="shared" si="17"/>
        <v>0</v>
      </c>
      <c r="V107" s="97">
        <f t="shared" si="17"/>
        <v>0</v>
      </c>
      <c r="W107" s="97">
        <f t="shared" si="17"/>
        <v>0</v>
      </c>
      <c r="X107" s="97">
        <f t="shared" si="17"/>
        <v>0</v>
      </c>
      <c r="Y107" s="97">
        <f t="shared" si="17"/>
        <v>0</v>
      </c>
      <c r="Z107" s="97">
        <f t="shared" si="17"/>
        <v>0</v>
      </c>
      <c r="AA107" s="97">
        <f t="shared" si="17"/>
        <v>0</v>
      </c>
      <c r="AB107" s="97">
        <f t="shared" ref="AB107:AJ107" si="18">AB13+AB59</f>
        <v>0</v>
      </c>
      <c r="AC107" s="97">
        <f t="shared" si="18"/>
        <v>0</v>
      </c>
      <c r="AD107" s="97">
        <f t="shared" si="18"/>
        <v>0</v>
      </c>
      <c r="AE107" s="97">
        <f t="shared" si="18"/>
        <v>0</v>
      </c>
      <c r="AF107" s="97">
        <f t="shared" si="18"/>
        <v>0</v>
      </c>
      <c r="AG107" s="97">
        <f t="shared" si="18"/>
        <v>0</v>
      </c>
      <c r="AH107" s="97">
        <f t="shared" si="18"/>
        <v>0</v>
      </c>
      <c r="AI107" s="97">
        <f t="shared" si="18"/>
        <v>0</v>
      </c>
      <c r="AJ107" s="98">
        <f t="shared" si="18"/>
        <v>0</v>
      </c>
    </row>
    <row r="108" spans="1:36" ht="16.5" hidden="1">
      <c r="A108" s="228"/>
      <c r="B108" s="224"/>
      <c r="C108" s="105" t="s">
        <v>17</v>
      </c>
      <c r="D108" s="97">
        <f t="shared" ref="D108:AJ115" si="19">D14+D60</f>
        <v>0</v>
      </c>
      <c r="E108" s="97">
        <f t="shared" si="19"/>
        <v>0</v>
      </c>
      <c r="F108" s="97">
        <f t="shared" si="19"/>
        <v>0</v>
      </c>
      <c r="G108" s="97">
        <f t="shared" si="19"/>
        <v>0</v>
      </c>
      <c r="H108" s="97">
        <f t="shared" si="19"/>
        <v>0</v>
      </c>
      <c r="I108" s="97">
        <f t="shared" si="19"/>
        <v>0</v>
      </c>
      <c r="J108" s="97">
        <f t="shared" si="19"/>
        <v>0</v>
      </c>
      <c r="K108" s="97">
        <f t="shared" si="19"/>
        <v>0</v>
      </c>
      <c r="L108" s="97">
        <f t="shared" si="19"/>
        <v>0</v>
      </c>
      <c r="M108" s="97">
        <f t="shared" si="19"/>
        <v>0</v>
      </c>
      <c r="N108" s="97">
        <f t="shared" si="19"/>
        <v>0</v>
      </c>
      <c r="O108" s="97">
        <f t="shared" si="19"/>
        <v>0</v>
      </c>
      <c r="P108" s="97">
        <f t="shared" si="19"/>
        <v>0</v>
      </c>
      <c r="Q108" s="97">
        <f t="shared" si="19"/>
        <v>0</v>
      </c>
      <c r="R108" s="97">
        <f t="shared" si="19"/>
        <v>0</v>
      </c>
      <c r="S108" s="97">
        <f t="shared" si="19"/>
        <v>0</v>
      </c>
      <c r="T108" s="97">
        <f t="shared" si="19"/>
        <v>0</v>
      </c>
      <c r="U108" s="97">
        <f t="shared" si="19"/>
        <v>0</v>
      </c>
      <c r="V108" s="97">
        <f t="shared" si="19"/>
        <v>0</v>
      </c>
      <c r="W108" s="97">
        <f t="shared" si="19"/>
        <v>0</v>
      </c>
      <c r="X108" s="97">
        <f t="shared" si="19"/>
        <v>0</v>
      </c>
      <c r="Y108" s="97">
        <f t="shared" si="19"/>
        <v>0</v>
      </c>
      <c r="Z108" s="97">
        <f t="shared" si="19"/>
        <v>0</v>
      </c>
      <c r="AA108" s="97">
        <f t="shared" si="19"/>
        <v>0</v>
      </c>
      <c r="AB108" s="97">
        <f t="shared" si="19"/>
        <v>0</v>
      </c>
      <c r="AC108" s="97">
        <f t="shared" si="19"/>
        <v>0</v>
      </c>
      <c r="AD108" s="97">
        <f t="shared" si="19"/>
        <v>0</v>
      </c>
      <c r="AE108" s="97">
        <f t="shared" si="19"/>
        <v>0</v>
      </c>
      <c r="AF108" s="97">
        <f t="shared" si="19"/>
        <v>0</v>
      </c>
      <c r="AG108" s="97">
        <f t="shared" si="19"/>
        <v>0</v>
      </c>
      <c r="AH108" s="97">
        <f t="shared" si="19"/>
        <v>0</v>
      </c>
      <c r="AI108" s="97">
        <f t="shared" si="19"/>
        <v>0</v>
      </c>
      <c r="AJ108" s="98">
        <f t="shared" si="19"/>
        <v>0</v>
      </c>
    </row>
    <row r="109" spans="1:36" hidden="1">
      <c r="A109" s="228"/>
      <c r="B109" s="224"/>
      <c r="C109" s="105" t="s">
        <v>53</v>
      </c>
      <c r="D109" s="97">
        <f t="shared" si="19"/>
        <v>1587497</v>
      </c>
      <c r="E109" s="97">
        <f t="shared" si="19"/>
        <v>159007</v>
      </c>
      <c r="F109" s="97">
        <f t="shared" si="19"/>
        <v>28760</v>
      </c>
      <c r="G109" s="97">
        <f t="shared" si="19"/>
        <v>36675</v>
      </c>
      <c r="H109" s="97">
        <f t="shared" si="19"/>
        <v>47635</v>
      </c>
      <c r="I109" s="97">
        <f t="shared" si="19"/>
        <v>50840</v>
      </c>
      <c r="J109" s="97">
        <f t="shared" si="19"/>
        <v>163910</v>
      </c>
      <c r="K109" s="97">
        <f t="shared" si="19"/>
        <v>30269</v>
      </c>
      <c r="L109" s="97">
        <f t="shared" si="19"/>
        <v>42659</v>
      </c>
      <c r="M109" s="97">
        <f t="shared" si="19"/>
        <v>51079</v>
      </c>
      <c r="N109" s="97">
        <f t="shared" si="19"/>
        <v>58055</v>
      </c>
      <c r="O109" s="97">
        <f t="shared" si="19"/>
        <v>182062</v>
      </c>
      <c r="P109" s="97">
        <f t="shared" si="19"/>
        <v>37754</v>
      </c>
      <c r="Q109" s="97">
        <f t="shared" si="19"/>
        <v>53184</v>
      </c>
      <c r="R109" s="97">
        <f t="shared" si="19"/>
        <v>61789</v>
      </c>
      <c r="S109" s="97">
        <f t="shared" si="19"/>
        <v>84806</v>
      </c>
      <c r="T109" s="97">
        <f t="shared" si="19"/>
        <v>237533</v>
      </c>
      <c r="U109" s="97">
        <f t="shared" si="19"/>
        <v>19155</v>
      </c>
      <c r="V109" s="97">
        <f t="shared" si="19"/>
        <v>20510</v>
      </c>
      <c r="W109" s="97">
        <f t="shared" si="19"/>
        <v>40425</v>
      </c>
      <c r="X109" s="97">
        <f t="shared" si="19"/>
        <v>58570</v>
      </c>
      <c r="Y109" s="97">
        <f t="shared" si="19"/>
        <v>138660</v>
      </c>
      <c r="Z109" s="97">
        <f t="shared" si="19"/>
        <v>21725</v>
      </c>
      <c r="AA109" s="97">
        <f t="shared" si="19"/>
        <v>23285</v>
      </c>
      <c r="AB109" s="97">
        <f t="shared" si="19"/>
        <v>34705</v>
      </c>
      <c r="AC109" s="97">
        <f t="shared" si="19"/>
        <v>58240</v>
      </c>
      <c r="AD109" s="97">
        <f t="shared" si="19"/>
        <v>137955</v>
      </c>
      <c r="AE109" s="97">
        <f t="shared" si="19"/>
        <v>116515</v>
      </c>
      <c r="AF109" s="97">
        <f t="shared" si="19"/>
        <v>89585</v>
      </c>
      <c r="AG109" s="97">
        <f t="shared" si="19"/>
        <v>97465</v>
      </c>
      <c r="AH109" s="97">
        <f t="shared" si="19"/>
        <v>96565</v>
      </c>
      <c r="AI109" s="97">
        <f t="shared" si="19"/>
        <v>1260250</v>
      </c>
      <c r="AJ109" s="98">
        <f t="shared" si="19"/>
        <v>168240</v>
      </c>
    </row>
    <row r="110" spans="1:36" ht="16.5" hidden="1">
      <c r="A110" s="217" t="s">
        <v>1114</v>
      </c>
      <c r="B110" s="226" t="s">
        <v>1112</v>
      </c>
      <c r="C110" s="101" t="s">
        <v>51</v>
      </c>
      <c r="D110" s="97">
        <f t="shared" si="19"/>
        <v>389732</v>
      </c>
      <c r="E110" s="97">
        <f t="shared" si="19"/>
        <v>146360</v>
      </c>
      <c r="F110" s="97">
        <f t="shared" si="19"/>
        <v>26116</v>
      </c>
      <c r="G110" s="97">
        <f t="shared" si="19"/>
        <v>19893</v>
      </c>
      <c r="H110" s="97">
        <f t="shared" si="19"/>
        <v>20838</v>
      </c>
      <c r="I110" s="97">
        <f t="shared" si="19"/>
        <v>17512</v>
      </c>
      <c r="J110" s="97">
        <f t="shared" si="19"/>
        <v>84359</v>
      </c>
      <c r="K110" s="97">
        <f t="shared" si="19"/>
        <v>21145</v>
      </c>
      <c r="L110" s="97">
        <f t="shared" si="19"/>
        <v>18555</v>
      </c>
      <c r="M110" s="97">
        <f t="shared" si="19"/>
        <v>4133</v>
      </c>
      <c r="N110" s="97">
        <f t="shared" si="19"/>
        <v>6180</v>
      </c>
      <c r="O110" s="97">
        <f t="shared" si="19"/>
        <v>50013</v>
      </c>
      <c r="P110" s="97">
        <f t="shared" si="19"/>
        <v>0</v>
      </c>
      <c r="Q110" s="97">
        <f t="shared" si="19"/>
        <v>0</v>
      </c>
      <c r="R110" s="97">
        <f t="shared" si="19"/>
        <v>0</v>
      </c>
      <c r="S110" s="97">
        <f t="shared" si="19"/>
        <v>2000</v>
      </c>
      <c r="T110" s="97">
        <f t="shared" si="19"/>
        <v>2000</v>
      </c>
      <c r="U110" s="97">
        <f t="shared" si="19"/>
        <v>0</v>
      </c>
      <c r="V110" s="97">
        <f t="shared" si="19"/>
        <v>0</v>
      </c>
      <c r="W110" s="97">
        <f t="shared" si="19"/>
        <v>2500</v>
      </c>
      <c r="X110" s="97">
        <f t="shared" si="19"/>
        <v>3500</v>
      </c>
      <c r="Y110" s="97">
        <f t="shared" si="19"/>
        <v>6000</v>
      </c>
      <c r="Z110" s="97">
        <f t="shared" si="19"/>
        <v>2500</v>
      </c>
      <c r="AA110" s="97">
        <f t="shared" si="19"/>
        <v>7500</v>
      </c>
      <c r="AB110" s="97">
        <f t="shared" si="19"/>
        <v>7500</v>
      </c>
      <c r="AC110" s="97">
        <f t="shared" si="19"/>
        <v>7500</v>
      </c>
      <c r="AD110" s="97">
        <f t="shared" si="19"/>
        <v>25000</v>
      </c>
      <c r="AE110" s="97">
        <f t="shared" si="19"/>
        <v>28000</v>
      </c>
      <c r="AF110" s="97">
        <f t="shared" si="19"/>
        <v>15000</v>
      </c>
      <c r="AG110" s="97">
        <f t="shared" si="19"/>
        <v>15000</v>
      </c>
      <c r="AH110" s="97">
        <f t="shared" si="19"/>
        <v>18000</v>
      </c>
      <c r="AI110" s="97">
        <f t="shared" si="19"/>
        <v>243372</v>
      </c>
      <c r="AJ110" s="98">
        <f t="shared" si="19"/>
        <v>0</v>
      </c>
    </row>
    <row r="111" spans="1:36" hidden="1">
      <c r="A111" s="217"/>
      <c r="B111" s="227"/>
      <c r="C111" s="105" t="s">
        <v>52</v>
      </c>
      <c r="D111" s="97">
        <f t="shared" si="19"/>
        <v>86968</v>
      </c>
      <c r="E111" s="97">
        <f t="shared" si="19"/>
        <v>47223</v>
      </c>
      <c r="F111" s="97">
        <f t="shared" si="19"/>
        <v>5846</v>
      </c>
      <c r="G111" s="97">
        <f t="shared" si="19"/>
        <v>14423</v>
      </c>
      <c r="H111" s="97">
        <f t="shared" si="19"/>
        <v>14976</v>
      </c>
      <c r="I111" s="97">
        <f t="shared" si="19"/>
        <v>0</v>
      </c>
      <c r="J111" s="97">
        <f t="shared" si="19"/>
        <v>35245</v>
      </c>
      <c r="K111" s="97">
        <f t="shared" si="19"/>
        <v>1500</v>
      </c>
      <c r="L111" s="97">
        <f t="shared" si="19"/>
        <v>1000</v>
      </c>
      <c r="M111" s="97">
        <f t="shared" si="19"/>
        <v>1000</v>
      </c>
      <c r="N111" s="97">
        <f t="shared" si="19"/>
        <v>1000</v>
      </c>
      <c r="O111" s="97">
        <f t="shared" si="19"/>
        <v>4500</v>
      </c>
      <c r="P111" s="97">
        <f t="shared" si="19"/>
        <v>0</v>
      </c>
      <c r="Q111" s="97">
        <f t="shared" si="19"/>
        <v>0</v>
      </c>
      <c r="R111" s="97">
        <f t="shared" si="19"/>
        <v>0</v>
      </c>
      <c r="S111" s="97">
        <f t="shared" si="19"/>
        <v>0</v>
      </c>
      <c r="T111" s="97">
        <f t="shared" si="19"/>
        <v>0</v>
      </c>
      <c r="U111" s="97">
        <f t="shared" si="19"/>
        <v>0</v>
      </c>
      <c r="V111" s="97">
        <f t="shared" si="19"/>
        <v>0</v>
      </c>
      <c r="W111" s="97">
        <f t="shared" si="19"/>
        <v>0</v>
      </c>
      <c r="X111" s="97">
        <f t="shared" si="19"/>
        <v>0</v>
      </c>
      <c r="Y111" s="97">
        <f t="shared" si="19"/>
        <v>0</v>
      </c>
      <c r="Z111" s="97">
        <f t="shared" si="19"/>
        <v>0</v>
      </c>
      <c r="AA111" s="97">
        <f t="shared" si="19"/>
        <v>0</v>
      </c>
      <c r="AB111" s="97">
        <f t="shared" si="19"/>
        <v>0</v>
      </c>
      <c r="AC111" s="97">
        <f t="shared" si="19"/>
        <v>0</v>
      </c>
      <c r="AD111" s="97">
        <f t="shared" si="19"/>
        <v>0</v>
      </c>
      <c r="AE111" s="97">
        <f t="shared" si="19"/>
        <v>0</v>
      </c>
      <c r="AF111" s="97">
        <f t="shared" si="19"/>
        <v>0</v>
      </c>
      <c r="AG111" s="97">
        <f t="shared" si="19"/>
        <v>0</v>
      </c>
      <c r="AH111" s="97">
        <f t="shared" si="19"/>
        <v>0</v>
      </c>
      <c r="AI111" s="97">
        <f t="shared" si="19"/>
        <v>39745</v>
      </c>
      <c r="AJ111" s="98">
        <f t="shared" si="19"/>
        <v>0</v>
      </c>
    </row>
    <row r="112" spans="1:36" ht="16.5" hidden="1">
      <c r="A112" s="217"/>
      <c r="B112" s="227"/>
      <c r="C112" s="105" t="s">
        <v>17</v>
      </c>
      <c r="D112" s="97">
        <f t="shared" si="19"/>
        <v>107869</v>
      </c>
      <c r="E112" s="97">
        <f t="shared" si="19"/>
        <v>60935</v>
      </c>
      <c r="F112" s="97">
        <f t="shared" si="19"/>
        <v>10268</v>
      </c>
      <c r="G112" s="97">
        <f t="shared" si="19"/>
        <v>4649</v>
      </c>
      <c r="H112" s="97">
        <f t="shared" si="19"/>
        <v>5204</v>
      </c>
      <c r="I112" s="97">
        <f t="shared" si="19"/>
        <v>14188</v>
      </c>
      <c r="J112" s="97">
        <f t="shared" si="19"/>
        <v>34309</v>
      </c>
      <c r="K112" s="97">
        <f t="shared" si="19"/>
        <v>12625</v>
      </c>
      <c r="L112" s="97">
        <f t="shared" si="19"/>
        <v>0</v>
      </c>
      <c r="M112" s="97">
        <f t="shared" si="19"/>
        <v>0</v>
      </c>
      <c r="N112" s="97">
        <f t="shared" si="19"/>
        <v>0</v>
      </c>
      <c r="O112" s="97">
        <f t="shared" si="19"/>
        <v>12625</v>
      </c>
      <c r="P112" s="97">
        <f t="shared" si="19"/>
        <v>0</v>
      </c>
      <c r="Q112" s="97">
        <f t="shared" si="19"/>
        <v>0</v>
      </c>
      <c r="R112" s="97">
        <f t="shared" si="19"/>
        <v>0</v>
      </c>
      <c r="S112" s="97">
        <f t="shared" si="19"/>
        <v>0</v>
      </c>
      <c r="T112" s="97">
        <f t="shared" si="19"/>
        <v>0</v>
      </c>
      <c r="U112" s="97">
        <f t="shared" si="19"/>
        <v>0</v>
      </c>
      <c r="V112" s="97">
        <f t="shared" si="19"/>
        <v>0</v>
      </c>
      <c r="W112" s="97">
        <f t="shared" si="19"/>
        <v>0</v>
      </c>
      <c r="X112" s="97">
        <f t="shared" si="19"/>
        <v>0</v>
      </c>
      <c r="Y112" s="97">
        <f t="shared" si="19"/>
        <v>0</v>
      </c>
      <c r="Z112" s="97">
        <f t="shared" si="19"/>
        <v>0</v>
      </c>
      <c r="AA112" s="97">
        <f t="shared" si="19"/>
        <v>0</v>
      </c>
      <c r="AB112" s="97">
        <f t="shared" si="19"/>
        <v>0</v>
      </c>
      <c r="AC112" s="97">
        <f t="shared" si="19"/>
        <v>0</v>
      </c>
      <c r="AD112" s="97">
        <f t="shared" si="19"/>
        <v>0</v>
      </c>
      <c r="AE112" s="97">
        <f t="shared" si="19"/>
        <v>0</v>
      </c>
      <c r="AF112" s="97">
        <f t="shared" si="19"/>
        <v>0</v>
      </c>
      <c r="AG112" s="97">
        <f t="shared" si="19"/>
        <v>0</v>
      </c>
      <c r="AH112" s="97">
        <f t="shared" si="19"/>
        <v>0</v>
      </c>
      <c r="AI112" s="97">
        <f t="shared" si="19"/>
        <v>46934</v>
      </c>
      <c r="AJ112" s="98">
        <f t="shared" si="19"/>
        <v>0</v>
      </c>
    </row>
    <row r="113" spans="1:36" hidden="1">
      <c r="A113" s="217"/>
      <c r="B113" s="227"/>
      <c r="C113" s="105" t="s">
        <v>53</v>
      </c>
      <c r="D113" s="97">
        <f t="shared" si="19"/>
        <v>194895</v>
      </c>
      <c r="E113" s="97">
        <f t="shared" si="19"/>
        <v>38202</v>
      </c>
      <c r="F113" s="97">
        <f t="shared" si="19"/>
        <v>10002</v>
      </c>
      <c r="G113" s="97">
        <f t="shared" si="19"/>
        <v>821</v>
      </c>
      <c r="H113" s="97">
        <f t="shared" si="19"/>
        <v>658</v>
      </c>
      <c r="I113" s="97">
        <f t="shared" si="19"/>
        <v>3324</v>
      </c>
      <c r="J113" s="97">
        <f t="shared" si="19"/>
        <v>14805</v>
      </c>
      <c r="K113" s="97">
        <f t="shared" si="19"/>
        <v>7020</v>
      </c>
      <c r="L113" s="97">
        <f t="shared" si="19"/>
        <v>17555</v>
      </c>
      <c r="M113" s="97">
        <f t="shared" si="19"/>
        <v>3133</v>
      </c>
      <c r="N113" s="97">
        <f t="shared" si="19"/>
        <v>5180</v>
      </c>
      <c r="O113" s="97">
        <f t="shared" si="19"/>
        <v>32888</v>
      </c>
      <c r="P113" s="97">
        <f t="shared" si="19"/>
        <v>0</v>
      </c>
      <c r="Q113" s="97">
        <f t="shared" si="19"/>
        <v>0</v>
      </c>
      <c r="R113" s="97">
        <f t="shared" si="19"/>
        <v>0</v>
      </c>
      <c r="S113" s="97">
        <f t="shared" si="19"/>
        <v>2000</v>
      </c>
      <c r="T113" s="97">
        <f t="shared" si="19"/>
        <v>2000</v>
      </c>
      <c r="U113" s="97">
        <f t="shared" si="19"/>
        <v>0</v>
      </c>
      <c r="V113" s="97">
        <f t="shared" si="19"/>
        <v>0</v>
      </c>
      <c r="W113" s="97">
        <f t="shared" si="19"/>
        <v>2500</v>
      </c>
      <c r="X113" s="97">
        <f t="shared" si="19"/>
        <v>3500</v>
      </c>
      <c r="Y113" s="97">
        <f t="shared" si="19"/>
        <v>6000</v>
      </c>
      <c r="Z113" s="97">
        <f t="shared" si="19"/>
        <v>2500</v>
      </c>
      <c r="AA113" s="97">
        <f t="shared" si="19"/>
        <v>7500</v>
      </c>
      <c r="AB113" s="97">
        <f t="shared" si="19"/>
        <v>7500</v>
      </c>
      <c r="AC113" s="97">
        <f t="shared" si="19"/>
        <v>7500</v>
      </c>
      <c r="AD113" s="97">
        <f t="shared" si="19"/>
        <v>25000</v>
      </c>
      <c r="AE113" s="97">
        <f t="shared" si="19"/>
        <v>28000</v>
      </c>
      <c r="AF113" s="97">
        <f t="shared" si="19"/>
        <v>15000</v>
      </c>
      <c r="AG113" s="97">
        <f t="shared" si="19"/>
        <v>15000</v>
      </c>
      <c r="AH113" s="97">
        <f t="shared" si="19"/>
        <v>18000</v>
      </c>
      <c r="AI113" s="97">
        <f t="shared" si="19"/>
        <v>156693</v>
      </c>
      <c r="AJ113" s="98">
        <f t="shared" si="19"/>
        <v>0</v>
      </c>
    </row>
    <row r="114" spans="1:36" ht="16.5" hidden="1">
      <c r="A114" s="228" t="s">
        <v>1115</v>
      </c>
      <c r="B114" s="224" t="s">
        <v>1109</v>
      </c>
      <c r="C114" s="101" t="s">
        <v>51</v>
      </c>
      <c r="D114" s="97">
        <f t="shared" si="19"/>
        <v>1690748</v>
      </c>
      <c r="E114" s="97">
        <f t="shared" si="19"/>
        <v>90328</v>
      </c>
      <c r="F114" s="97">
        <f t="shared" si="19"/>
        <v>12560</v>
      </c>
      <c r="G114" s="97">
        <f t="shared" si="19"/>
        <v>28670</v>
      </c>
      <c r="H114" s="97">
        <f t="shared" si="19"/>
        <v>15465</v>
      </c>
      <c r="I114" s="97">
        <f t="shared" si="19"/>
        <v>25420</v>
      </c>
      <c r="J114" s="97">
        <f t="shared" si="19"/>
        <v>82115</v>
      </c>
      <c r="K114" s="97">
        <f t="shared" si="19"/>
        <v>22725</v>
      </c>
      <c r="L114" s="97">
        <f t="shared" si="19"/>
        <v>42780</v>
      </c>
      <c r="M114" s="97">
        <f t="shared" si="19"/>
        <v>39785</v>
      </c>
      <c r="N114" s="97">
        <f t="shared" si="19"/>
        <v>26950</v>
      </c>
      <c r="O114" s="97">
        <f t="shared" si="19"/>
        <v>132240</v>
      </c>
      <c r="P114" s="97">
        <f t="shared" si="19"/>
        <v>11840</v>
      </c>
      <c r="Q114" s="97">
        <f t="shared" si="19"/>
        <v>21965</v>
      </c>
      <c r="R114" s="97">
        <f t="shared" si="19"/>
        <v>35285</v>
      </c>
      <c r="S114" s="97">
        <f t="shared" si="19"/>
        <v>35115</v>
      </c>
      <c r="T114" s="97">
        <f t="shared" si="19"/>
        <v>104205</v>
      </c>
      <c r="U114" s="97">
        <f t="shared" si="19"/>
        <v>9185</v>
      </c>
      <c r="V114" s="97">
        <f t="shared" si="19"/>
        <v>19163</v>
      </c>
      <c r="W114" s="97">
        <f t="shared" si="19"/>
        <v>32954</v>
      </c>
      <c r="X114" s="97">
        <f t="shared" si="19"/>
        <v>36960</v>
      </c>
      <c r="Y114" s="97">
        <f t="shared" si="19"/>
        <v>98262</v>
      </c>
      <c r="Z114" s="97">
        <f t="shared" si="19"/>
        <v>22895</v>
      </c>
      <c r="AA114" s="97">
        <f t="shared" si="19"/>
        <v>39790</v>
      </c>
      <c r="AB114" s="97">
        <f t="shared" si="19"/>
        <v>53255</v>
      </c>
      <c r="AC114" s="97">
        <f t="shared" si="19"/>
        <v>72633</v>
      </c>
      <c r="AD114" s="97">
        <f t="shared" si="19"/>
        <v>188573</v>
      </c>
      <c r="AE114" s="97">
        <f t="shared" si="19"/>
        <v>115915</v>
      </c>
      <c r="AF114" s="97">
        <f t="shared" si="19"/>
        <v>121250</v>
      </c>
      <c r="AG114" s="97">
        <f t="shared" si="19"/>
        <v>186650</v>
      </c>
      <c r="AH114" s="97">
        <f t="shared" si="19"/>
        <v>187530</v>
      </c>
      <c r="AI114" s="97">
        <f t="shared" si="19"/>
        <v>1216740</v>
      </c>
      <c r="AJ114" s="98">
        <f t="shared" si="19"/>
        <v>383680</v>
      </c>
    </row>
    <row r="115" spans="1:36" hidden="1">
      <c r="A115" s="228"/>
      <c r="B115" s="225"/>
      <c r="C115" s="105" t="s">
        <v>52</v>
      </c>
      <c r="D115" s="97">
        <f t="shared" si="19"/>
        <v>0</v>
      </c>
      <c r="E115" s="97">
        <f t="shared" si="19"/>
        <v>0</v>
      </c>
      <c r="F115" s="97">
        <f t="shared" si="19"/>
        <v>0</v>
      </c>
      <c r="G115" s="97">
        <f t="shared" si="19"/>
        <v>0</v>
      </c>
      <c r="H115" s="97">
        <f t="shared" si="19"/>
        <v>0</v>
      </c>
      <c r="I115" s="97">
        <f t="shared" si="19"/>
        <v>0</v>
      </c>
      <c r="J115" s="97">
        <f t="shared" si="19"/>
        <v>0</v>
      </c>
      <c r="K115" s="97">
        <f t="shared" si="19"/>
        <v>0</v>
      </c>
      <c r="L115" s="97">
        <f t="shared" si="19"/>
        <v>0</v>
      </c>
      <c r="M115" s="97">
        <f t="shared" si="19"/>
        <v>0</v>
      </c>
      <c r="N115" s="97">
        <f t="shared" si="19"/>
        <v>0</v>
      </c>
      <c r="O115" s="97">
        <f t="shared" si="19"/>
        <v>0</v>
      </c>
      <c r="P115" s="97">
        <f t="shared" si="19"/>
        <v>0</v>
      </c>
      <c r="Q115" s="97">
        <f t="shared" si="19"/>
        <v>0</v>
      </c>
      <c r="R115" s="97">
        <f t="shared" si="19"/>
        <v>0</v>
      </c>
      <c r="S115" s="97">
        <f t="shared" si="19"/>
        <v>0</v>
      </c>
      <c r="T115" s="97">
        <f t="shared" si="19"/>
        <v>0</v>
      </c>
      <c r="U115" s="97">
        <f t="shared" si="19"/>
        <v>0</v>
      </c>
      <c r="V115" s="97">
        <f t="shared" si="19"/>
        <v>0</v>
      </c>
      <c r="W115" s="97">
        <f t="shared" si="19"/>
        <v>0</v>
      </c>
      <c r="X115" s="97">
        <f t="shared" si="19"/>
        <v>0</v>
      </c>
      <c r="Y115" s="97">
        <f t="shared" si="19"/>
        <v>0</v>
      </c>
      <c r="Z115" s="97">
        <f t="shared" si="19"/>
        <v>0</v>
      </c>
      <c r="AA115" s="97">
        <f t="shared" si="19"/>
        <v>0</v>
      </c>
      <c r="AB115" s="97">
        <f t="shared" ref="AB115:AJ115" si="20">AB21+AB67</f>
        <v>0</v>
      </c>
      <c r="AC115" s="97">
        <f t="shared" si="20"/>
        <v>0</v>
      </c>
      <c r="AD115" s="97">
        <f t="shared" si="20"/>
        <v>0</v>
      </c>
      <c r="AE115" s="97">
        <f t="shared" si="20"/>
        <v>0</v>
      </c>
      <c r="AF115" s="97">
        <f t="shared" si="20"/>
        <v>0</v>
      </c>
      <c r="AG115" s="97">
        <f t="shared" si="20"/>
        <v>0</v>
      </c>
      <c r="AH115" s="97">
        <f t="shared" si="20"/>
        <v>0</v>
      </c>
      <c r="AI115" s="97">
        <f t="shared" si="20"/>
        <v>0</v>
      </c>
      <c r="AJ115" s="98">
        <f t="shared" si="20"/>
        <v>0</v>
      </c>
    </row>
    <row r="116" spans="1:36" ht="16.5" hidden="1">
      <c r="A116" s="228"/>
      <c r="B116" s="225"/>
      <c r="C116" s="105" t="s">
        <v>17</v>
      </c>
      <c r="D116" s="97">
        <f t="shared" ref="D116:AJ123" si="21">D22+D68</f>
        <v>0</v>
      </c>
      <c r="E116" s="97">
        <f t="shared" si="21"/>
        <v>0</v>
      </c>
      <c r="F116" s="97">
        <f t="shared" si="21"/>
        <v>0</v>
      </c>
      <c r="G116" s="97">
        <f t="shared" si="21"/>
        <v>0</v>
      </c>
      <c r="H116" s="97">
        <f t="shared" si="21"/>
        <v>0</v>
      </c>
      <c r="I116" s="97">
        <f t="shared" si="21"/>
        <v>0</v>
      </c>
      <c r="J116" s="97">
        <f t="shared" si="21"/>
        <v>0</v>
      </c>
      <c r="K116" s="97">
        <f t="shared" si="21"/>
        <v>0</v>
      </c>
      <c r="L116" s="97">
        <f t="shared" si="21"/>
        <v>0</v>
      </c>
      <c r="M116" s="97">
        <f t="shared" si="21"/>
        <v>0</v>
      </c>
      <c r="N116" s="97">
        <f t="shared" si="21"/>
        <v>0</v>
      </c>
      <c r="O116" s="97">
        <f t="shared" si="21"/>
        <v>0</v>
      </c>
      <c r="P116" s="97">
        <f t="shared" si="21"/>
        <v>0</v>
      </c>
      <c r="Q116" s="97">
        <f t="shared" si="21"/>
        <v>0</v>
      </c>
      <c r="R116" s="97">
        <f t="shared" si="21"/>
        <v>0</v>
      </c>
      <c r="S116" s="97">
        <f t="shared" si="21"/>
        <v>0</v>
      </c>
      <c r="T116" s="97">
        <f t="shared" si="21"/>
        <v>0</v>
      </c>
      <c r="U116" s="97">
        <f t="shared" si="21"/>
        <v>0</v>
      </c>
      <c r="V116" s="97">
        <f t="shared" si="21"/>
        <v>0</v>
      </c>
      <c r="W116" s="97">
        <f t="shared" si="21"/>
        <v>0</v>
      </c>
      <c r="X116" s="97">
        <f t="shared" si="21"/>
        <v>0</v>
      </c>
      <c r="Y116" s="97">
        <f t="shared" si="21"/>
        <v>0</v>
      </c>
      <c r="Z116" s="97">
        <f t="shared" si="21"/>
        <v>0</v>
      </c>
      <c r="AA116" s="97">
        <f t="shared" si="21"/>
        <v>0</v>
      </c>
      <c r="AB116" s="97">
        <f t="shared" si="21"/>
        <v>0</v>
      </c>
      <c r="AC116" s="97">
        <f t="shared" si="21"/>
        <v>0</v>
      </c>
      <c r="AD116" s="97">
        <f t="shared" si="21"/>
        <v>0</v>
      </c>
      <c r="AE116" s="97">
        <f t="shared" si="21"/>
        <v>0</v>
      </c>
      <c r="AF116" s="97">
        <f t="shared" si="21"/>
        <v>0</v>
      </c>
      <c r="AG116" s="97">
        <f t="shared" si="21"/>
        <v>0</v>
      </c>
      <c r="AH116" s="97">
        <f t="shared" si="21"/>
        <v>0</v>
      </c>
      <c r="AI116" s="97">
        <f t="shared" si="21"/>
        <v>0</v>
      </c>
      <c r="AJ116" s="98">
        <f t="shared" si="21"/>
        <v>0</v>
      </c>
    </row>
    <row r="117" spans="1:36" hidden="1">
      <c r="A117" s="228"/>
      <c r="B117" s="225"/>
      <c r="C117" s="105" t="s">
        <v>53</v>
      </c>
      <c r="D117" s="97">
        <f t="shared" si="21"/>
        <v>1690748</v>
      </c>
      <c r="E117" s="97">
        <f t="shared" si="21"/>
        <v>90328</v>
      </c>
      <c r="F117" s="97">
        <f t="shared" si="21"/>
        <v>12560</v>
      </c>
      <c r="G117" s="97">
        <f t="shared" si="21"/>
        <v>28670</v>
      </c>
      <c r="H117" s="97">
        <f t="shared" si="21"/>
        <v>15465</v>
      </c>
      <c r="I117" s="97">
        <f t="shared" si="21"/>
        <v>25420</v>
      </c>
      <c r="J117" s="97">
        <f t="shared" si="21"/>
        <v>82115</v>
      </c>
      <c r="K117" s="97">
        <f t="shared" si="21"/>
        <v>22725</v>
      </c>
      <c r="L117" s="97">
        <f t="shared" si="21"/>
        <v>42780</v>
      </c>
      <c r="M117" s="97">
        <f t="shared" si="21"/>
        <v>39785</v>
      </c>
      <c r="N117" s="97">
        <f t="shared" si="21"/>
        <v>26950</v>
      </c>
      <c r="O117" s="97">
        <f t="shared" si="21"/>
        <v>132240</v>
      </c>
      <c r="P117" s="97">
        <f t="shared" si="21"/>
        <v>11840</v>
      </c>
      <c r="Q117" s="97">
        <f t="shared" si="21"/>
        <v>21965</v>
      </c>
      <c r="R117" s="97">
        <f t="shared" si="21"/>
        <v>35285</v>
      </c>
      <c r="S117" s="97">
        <f t="shared" si="21"/>
        <v>35115</v>
      </c>
      <c r="T117" s="97">
        <f t="shared" si="21"/>
        <v>104205</v>
      </c>
      <c r="U117" s="97">
        <f t="shared" si="21"/>
        <v>9185</v>
      </c>
      <c r="V117" s="97">
        <f t="shared" si="21"/>
        <v>19163</v>
      </c>
      <c r="W117" s="97">
        <f t="shared" si="21"/>
        <v>32954</v>
      </c>
      <c r="X117" s="97">
        <f t="shared" si="21"/>
        <v>36960</v>
      </c>
      <c r="Y117" s="97">
        <f t="shared" si="21"/>
        <v>98262</v>
      </c>
      <c r="Z117" s="97">
        <f t="shared" si="21"/>
        <v>22895</v>
      </c>
      <c r="AA117" s="97">
        <f t="shared" si="21"/>
        <v>39790</v>
      </c>
      <c r="AB117" s="97">
        <f t="shared" si="21"/>
        <v>53255</v>
      </c>
      <c r="AC117" s="97">
        <f t="shared" si="21"/>
        <v>72633</v>
      </c>
      <c r="AD117" s="97">
        <f t="shared" si="21"/>
        <v>188573</v>
      </c>
      <c r="AE117" s="97">
        <f t="shared" si="21"/>
        <v>115915</v>
      </c>
      <c r="AF117" s="97">
        <f t="shared" si="21"/>
        <v>121250</v>
      </c>
      <c r="AG117" s="97">
        <f t="shared" si="21"/>
        <v>186650</v>
      </c>
      <c r="AH117" s="97">
        <f t="shared" si="21"/>
        <v>187530</v>
      </c>
      <c r="AI117" s="97">
        <f t="shared" si="21"/>
        <v>1216740</v>
      </c>
      <c r="AJ117" s="98">
        <f t="shared" si="21"/>
        <v>383680</v>
      </c>
    </row>
    <row r="118" spans="1:36" ht="16.5" hidden="1">
      <c r="A118" s="217" t="s">
        <v>1116</v>
      </c>
      <c r="B118" s="218" t="s">
        <v>1110</v>
      </c>
      <c r="C118" s="101" t="s">
        <v>51</v>
      </c>
      <c r="D118" s="97">
        <f t="shared" si="21"/>
        <v>2189469</v>
      </c>
      <c r="E118" s="97">
        <f t="shared" si="21"/>
        <v>686217</v>
      </c>
      <c r="F118" s="97">
        <f t="shared" si="21"/>
        <v>127497</v>
      </c>
      <c r="G118" s="97">
        <f t="shared" si="21"/>
        <v>164281</v>
      </c>
      <c r="H118" s="97">
        <f t="shared" si="21"/>
        <v>155850</v>
      </c>
      <c r="I118" s="97">
        <f t="shared" si="21"/>
        <v>138523</v>
      </c>
      <c r="J118" s="97">
        <f t="shared" si="21"/>
        <v>586151</v>
      </c>
      <c r="K118" s="97">
        <f t="shared" si="21"/>
        <v>239542</v>
      </c>
      <c r="L118" s="97">
        <f t="shared" si="21"/>
        <v>171004</v>
      </c>
      <c r="M118" s="97">
        <f t="shared" si="21"/>
        <v>86587</v>
      </c>
      <c r="N118" s="97">
        <f t="shared" si="21"/>
        <v>81199</v>
      </c>
      <c r="O118" s="97">
        <f t="shared" si="21"/>
        <v>578332</v>
      </c>
      <c r="P118" s="97">
        <f t="shared" si="21"/>
        <v>57214</v>
      </c>
      <c r="Q118" s="97">
        <f t="shared" si="21"/>
        <v>48375</v>
      </c>
      <c r="R118" s="97">
        <f t="shared" si="21"/>
        <v>37260</v>
      </c>
      <c r="S118" s="97">
        <f t="shared" si="21"/>
        <v>10800</v>
      </c>
      <c r="T118" s="97">
        <f t="shared" si="21"/>
        <v>153649</v>
      </c>
      <c r="U118" s="97">
        <f t="shared" si="21"/>
        <v>13975</v>
      </c>
      <c r="V118" s="97">
        <f t="shared" si="21"/>
        <v>13975</v>
      </c>
      <c r="W118" s="97">
        <f t="shared" si="21"/>
        <v>13975</v>
      </c>
      <c r="X118" s="97">
        <f t="shared" si="21"/>
        <v>13975</v>
      </c>
      <c r="Y118" s="97">
        <f t="shared" si="21"/>
        <v>55900</v>
      </c>
      <c r="Z118" s="97">
        <f t="shared" si="21"/>
        <v>19180</v>
      </c>
      <c r="AA118" s="97">
        <f t="shared" si="21"/>
        <v>19180</v>
      </c>
      <c r="AB118" s="97">
        <f t="shared" si="21"/>
        <v>19180</v>
      </c>
      <c r="AC118" s="97">
        <f t="shared" si="21"/>
        <v>19180</v>
      </c>
      <c r="AD118" s="97">
        <f t="shared" si="21"/>
        <v>76720</v>
      </c>
      <c r="AE118" s="97">
        <f t="shared" si="21"/>
        <v>52500</v>
      </c>
      <c r="AF118" s="97">
        <f t="shared" si="21"/>
        <v>0</v>
      </c>
      <c r="AG118" s="97">
        <f t="shared" si="21"/>
        <v>0</v>
      </c>
      <c r="AH118" s="97">
        <f t="shared" si="21"/>
        <v>0</v>
      </c>
      <c r="AI118" s="97">
        <f t="shared" si="21"/>
        <v>1503252</v>
      </c>
      <c r="AJ118" s="98">
        <f t="shared" si="21"/>
        <v>0</v>
      </c>
    </row>
    <row r="119" spans="1:36" hidden="1">
      <c r="A119" s="217"/>
      <c r="B119" s="219"/>
      <c r="C119" s="105" t="s">
        <v>52</v>
      </c>
      <c r="D119" s="97">
        <f t="shared" si="21"/>
        <v>645041</v>
      </c>
      <c r="E119" s="97">
        <f t="shared" si="21"/>
        <v>275602</v>
      </c>
      <c r="F119" s="97">
        <f t="shared" si="21"/>
        <v>53922</v>
      </c>
      <c r="G119" s="97">
        <f t="shared" si="21"/>
        <v>110172</v>
      </c>
      <c r="H119" s="97">
        <f t="shared" si="21"/>
        <v>74260</v>
      </c>
      <c r="I119" s="97">
        <f t="shared" si="21"/>
        <v>6627</v>
      </c>
      <c r="J119" s="97">
        <f t="shared" si="21"/>
        <v>244981</v>
      </c>
      <c r="K119" s="97">
        <f t="shared" si="21"/>
        <v>63490</v>
      </c>
      <c r="L119" s="97">
        <f t="shared" si="21"/>
        <v>2000</v>
      </c>
      <c r="M119" s="97">
        <f t="shared" si="21"/>
        <v>0</v>
      </c>
      <c r="N119" s="97">
        <f t="shared" si="21"/>
        <v>0</v>
      </c>
      <c r="O119" s="97">
        <f t="shared" si="21"/>
        <v>65490</v>
      </c>
      <c r="P119" s="97">
        <f t="shared" si="21"/>
        <v>0</v>
      </c>
      <c r="Q119" s="97">
        <f t="shared" si="21"/>
        <v>58968</v>
      </c>
      <c r="R119" s="97">
        <f t="shared" si="21"/>
        <v>0</v>
      </c>
      <c r="S119" s="97">
        <f t="shared" si="21"/>
        <v>0</v>
      </c>
      <c r="T119" s="97">
        <f t="shared" si="21"/>
        <v>58968</v>
      </c>
      <c r="U119" s="97">
        <f t="shared" si="21"/>
        <v>0</v>
      </c>
      <c r="V119" s="97">
        <f t="shared" si="21"/>
        <v>0</v>
      </c>
      <c r="W119" s="97">
        <f t="shared" si="21"/>
        <v>0</v>
      </c>
      <c r="X119" s="97">
        <f t="shared" si="21"/>
        <v>0</v>
      </c>
      <c r="Y119" s="97">
        <f t="shared" si="21"/>
        <v>0</v>
      </c>
      <c r="Z119" s="97">
        <f t="shared" si="21"/>
        <v>0</v>
      </c>
      <c r="AA119" s="97">
        <f t="shared" si="21"/>
        <v>0</v>
      </c>
      <c r="AB119" s="97">
        <f t="shared" si="21"/>
        <v>0</v>
      </c>
      <c r="AC119" s="97">
        <f t="shared" si="21"/>
        <v>0</v>
      </c>
      <c r="AD119" s="97">
        <f t="shared" si="21"/>
        <v>0</v>
      </c>
      <c r="AE119" s="97">
        <f t="shared" si="21"/>
        <v>0</v>
      </c>
      <c r="AF119" s="97">
        <f t="shared" si="21"/>
        <v>0</v>
      </c>
      <c r="AG119" s="97">
        <f t="shared" si="21"/>
        <v>0</v>
      </c>
      <c r="AH119" s="97">
        <f t="shared" si="21"/>
        <v>0</v>
      </c>
      <c r="AI119" s="97">
        <f t="shared" si="21"/>
        <v>369439</v>
      </c>
      <c r="AJ119" s="98">
        <f t="shared" si="21"/>
        <v>0</v>
      </c>
    </row>
    <row r="120" spans="1:36" ht="16.5" hidden="1">
      <c r="A120" s="217"/>
      <c r="B120" s="219"/>
      <c r="C120" s="105" t="s">
        <v>17</v>
      </c>
      <c r="D120" s="97">
        <f t="shared" si="21"/>
        <v>500430</v>
      </c>
      <c r="E120" s="97">
        <f t="shared" si="21"/>
        <v>74432</v>
      </c>
      <c r="F120" s="97">
        <f t="shared" si="21"/>
        <v>11529</v>
      </c>
      <c r="G120" s="97">
        <f t="shared" si="21"/>
        <v>20398</v>
      </c>
      <c r="H120" s="97">
        <f t="shared" si="21"/>
        <v>52140</v>
      </c>
      <c r="I120" s="97">
        <f t="shared" si="21"/>
        <v>81642</v>
      </c>
      <c r="J120" s="97">
        <f t="shared" si="21"/>
        <v>165709</v>
      </c>
      <c r="K120" s="97">
        <f t="shared" si="21"/>
        <v>150352</v>
      </c>
      <c r="L120" s="97">
        <f t="shared" si="21"/>
        <v>51200</v>
      </c>
      <c r="M120" s="97">
        <f t="shared" si="21"/>
        <v>31855</v>
      </c>
      <c r="N120" s="97">
        <f t="shared" si="21"/>
        <v>26882</v>
      </c>
      <c r="O120" s="97">
        <f t="shared" si="21"/>
        <v>260289</v>
      </c>
      <c r="P120" s="97">
        <f t="shared" si="21"/>
        <v>0</v>
      </c>
      <c r="Q120" s="97">
        <f t="shared" si="21"/>
        <v>0</v>
      </c>
      <c r="R120" s="97">
        <f t="shared" si="21"/>
        <v>0</v>
      </c>
      <c r="S120" s="97">
        <f t="shared" si="21"/>
        <v>0</v>
      </c>
      <c r="T120" s="97">
        <f t="shared" si="21"/>
        <v>0</v>
      </c>
      <c r="U120" s="97">
        <f t="shared" si="21"/>
        <v>0</v>
      </c>
      <c r="V120" s="97">
        <f t="shared" si="21"/>
        <v>0</v>
      </c>
      <c r="W120" s="97">
        <f t="shared" si="21"/>
        <v>0</v>
      </c>
      <c r="X120" s="97">
        <f t="shared" si="21"/>
        <v>0</v>
      </c>
      <c r="Y120" s="97">
        <f t="shared" si="21"/>
        <v>0</v>
      </c>
      <c r="Z120" s="97">
        <f t="shared" si="21"/>
        <v>0</v>
      </c>
      <c r="AA120" s="97">
        <f t="shared" si="21"/>
        <v>0</v>
      </c>
      <c r="AB120" s="97">
        <f t="shared" si="21"/>
        <v>0</v>
      </c>
      <c r="AC120" s="97">
        <f t="shared" si="21"/>
        <v>0</v>
      </c>
      <c r="AD120" s="97">
        <f t="shared" si="21"/>
        <v>0</v>
      </c>
      <c r="AE120" s="97">
        <f t="shared" si="21"/>
        <v>0</v>
      </c>
      <c r="AF120" s="97">
        <f t="shared" si="21"/>
        <v>0</v>
      </c>
      <c r="AG120" s="97">
        <f t="shared" si="21"/>
        <v>0</v>
      </c>
      <c r="AH120" s="97">
        <f t="shared" si="21"/>
        <v>0</v>
      </c>
      <c r="AI120" s="97">
        <f t="shared" si="21"/>
        <v>425998</v>
      </c>
      <c r="AJ120" s="98">
        <f t="shared" si="21"/>
        <v>0</v>
      </c>
    </row>
    <row r="121" spans="1:36" hidden="1">
      <c r="A121" s="217"/>
      <c r="B121" s="219"/>
      <c r="C121" s="105" t="s">
        <v>53</v>
      </c>
      <c r="D121" s="97">
        <f t="shared" si="21"/>
        <v>1043998</v>
      </c>
      <c r="E121" s="97">
        <f t="shared" si="21"/>
        <v>336183</v>
      </c>
      <c r="F121" s="97">
        <f t="shared" si="21"/>
        <v>62046</v>
      </c>
      <c r="G121" s="97">
        <f t="shared" si="21"/>
        <v>33711</v>
      </c>
      <c r="H121" s="97">
        <f t="shared" si="21"/>
        <v>29450</v>
      </c>
      <c r="I121" s="97">
        <f t="shared" si="21"/>
        <v>50254</v>
      </c>
      <c r="J121" s="97">
        <f t="shared" si="21"/>
        <v>175461</v>
      </c>
      <c r="K121" s="97">
        <f t="shared" si="21"/>
        <v>25700</v>
      </c>
      <c r="L121" s="97">
        <f t="shared" si="21"/>
        <v>117804</v>
      </c>
      <c r="M121" s="97">
        <f t="shared" si="21"/>
        <v>54732</v>
      </c>
      <c r="N121" s="97">
        <f t="shared" si="21"/>
        <v>54317</v>
      </c>
      <c r="O121" s="97">
        <f t="shared" si="21"/>
        <v>252553</v>
      </c>
      <c r="P121" s="97">
        <f t="shared" si="21"/>
        <v>57214</v>
      </c>
      <c r="Q121" s="97">
        <f t="shared" si="21"/>
        <v>-10593</v>
      </c>
      <c r="R121" s="97">
        <f t="shared" si="21"/>
        <v>37260</v>
      </c>
      <c r="S121" s="97">
        <f t="shared" si="21"/>
        <v>10800</v>
      </c>
      <c r="T121" s="97">
        <f t="shared" si="21"/>
        <v>94681</v>
      </c>
      <c r="U121" s="97">
        <f t="shared" si="21"/>
        <v>13975</v>
      </c>
      <c r="V121" s="97">
        <f t="shared" si="21"/>
        <v>13975</v>
      </c>
      <c r="W121" s="97">
        <f t="shared" si="21"/>
        <v>13975</v>
      </c>
      <c r="X121" s="97">
        <f t="shared" si="21"/>
        <v>13975</v>
      </c>
      <c r="Y121" s="97">
        <f t="shared" si="21"/>
        <v>55900</v>
      </c>
      <c r="Z121" s="97">
        <f t="shared" si="21"/>
        <v>19180</v>
      </c>
      <c r="AA121" s="97">
        <f t="shared" si="21"/>
        <v>19180</v>
      </c>
      <c r="AB121" s="97">
        <f t="shared" si="21"/>
        <v>19180</v>
      </c>
      <c r="AC121" s="97">
        <f t="shared" si="21"/>
        <v>19180</v>
      </c>
      <c r="AD121" s="97">
        <f t="shared" si="21"/>
        <v>76720</v>
      </c>
      <c r="AE121" s="97">
        <f t="shared" si="21"/>
        <v>52500</v>
      </c>
      <c r="AF121" s="97">
        <f t="shared" si="21"/>
        <v>0</v>
      </c>
      <c r="AG121" s="97">
        <f t="shared" si="21"/>
        <v>0</v>
      </c>
      <c r="AH121" s="97">
        <f t="shared" si="21"/>
        <v>0</v>
      </c>
      <c r="AI121" s="97">
        <f t="shared" si="21"/>
        <v>707815</v>
      </c>
      <c r="AJ121" s="98">
        <f t="shared" si="21"/>
        <v>0</v>
      </c>
    </row>
    <row r="122" spans="1:36" ht="16.5" hidden="1">
      <c r="A122" s="223" t="s">
        <v>4942</v>
      </c>
      <c r="B122" s="224" t="s">
        <v>4943</v>
      </c>
      <c r="C122" s="101" t="s">
        <v>51</v>
      </c>
      <c r="D122" s="97">
        <f t="shared" si="21"/>
        <v>0</v>
      </c>
      <c r="E122" s="97">
        <f t="shared" si="21"/>
        <v>0</v>
      </c>
      <c r="F122" s="97">
        <f t="shared" si="21"/>
        <v>0</v>
      </c>
      <c r="G122" s="97">
        <f t="shared" si="21"/>
        <v>0</v>
      </c>
      <c r="H122" s="97">
        <f t="shared" si="21"/>
        <v>0</v>
      </c>
      <c r="I122" s="97">
        <f t="shared" si="21"/>
        <v>0</v>
      </c>
      <c r="J122" s="97">
        <f t="shared" si="21"/>
        <v>0</v>
      </c>
      <c r="K122" s="97">
        <f t="shared" si="21"/>
        <v>0</v>
      </c>
      <c r="L122" s="97">
        <f t="shared" si="21"/>
        <v>0</v>
      </c>
      <c r="M122" s="97">
        <f t="shared" si="21"/>
        <v>0</v>
      </c>
      <c r="N122" s="97">
        <f t="shared" si="21"/>
        <v>0</v>
      </c>
      <c r="O122" s="97">
        <f t="shared" si="21"/>
        <v>0</v>
      </c>
      <c r="P122" s="97">
        <f t="shared" si="21"/>
        <v>0</v>
      </c>
      <c r="Q122" s="97">
        <f t="shared" si="21"/>
        <v>0</v>
      </c>
      <c r="R122" s="97">
        <f t="shared" si="21"/>
        <v>0</v>
      </c>
      <c r="S122" s="97">
        <f t="shared" si="21"/>
        <v>0</v>
      </c>
      <c r="T122" s="97">
        <f t="shared" si="21"/>
        <v>0</v>
      </c>
      <c r="U122" s="97">
        <f t="shared" si="21"/>
        <v>0</v>
      </c>
      <c r="V122" s="97">
        <f t="shared" si="21"/>
        <v>0</v>
      </c>
      <c r="W122" s="97">
        <f t="shared" si="21"/>
        <v>0</v>
      </c>
      <c r="X122" s="97">
        <f t="shared" si="21"/>
        <v>0</v>
      </c>
      <c r="Y122" s="97">
        <f t="shared" si="21"/>
        <v>0</v>
      </c>
      <c r="Z122" s="97">
        <f t="shared" si="21"/>
        <v>0</v>
      </c>
      <c r="AA122" s="97">
        <f t="shared" si="21"/>
        <v>0</v>
      </c>
      <c r="AB122" s="97">
        <f t="shared" si="21"/>
        <v>0</v>
      </c>
      <c r="AC122" s="97">
        <f t="shared" si="21"/>
        <v>0</v>
      </c>
      <c r="AD122" s="97">
        <f t="shared" si="21"/>
        <v>0</v>
      </c>
      <c r="AE122" s="97">
        <f t="shared" si="21"/>
        <v>0</v>
      </c>
      <c r="AF122" s="97">
        <f t="shared" si="21"/>
        <v>0</v>
      </c>
      <c r="AG122" s="97">
        <f t="shared" si="21"/>
        <v>0</v>
      </c>
      <c r="AH122" s="97">
        <f t="shared" si="21"/>
        <v>0</v>
      </c>
      <c r="AI122" s="97">
        <f t="shared" si="21"/>
        <v>0</v>
      </c>
      <c r="AJ122" s="98">
        <f t="shared" si="21"/>
        <v>0</v>
      </c>
    </row>
    <row r="123" spans="1:36" hidden="1">
      <c r="A123" s="223"/>
      <c r="B123" s="225"/>
      <c r="C123" s="105" t="s">
        <v>52</v>
      </c>
      <c r="D123" s="97">
        <f t="shared" si="21"/>
        <v>0</v>
      </c>
      <c r="E123" s="97">
        <f t="shared" si="21"/>
        <v>0</v>
      </c>
      <c r="F123" s="97">
        <f t="shared" si="21"/>
        <v>0</v>
      </c>
      <c r="G123" s="97">
        <f t="shared" si="21"/>
        <v>0</v>
      </c>
      <c r="H123" s="97">
        <f t="shared" si="21"/>
        <v>0</v>
      </c>
      <c r="I123" s="97">
        <f t="shared" si="21"/>
        <v>0</v>
      </c>
      <c r="J123" s="97">
        <f t="shared" si="21"/>
        <v>0</v>
      </c>
      <c r="K123" s="97">
        <f t="shared" si="21"/>
        <v>0</v>
      </c>
      <c r="L123" s="97">
        <f t="shared" si="21"/>
        <v>0</v>
      </c>
      <c r="M123" s="97">
        <f t="shared" si="21"/>
        <v>0</v>
      </c>
      <c r="N123" s="97">
        <f t="shared" si="21"/>
        <v>0</v>
      </c>
      <c r="O123" s="97">
        <f t="shared" si="21"/>
        <v>0</v>
      </c>
      <c r="P123" s="97">
        <f t="shared" si="21"/>
        <v>0</v>
      </c>
      <c r="Q123" s="97">
        <f t="shared" si="21"/>
        <v>0</v>
      </c>
      <c r="R123" s="97">
        <f t="shared" si="21"/>
        <v>0</v>
      </c>
      <c r="S123" s="97">
        <f t="shared" si="21"/>
        <v>0</v>
      </c>
      <c r="T123" s="97">
        <f t="shared" si="21"/>
        <v>0</v>
      </c>
      <c r="U123" s="97">
        <f t="shared" si="21"/>
        <v>0</v>
      </c>
      <c r="V123" s="97">
        <f t="shared" si="21"/>
        <v>0</v>
      </c>
      <c r="W123" s="97">
        <f t="shared" si="21"/>
        <v>0</v>
      </c>
      <c r="X123" s="97">
        <f t="shared" si="21"/>
        <v>0</v>
      </c>
      <c r="Y123" s="97">
        <f t="shared" si="21"/>
        <v>0</v>
      </c>
      <c r="Z123" s="97">
        <f t="shared" si="21"/>
        <v>0</v>
      </c>
      <c r="AA123" s="97">
        <f t="shared" si="21"/>
        <v>0</v>
      </c>
      <c r="AB123" s="97">
        <f t="shared" ref="AB123:AJ123" si="22">AB29+AB75</f>
        <v>0</v>
      </c>
      <c r="AC123" s="97">
        <f t="shared" si="22"/>
        <v>0</v>
      </c>
      <c r="AD123" s="97">
        <f t="shared" si="22"/>
        <v>0</v>
      </c>
      <c r="AE123" s="97">
        <f t="shared" si="22"/>
        <v>0</v>
      </c>
      <c r="AF123" s="97">
        <f t="shared" si="22"/>
        <v>0</v>
      </c>
      <c r="AG123" s="97">
        <f t="shared" si="22"/>
        <v>0</v>
      </c>
      <c r="AH123" s="97">
        <f t="shared" si="22"/>
        <v>0</v>
      </c>
      <c r="AI123" s="97">
        <f t="shared" si="22"/>
        <v>0</v>
      </c>
      <c r="AJ123" s="98">
        <f t="shared" si="22"/>
        <v>0</v>
      </c>
    </row>
    <row r="124" spans="1:36" ht="16.5" hidden="1">
      <c r="A124" s="223"/>
      <c r="B124" s="225"/>
      <c r="C124" s="105" t="s">
        <v>17</v>
      </c>
      <c r="D124" s="97">
        <f t="shared" ref="D124:AJ131" si="23">D30+D76</f>
        <v>0</v>
      </c>
      <c r="E124" s="97">
        <f t="shared" si="23"/>
        <v>0</v>
      </c>
      <c r="F124" s="97">
        <f t="shared" si="23"/>
        <v>0</v>
      </c>
      <c r="G124" s="97">
        <f t="shared" si="23"/>
        <v>0</v>
      </c>
      <c r="H124" s="97">
        <f t="shared" si="23"/>
        <v>0</v>
      </c>
      <c r="I124" s="97">
        <f t="shared" si="23"/>
        <v>0</v>
      </c>
      <c r="J124" s="97">
        <f t="shared" si="23"/>
        <v>0</v>
      </c>
      <c r="K124" s="97">
        <f t="shared" si="23"/>
        <v>0</v>
      </c>
      <c r="L124" s="97">
        <f t="shared" si="23"/>
        <v>0</v>
      </c>
      <c r="M124" s="97">
        <f t="shared" si="23"/>
        <v>0</v>
      </c>
      <c r="N124" s="97">
        <f t="shared" si="23"/>
        <v>0</v>
      </c>
      <c r="O124" s="97">
        <f t="shared" si="23"/>
        <v>0</v>
      </c>
      <c r="P124" s="97">
        <f t="shared" si="23"/>
        <v>0</v>
      </c>
      <c r="Q124" s="97">
        <f t="shared" si="23"/>
        <v>0</v>
      </c>
      <c r="R124" s="97">
        <f t="shared" si="23"/>
        <v>0</v>
      </c>
      <c r="S124" s="97">
        <f t="shared" si="23"/>
        <v>0</v>
      </c>
      <c r="T124" s="97">
        <f t="shared" si="23"/>
        <v>0</v>
      </c>
      <c r="U124" s="97">
        <f t="shared" si="23"/>
        <v>0</v>
      </c>
      <c r="V124" s="97">
        <f t="shared" si="23"/>
        <v>0</v>
      </c>
      <c r="W124" s="97">
        <f t="shared" si="23"/>
        <v>0</v>
      </c>
      <c r="X124" s="97">
        <f t="shared" si="23"/>
        <v>0</v>
      </c>
      <c r="Y124" s="97">
        <f t="shared" si="23"/>
        <v>0</v>
      </c>
      <c r="Z124" s="97">
        <f t="shared" si="23"/>
        <v>0</v>
      </c>
      <c r="AA124" s="97">
        <f t="shared" si="23"/>
        <v>0</v>
      </c>
      <c r="AB124" s="97">
        <f t="shared" si="23"/>
        <v>0</v>
      </c>
      <c r="AC124" s="97">
        <f t="shared" si="23"/>
        <v>0</v>
      </c>
      <c r="AD124" s="97">
        <f t="shared" si="23"/>
        <v>0</v>
      </c>
      <c r="AE124" s="97">
        <f t="shared" si="23"/>
        <v>0</v>
      </c>
      <c r="AF124" s="97">
        <f t="shared" si="23"/>
        <v>0</v>
      </c>
      <c r="AG124" s="97">
        <f t="shared" si="23"/>
        <v>0</v>
      </c>
      <c r="AH124" s="97">
        <f t="shared" si="23"/>
        <v>0</v>
      </c>
      <c r="AI124" s="97">
        <f t="shared" si="23"/>
        <v>0</v>
      </c>
      <c r="AJ124" s="98">
        <f t="shared" si="23"/>
        <v>0</v>
      </c>
    </row>
    <row r="125" spans="1:36" hidden="1">
      <c r="A125" s="223"/>
      <c r="B125" s="225"/>
      <c r="C125" s="105" t="s">
        <v>53</v>
      </c>
      <c r="D125" s="97">
        <f t="shared" si="23"/>
        <v>0</v>
      </c>
      <c r="E125" s="97">
        <f t="shared" si="23"/>
        <v>0</v>
      </c>
      <c r="F125" s="97">
        <f t="shared" si="23"/>
        <v>0</v>
      </c>
      <c r="G125" s="97">
        <f t="shared" si="23"/>
        <v>0</v>
      </c>
      <c r="H125" s="97">
        <f t="shared" si="23"/>
        <v>0</v>
      </c>
      <c r="I125" s="97">
        <f t="shared" si="23"/>
        <v>0</v>
      </c>
      <c r="J125" s="97">
        <f t="shared" si="23"/>
        <v>0</v>
      </c>
      <c r="K125" s="97">
        <f t="shared" si="23"/>
        <v>0</v>
      </c>
      <c r="L125" s="97">
        <f t="shared" si="23"/>
        <v>0</v>
      </c>
      <c r="M125" s="97">
        <f t="shared" si="23"/>
        <v>0</v>
      </c>
      <c r="N125" s="97">
        <f t="shared" si="23"/>
        <v>0</v>
      </c>
      <c r="O125" s="97">
        <f t="shared" si="23"/>
        <v>0</v>
      </c>
      <c r="P125" s="97">
        <f t="shared" si="23"/>
        <v>0</v>
      </c>
      <c r="Q125" s="97">
        <f t="shared" si="23"/>
        <v>0</v>
      </c>
      <c r="R125" s="97">
        <f t="shared" si="23"/>
        <v>0</v>
      </c>
      <c r="S125" s="97">
        <f t="shared" si="23"/>
        <v>0</v>
      </c>
      <c r="T125" s="97">
        <f t="shared" si="23"/>
        <v>0</v>
      </c>
      <c r="U125" s="97">
        <f t="shared" si="23"/>
        <v>0</v>
      </c>
      <c r="V125" s="97">
        <f t="shared" si="23"/>
        <v>0</v>
      </c>
      <c r="W125" s="97">
        <f t="shared" si="23"/>
        <v>0</v>
      </c>
      <c r="X125" s="97">
        <f t="shared" si="23"/>
        <v>0</v>
      </c>
      <c r="Y125" s="97">
        <f t="shared" si="23"/>
        <v>0</v>
      </c>
      <c r="Z125" s="97">
        <f t="shared" si="23"/>
        <v>0</v>
      </c>
      <c r="AA125" s="97">
        <f t="shared" si="23"/>
        <v>0</v>
      </c>
      <c r="AB125" s="97">
        <f t="shared" si="23"/>
        <v>0</v>
      </c>
      <c r="AC125" s="97">
        <f t="shared" si="23"/>
        <v>0</v>
      </c>
      <c r="AD125" s="97">
        <f t="shared" si="23"/>
        <v>0</v>
      </c>
      <c r="AE125" s="97">
        <f t="shared" si="23"/>
        <v>0</v>
      </c>
      <c r="AF125" s="97">
        <f t="shared" si="23"/>
        <v>0</v>
      </c>
      <c r="AG125" s="97">
        <f t="shared" si="23"/>
        <v>0</v>
      </c>
      <c r="AH125" s="97">
        <f t="shared" si="23"/>
        <v>0</v>
      </c>
      <c r="AI125" s="97">
        <f t="shared" si="23"/>
        <v>0</v>
      </c>
      <c r="AJ125" s="98">
        <f t="shared" si="23"/>
        <v>0</v>
      </c>
    </row>
    <row r="126" spans="1:36" ht="16.5" hidden="1">
      <c r="A126" s="217" t="s">
        <v>4944</v>
      </c>
      <c r="B126" s="218" t="s">
        <v>4945</v>
      </c>
      <c r="C126" s="101" t="s">
        <v>51</v>
      </c>
      <c r="D126" s="97">
        <f t="shared" si="23"/>
        <v>0</v>
      </c>
      <c r="E126" s="97">
        <f t="shared" si="23"/>
        <v>0</v>
      </c>
      <c r="F126" s="97">
        <f t="shared" si="23"/>
        <v>0</v>
      </c>
      <c r="G126" s="97">
        <f t="shared" si="23"/>
        <v>0</v>
      </c>
      <c r="H126" s="97">
        <f t="shared" si="23"/>
        <v>0</v>
      </c>
      <c r="I126" s="97">
        <f t="shared" si="23"/>
        <v>0</v>
      </c>
      <c r="J126" s="97">
        <f t="shared" si="23"/>
        <v>0</v>
      </c>
      <c r="K126" s="97">
        <f t="shared" si="23"/>
        <v>0</v>
      </c>
      <c r="L126" s="97">
        <f t="shared" si="23"/>
        <v>0</v>
      </c>
      <c r="M126" s="97">
        <f t="shared" si="23"/>
        <v>0</v>
      </c>
      <c r="N126" s="97">
        <f t="shared" si="23"/>
        <v>0</v>
      </c>
      <c r="O126" s="97">
        <f t="shared" si="23"/>
        <v>0</v>
      </c>
      <c r="P126" s="97">
        <f t="shared" si="23"/>
        <v>0</v>
      </c>
      <c r="Q126" s="97">
        <f t="shared" si="23"/>
        <v>0</v>
      </c>
      <c r="R126" s="97">
        <f t="shared" si="23"/>
        <v>0</v>
      </c>
      <c r="S126" s="97">
        <f t="shared" si="23"/>
        <v>0</v>
      </c>
      <c r="T126" s="97">
        <f t="shared" si="23"/>
        <v>0</v>
      </c>
      <c r="U126" s="97">
        <f t="shared" si="23"/>
        <v>0</v>
      </c>
      <c r="V126" s="97">
        <f t="shared" si="23"/>
        <v>0</v>
      </c>
      <c r="W126" s="97">
        <f t="shared" si="23"/>
        <v>0</v>
      </c>
      <c r="X126" s="97">
        <f t="shared" si="23"/>
        <v>0</v>
      </c>
      <c r="Y126" s="97">
        <f t="shared" si="23"/>
        <v>0</v>
      </c>
      <c r="Z126" s="97">
        <f t="shared" si="23"/>
        <v>0</v>
      </c>
      <c r="AA126" s="97">
        <f t="shared" si="23"/>
        <v>0</v>
      </c>
      <c r="AB126" s="97">
        <f t="shared" si="23"/>
        <v>0</v>
      </c>
      <c r="AC126" s="97">
        <f t="shared" si="23"/>
        <v>0</v>
      </c>
      <c r="AD126" s="97">
        <f t="shared" si="23"/>
        <v>0</v>
      </c>
      <c r="AE126" s="97">
        <f t="shared" si="23"/>
        <v>0</v>
      </c>
      <c r="AF126" s="97">
        <f t="shared" si="23"/>
        <v>0</v>
      </c>
      <c r="AG126" s="97">
        <f t="shared" si="23"/>
        <v>0</v>
      </c>
      <c r="AH126" s="97">
        <f t="shared" si="23"/>
        <v>0</v>
      </c>
      <c r="AI126" s="97">
        <f t="shared" si="23"/>
        <v>0</v>
      </c>
      <c r="AJ126" s="98">
        <f t="shared" si="23"/>
        <v>0</v>
      </c>
    </row>
    <row r="127" spans="1:36" hidden="1">
      <c r="A127" s="217"/>
      <c r="B127" s="219"/>
      <c r="C127" s="105" t="s">
        <v>52</v>
      </c>
      <c r="D127" s="97">
        <f t="shared" si="23"/>
        <v>0</v>
      </c>
      <c r="E127" s="97">
        <f t="shared" si="23"/>
        <v>0</v>
      </c>
      <c r="F127" s="97">
        <f t="shared" si="23"/>
        <v>0</v>
      </c>
      <c r="G127" s="97">
        <f t="shared" si="23"/>
        <v>0</v>
      </c>
      <c r="H127" s="97">
        <f t="shared" si="23"/>
        <v>0</v>
      </c>
      <c r="I127" s="97">
        <f t="shared" si="23"/>
        <v>0</v>
      </c>
      <c r="J127" s="97">
        <f t="shared" si="23"/>
        <v>0</v>
      </c>
      <c r="K127" s="97">
        <f t="shared" si="23"/>
        <v>0</v>
      </c>
      <c r="L127" s="97">
        <f t="shared" si="23"/>
        <v>0</v>
      </c>
      <c r="M127" s="97">
        <f t="shared" si="23"/>
        <v>0</v>
      </c>
      <c r="N127" s="97">
        <f t="shared" si="23"/>
        <v>0</v>
      </c>
      <c r="O127" s="97">
        <f t="shared" si="23"/>
        <v>0</v>
      </c>
      <c r="P127" s="97">
        <f t="shared" si="23"/>
        <v>0</v>
      </c>
      <c r="Q127" s="97">
        <f t="shared" si="23"/>
        <v>0</v>
      </c>
      <c r="R127" s="97">
        <f t="shared" si="23"/>
        <v>0</v>
      </c>
      <c r="S127" s="97">
        <f t="shared" si="23"/>
        <v>0</v>
      </c>
      <c r="T127" s="97">
        <f t="shared" si="23"/>
        <v>0</v>
      </c>
      <c r="U127" s="97">
        <f t="shared" si="23"/>
        <v>0</v>
      </c>
      <c r="V127" s="97">
        <f t="shared" si="23"/>
        <v>0</v>
      </c>
      <c r="W127" s="97">
        <f t="shared" si="23"/>
        <v>0</v>
      </c>
      <c r="X127" s="97">
        <f t="shared" si="23"/>
        <v>0</v>
      </c>
      <c r="Y127" s="97">
        <f t="shared" si="23"/>
        <v>0</v>
      </c>
      <c r="Z127" s="97">
        <f t="shared" si="23"/>
        <v>0</v>
      </c>
      <c r="AA127" s="97">
        <f t="shared" si="23"/>
        <v>0</v>
      </c>
      <c r="AB127" s="97">
        <f t="shared" si="23"/>
        <v>0</v>
      </c>
      <c r="AC127" s="97">
        <f t="shared" si="23"/>
        <v>0</v>
      </c>
      <c r="AD127" s="97">
        <f t="shared" si="23"/>
        <v>0</v>
      </c>
      <c r="AE127" s="97">
        <f t="shared" si="23"/>
        <v>0</v>
      </c>
      <c r="AF127" s="97">
        <f t="shared" si="23"/>
        <v>0</v>
      </c>
      <c r="AG127" s="97">
        <f t="shared" si="23"/>
        <v>0</v>
      </c>
      <c r="AH127" s="97">
        <f t="shared" si="23"/>
        <v>0</v>
      </c>
      <c r="AI127" s="97">
        <f t="shared" si="23"/>
        <v>0</v>
      </c>
      <c r="AJ127" s="98">
        <f t="shared" si="23"/>
        <v>0</v>
      </c>
    </row>
    <row r="128" spans="1:36" ht="16.5" hidden="1">
      <c r="A128" s="217"/>
      <c r="B128" s="219"/>
      <c r="C128" s="105" t="s">
        <v>17</v>
      </c>
      <c r="D128" s="97">
        <f t="shared" si="23"/>
        <v>0</v>
      </c>
      <c r="E128" s="97">
        <f t="shared" si="23"/>
        <v>0</v>
      </c>
      <c r="F128" s="97">
        <f t="shared" si="23"/>
        <v>0</v>
      </c>
      <c r="G128" s="97">
        <f t="shared" si="23"/>
        <v>0</v>
      </c>
      <c r="H128" s="97">
        <f t="shared" si="23"/>
        <v>0</v>
      </c>
      <c r="I128" s="97">
        <f t="shared" si="23"/>
        <v>0</v>
      </c>
      <c r="J128" s="97">
        <f t="shared" si="23"/>
        <v>0</v>
      </c>
      <c r="K128" s="97">
        <f t="shared" si="23"/>
        <v>0</v>
      </c>
      <c r="L128" s="97">
        <f t="shared" si="23"/>
        <v>0</v>
      </c>
      <c r="M128" s="97">
        <f t="shared" si="23"/>
        <v>0</v>
      </c>
      <c r="N128" s="97">
        <f t="shared" si="23"/>
        <v>0</v>
      </c>
      <c r="O128" s="97">
        <f t="shared" si="23"/>
        <v>0</v>
      </c>
      <c r="P128" s="97">
        <f t="shared" si="23"/>
        <v>0</v>
      </c>
      <c r="Q128" s="97">
        <f t="shared" si="23"/>
        <v>0</v>
      </c>
      <c r="R128" s="97">
        <f t="shared" si="23"/>
        <v>0</v>
      </c>
      <c r="S128" s="97">
        <f t="shared" si="23"/>
        <v>0</v>
      </c>
      <c r="T128" s="97">
        <f t="shared" si="23"/>
        <v>0</v>
      </c>
      <c r="U128" s="97">
        <f t="shared" si="23"/>
        <v>0</v>
      </c>
      <c r="V128" s="97">
        <f t="shared" si="23"/>
        <v>0</v>
      </c>
      <c r="W128" s="97">
        <f t="shared" si="23"/>
        <v>0</v>
      </c>
      <c r="X128" s="97">
        <f t="shared" si="23"/>
        <v>0</v>
      </c>
      <c r="Y128" s="97">
        <f t="shared" si="23"/>
        <v>0</v>
      </c>
      <c r="Z128" s="97">
        <f t="shared" si="23"/>
        <v>0</v>
      </c>
      <c r="AA128" s="97">
        <f t="shared" si="23"/>
        <v>0</v>
      </c>
      <c r="AB128" s="97">
        <f t="shared" si="23"/>
        <v>0</v>
      </c>
      <c r="AC128" s="97">
        <f t="shared" si="23"/>
        <v>0</v>
      </c>
      <c r="AD128" s="97">
        <f t="shared" si="23"/>
        <v>0</v>
      </c>
      <c r="AE128" s="97">
        <f t="shared" si="23"/>
        <v>0</v>
      </c>
      <c r="AF128" s="97">
        <f t="shared" si="23"/>
        <v>0</v>
      </c>
      <c r="AG128" s="97">
        <f t="shared" si="23"/>
        <v>0</v>
      </c>
      <c r="AH128" s="97">
        <f t="shared" si="23"/>
        <v>0</v>
      </c>
      <c r="AI128" s="97">
        <f t="shared" si="23"/>
        <v>0</v>
      </c>
      <c r="AJ128" s="98">
        <f t="shared" si="23"/>
        <v>0</v>
      </c>
    </row>
    <row r="129" spans="1:36" hidden="1">
      <c r="A129" s="217"/>
      <c r="B129" s="219"/>
      <c r="C129" s="105" t="s">
        <v>53</v>
      </c>
      <c r="D129" s="97">
        <f t="shared" si="23"/>
        <v>0</v>
      </c>
      <c r="E129" s="97">
        <f t="shared" si="23"/>
        <v>0</v>
      </c>
      <c r="F129" s="97">
        <f t="shared" si="23"/>
        <v>0</v>
      </c>
      <c r="G129" s="97">
        <f t="shared" si="23"/>
        <v>0</v>
      </c>
      <c r="H129" s="97">
        <f t="shared" si="23"/>
        <v>0</v>
      </c>
      <c r="I129" s="97">
        <f t="shared" si="23"/>
        <v>0</v>
      </c>
      <c r="J129" s="97">
        <f t="shared" si="23"/>
        <v>0</v>
      </c>
      <c r="K129" s="97">
        <f t="shared" si="23"/>
        <v>0</v>
      </c>
      <c r="L129" s="97">
        <f t="shared" si="23"/>
        <v>0</v>
      </c>
      <c r="M129" s="97">
        <f t="shared" si="23"/>
        <v>0</v>
      </c>
      <c r="N129" s="97">
        <f t="shared" si="23"/>
        <v>0</v>
      </c>
      <c r="O129" s="97">
        <f t="shared" si="23"/>
        <v>0</v>
      </c>
      <c r="P129" s="97">
        <f t="shared" si="23"/>
        <v>0</v>
      </c>
      <c r="Q129" s="97">
        <f t="shared" si="23"/>
        <v>0</v>
      </c>
      <c r="R129" s="97">
        <f t="shared" si="23"/>
        <v>0</v>
      </c>
      <c r="S129" s="97">
        <f t="shared" si="23"/>
        <v>0</v>
      </c>
      <c r="T129" s="97">
        <f t="shared" si="23"/>
        <v>0</v>
      </c>
      <c r="U129" s="97">
        <f t="shared" si="23"/>
        <v>0</v>
      </c>
      <c r="V129" s="97">
        <f t="shared" si="23"/>
        <v>0</v>
      </c>
      <c r="W129" s="97">
        <f t="shared" si="23"/>
        <v>0</v>
      </c>
      <c r="X129" s="97">
        <f t="shared" si="23"/>
        <v>0</v>
      </c>
      <c r="Y129" s="97">
        <f t="shared" si="23"/>
        <v>0</v>
      </c>
      <c r="Z129" s="97">
        <f t="shared" si="23"/>
        <v>0</v>
      </c>
      <c r="AA129" s="97">
        <f t="shared" si="23"/>
        <v>0</v>
      </c>
      <c r="AB129" s="97">
        <f t="shared" si="23"/>
        <v>0</v>
      </c>
      <c r="AC129" s="97">
        <f t="shared" si="23"/>
        <v>0</v>
      </c>
      <c r="AD129" s="97">
        <f t="shared" si="23"/>
        <v>0</v>
      </c>
      <c r="AE129" s="97">
        <f t="shared" si="23"/>
        <v>0</v>
      </c>
      <c r="AF129" s="97">
        <f t="shared" si="23"/>
        <v>0</v>
      </c>
      <c r="AG129" s="97">
        <f t="shared" si="23"/>
        <v>0</v>
      </c>
      <c r="AH129" s="97">
        <f t="shared" si="23"/>
        <v>0</v>
      </c>
      <c r="AI129" s="97">
        <f t="shared" si="23"/>
        <v>0</v>
      </c>
      <c r="AJ129" s="98">
        <f t="shared" si="23"/>
        <v>0</v>
      </c>
    </row>
    <row r="130" spans="1:36" ht="16.5" hidden="1">
      <c r="A130" s="223" t="s">
        <v>4946</v>
      </c>
      <c r="B130" s="224" t="s">
        <v>4947</v>
      </c>
      <c r="C130" s="101" t="s">
        <v>51</v>
      </c>
      <c r="D130" s="97">
        <f t="shared" si="23"/>
        <v>0</v>
      </c>
      <c r="E130" s="97">
        <f t="shared" si="23"/>
        <v>0</v>
      </c>
      <c r="F130" s="97">
        <f t="shared" si="23"/>
        <v>0</v>
      </c>
      <c r="G130" s="97">
        <f t="shared" si="23"/>
        <v>0</v>
      </c>
      <c r="H130" s="97">
        <f t="shared" si="23"/>
        <v>0</v>
      </c>
      <c r="I130" s="97">
        <f t="shared" si="23"/>
        <v>0</v>
      </c>
      <c r="J130" s="97">
        <f t="shared" si="23"/>
        <v>0</v>
      </c>
      <c r="K130" s="97">
        <f t="shared" si="23"/>
        <v>0</v>
      </c>
      <c r="L130" s="97">
        <f t="shared" si="23"/>
        <v>0</v>
      </c>
      <c r="M130" s="97">
        <f t="shared" si="23"/>
        <v>0</v>
      </c>
      <c r="N130" s="97">
        <f t="shared" si="23"/>
        <v>0</v>
      </c>
      <c r="O130" s="97">
        <f t="shared" si="23"/>
        <v>0</v>
      </c>
      <c r="P130" s="97">
        <f t="shared" si="23"/>
        <v>0</v>
      </c>
      <c r="Q130" s="97">
        <f t="shared" si="23"/>
        <v>0</v>
      </c>
      <c r="R130" s="97">
        <f t="shared" si="23"/>
        <v>0</v>
      </c>
      <c r="S130" s="97">
        <f t="shared" si="23"/>
        <v>0</v>
      </c>
      <c r="T130" s="97">
        <f t="shared" si="23"/>
        <v>0</v>
      </c>
      <c r="U130" s="97">
        <f t="shared" si="23"/>
        <v>0</v>
      </c>
      <c r="V130" s="97">
        <f t="shared" si="23"/>
        <v>0</v>
      </c>
      <c r="W130" s="97">
        <f t="shared" si="23"/>
        <v>0</v>
      </c>
      <c r="X130" s="97">
        <f t="shared" si="23"/>
        <v>0</v>
      </c>
      <c r="Y130" s="97">
        <f t="shared" si="23"/>
        <v>0</v>
      </c>
      <c r="Z130" s="97">
        <f t="shared" si="23"/>
        <v>0</v>
      </c>
      <c r="AA130" s="97">
        <f t="shared" si="23"/>
        <v>0</v>
      </c>
      <c r="AB130" s="97">
        <f t="shared" si="23"/>
        <v>0</v>
      </c>
      <c r="AC130" s="97">
        <f t="shared" si="23"/>
        <v>0</v>
      </c>
      <c r="AD130" s="97">
        <f t="shared" si="23"/>
        <v>0</v>
      </c>
      <c r="AE130" s="97">
        <f t="shared" si="23"/>
        <v>0</v>
      </c>
      <c r="AF130" s="97">
        <f t="shared" si="23"/>
        <v>0</v>
      </c>
      <c r="AG130" s="97">
        <f t="shared" si="23"/>
        <v>0</v>
      </c>
      <c r="AH130" s="97">
        <f t="shared" si="23"/>
        <v>0</v>
      </c>
      <c r="AI130" s="97">
        <f t="shared" si="23"/>
        <v>0</v>
      </c>
      <c r="AJ130" s="98">
        <f t="shared" si="23"/>
        <v>0</v>
      </c>
    </row>
    <row r="131" spans="1:36" hidden="1">
      <c r="A131" s="223"/>
      <c r="B131" s="225"/>
      <c r="C131" s="105" t="s">
        <v>52</v>
      </c>
      <c r="D131" s="97">
        <f t="shared" si="23"/>
        <v>0</v>
      </c>
      <c r="E131" s="97">
        <f t="shared" si="23"/>
        <v>0</v>
      </c>
      <c r="F131" s="97">
        <f t="shared" si="23"/>
        <v>0</v>
      </c>
      <c r="G131" s="97">
        <f t="shared" si="23"/>
        <v>0</v>
      </c>
      <c r="H131" s="97">
        <f t="shared" si="23"/>
        <v>0</v>
      </c>
      <c r="I131" s="97">
        <f t="shared" si="23"/>
        <v>0</v>
      </c>
      <c r="J131" s="97">
        <f t="shared" si="23"/>
        <v>0</v>
      </c>
      <c r="K131" s="97">
        <f t="shared" si="23"/>
        <v>0</v>
      </c>
      <c r="L131" s="97">
        <f t="shared" si="23"/>
        <v>0</v>
      </c>
      <c r="M131" s="97">
        <f t="shared" si="23"/>
        <v>0</v>
      </c>
      <c r="N131" s="97">
        <f t="shared" si="23"/>
        <v>0</v>
      </c>
      <c r="O131" s="97">
        <f t="shared" si="23"/>
        <v>0</v>
      </c>
      <c r="P131" s="97">
        <f t="shared" si="23"/>
        <v>0</v>
      </c>
      <c r="Q131" s="97">
        <f t="shared" si="23"/>
        <v>0</v>
      </c>
      <c r="R131" s="97">
        <f t="shared" si="23"/>
        <v>0</v>
      </c>
      <c r="S131" s="97">
        <f t="shared" si="23"/>
        <v>0</v>
      </c>
      <c r="T131" s="97">
        <f t="shared" si="23"/>
        <v>0</v>
      </c>
      <c r="U131" s="97">
        <f t="shared" si="23"/>
        <v>0</v>
      </c>
      <c r="V131" s="97">
        <f t="shared" si="23"/>
        <v>0</v>
      </c>
      <c r="W131" s="97">
        <f t="shared" si="23"/>
        <v>0</v>
      </c>
      <c r="X131" s="97">
        <f t="shared" si="23"/>
        <v>0</v>
      </c>
      <c r="Y131" s="97">
        <f t="shared" si="23"/>
        <v>0</v>
      </c>
      <c r="Z131" s="97">
        <f t="shared" si="23"/>
        <v>0</v>
      </c>
      <c r="AA131" s="97">
        <f t="shared" si="23"/>
        <v>0</v>
      </c>
      <c r="AB131" s="97">
        <f t="shared" ref="AB131:AJ131" si="24">AB37+AB83</f>
        <v>0</v>
      </c>
      <c r="AC131" s="97">
        <f t="shared" si="24"/>
        <v>0</v>
      </c>
      <c r="AD131" s="97">
        <f t="shared" si="24"/>
        <v>0</v>
      </c>
      <c r="AE131" s="97">
        <f t="shared" si="24"/>
        <v>0</v>
      </c>
      <c r="AF131" s="97">
        <f t="shared" si="24"/>
        <v>0</v>
      </c>
      <c r="AG131" s="97">
        <f t="shared" si="24"/>
        <v>0</v>
      </c>
      <c r="AH131" s="97">
        <f t="shared" si="24"/>
        <v>0</v>
      </c>
      <c r="AI131" s="97">
        <f t="shared" si="24"/>
        <v>0</v>
      </c>
      <c r="AJ131" s="98">
        <f t="shared" si="24"/>
        <v>0</v>
      </c>
    </row>
    <row r="132" spans="1:36" ht="16.5" hidden="1">
      <c r="A132" s="223"/>
      <c r="B132" s="225"/>
      <c r="C132" s="105" t="s">
        <v>17</v>
      </c>
      <c r="D132" s="97">
        <f t="shared" ref="D132:AJ139" si="25">D38+D84</f>
        <v>0</v>
      </c>
      <c r="E132" s="97">
        <f t="shared" si="25"/>
        <v>0</v>
      </c>
      <c r="F132" s="97">
        <f t="shared" si="25"/>
        <v>0</v>
      </c>
      <c r="G132" s="97">
        <f t="shared" si="25"/>
        <v>0</v>
      </c>
      <c r="H132" s="97">
        <f t="shared" si="25"/>
        <v>0</v>
      </c>
      <c r="I132" s="97">
        <f t="shared" si="25"/>
        <v>0</v>
      </c>
      <c r="J132" s="97">
        <f t="shared" si="25"/>
        <v>0</v>
      </c>
      <c r="K132" s="97">
        <f t="shared" si="25"/>
        <v>0</v>
      </c>
      <c r="L132" s="97">
        <f t="shared" si="25"/>
        <v>0</v>
      </c>
      <c r="M132" s="97">
        <f t="shared" si="25"/>
        <v>0</v>
      </c>
      <c r="N132" s="97">
        <f t="shared" si="25"/>
        <v>0</v>
      </c>
      <c r="O132" s="97">
        <f t="shared" si="25"/>
        <v>0</v>
      </c>
      <c r="P132" s="97">
        <f t="shared" si="25"/>
        <v>0</v>
      </c>
      <c r="Q132" s="97">
        <f t="shared" si="25"/>
        <v>0</v>
      </c>
      <c r="R132" s="97">
        <f t="shared" si="25"/>
        <v>0</v>
      </c>
      <c r="S132" s="97">
        <f t="shared" si="25"/>
        <v>0</v>
      </c>
      <c r="T132" s="97">
        <f t="shared" si="25"/>
        <v>0</v>
      </c>
      <c r="U132" s="97">
        <f t="shared" si="25"/>
        <v>0</v>
      </c>
      <c r="V132" s="97">
        <f t="shared" si="25"/>
        <v>0</v>
      </c>
      <c r="W132" s="97">
        <f t="shared" si="25"/>
        <v>0</v>
      </c>
      <c r="X132" s="97">
        <f t="shared" si="25"/>
        <v>0</v>
      </c>
      <c r="Y132" s="97">
        <f t="shared" si="25"/>
        <v>0</v>
      </c>
      <c r="Z132" s="97">
        <f t="shared" si="25"/>
        <v>0</v>
      </c>
      <c r="AA132" s="97">
        <f t="shared" si="25"/>
        <v>0</v>
      </c>
      <c r="AB132" s="97">
        <f t="shared" si="25"/>
        <v>0</v>
      </c>
      <c r="AC132" s="97">
        <f t="shared" si="25"/>
        <v>0</v>
      </c>
      <c r="AD132" s="97">
        <f t="shared" si="25"/>
        <v>0</v>
      </c>
      <c r="AE132" s="97">
        <f t="shared" si="25"/>
        <v>0</v>
      </c>
      <c r="AF132" s="97">
        <f t="shared" si="25"/>
        <v>0</v>
      </c>
      <c r="AG132" s="97">
        <f t="shared" si="25"/>
        <v>0</v>
      </c>
      <c r="AH132" s="97">
        <f t="shared" si="25"/>
        <v>0</v>
      </c>
      <c r="AI132" s="97">
        <f t="shared" si="25"/>
        <v>0</v>
      </c>
      <c r="AJ132" s="98">
        <f t="shared" si="25"/>
        <v>0</v>
      </c>
    </row>
    <row r="133" spans="1:36" hidden="1">
      <c r="A133" s="223"/>
      <c r="B133" s="225"/>
      <c r="C133" s="105" t="s">
        <v>53</v>
      </c>
      <c r="D133" s="97">
        <f t="shared" si="25"/>
        <v>0</v>
      </c>
      <c r="E133" s="97">
        <f t="shared" si="25"/>
        <v>0</v>
      </c>
      <c r="F133" s="97">
        <f t="shared" si="25"/>
        <v>0</v>
      </c>
      <c r="G133" s="97">
        <f t="shared" si="25"/>
        <v>0</v>
      </c>
      <c r="H133" s="97">
        <f t="shared" si="25"/>
        <v>0</v>
      </c>
      <c r="I133" s="97">
        <f t="shared" si="25"/>
        <v>0</v>
      </c>
      <c r="J133" s="97">
        <f t="shared" si="25"/>
        <v>0</v>
      </c>
      <c r="K133" s="97">
        <f t="shared" si="25"/>
        <v>0</v>
      </c>
      <c r="L133" s="97">
        <f t="shared" si="25"/>
        <v>0</v>
      </c>
      <c r="M133" s="97">
        <f t="shared" si="25"/>
        <v>0</v>
      </c>
      <c r="N133" s="97">
        <f t="shared" si="25"/>
        <v>0</v>
      </c>
      <c r="O133" s="97">
        <f t="shared" si="25"/>
        <v>0</v>
      </c>
      <c r="P133" s="97">
        <f t="shared" si="25"/>
        <v>0</v>
      </c>
      <c r="Q133" s="97">
        <f t="shared" si="25"/>
        <v>0</v>
      </c>
      <c r="R133" s="97">
        <f t="shared" si="25"/>
        <v>0</v>
      </c>
      <c r="S133" s="97">
        <f t="shared" si="25"/>
        <v>0</v>
      </c>
      <c r="T133" s="97">
        <f t="shared" si="25"/>
        <v>0</v>
      </c>
      <c r="U133" s="97">
        <f t="shared" si="25"/>
        <v>0</v>
      </c>
      <c r="V133" s="97">
        <f t="shared" si="25"/>
        <v>0</v>
      </c>
      <c r="W133" s="97">
        <f t="shared" si="25"/>
        <v>0</v>
      </c>
      <c r="X133" s="97">
        <f t="shared" si="25"/>
        <v>0</v>
      </c>
      <c r="Y133" s="97">
        <f t="shared" si="25"/>
        <v>0</v>
      </c>
      <c r="Z133" s="97">
        <f t="shared" si="25"/>
        <v>0</v>
      </c>
      <c r="AA133" s="97">
        <f t="shared" si="25"/>
        <v>0</v>
      </c>
      <c r="AB133" s="97">
        <f t="shared" si="25"/>
        <v>0</v>
      </c>
      <c r="AC133" s="97">
        <f t="shared" si="25"/>
        <v>0</v>
      </c>
      <c r="AD133" s="97">
        <f t="shared" si="25"/>
        <v>0</v>
      </c>
      <c r="AE133" s="97">
        <f t="shared" si="25"/>
        <v>0</v>
      </c>
      <c r="AF133" s="97">
        <f t="shared" si="25"/>
        <v>0</v>
      </c>
      <c r="AG133" s="97">
        <f t="shared" si="25"/>
        <v>0</v>
      </c>
      <c r="AH133" s="97">
        <f t="shared" si="25"/>
        <v>0</v>
      </c>
      <c r="AI133" s="97">
        <f t="shared" si="25"/>
        <v>0</v>
      </c>
      <c r="AJ133" s="98">
        <f t="shared" si="25"/>
        <v>0</v>
      </c>
    </row>
    <row r="134" spans="1:36" ht="16.5" hidden="1">
      <c r="A134" s="217" t="s">
        <v>4948</v>
      </c>
      <c r="B134" s="218" t="s">
        <v>4949</v>
      </c>
      <c r="C134" s="101" t="s">
        <v>51</v>
      </c>
      <c r="D134" s="97">
        <f t="shared" si="25"/>
        <v>0</v>
      </c>
      <c r="E134" s="97">
        <f t="shared" si="25"/>
        <v>0</v>
      </c>
      <c r="F134" s="97">
        <f t="shared" si="25"/>
        <v>0</v>
      </c>
      <c r="G134" s="97">
        <f t="shared" si="25"/>
        <v>0</v>
      </c>
      <c r="H134" s="97">
        <f t="shared" si="25"/>
        <v>0</v>
      </c>
      <c r="I134" s="97">
        <f t="shared" si="25"/>
        <v>0</v>
      </c>
      <c r="J134" s="97">
        <f t="shared" si="25"/>
        <v>0</v>
      </c>
      <c r="K134" s="97">
        <f t="shared" si="25"/>
        <v>0</v>
      </c>
      <c r="L134" s="97">
        <f t="shared" si="25"/>
        <v>0</v>
      </c>
      <c r="M134" s="97">
        <f t="shared" si="25"/>
        <v>0</v>
      </c>
      <c r="N134" s="97">
        <f t="shared" si="25"/>
        <v>0</v>
      </c>
      <c r="O134" s="97">
        <f t="shared" si="25"/>
        <v>0</v>
      </c>
      <c r="P134" s="97">
        <f t="shared" si="25"/>
        <v>0</v>
      </c>
      <c r="Q134" s="97">
        <f t="shared" si="25"/>
        <v>0</v>
      </c>
      <c r="R134" s="97">
        <f t="shared" si="25"/>
        <v>0</v>
      </c>
      <c r="S134" s="97">
        <f t="shared" si="25"/>
        <v>0</v>
      </c>
      <c r="T134" s="97">
        <f t="shared" si="25"/>
        <v>0</v>
      </c>
      <c r="U134" s="97">
        <f t="shared" si="25"/>
        <v>0</v>
      </c>
      <c r="V134" s="97">
        <f t="shared" si="25"/>
        <v>0</v>
      </c>
      <c r="W134" s="97">
        <f t="shared" si="25"/>
        <v>0</v>
      </c>
      <c r="X134" s="97">
        <f t="shared" si="25"/>
        <v>0</v>
      </c>
      <c r="Y134" s="97">
        <f t="shared" si="25"/>
        <v>0</v>
      </c>
      <c r="Z134" s="97">
        <f t="shared" si="25"/>
        <v>0</v>
      </c>
      <c r="AA134" s="97">
        <f t="shared" si="25"/>
        <v>0</v>
      </c>
      <c r="AB134" s="97">
        <f t="shared" si="25"/>
        <v>0</v>
      </c>
      <c r="AC134" s="97">
        <f t="shared" si="25"/>
        <v>0</v>
      </c>
      <c r="AD134" s="97">
        <f t="shared" si="25"/>
        <v>0</v>
      </c>
      <c r="AE134" s="97">
        <f t="shared" si="25"/>
        <v>0</v>
      </c>
      <c r="AF134" s="97">
        <f t="shared" si="25"/>
        <v>0</v>
      </c>
      <c r="AG134" s="97">
        <f t="shared" si="25"/>
        <v>0</v>
      </c>
      <c r="AH134" s="97">
        <f t="shared" si="25"/>
        <v>0</v>
      </c>
      <c r="AI134" s="97">
        <f t="shared" si="25"/>
        <v>0</v>
      </c>
      <c r="AJ134" s="98">
        <f t="shared" si="25"/>
        <v>0</v>
      </c>
    </row>
    <row r="135" spans="1:36" hidden="1">
      <c r="A135" s="217"/>
      <c r="B135" s="219"/>
      <c r="C135" s="105" t="s">
        <v>52</v>
      </c>
      <c r="D135" s="97">
        <f t="shared" si="25"/>
        <v>0</v>
      </c>
      <c r="E135" s="97">
        <f t="shared" si="25"/>
        <v>0</v>
      </c>
      <c r="F135" s="97">
        <f t="shared" si="25"/>
        <v>0</v>
      </c>
      <c r="G135" s="97">
        <f t="shared" si="25"/>
        <v>0</v>
      </c>
      <c r="H135" s="97">
        <f t="shared" si="25"/>
        <v>0</v>
      </c>
      <c r="I135" s="97">
        <f t="shared" si="25"/>
        <v>0</v>
      </c>
      <c r="J135" s="97">
        <f t="shared" si="25"/>
        <v>0</v>
      </c>
      <c r="K135" s="97">
        <f t="shared" si="25"/>
        <v>0</v>
      </c>
      <c r="L135" s="97">
        <f t="shared" si="25"/>
        <v>0</v>
      </c>
      <c r="M135" s="97">
        <f t="shared" si="25"/>
        <v>0</v>
      </c>
      <c r="N135" s="97">
        <f t="shared" si="25"/>
        <v>0</v>
      </c>
      <c r="O135" s="97">
        <f t="shared" si="25"/>
        <v>0</v>
      </c>
      <c r="P135" s="97">
        <f t="shared" si="25"/>
        <v>0</v>
      </c>
      <c r="Q135" s="97">
        <f t="shared" si="25"/>
        <v>0</v>
      </c>
      <c r="R135" s="97">
        <f t="shared" si="25"/>
        <v>0</v>
      </c>
      <c r="S135" s="97">
        <f t="shared" si="25"/>
        <v>0</v>
      </c>
      <c r="T135" s="97">
        <f t="shared" si="25"/>
        <v>0</v>
      </c>
      <c r="U135" s="97">
        <f t="shared" si="25"/>
        <v>0</v>
      </c>
      <c r="V135" s="97">
        <f t="shared" si="25"/>
        <v>0</v>
      </c>
      <c r="W135" s="97">
        <f t="shared" si="25"/>
        <v>0</v>
      </c>
      <c r="X135" s="97">
        <f t="shared" si="25"/>
        <v>0</v>
      </c>
      <c r="Y135" s="97">
        <f t="shared" si="25"/>
        <v>0</v>
      </c>
      <c r="Z135" s="97">
        <f t="shared" si="25"/>
        <v>0</v>
      </c>
      <c r="AA135" s="97">
        <f t="shared" si="25"/>
        <v>0</v>
      </c>
      <c r="AB135" s="97">
        <f t="shared" si="25"/>
        <v>0</v>
      </c>
      <c r="AC135" s="97">
        <f t="shared" si="25"/>
        <v>0</v>
      </c>
      <c r="AD135" s="97">
        <f t="shared" si="25"/>
        <v>0</v>
      </c>
      <c r="AE135" s="97">
        <f t="shared" si="25"/>
        <v>0</v>
      </c>
      <c r="AF135" s="97">
        <f t="shared" si="25"/>
        <v>0</v>
      </c>
      <c r="AG135" s="97">
        <f t="shared" si="25"/>
        <v>0</v>
      </c>
      <c r="AH135" s="97">
        <f t="shared" si="25"/>
        <v>0</v>
      </c>
      <c r="AI135" s="97">
        <f t="shared" si="25"/>
        <v>0</v>
      </c>
      <c r="AJ135" s="98">
        <f t="shared" si="25"/>
        <v>0</v>
      </c>
    </row>
    <row r="136" spans="1:36" ht="16.5" hidden="1">
      <c r="A136" s="217"/>
      <c r="B136" s="219"/>
      <c r="C136" s="105" t="s">
        <v>17</v>
      </c>
      <c r="D136" s="97">
        <f t="shared" si="25"/>
        <v>0</v>
      </c>
      <c r="E136" s="97">
        <f t="shared" si="25"/>
        <v>0</v>
      </c>
      <c r="F136" s="97">
        <f t="shared" si="25"/>
        <v>0</v>
      </c>
      <c r="G136" s="97">
        <f t="shared" si="25"/>
        <v>0</v>
      </c>
      <c r="H136" s="97">
        <f t="shared" si="25"/>
        <v>0</v>
      </c>
      <c r="I136" s="97">
        <f t="shared" si="25"/>
        <v>0</v>
      </c>
      <c r="J136" s="97">
        <f t="shared" si="25"/>
        <v>0</v>
      </c>
      <c r="K136" s="97">
        <f t="shared" si="25"/>
        <v>0</v>
      </c>
      <c r="L136" s="97">
        <f t="shared" si="25"/>
        <v>0</v>
      </c>
      <c r="M136" s="97">
        <f t="shared" si="25"/>
        <v>0</v>
      </c>
      <c r="N136" s="97">
        <f t="shared" si="25"/>
        <v>0</v>
      </c>
      <c r="O136" s="97">
        <f t="shared" si="25"/>
        <v>0</v>
      </c>
      <c r="P136" s="97">
        <f t="shared" si="25"/>
        <v>0</v>
      </c>
      <c r="Q136" s="97">
        <f t="shared" si="25"/>
        <v>0</v>
      </c>
      <c r="R136" s="97">
        <f t="shared" si="25"/>
        <v>0</v>
      </c>
      <c r="S136" s="97">
        <f t="shared" si="25"/>
        <v>0</v>
      </c>
      <c r="T136" s="97">
        <f t="shared" si="25"/>
        <v>0</v>
      </c>
      <c r="U136" s="97">
        <f t="shared" si="25"/>
        <v>0</v>
      </c>
      <c r="V136" s="97">
        <f t="shared" si="25"/>
        <v>0</v>
      </c>
      <c r="W136" s="97">
        <f t="shared" si="25"/>
        <v>0</v>
      </c>
      <c r="X136" s="97">
        <f t="shared" si="25"/>
        <v>0</v>
      </c>
      <c r="Y136" s="97">
        <f t="shared" si="25"/>
        <v>0</v>
      </c>
      <c r="Z136" s="97">
        <f t="shared" si="25"/>
        <v>0</v>
      </c>
      <c r="AA136" s="97">
        <f t="shared" si="25"/>
        <v>0</v>
      </c>
      <c r="AB136" s="97">
        <f t="shared" si="25"/>
        <v>0</v>
      </c>
      <c r="AC136" s="97">
        <f t="shared" si="25"/>
        <v>0</v>
      </c>
      <c r="AD136" s="97">
        <f t="shared" si="25"/>
        <v>0</v>
      </c>
      <c r="AE136" s="97">
        <f t="shared" si="25"/>
        <v>0</v>
      </c>
      <c r="AF136" s="97">
        <f t="shared" si="25"/>
        <v>0</v>
      </c>
      <c r="AG136" s="97">
        <f t="shared" si="25"/>
        <v>0</v>
      </c>
      <c r="AH136" s="97">
        <f t="shared" si="25"/>
        <v>0</v>
      </c>
      <c r="AI136" s="97">
        <f t="shared" si="25"/>
        <v>0</v>
      </c>
      <c r="AJ136" s="98">
        <f t="shared" si="25"/>
        <v>0</v>
      </c>
    </row>
    <row r="137" spans="1:36" hidden="1">
      <c r="A137" s="217"/>
      <c r="B137" s="219"/>
      <c r="C137" s="105" t="s">
        <v>53</v>
      </c>
      <c r="D137" s="97">
        <f t="shared" si="25"/>
        <v>0</v>
      </c>
      <c r="E137" s="97">
        <f t="shared" si="25"/>
        <v>0</v>
      </c>
      <c r="F137" s="97">
        <f t="shared" si="25"/>
        <v>0</v>
      </c>
      <c r="G137" s="97">
        <f t="shared" si="25"/>
        <v>0</v>
      </c>
      <c r="H137" s="97">
        <f t="shared" si="25"/>
        <v>0</v>
      </c>
      <c r="I137" s="97">
        <f t="shared" si="25"/>
        <v>0</v>
      </c>
      <c r="J137" s="97">
        <f t="shared" si="25"/>
        <v>0</v>
      </c>
      <c r="K137" s="97">
        <f t="shared" si="25"/>
        <v>0</v>
      </c>
      <c r="L137" s="97">
        <f t="shared" si="25"/>
        <v>0</v>
      </c>
      <c r="M137" s="97">
        <f t="shared" si="25"/>
        <v>0</v>
      </c>
      <c r="N137" s="97">
        <f t="shared" si="25"/>
        <v>0</v>
      </c>
      <c r="O137" s="97">
        <f t="shared" si="25"/>
        <v>0</v>
      </c>
      <c r="P137" s="97">
        <f t="shared" si="25"/>
        <v>0</v>
      </c>
      <c r="Q137" s="97">
        <f t="shared" si="25"/>
        <v>0</v>
      </c>
      <c r="R137" s="97">
        <f t="shared" si="25"/>
        <v>0</v>
      </c>
      <c r="S137" s="97">
        <f t="shared" si="25"/>
        <v>0</v>
      </c>
      <c r="T137" s="97">
        <f t="shared" si="25"/>
        <v>0</v>
      </c>
      <c r="U137" s="97">
        <f t="shared" si="25"/>
        <v>0</v>
      </c>
      <c r="V137" s="97">
        <f t="shared" si="25"/>
        <v>0</v>
      </c>
      <c r="W137" s="97">
        <f t="shared" si="25"/>
        <v>0</v>
      </c>
      <c r="X137" s="97">
        <f t="shared" si="25"/>
        <v>0</v>
      </c>
      <c r="Y137" s="97">
        <f t="shared" si="25"/>
        <v>0</v>
      </c>
      <c r="Z137" s="97">
        <f t="shared" si="25"/>
        <v>0</v>
      </c>
      <c r="AA137" s="97">
        <f t="shared" si="25"/>
        <v>0</v>
      </c>
      <c r="AB137" s="97">
        <f t="shared" si="25"/>
        <v>0</v>
      </c>
      <c r="AC137" s="97">
        <f t="shared" si="25"/>
        <v>0</v>
      </c>
      <c r="AD137" s="97">
        <f t="shared" si="25"/>
        <v>0</v>
      </c>
      <c r="AE137" s="97">
        <f t="shared" si="25"/>
        <v>0</v>
      </c>
      <c r="AF137" s="97">
        <f t="shared" si="25"/>
        <v>0</v>
      </c>
      <c r="AG137" s="97">
        <f t="shared" si="25"/>
        <v>0</v>
      </c>
      <c r="AH137" s="97">
        <f t="shared" si="25"/>
        <v>0</v>
      </c>
      <c r="AI137" s="97">
        <f t="shared" si="25"/>
        <v>0</v>
      </c>
      <c r="AJ137" s="98">
        <f t="shared" si="25"/>
        <v>0</v>
      </c>
    </row>
    <row r="138" spans="1:36" ht="16.5" hidden="1">
      <c r="A138" s="220" t="s">
        <v>4958</v>
      </c>
      <c r="B138" s="221" t="s">
        <v>2073</v>
      </c>
      <c r="C138" s="101" t="s">
        <v>51</v>
      </c>
      <c r="D138" s="97">
        <f t="shared" si="25"/>
        <v>99000</v>
      </c>
      <c r="E138" s="97">
        <f t="shared" si="25"/>
        <v>0</v>
      </c>
      <c r="F138" s="97">
        <f t="shared" si="25"/>
        <v>2750</v>
      </c>
      <c r="G138" s="97">
        <f t="shared" si="25"/>
        <v>2750</v>
      </c>
      <c r="H138" s="97">
        <f t="shared" si="25"/>
        <v>2750</v>
      </c>
      <c r="I138" s="97">
        <f t="shared" si="25"/>
        <v>2750</v>
      </c>
      <c r="J138" s="97">
        <f t="shared" si="25"/>
        <v>11000</v>
      </c>
      <c r="K138" s="97">
        <f t="shared" si="25"/>
        <v>2750</v>
      </c>
      <c r="L138" s="97">
        <f t="shared" si="25"/>
        <v>2750</v>
      </c>
      <c r="M138" s="97">
        <f t="shared" si="25"/>
        <v>2750</v>
      </c>
      <c r="N138" s="97">
        <f t="shared" si="25"/>
        <v>2750</v>
      </c>
      <c r="O138" s="97">
        <f t="shared" si="25"/>
        <v>11000</v>
      </c>
      <c r="P138" s="97">
        <f t="shared" si="25"/>
        <v>2750</v>
      </c>
      <c r="Q138" s="97">
        <f t="shared" si="25"/>
        <v>2750</v>
      </c>
      <c r="R138" s="97">
        <f t="shared" si="25"/>
        <v>2750</v>
      </c>
      <c r="S138" s="97">
        <f t="shared" si="25"/>
        <v>2750</v>
      </c>
      <c r="T138" s="97">
        <f t="shared" si="25"/>
        <v>11000</v>
      </c>
      <c r="U138" s="97">
        <f t="shared" si="25"/>
        <v>2750</v>
      </c>
      <c r="V138" s="97">
        <f t="shared" si="25"/>
        <v>2750</v>
      </c>
      <c r="W138" s="97">
        <f t="shared" si="25"/>
        <v>2750</v>
      </c>
      <c r="X138" s="97">
        <f t="shared" si="25"/>
        <v>2750</v>
      </c>
      <c r="Y138" s="97">
        <f t="shared" si="25"/>
        <v>11000</v>
      </c>
      <c r="Z138" s="97">
        <f t="shared" si="25"/>
        <v>2750</v>
      </c>
      <c r="AA138" s="97">
        <f t="shared" si="25"/>
        <v>2750</v>
      </c>
      <c r="AB138" s="97">
        <f t="shared" si="25"/>
        <v>2750</v>
      </c>
      <c r="AC138" s="97">
        <f t="shared" si="25"/>
        <v>2750</v>
      </c>
      <c r="AD138" s="97">
        <f t="shared" si="25"/>
        <v>11000</v>
      </c>
      <c r="AE138" s="97">
        <f t="shared" si="25"/>
        <v>11000</v>
      </c>
      <c r="AF138" s="97">
        <f t="shared" si="25"/>
        <v>11000</v>
      </c>
      <c r="AG138" s="97">
        <f t="shared" si="25"/>
        <v>11000</v>
      </c>
      <c r="AH138" s="97">
        <f t="shared" si="25"/>
        <v>11000</v>
      </c>
      <c r="AI138" s="97">
        <f t="shared" si="25"/>
        <v>99000</v>
      </c>
      <c r="AJ138" s="98">
        <f t="shared" si="25"/>
        <v>0</v>
      </c>
    </row>
    <row r="139" spans="1:36" hidden="1">
      <c r="A139" s="220"/>
      <c r="B139" s="221"/>
      <c r="C139" s="105" t="s">
        <v>53</v>
      </c>
      <c r="D139" s="97">
        <f t="shared" si="25"/>
        <v>99000</v>
      </c>
      <c r="E139" s="97">
        <f t="shared" si="25"/>
        <v>0</v>
      </c>
      <c r="F139" s="97">
        <f t="shared" si="25"/>
        <v>2750</v>
      </c>
      <c r="G139" s="97">
        <f t="shared" si="25"/>
        <v>2750</v>
      </c>
      <c r="H139" s="97">
        <f t="shared" si="25"/>
        <v>2750</v>
      </c>
      <c r="I139" s="97">
        <f t="shared" si="25"/>
        <v>2750</v>
      </c>
      <c r="J139" s="97">
        <f t="shared" si="25"/>
        <v>11000</v>
      </c>
      <c r="K139" s="97">
        <f t="shared" si="25"/>
        <v>2750</v>
      </c>
      <c r="L139" s="97">
        <f t="shared" si="25"/>
        <v>2750</v>
      </c>
      <c r="M139" s="97">
        <f t="shared" si="25"/>
        <v>2750</v>
      </c>
      <c r="N139" s="97">
        <f t="shared" si="25"/>
        <v>2750</v>
      </c>
      <c r="O139" s="97">
        <f t="shared" si="25"/>
        <v>11000</v>
      </c>
      <c r="P139" s="97">
        <f t="shared" si="25"/>
        <v>2750</v>
      </c>
      <c r="Q139" s="97">
        <f t="shared" si="25"/>
        <v>2750</v>
      </c>
      <c r="R139" s="97">
        <f t="shared" si="25"/>
        <v>2750</v>
      </c>
      <c r="S139" s="97">
        <f t="shared" si="25"/>
        <v>2750</v>
      </c>
      <c r="T139" s="97">
        <f t="shared" si="25"/>
        <v>11000</v>
      </c>
      <c r="U139" s="97">
        <f t="shared" si="25"/>
        <v>2750</v>
      </c>
      <c r="V139" s="97">
        <f t="shared" si="25"/>
        <v>2750</v>
      </c>
      <c r="W139" s="97">
        <f t="shared" si="25"/>
        <v>2750</v>
      </c>
      <c r="X139" s="97">
        <f t="shared" si="25"/>
        <v>2750</v>
      </c>
      <c r="Y139" s="97">
        <f t="shared" si="25"/>
        <v>11000</v>
      </c>
      <c r="Z139" s="97">
        <f t="shared" si="25"/>
        <v>2750</v>
      </c>
      <c r="AA139" s="97">
        <f t="shared" si="25"/>
        <v>2750</v>
      </c>
      <c r="AB139" s="97">
        <f t="shared" ref="AB139:AJ139" si="26">AB45+AB91</f>
        <v>2750</v>
      </c>
      <c r="AC139" s="97">
        <f t="shared" si="26"/>
        <v>2750</v>
      </c>
      <c r="AD139" s="97">
        <f t="shared" si="26"/>
        <v>11000</v>
      </c>
      <c r="AE139" s="97">
        <f t="shared" si="26"/>
        <v>11000</v>
      </c>
      <c r="AF139" s="97">
        <f t="shared" si="26"/>
        <v>11000</v>
      </c>
      <c r="AG139" s="97">
        <f t="shared" si="26"/>
        <v>11000</v>
      </c>
      <c r="AH139" s="97">
        <f t="shared" si="26"/>
        <v>11000</v>
      </c>
      <c r="AI139" s="97">
        <f t="shared" si="26"/>
        <v>99000</v>
      </c>
      <c r="AJ139" s="98">
        <f t="shared" si="26"/>
        <v>0</v>
      </c>
    </row>
    <row r="140" spans="1:36" ht="16.5" hidden="1">
      <c r="A140" s="222" t="s">
        <v>4959</v>
      </c>
      <c r="B140" s="221" t="s">
        <v>1111</v>
      </c>
      <c r="C140" s="101" t="s">
        <v>51</v>
      </c>
      <c r="D140" s="97">
        <f t="shared" ref="D140:AJ141" si="27">D46+D92</f>
        <v>45000</v>
      </c>
      <c r="E140" s="97">
        <f t="shared" si="27"/>
        <v>0</v>
      </c>
      <c r="F140" s="97">
        <f t="shared" si="27"/>
        <v>0</v>
      </c>
      <c r="G140" s="97">
        <f t="shared" si="27"/>
        <v>1500</v>
      </c>
      <c r="H140" s="97">
        <f t="shared" si="27"/>
        <v>1500</v>
      </c>
      <c r="I140" s="97">
        <f t="shared" si="27"/>
        <v>2000</v>
      </c>
      <c r="J140" s="97">
        <f t="shared" si="27"/>
        <v>5000</v>
      </c>
      <c r="K140" s="97">
        <f t="shared" si="27"/>
        <v>0</v>
      </c>
      <c r="L140" s="97">
        <f t="shared" si="27"/>
        <v>1500</v>
      </c>
      <c r="M140" s="97">
        <f t="shared" si="27"/>
        <v>1500</v>
      </c>
      <c r="N140" s="97">
        <f t="shared" si="27"/>
        <v>2000</v>
      </c>
      <c r="O140" s="97">
        <f t="shared" si="27"/>
        <v>5000</v>
      </c>
      <c r="P140" s="97">
        <f t="shared" si="27"/>
        <v>0</v>
      </c>
      <c r="Q140" s="97">
        <f t="shared" si="27"/>
        <v>1500</v>
      </c>
      <c r="R140" s="97">
        <f t="shared" si="27"/>
        <v>1500</v>
      </c>
      <c r="S140" s="97">
        <f t="shared" si="27"/>
        <v>2000</v>
      </c>
      <c r="T140" s="97">
        <f t="shared" si="27"/>
        <v>5000</v>
      </c>
      <c r="U140" s="97">
        <f t="shared" si="27"/>
        <v>0</v>
      </c>
      <c r="V140" s="97">
        <f t="shared" si="27"/>
        <v>1500</v>
      </c>
      <c r="W140" s="97">
        <f t="shared" si="27"/>
        <v>1500</v>
      </c>
      <c r="X140" s="97">
        <f t="shared" si="27"/>
        <v>2000</v>
      </c>
      <c r="Y140" s="97">
        <f t="shared" si="27"/>
        <v>5000</v>
      </c>
      <c r="Z140" s="97">
        <f t="shared" si="27"/>
        <v>0</v>
      </c>
      <c r="AA140" s="97">
        <f t="shared" si="27"/>
        <v>1500</v>
      </c>
      <c r="AB140" s="97">
        <f t="shared" si="27"/>
        <v>1500</v>
      </c>
      <c r="AC140" s="97">
        <f t="shared" si="27"/>
        <v>2000</v>
      </c>
      <c r="AD140" s="97">
        <f t="shared" si="27"/>
        <v>5000</v>
      </c>
      <c r="AE140" s="97">
        <f t="shared" si="27"/>
        <v>5000</v>
      </c>
      <c r="AF140" s="97">
        <f t="shared" si="27"/>
        <v>5000</v>
      </c>
      <c r="AG140" s="97">
        <f t="shared" si="27"/>
        <v>5000</v>
      </c>
      <c r="AH140" s="97">
        <f t="shared" si="27"/>
        <v>5000</v>
      </c>
      <c r="AI140" s="97">
        <f t="shared" si="27"/>
        <v>45000</v>
      </c>
      <c r="AJ140" s="98">
        <f t="shared" si="27"/>
        <v>0</v>
      </c>
    </row>
    <row r="141" spans="1:36" hidden="1">
      <c r="A141" s="222"/>
      <c r="B141" s="221" t="s">
        <v>5</v>
      </c>
      <c r="C141" s="105" t="s">
        <v>53</v>
      </c>
      <c r="D141" s="97">
        <f t="shared" si="27"/>
        <v>45000</v>
      </c>
      <c r="E141" s="97">
        <f t="shared" si="27"/>
        <v>0</v>
      </c>
      <c r="F141" s="97">
        <f t="shared" si="27"/>
        <v>0</v>
      </c>
      <c r="G141" s="97">
        <f t="shared" si="27"/>
        <v>1500</v>
      </c>
      <c r="H141" s="97">
        <f t="shared" si="27"/>
        <v>1500</v>
      </c>
      <c r="I141" s="97">
        <f t="shared" si="27"/>
        <v>2000</v>
      </c>
      <c r="J141" s="97">
        <f t="shared" si="27"/>
        <v>5000</v>
      </c>
      <c r="K141" s="97">
        <f t="shared" si="27"/>
        <v>0</v>
      </c>
      <c r="L141" s="97">
        <f t="shared" si="27"/>
        <v>1500</v>
      </c>
      <c r="M141" s="97">
        <f t="shared" si="27"/>
        <v>1500</v>
      </c>
      <c r="N141" s="97">
        <f t="shared" si="27"/>
        <v>2000</v>
      </c>
      <c r="O141" s="97">
        <f t="shared" si="27"/>
        <v>5000</v>
      </c>
      <c r="P141" s="97">
        <f t="shared" si="27"/>
        <v>0</v>
      </c>
      <c r="Q141" s="97">
        <f t="shared" si="27"/>
        <v>1500</v>
      </c>
      <c r="R141" s="97">
        <f t="shared" si="27"/>
        <v>1500</v>
      </c>
      <c r="S141" s="97">
        <f t="shared" si="27"/>
        <v>2000</v>
      </c>
      <c r="T141" s="97">
        <f t="shared" si="27"/>
        <v>5000</v>
      </c>
      <c r="U141" s="97">
        <f t="shared" si="27"/>
        <v>0</v>
      </c>
      <c r="V141" s="97">
        <f t="shared" si="27"/>
        <v>1500</v>
      </c>
      <c r="W141" s="97">
        <f t="shared" si="27"/>
        <v>1500</v>
      </c>
      <c r="X141" s="97">
        <f t="shared" si="27"/>
        <v>2000</v>
      </c>
      <c r="Y141" s="97">
        <f t="shared" si="27"/>
        <v>5000</v>
      </c>
      <c r="Z141" s="97">
        <f t="shared" si="27"/>
        <v>0</v>
      </c>
      <c r="AA141" s="97">
        <f t="shared" si="27"/>
        <v>1500</v>
      </c>
      <c r="AB141" s="97">
        <f t="shared" si="27"/>
        <v>1500</v>
      </c>
      <c r="AC141" s="97">
        <f t="shared" si="27"/>
        <v>2000</v>
      </c>
      <c r="AD141" s="97">
        <f t="shared" si="27"/>
        <v>5000</v>
      </c>
      <c r="AE141" s="97">
        <f t="shared" si="27"/>
        <v>5000</v>
      </c>
      <c r="AF141" s="97">
        <f t="shared" si="27"/>
        <v>5000</v>
      </c>
      <c r="AG141" s="97">
        <f t="shared" si="27"/>
        <v>5000</v>
      </c>
      <c r="AH141" s="97">
        <f t="shared" si="27"/>
        <v>5000</v>
      </c>
      <c r="AI141" s="97">
        <f t="shared" si="27"/>
        <v>45000</v>
      </c>
      <c r="AJ141" s="98">
        <f t="shared" si="27"/>
        <v>0</v>
      </c>
    </row>
    <row r="142" spans="1:36" hidden="1"/>
    <row r="143" spans="1:36" hidden="1"/>
    <row r="144" spans="1:36" hidden="1"/>
    <row r="145" spans="1:36" ht="12.75" hidden="1" customHeight="1">
      <c r="A145" s="233" t="s">
        <v>44</v>
      </c>
      <c r="B145" s="234" t="s">
        <v>46</v>
      </c>
      <c r="C145" s="234" t="s">
        <v>48</v>
      </c>
      <c r="D145" s="235" t="s">
        <v>1</v>
      </c>
      <c r="E145" s="236" t="s">
        <v>2288</v>
      </c>
      <c r="F145" s="237" t="s">
        <v>0</v>
      </c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29" t="s">
        <v>2289</v>
      </c>
      <c r="AJ145" s="230" t="s">
        <v>1986</v>
      </c>
    </row>
    <row r="146" spans="1:36" hidden="1">
      <c r="A146" s="233"/>
      <c r="B146" s="234"/>
      <c r="C146" s="234"/>
      <c r="D146" s="235"/>
      <c r="E146" s="236"/>
      <c r="F146" s="90" t="s">
        <v>14</v>
      </c>
      <c r="G146" s="90" t="s">
        <v>13</v>
      </c>
      <c r="H146" s="90" t="s">
        <v>15</v>
      </c>
      <c r="I146" s="90" t="s">
        <v>16</v>
      </c>
      <c r="J146" s="91">
        <v>2022</v>
      </c>
      <c r="K146" s="90" t="s">
        <v>14</v>
      </c>
      <c r="L146" s="90" t="s">
        <v>13</v>
      </c>
      <c r="M146" s="90" t="s">
        <v>15</v>
      </c>
      <c r="N146" s="90" t="s">
        <v>16</v>
      </c>
      <c r="O146" s="91">
        <v>2023</v>
      </c>
      <c r="P146" s="59" t="s">
        <v>14</v>
      </c>
      <c r="Q146" s="59" t="s">
        <v>13</v>
      </c>
      <c r="R146" s="59" t="s">
        <v>15</v>
      </c>
      <c r="S146" s="59" t="s">
        <v>16</v>
      </c>
      <c r="T146" s="92" t="s">
        <v>4951</v>
      </c>
      <c r="U146" s="92" t="s">
        <v>14</v>
      </c>
      <c r="V146" s="92" t="s">
        <v>13</v>
      </c>
      <c r="W146" s="92" t="s">
        <v>15</v>
      </c>
      <c r="X146" s="92" t="s">
        <v>16</v>
      </c>
      <c r="Y146" s="59" t="s">
        <v>4952</v>
      </c>
      <c r="Z146" s="92" t="s">
        <v>14</v>
      </c>
      <c r="AA146" s="92" t="s">
        <v>13</v>
      </c>
      <c r="AB146" s="92" t="s">
        <v>15</v>
      </c>
      <c r="AC146" s="92" t="s">
        <v>16</v>
      </c>
      <c r="AD146" s="59" t="s">
        <v>4953</v>
      </c>
      <c r="AE146" s="59" t="s">
        <v>4954</v>
      </c>
      <c r="AF146" s="59" t="s">
        <v>4955</v>
      </c>
      <c r="AG146" s="59" t="s">
        <v>4956</v>
      </c>
      <c r="AH146" s="59" t="s">
        <v>4957</v>
      </c>
      <c r="AI146" s="229"/>
      <c r="AJ146" s="230"/>
    </row>
    <row r="147" spans="1:36" hidden="1">
      <c r="A147" s="93">
        <v>1</v>
      </c>
      <c r="B147" s="94">
        <v>2</v>
      </c>
      <c r="C147" s="93">
        <v>3</v>
      </c>
      <c r="D147" s="94">
        <v>4</v>
      </c>
      <c r="E147" s="93">
        <v>5</v>
      </c>
      <c r="F147" s="94">
        <v>6</v>
      </c>
      <c r="G147" s="93">
        <v>7</v>
      </c>
      <c r="H147" s="94">
        <v>8</v>
      </c>
      <c r="I147" s="93">
        <v>9</v>
      </c>
      <c r="J147" s="94">
        <v>10</v>
      </c>
      <c r="K147" s="93">
        <v>11</v>
      </c>
      <c r="L147" s="94">
        <v>12</v>
      </c>
      <c r="M147" s="93">
        <v>13</v>
      </c>
      <c r="N147" s="94">
        <v>14</v>
      </c>
      <c r="O147" s="93">
        <v>15</v>
      </c>
      <c r="P147" s="94">
        <v>16</v>
      </c>
      <c r="Q147" s="93">
        <v>17</v>
      </c>
      <c r="R147" s="94">
        <v>18</v>
      </c>
      <c r="S147" s="93">
        <v>19</v>
      </c>
      <c r="T147" s="94">
        <v>20</v>
      </c>
      <c r="U147" s="93">
        <v>21</v>
      </c>
      <c r="V147" s="94">
        <v>22</v>
      </c>
      <c r="W147" s="93">
        <v>23</v>
      </c>
      <c r="X147" s="94">
        <v>24</v>
      </c>
      <c r="Y147" s="93">
        <v>25</v>
      </c>
      <c r="Z147" s="94">
        <v>26</v>
      </c>
      <c r="AA147" s="93">
        <v>27</v>
      </c>
      <c r="AB147" s="94">
        <v>28</v>
      </c>
      <c r="AC147" s="93">
        <v>29</v>
      </c>
      <c r="AD147" s="94">
        <v>30</v>
      </c>
      <c r="AE147" s="93">
        <v>31</v>
      </c>
      <c r="AF147" s="94">
        <v>32</v>
      </c>
      <c r="AG147" s="93">
        <v>33</v>
      </c>
      <c r="AH147" s="94">
        <v>34</v>
      </c>
      <c r="AI147" s="94">
        <v>35</v>
      </c>
      <c r="AJ147" s="95">
        <v>36</v>
      </c>
    </row>
    <row r="148" spans="1:36" ht="16.5" hidden="1" customHeight="1">
      <c r="A148" s="231"/>
      <c r="B148" s="232" t="s">
        <v>35</v>
      </c>
      <c r="C148" s="96" t="s">
        <v>6</v>
      </c>
      <c r="D148" s="97">
        <v>6352093</v>
      </c>
      <c r="E148" s="97">
        <v>1151610</v>
      </c>
      <c r="F148" s="97">
        <v>206930</v>
      </c>
      <c r="G148" s="97">
        <v>271860</v>
      </c>
      <c r="H148" s="97">
        <v>258546</v>
      </c>
      <c r="I148" s="97">
        <v>262461</v>
      </c>
      <c r="J148" s="97">
        <v>999797</v>
      </c>
      <c r="K148" s="97">
        <v>328113</v>
      </c>
      <c r="L148" s="97">
        <v>290782</v>
      </c>
      <c r="M148" s="97">
        <v>198466</v>
      </c>
      <c r="N148" s="97">
        <v>192343</v>
      </c>
      <c r="O148" s="97">
        <v>1009704</v>
      </c>
      <c r="P148" s="97">
        <v>115433</v>
      </c>
      <c r="Q148" s="97">
        <v>135949</v>
      </c>
      <c r="R148" s="97">
        <v>147659</v>
      </c>
      <c r="S148" s="97">
        <v>149336</v>
      </c>
      <c r="T148" s="97">
        <v>548377</v>
      </c>
      <c r="U148" s="97">
        <v>48815</v>
      </c>
      <c r="V148" s="97">
        <v>62973</v>
      </c>
      <c r="W148" s="97">
        <v>100794</v>
      </c>
      <c r="X148" s="97">
        <v>127930</v>
      </c>
      <c r="Y148" s="97">
        <v>340512</v>
      </c>
      <c r="Z148" s="97">
        <v>71850</v>
      </c>
      <c r="AA148" s="97">
        <v>96780</v>
      </c>
      <c r="AB148" s="97">
        <v>122915</v>
      </c>
      <c r="AC148" s="97">
        <v>167263</v>
      </c>
      <c r="AD148" s="97">
        <v>458808</v>
      </c>
      <c r="AE148" s="97">
        <v>348180</v>
      </c>
      <c r="AF148" s="97">
        <v>265000</v>
      </c>
      <c r="AG148" s="97">
        <v>343210</v>
      </c>
      <c r="AH148" s="97">
        <v>325085</v>
      </c>
      <c r="AI148" s="97">
        <v>4638673</v>
      </c>
      <c r="AJ148" s="98">
        <v>561810</v>
      </c>
    </row>
    <row r="149" spans="1:36" ht="16.5" hidden="1" customHeight="1">
      <c r="A149" s="231"/>
      <c r="B149" s="232"/>
      <c r="C149" s="96" t="s">
        <v>7</v>
      </c>
      <c r="D149" s="97">
        <v>6397093</v>
      </c>
      <c r="E149" s="97">
        <v>1151610</v>
      </c>
      <c r="F149" s="97">
        <v>206930</v>
      </c>
      <c r="G149" s="97">
        <v>273360</v>
      </c>
      <c r="H149" s="97">
        <v>260046</v>
      </c>
      <c r="I149" s="97">
        <v>264461</v>
      </c>
      <c r="J149" s="97">
        <v>1004797</v>
      </c>
      <c r="K149" s="97">
        <v>328113</v>
      </c>
      <c r="L149" s="97">
        <v>292282</v>
      </c>
      <c r="M149" s="97">
        <v>199966</v>
      </c>
      <c r="N149" s="97">
        <v>194343</v>
      </c>
      <c r="O149" s="97">
        <v>1014704</v>
      </c>
      <c r="P149" s="97">
        <v>115433</v>
      </c>
      <c r="Q149" s="97">
        <v>137449</v>
      </c>
      <c r="R149" s="97">
        <v>149159</v>
      </c>
      <c r="S149" s="97">
        <v>151336</v>
      </c>
      <c r="T149" s="97">
        <v>553377</v>
      </c>
      <c r="U149" s="97">
        <v>48815</v>
      </c>
      <c r="V149" s="97">
        <v>64473</v>
      </c>
      <c r="W149" s="97">
        <v>102294</v>
      </c>
      <c r="X149" s="97">
        <v>129930</v>
      </c>
      <c r="Y149" s="97">
        <v>345512</v>
      </c>
      <c r="Z149" s="97">
        <v>71850</v>
      </c>
      <c r="AA149" s="97">
        <v>98280</v>
      </c>
      <c r="AB149" s="97">
        <v>124415</v>
      </c>
      <c r="AC149" s="97">
        <v>169263</v>
      </c>
      <c r="AD149" s="97">
        <v>463808</v>
      </c>
      <c r="AE149" s="97">
        <v>353180</v>
      </c>
      <c r="AF149" s="97">
        <v>270000</v>
      </c>
      <c r="AG149" s="97">
        <v>348210</v>
      </c>
      <c r="AH149" s="97">
        <v>330085</v>
      </c>
      <c r="AI149" s="97">
        <v>4683673</v>
      </c>
      <c r="AJ149" s="98">
        <v>561810</v>
      </c>
    </row>
    <row r="150" spans="1:36" ht="12.75" hidden="1" customHeight="1">
      <c r="A150" s="231"/>
      <c r="B150" s="232"/>
      <c r="C150" s="96" t="s">
        <v>52</v>
      </c>
      <c r="D150" s="97">
        <v>745342</v>
      </c>
      <c r="E150" s="97">
        <v>335637</v>
      </c>
      <c r="F150" s="97">
        <v>60289</v>
      </c>
      <c r="G150" s="97">
        <v>124595</v>
      </c>
      <c r="H150" s="97">
        <v>89236</v>
      </c>
      <c r="I150" s="97">
        <v>6627</v>
      </c>
      <c r="J150" s="97">
        <v>280747</v>
      </c>
      <c r="K150" s="97">
        <v>64990</v>
      </c>
      <c r="L150" s="97">
        <v>3000</v>
      </c>
      <c r="M150" s="97">
        <v>1000</v>
      </c>
      <c r="N150" s="97">
        <v>1000</v>
      </c>
      <c r="O150" s="97">
        <v>69990</v>
      </c>
      <c r="P150" s="97">
        <v>0</v>
      </c>
      <c r="Q150" s="97">
        <v>58968</v>
      </c>
      <c r="R150" s="97">
        <v>0</v>
      </c>
      <c r="S150" s="97">
        <v>0</v>
      </c>
      <c r="T150" s="97">
        <v>58968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  <c r="AC150" s="97">
        <v>0</v>
      </c>
      <c r="AD150" s="97">
        <v>0</v>
      </c>
      <c r="AE150" s="97">
        <v>0</v>
      </c>
      <c r="AF150" s="97">
        <v>0</v>
      </c>
      <c r="AG150" s="97">
        <v>0</v>
      </c>
      <c r="AH150" s="97">
        <v>0</v>
      </c>
      <c r="AI150" s="97">
        <v>409705</v>
      </c>
      <c r="AJ150" s="98">
        <v>0</v>
      </c>
    </row>
    <row r="151" spans="1:36" ht="16.5" hidden="1" customHeight="1">
      <c r="A151" s="231"/>
      <c r="B151" s="232"/>
      <c r="C151" s="96" t="s">
        <v>17</v>
      </c>
      <c r="D151" s="97">
        <v>615643</v>
      </c>
      <c r="E151" s="97">
        <v>141944</v>
      </c>
      <c r="F151" s="97">
        <v>21910</v>
      </c>
      <c r="G151" s="97">
        <v>25124</v>
      </c>
      <c r="H151" s="97">
        <v>57421</v>
      </c>
      <c r="I151" s="97">
        <v>95840</v>
      </c>
      <c r="J151" s="97">
        <v>200295</v>
      </c>
      <c r="K151" s="97">
        <v>163467</v>
      </c>
      <c r="L151" s="97">
        <v>51200</v>
      </c>
      <c r="M151" s="97">
        <v>31855</v>
      </c>
      <c r="N151" s="97">
        <v>26882</v>
      </c>
      <c r="O151" s="97">
        <v>273404</v>
      </c>
      <c r="P151" s="97">
        <v>0</v>
      </c>
      <c r="Q151" s="97">
        <v>0</v>
      </c>
      <c r="R151" s="97">
        <v>0</v>
      </c>
      <c r="S151" s="97">
        <v>0</v>
      </c>
      <c r="T151" s="97">
        <v>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  <c r="AC151" s="97">
        <v>0</v>
      </c>
      <c r="AD151" s="97">
        <v>0</v>
      </c>
      <c r="AE151" s="97">
        <v>0</v>
      </c>
      <c r="AF151" s="97">
        <v>0</v>
      </c>
      <c r="AG151" s="97">
        <v>0</v>
      </c>
      <c r="AH151" s="97">
        <v>0</v>
      </c>
      <c r="AI151" s="97">
        <v>473699</v>
      </c>
      <c r="AJ151" s="98">
        <v>0</v>
      </c>
    </row>
    <row r="152" spans="1:36" ht="16.5" hidden="1" customHeight="1">
      <c r="A152" s="231"/>
      <c r="B152" s="232"/>
      <c r="C152" s="96" t="s">
        <v>8</v>
      </c>
      <c r="D152" s="97">
        <v>4991108</v>
      </c>
      <c r="E152" s="97">
        <v>674029</v>
      </c>
      <c r="F152" s="97">
        <v>124731</v>
      </c>
      <c r="G152" s="97">
        <v>122141</v>
      </c>
      <c r="H152" s="97">
        <v>111889</v>
      </c>
      <c r="I152" s="97">
        <v>159994</v>
      </c>
      <c r="J152" s="97">
        <v>518755</v>
      </c>
      <c r="K152" s="97">
        <v>99656</v>
      </c>
      <c r="L152" s="97">
        <v>236582</v>
      </c>
      <c r="M152" s="97">
        <v>165611</v>
      </c>
      <c r="N152" s="97">
        <v>164461</v>
      </c>
      <c r="O152" s="97">
        <v>666310</v>
      </c>
      <c r="P152" s="97">
        <v>115433</v>
      </c>
      <c r="Q152" s="97">
        <v>76981</v>
      </c>
      <c r="R152" s="97">
        <v>147659</v>
      </c>
      <c r="S152" s="97">
        <v>149336</v>
      </c>
      <c r="T152" s="97">
        <v>489409</v>
      </c>
      <c r="U152" s="97">
        <v>48815</v>
      </c>
      <c r="V152" s="97">
        <v>62973</v>
      </c>
      <c r="W152" s="97">
        <v>100794</v>
      </c>
      <c r="X152" s="97">
        <v>127930</v>
      </c>
      <c r="Y152" s="97">
        <v>340512</v>
      </c>
      <c r="Z152" s="97">
        <v>71850</v>
      </c>
      <c r="AA152" s="97">
        <v>96780</v>
      </c>
      <c r="AB152" s="97">
        <v>122915</v>
      </c>
      <c r="AC152" s="97">
        <v>167263</v>
      </c>
      <c r="AD152" s="97">
        <v>458808</v>
      </c>
      <c r="AE152" s="97">
        <v>348180</v>
      </c>
      <c r="AF152" s="97">
        <v>265000</v>
      </c>
      <c r="AG152" s="97">
        <v>343210</v>
      </c>
      <c r="AH152" s="97">
        <v>325085</v>
      </c>
      <c r="AI152" s="97">
        <v>3755269</v>
      </c>
      <c r="AJ152" s="98">
        <v>561810</v>
      </c>
    </row>
    <row r="153" spans="1:36" ht="12.75" hidden="1" customHeight="1">
      <c r="A153" s="231"/>
      <c r="B153" s="232"/>
      <c r="C153" s="96" t="s">
        <v>9</v>
      </c>
      <c r="D153" s="97">
        <v>5036108</v>
      </c>
      <c r="E153" s="97">
        <v>674029</v>
      </c>
      <c r="F153" s="97">
        <v>124731</v>
      </c>
      <c r="G153" s="97">
        <v>123641</v>
      </c>
      <c r="H153" s="97">
        <v>113389</v>
      </c>
      <c r="I153" s="97">
        <v>161994</v>
      </c>
      <c r="J153" s="97">
        <v>523755</v>
      </c>
      <c r="K153" s="97">
        <v>99656</v>
      </c>
      <c r="L153" s="97">
        <v>238082</v>
      </c>
      <c r="M153" s="97">
        <v>167111</v>
      </c>
      <c r="N153" s="97">
        <v>166461</v>
      </c>
      <c r="O153" s="97">
        <v>671310</v>
      </c>
      <c r="P153" s="97">
        <v>115433</v>
      </c>
      <c r="Q153" s="97">
        <v>78481</v>
      </c>
      <c r="R153" s="97">
        <v>149159</v>
      </c>
      <c r="S153" s="97">
        <v>151336</v>
      </c>
      <c r="T153" s="97">
        <v>494409</v>
      </c>
      <c r="U153" s="97">
        <v>48815</v>
      </c>
      <c r="V153" s="97">
        <v>64473</v>
      </c>
      <c r="W153" s="97">
        <v>102294</v>
      </c>
      <c r="X153" s="97">
        <v>129930</v>
      </c>
      <c r="Y153" s="97">
        <v>345512</v>
      </c>
      <c r="Z153" s="97">
        <v>71850</v>
      </c>
      <c r="AA153" s="97">
        <v>98280</v>
      </c>
      <c r="AB153" s="97">
        <v>124415</v>
      </c>
      <c r="AC153" s="97">
        <v>169263</v>
      </c>
      <c r="AD153" s="97">
        <v>463808</v>
      </c>
      <c r="AE153" s="97">
        <v>353180</v>
      </c>
      <c r="AF153" s="97">
        <v>270000</v>
      </c>
      <c r="AG153" s="97">
        <v>348210</v>
      </c>
      <c r="AH153" s="97">
        <v>330085</v>
      </c>
      <c r="AI153" s="97">
        <v>3800269</v>
      </c>
      <c r="AJ153" s="98">
        <v>561810</v>
      </c>
    </row>
    <row r="154" spans="1:36" ht="16.5" hidden="1" customHeight="1">
      <c r="A154" s="228" t="s">
        <v>1113</v>
      </c>
      <c r="B154" s="224" t="s">
        <v>1108</v>
      </c>
      <c r="C154" s="101" t="s">
        <v>51</v>
      </c>
      <c r="D154" s="97">
        <v>1587497</v>
      </c>
      <c r="E154" s="97">
        <v>159007</v>
      </c>
      <c r="F154" s="97">
        <v>28760</v>
      </c>
      <c r="G154" s="97">
        <v>36675</v>
      </c>
      <c r="H154" s="97">
        <v>47635</v>
      </c>
      <c r="I154" s="97">
        <v>50840</v>
      </c>
      <c r="J154" s="97">
        <v>163910</v>
      </c>
      <c r="K154" s="97">
        <v>30269</v>
      </c>
      <c r="L154" s="97">
        <v>42659</v>
      </c>
      <c r="M154" s="97">
        <v>51079</v>
      </c>
      <c r="N154" s="97">
        <v>58055</v>
      </c>
      <c r="O154" s="97">
        <v>182062</v>
      </c>
      <c r="P154" s="97">
        <v>37754</v>
      </c>
      <c r="Q154" s="97">
        <v>53184</v>
      </c>
      <c r="R154" s="97">
        <v>61789</v>
      </c>
      <c r="S154" s="97">
        <v>84806</v>
      </c>
      <c r="T154" s="97">
        <v>237533</v>
      </c>
      <c r="U154" s="97">
        <v>19155</v>
      </c>
      <c r="V154" s="97">
        <v>20510</v>
      </c>
      <c r="W154" s="97">
        <v>40425</v>
      </c>
      <c r="X154" s="97">
        <v>58570</v>
      </c>
      <c r="Y154" s="97">
        <v>138660</v>
      </c>
      <c r="Z154" s="97">
        <v>21725</v>
      </c>
      <c r="AA154" s="97">
        <v>23285</v>
      </c>
      <c r="AB154" s="97">
        <v>34705</v>
      </c>
      <c r="AC154" s="97">
        <v>58240</v>
      </c>
      <c r="AD154" s="97">
        <v>137955</v>
      </c>
      <c r="AE154" s="97">
        <v>116515</v>
      </c>
      <c r="AF154" s="97">
        <v>89585</v>
      </c>
      <c r="AG154" s="97">
        <v>97465</v>
      </c>
      <c r="AH154" s="97">
        <v>96565</v>
      </c>
      <c r="AI154" s="97">
        <v>1260250</v>
      </c>
      <c r="AJ154" s="98">
        <v>168240</v>
      </c>
    </row>
    <row r="155" spans="1:36" ht="12.75" hidden="1" customHeight="1">
      <c r="A155" s="228"/>
      <c r="B155" s="224"/>
      <c r="C155" s="105" t="s">
        <v>52</v>
      </c>
      <c r="D155" s="97">
        <v>0</v>
      </c>
      <c r="E155" s="97">
        <v>0</v>
      </c>
      <c r="F155" s="97">
        <v>0</v>
      </c>
      <c r="G155" s="97">
        <v>0</v>
      </c>
      <c r="H155" s="97">
        <v>0</v>
      </c>
      <c r="I155" s="97">
        <v>0</v>
      </c>
      <c r="J155" s="97">
        <v>0</v>
      </c>
      <c r="K155" s="97">
        <v>0</v>
      </c>
      <c r="L155" s="97">
        <v>0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0</v>
      </c>
      <c r="S155" s="97">
        <v>0</v>
      </c>
      <c r="T155" s="97">
        <v>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  <c r="AC155" s="97">
        <v>0</v>
      </c>
      <c r="AD155" s="97">
        <v>0</v>
      </c>
      <c r="AE155" s="97">
        <v>0</v>
      </c>
      <c r="AF155" s="97">
        <v>0</v>
      </c>
      <c r="AG155" s="97">
        <v>0</v>
      </c>
      <c r="AH155" s="97">
        <v>0</v>
      </c>
      <c r="AI155" s="97">
        <v>0</v>
      </c>
      <c r="AJ155" s="98">
        <v>0</v>
      </c>
    </row>
    <row r="156" spans="1:36" ht="16.5" hidden="1">
      <c r="A156" s="228"/>
      <c r="B156" s="224"/>
      <c r="C156" s="105" t="s">
        <v>17</v>
      </c>
      <c r="D156" s="97">
        <v>0</v>
      </c>
      <c r="E156" s="97">
        <v>0</v>
      </c>
      <c r="F156" s="97">
        <v>0</v>
      </c>
      <c r="G156" s="97">
        <v>0</v>
      </c>
      <c r="H156" s="97">
        <v>0</v>
      </c>
      <c r="I156" s="97">
        <v>0</v>
      </c>
      <c r="J156" s="97">
        <v>0</v>
      </c>
      <c r="K156" s="97">
        <v>0</v>
      </c>
      <c r="L156" s="97">
        <v>0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0</v>
      </c>
      <c r="S156" s="97">
        <v>0</v>
      </c>
      <c r="T156" s="97">
        <v>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  <c r="AC156" s="97">
        <v>0</v>
      </c>
      <c r="AD156" s="97">
        <v>0</v>
      </c>
      <c r="AE156" s="97">
        <v>0</v>
      </c>
      <c r="AF156" s="97">
        <v>0</v>
      </c>
      <c r="AG156" s="97">
        <v>0</v>
      </c>
      <c r="AH156" s="97">
        <v>0</v>
      </c>
      <c r="AI156" s="97">
        <v>0</v>
      </c>
      <c r="AJ156" s="98">
        <v>0</v>
      </c>
    </row>
    <row r="157" spans="1:36" ht="12.75" hidden="1" customHeight="1">
      <c r="A157" s="228"/>
      <c r="B157" s="224"/>
      <c r="C157" s="105" t="s">
        <v>53</v>
      </c>
      <c r="D157" s="97">
        <v>1587497</v>
      </c>
      <c r="E157" s="97">
        <v>159007</v>
      </c>
      <c r="F157" s="97">
        <v>28760</v>
      </c>
      <c r="G157" s="97">
        <v>36675</v>
      </c>
      <c r="H157" s="97">
        <v>47635</v>
      </c>
      <c r="I157" s="97">
        <v>50840</v>
      </c>
      <c r="J157" s="97">
        <v>163910</v>
      </c>
      <c r="K157" s="97">
        <v>30269</v>
      </c>
      <c r="L157" s="97">
        <v>42659</v>
      </c>
      <c r="M157" s="97">
        <v>51079</v>
      </c>
      <c r="N157" s="97">
        <v>58055</v>
      </c>
      <c r="O157" s="97">
        <v>182062</v>
      </c>
      <c r="P157" s="97">
        <v>37754</v>
      </c>
      <c r="Q157" s="97">
        <v>53184</v>
      </c>
      <c r="R157" s="97">
        <v>61789</v>
      </c>
      <c r="S157" s="97">
        <v>84806</v>
      </c>
      <c r="T157" s="97">
        <v>237533</v>
      </c>
      <c r="U157" s="97">
        <v>19155</v>
      </c>
      <c r="V157" s="97">
        <v>20510</v>
      </c>
      <c r="W157" s="97">
        <v>40425</v>
      </c>
      <c r="X157" s="97">
        <v>58570</v>
      </c>
      <c r="Y157" s="97">
        <v>138660</v>
      </c>
      <c r="Z157" s="97">
        <v>21725</v>
      </c>
      <c r="AA157" s="97">
        <v>23285</v>
      </c>
      <c r="AB157" s="97">
        <v>34705</v>
      </c>
      <c r="AC157" s="97">
        <v>58240</v>
      </c>
      <c r="AD157" s="97">
        <v>137955</v>
      </c>
      <c r="AE157" s="97">
        <v>116515</v>
      </c>
      <c r="AF157" s="97">
        <v>89585</v>
      </c>
      <c r="AG157" s="97">
        <v>97465</v>
      </c>
      <c r="AH157" s="97">
        <v>96565</v>
      </c>
      <c r="AI157" s="97">
        <v>1260250</v>
      </c>
      <c r="AJ157" s="98">
        <v>168240</v>
      </c>
    </row>
    <row r="158" spans="1:36" ht="16.5" hidden="1" customHeight="1">
      <c r="A158" s="217" t="s">
        <v>1114</v>
      </c>
      <c r="B158" s="226" t="s">
        <v>1112</v>
      </c>
      <c r="C158" s="101" t="s">
        <v>51</v>
      </c>
      <c r="D158" s="97">
        <v>389732</v>
      </c>
      <c r="E158" s="97">
        <v>146360</v>
      </c>
      <c r="F158" s="97">
        <v>26116</v>
      </c>
      <c r="G158" s="97">
        <v>19893</v>
      </c>
      <c r="H158" s="97">
        <v>20838</v>
      </c>
      <c r="I158" s="97">
        <v>17512</v>
      </c>
      <c r="J158" s="97">
        <v>84359</v>
      </c>
      <c r="K158" s="97">
        <v>21145</v>
      </c>
      <c r="L158" s="97">
        <v>18555</v>
      </c>
      <c r="M158" s="97">
        <v>4133</v>
      </c>
      <c r="N158" s="97">
        <v>6180</v>
      </c>
      <c r="O158" s="97">
        <v>50013</v>
      </c>
      <c r="P158" s="97">
        <v>0</v>
      </c>
      <c r="Q158" s="97">
        <v>0</v>
      </c>
      <c r="R158" s="97">
        <v>0</v>
      </c>
      <c r="S158" s="97">
        <v>2000</v>
      </c>
      <c r="T158" s="97">
        <v>2000</v>
      </c>
      <c r="U158" s="97">
        <v>0</v>
      </c>
      <c r="V158" s="97">
        <v>0</v>
      </c>
      <c r="W158" s="97">
        <v>2500</v>
      </c>
      <c r="X158" s="97">
        <v>3500</v>
      </c>
      <c r="Y158" s="97">
        <v>6000</v>
      </c>
      <c r="Z158" s="97">
        <v>2500</v>
      </c>
      <c r="AA158" s="97">
        <v>7500</v>
      </c>
      <c r="AB158" s="97">
        <v>7500</v>
      </c>
      <c r="AC158" s="97">
        <v>7500</v>
      </c>
      <c r="AD158" s="97">
        <v>25000</v>
      </c>
      <c r="AE158" s="97">
        <v>28000</v>
      </c>
      <c r="AF158" s="97">
        <v>15000</v>
      </c>
      <c r="AG158" s="97">
        <v>15000</v>
      </c>
      <c r="AH158" s="97">
        <v>18000</v>
      </c>
      <c r="AI158" s="97">
        <v>243372</v>
      </c>
      <c r="AJ158" s="98">
        <v>0</v>
      </c>
    </row>
    <row r="159" spans="1:36" ht="12.75" hidden="1" customHeight="1">
      <c r="A159" s="217"/>
      <c r="B159" s="227"/>
      <c r="C159" s="105" t="s">
        <v>52</v>
      </c>
      <c r="D159" s="97">
        <v>86968</v>
      </c>
      <c r="E159" s="97">
        <v>47223</v>
      </c>
      <c r="F159" s="97">
        <v>5846</v>
      </c>
      <c r="G159" s="97">
        <v>14423</v>
      </c>
      <c r="H159" s="97">
        <v>14976</v>
      </c>
      <c r="I159" s="97">
        <v>0</v>
      </c>
      <c r="J159" s="97">
        <v>35245</v>
      </c>
      <c r="K159" s="97">
        <v>1500</v>
      </c>
      <c r="L159" s="97">
        <v>1000</v>
      </c>
      <c r="M159" s="97">
        <v>1000</v>
      </c>
      <c r="N159" s="97">
        <v>1000</v>
      </c>
      <c r="O159" s="97">
        <v>4500</v>
      </c>
      <c r="P159" s="97">
        <v>0</v>
      </c>
      <c r="Q159" s="97">
        <v>0</v>
      </c>
      <c r="R159" s="97">
        <v>0</v>
      </c>
      <c r="S159" s="97">
        <v>0</v>
      </c>
      <c r="T159" s="97">
        <v>0</v>
      </c>
      <c r="U159" s="97">
        <v>0</v>
      </c>
      <c r="V159" s="97">
        <v>0</v>
      </c>
      <c r="W159" s="97">
        <v>0</v>
      </c>
      <c r="X159" s="97">
        <v>0</v>
      </c>
      <c r="Y159" s="97">
        <v>0</v>
      </c>
      <c r="Z159" s="97">
        <v>0</v>
      </c>
      <c r="AA159" s="97">
        <v>0</v>
      </c>
      <c r="AB159" s="97">
        <v>0</v>
      </c>
      <c r="AC159" s="97">
        <v>0</v>
      </c>
      <c r="AD159" s="97">
        <v>0</v>
      </c>
      <c r="AE159" s="97">
        <v>0</v>
      </c>
      <c r="AF159" s="97">
        <v>0</v>
      </c>
      <c r="AG159" s="97">
        <v>0</v>
      </c>
      <c r="AH159" s="97">
        <v>0</v>
      </c>
      <c r="AI159" s="97">
        <v>39745</v>
      </c>
      <c r="AJ159" s="98">
        <v>0</v>
      </c>
    </row>
    <row r="160" spans="1:36" ht="16.5" hidden="1">
      <c r="A160" s="217"/>
      <c r="B160" s="227"/>
      <c r="C160" s="105" t="s">
        <v>17</v>
      </c>
      <c r="D160" s="97">
        <v>107869</v>
      </c>
      <c r="E160" s="97">
        <v>60935</v>
      </c>
      <c r="F160" s="97">
        <v>10268</v>
      </c>
      <c r="G160" s="97">
        <v>4649</v>
      </c>
      <c r="H160" s="97">
        <v>5204</v>
      </c>
      <c r="I160" s="97">
        <v>14188</v>
      </c>
      <c r="J160" s="97">
        <v>34309</v>
      </c>
      <c r="K160" s="97">
        <v>12625</v>
      </c>
      <c r="L160" s="97">
        <v>0</v>
      </c>
      <c r="M160" s="97">
        <v>0</v>
      </c>
      <c r="N160" s="97">
        <v>0</v>
      </c>
      <c r="O160" s="97">
        <v>12625</v>
      </c>
      <c r="P160" s="97">
        <v>0</v>
      </c>
      <c r="Q160" s="97">
        <v>0</v>
      </c>
      <c r="R160" s="97">
        <v>0</v>
      </c>
      <c r="S160" s="97">
        <v>0</v>
      </c>
      <c r="T160" s="97">
        <v>0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  <c r="AC160" s="97">
        <v>0</v>
      </c>
      <c r="AD160" s="97">
        <v>0</v>
      </c>
      <c r="AE160" s="97">
        <v>0</v>
      </c>
      <c r="AF160" s="97">
        <v>0</v>
      </c>
      <c r="AG160" s="97">
        <v>0</v>
      </c>
      <c r="AH160" s="97">
        <v>0</v>
      </c>
      <c r="AI160" s="97">
        <v>46934</v>
      </c>
      <c r="AJ160" s="98">
        <v>0</v>
      </c>
    </row>
    <row r="161" spans="1:36" ht="12.75" hidden="1" customHeight="1">
      <c r="A161" s="217"/>
      <c r="B161" s="227"/>
      <c r="C161" s="105" t="s">
        <v>53</v>
      </c>
      <c r="D161" s="97">
        <v>194895</v>
      </c>
      <c r="E161" s="97">
        <v>38202</v>
      </c>
      <c r="F161" s="97">
        <v>10002</v>
      </c>
      <c r="G161" s="97">
        <v>821</v>
      </c>
      <c r="H161" s="97">
        <v>658</v>
      </c>
      <c r="I161" s="97">
        <v>3324</v>
      </c>
      <c r="J161" s="97">
        <v>14805</v>
      </c>
      <c r="K161" s="97">
        <v>7020</v>
      </c>
      <c r="L161" s="97">
        <v>17555</v>
      </c>
      <c r="M161" s="97">
        <v>3133</v>
      </c>
      <c r="N161" s="97">
        <v>5180</v>
      </c>
      <c r="O161" s="97">
        <v>32888</v>
      </c>
      <c r="P161" s="97">
        <v>0</v>
      </c>
      <c r="Q161" s="97">
        <v>0</v>
      </c>
      <c r="R161" s="97">
        <v>0</v>
      </c>
      <c r="S161" s="97">
        <v>2000</v>
      </c>
      <c r="T161" s="97">
        <v>2000</v>
      </c>
      <c r="U161" s="97">
        <v>0</v>
      </c>
      <c r="V161" s="97">
        <v>0</v>
      </c>
      <c r="W161" s="97">
        <v>2500</v>
      </c>
      <c r="X161" s="97">
        <v>3500</v>
      </c>
      <c r="Y161" s="97">
        <v>6000</v>
      </c>
      <c r="Z161" s="97">
        <v>2500</v>
      </c>
      <c r="AA161" s="97">
        <v>7500</v>
      </c>
      <c r="AB161" s="97">
        <v>7500</v>
      </c>
      <c r="AC161" s="97">
        <v>7500</v>
      </c>
      <c r="AD161" s="97">
        <v>25000</v>
      </c>
      <c r="AE161" s="97">
        <v>28000</v>
      </c>
      <c r="AF161" s="97">
        <v>15000</v>
      </c>
      <c r="AG161" s="97">
        <v>15000</v>
      </c>
      <c r="AH161" s="97">
        <v>18000</v>
      </c>
      <c r="AI161" s="97">
        <v>156693</v>
      </c>
      <c r="AJ161" s="98">
        <v>0</v>
      </c>
    </row>
    <row r="162" spans="1:36" ht="16.5" hidden="1" customHeight="1">
      <c r="A162" s="228" t="s">
        <v>1115</v>
      </c>
      <c r="B162" s="224" t="s">
        <v>1109</v>
      </c>
      <c r="C162" s="101" t="s">
        <v>51</v>
      </c>
      <c r="D162" s="97">
        <v>1730378</v>
      </c>
      <c r="E162" s="97">
        <v>90338</v>
      </c>
      <c r="F162" s="97">
        <v>12560</v>
      </c>
      <c r="G162" s="97">
        <v>28670</v>
      </c>
      <c r="H162" s="97">
        <v>15485</v>
      </c>
      <c r="I162" s="97">
        <v>25530</v>
      </c>
      <c r="J162" s="97">
        <v>82245</v>
      </c>
      <c r="K162" s="97">
        <v>22725</v>
      </c>
      <c r="L162" s="97">
        <v>42780</v>
      </c>
      <c r="M162" s="97">
        <v>39785</v>
      </c>
      <c r="N162" s="97">
        <v>26950</v>
      </c>
      <c r="O162" s="97">
        <v>132240</v>
      </c>
      <c r="P162" s="97">
        <v>11865</v>
      </c>
      <c r="Q162" s="97">
        <v>22015</v>
      </c>
      <c r="R162" s="97">
        <v>35360</v>
      </c>
      <c r="S162" s="97">
        <v>35315</v>
      </c>
      <c r="T162" s="97">
        <v>104555</v>
      </c>
      <c r="U162" s="97">
        <v>9185</v>
      </c>
      <c r="V162" s="97">
        <v>19163</v>
      </c>
      <c r="W162" s="97">
        <v>32954</v>
      </c>
      <c r="X162" s="97">
        <v>36960</v>
      </c>
      <c r="Y162" s="97">
        <v>98262</v>
      </c>
      <c r="Z162" s="97">
        <v>22895</v>
      </c>
      <c r="AA162" s="97">
        <v>39790</v>
      </c>
      <c r="AB162" s="97">
        <v>53255</v>
      </c>
      <c r="AC162" s="97">
        <v>73133</v>
      </c>
      <c r="AD162" s="97">
        <v>189073</v>
      </c>
      <c r="AE162" s="97">
        <v>123915</v>
      </c>
      <c r="AF162" s="97">
        <v>131335</v>
      </c>
      <c r="AG162" s="97">
        <v>201550</v>
      </c>
      <c r="AH162" s="97">
        <v>187695</v>
      </c>
      <c r="AI162" s="97">
        <v>1250870</v>
      </c>
      <c r="AJ162" s="98">
        <v>389170</v>
      </c>
    </row>
    <row r="163" spans="1:36" ht="12.75" hidden="1" customHeight="1">
      <c r="A163" s="228"/>
      <c r="B163" s="225"/>
      <c r="C163" s="105" t="s">
        <v>52</v>
      </c>
      <c r="D163" s="97">
        <v>0</v>
      </c>
      <c r="E163" s="97">
        <v>0</v>
      </c>
      <c r="F163" s="97">
        <v>0</v>
      </c>
      <c r="G163" s="97">
        <v>0</v>
      </c>
      <c r="H163" s="97">
        <v>0</v>
      </c>
      <c r="I163" s="97">
        <v>0</v>
      </c>
      <c r="J163" s="97">
        <v>0</v>
      </c>
      <c r="K163" s="97">
        <v>0</v>
      </c>
      <c r="L163" s="97">
        <v>0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0</v>
      </c>
      <c r="S163" s="97">
        <v>0</v>
      </c>
      <c r="T163" s="97">
        <v>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  <c r="AC163" s="97">
        <v>0</v>
      </c>
      <c r="AD163" s="97">
        <v>0</v>
      </c>
      <c r="AE163" s="97">
        <v>0</v>
      </c>
      <c r="AF163" s="97">
        <v>0</v>
      </c>
      <c r="AG163" s="97">
        <v>0</v>
      </c>
      <c r="AH163" s="97">
        <v>0</v>
      </c>
      <c r="AI163" s="97">
        <v>0</v>
      </c>
      <c r="AJ163" s="98">
        <v>0</v>
      </c>
    </row>
    <row r="164" spans="1:36" ht="16.5" hidden="1">
      <c r="A164" s="228"/>
      <c r="B164" s="225"/>
      <c r="C164" s="105" t="s">
        <v>17</v>
      </c>
      <c r="D164" s="97">
        <v>0</v>
      </c>
      <c r="E164" s="97">
        <v>0</v>
      </c>
      <c r="F164" s="97">
        <v>0</v>
      </c>
      <c r="G164" s="97">
        <v>0</v>
      </c>
      <c r="H164" s="97">
        <v>0</v>
      </c>
      <c r="I164" s="97">
        <v>0</v>
      </c>
      <c r="J164" s="97">
        <v>0</v>
      </c>
      <c r="K164" s="97">
        <v>0</v>
      </c>
      <c r="L164" s="97">
        <v>0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0</v>
      </c>
      <c r="S164" s="97">
        <v>0</v>
      </c>
      <c r="T164" s="97">
        <v>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  <c r="AC164" s="97">
        <v>0</v>
      </c>
      <c r="AD164" s="97">
        <v>0</v>
      </c>
      <c r="AE164" s="97">
        <v>0</v>
      </c>
      <c r="AF164" s="97">
        <v>0</v>
      </c>
      <c r="AG164" s="97">
        <v>0</v>
      </c>
      <c r="AH164" s="97">
        <v>0</v>
      </c>
      <c r="AI164" s="97">
        <v>0</v>
      </c>
      <c r="AJ164" s="98">
        <v>0</v>
      </c>
    </row>
    <row r="165" spans="1:36" ht="12.75" hidden="1" customHeight="1">
      <c r="A165" s="228"/>
      <c r="B165" s="225"/>
      <c r="C165" s="105" t="s">
        <v>53</v>
      </c>
      <c r="D165" s="97">
        <v>1730378</v>
      </c>
      <c r="E165" s="97">
        <v>90338</v>
      </c>
      <c r="F165" s="97">
        <v>12560</v>
      </c>
      <c r="G165" s="97">
        <v>28670</v>
      </c>
      <c r="H165" s="97">
        <v>15485</v>
      </c>
      <c r="I165" s="97">
        <v>25530</v>
      </c>
      <c r="J165" s="97">
        <v>82245</v>
      </c>
      <c r="K165" s="97">
        <v>22725</v>
      </c>
      <c r="L165" s="97">
        <v>42780</v>
      </c>
      <c r="M165" s="97">
        <v>39785</v>
      </c>
      <c r="N165" s="97">
        <v>26950</v>
      </c>
      <c r="O165" s="97">
        <v>132240</v>
      </c>
      <c r="P165" s="97">
        <v>11865</v>
      </c>
      <c r="Q165" s="97">
        <v>22015</v>
      </c>
      <c r="R165" s="97">
        <v>35360</v>
      </c>
      <c r="S165" s="97">
        <v>35315</v>
      </c>
      <c r="T165" s="97">
        <v>104555</v>
      </c>
      <c r="U165" s="97">
        <v>9185</v>
      </c>
      <c r="V165" s="97">
        <v>19163</v>
      </c>
      <c r="W165" s="97">
        <v>32954</v>
      </c>
      <c r="X165" s="97">
        <v>36960</v>
      </c>
      <c r="Y165" s="97">
        <v>98262</v>
      </c>
      <c r="Z165" s="97">
        <v>22895</v>
      </c>
      <c r="AA165" s="97">
        <v>39790</v>
      </c>
      <c r="AB165" s="97">
        <v>53255</v>
      </c>
      <c r="AC165" s="97">
        <v>73133</v>
      </c>
      <c r="AD165" s="97">
        <v>189073</v>
      </c>
      <c r="AE165" s="97">
        <v>123915</v>
      </c>
      <c r="AF165" s="97">
        <v>131335</v>
      </c>
      <c r="AG165" s="97">
        <v>201550</v>
      </c>
      <c r="AH165" s="97">
        <v>187695</v>
      </c>
      <c r="AI165" s="97">
        <v>1250870</v>
      </c>
      <c r="AJ165" s="98">
        <v>389170</v>
      </c>
    </row>
    <row r="166" spans="1:36" ht="16.5" hidden="1" customHeight="1">
      <c r="A166" s="217" t="s">
        <v>1116</v>
      </c>
      <c r="B166" s="218" t="s">
        <v>1110</v>
      </c>
      <c r="C166" s="101" t="s">
        <v>51</v>
      </c>
      <c r="D166" s="97">
        <v>2189469</v>
      </c>
      <c r="E166" s="97">
        <v>686217</v>
      </c>
      <c r="F166" s="97">
        <v>127497</v>
      </c>
      <c r="G166" s="97">
        <v>164281</v>
      </c>
      <c r="H166" s="97">
        <v>155850</v>
      </c>
      <c r="I166" s="97">
        <v>138523</v>
      </c>
      <c r="J166" s="97">
        <v>586151</v>
      </c>
      <c r="K166" s="97">
        <v>239542</v>
      </c>
      <c r="L166" s="97">
        <v>171004</v>
      </c>
      <c r="M166" s="97">
        <v>86587</v>
      </c>
      <c r="N166" s="97">
        <v>81199</v>
      </c>
      <c r="O166" s="97">
        <v>578332</v>
      </c>
      <c r="P166" s="97">
        <v>57214</v>
      </c>
      <c r="Q166" s="97">
        <v>48375</v>
      </c>
      <c r="R166" s="97">
        <v>37260</v>
      </c>
      <c r="S166" s="97">
        <v>10800</v>
      </c>
      <c r="T166" s="97">
        <v>153649</v>
      </c>
      <c r="U166" s="97">
        <v>13975</v>
      </c>
      <c r="V166" s="97">
        <v>13975</v>
      </c>
      <c r="W166" s="97">
        <v>13975</v>
      </c>
      <c r="X166" s="97">
        <v>13975</v>
      </c>
      <c r="Y166" s="97">
        <v>55900</v>
      </c>
      <c r="Z166" s="97">
        <v>19180</v>
      </c>
      <c r="AA166" s="97">
        <v>19180</v>
      </c>
      <c r="AB166" s="97">
        <v>19180</v>
      </c>
      <c r="AC166" s="97">
        <v>19180</v>
      </c>
      <c r="AD166" s="97">
        <v>76720</v>
      </c>
      <c r="AE166" s="97">
        <v>52500</v>
      </c>
      <c r="AF166" s="97">
        <v>0</v>
      </c>
      <c r="AG166" s="97">
        <v>0</v>
      </c>
      <c r="AH166" s="97">
        <v>0</v>
      </c>
      <c r="AI166" s="97">
        <v>1503252</v>
      </c>
      <c r="AJ166" s="98">
        <v>0</v>
      </c>
    </row>
    <row r="167" spans="1:36" ht="12.75" hidden="1" customHeight="1">
      <c r="A167" s="217"/>
      <c r="B167" s="219"/>
      <c r="C167" s="105" t="s">
        <v>52</v>
      </c>
      <c r="D167" s="97">
        <v>645041</v>
      </c>
      <c r="E167" s="97">
        <v>275602</v>
      </c>
      <c r="F167" s="97">
        <v>53922</v>
      </c>
      <c r="G167" s="97">
        <v>110172</v>
      </c>
      <c r="H167" s="97">
        <v>74260</v>
      </c>
      <c r="I167" s="97">
        <v>6627</v>
      </c>
      <c r="J167" s="97">
        <v>244981</v>
      </c>
      <c r="K167" s="97">
        <v>63490</v>
      </c>
      <c r="L167" s="97">
        <v>2000</v>
      </c>
      <c r="M167" s="97">
        <v>0</v>
      </c>
      <c r="N167" s="97">
        <v>0</v>
      </c>
      <c r="O167" s="97">
        <v>65490</v>
      </c>
      <c r="P167" s="97">
        <v>0</v>
      </c>
      <c r="Q167" s="97">
        <v>58968</v>
      </c>
      <c r="R167" s="97">
        <v>0</v>
      </c>
      <c r="S167" s="97">
        <v>0</v>
      </c>
      <c r="T167" s="97">
        <v>58968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  <c r="AC167" s="97">
        <v>0</v>
      </c>
      <c r="AD167" s="97">
        <v>0</v>
      </c>
      <c r="AE167" s="97">
        <v>0</v>
      </c>
      <c r="AF167" s="97">
        <v>0</v>
      </c>
      <c r="AG167" s="97">
        <v>0</v>
      </c>
      <c r="AH167" s="97">
        <v>0</v>
      </c>
      <c r="AI167" s="97">
        <v>369439</v>
      </c>
      <c r="AJ167" s="98">
        <v>0</v>
      </c>
    </row>
    <row r="168" spans="1:36" ht="16.5" hidden="1">
      <c r="A168" s="217"/>
      <c r="B168" s="219"/>
      <c r="C168" s="105" t="s">
        <v>17</v>
      </c>
      <c r="D168" s="97">
        <v>500430</v>
      </c>
      <c r="E168" s="97">
        <v>74432</v>
      </c>
      <c r="F168" s="97">
        <v>11529</v>
      </c>
      <c r="G168" s="97">
        <v>20398</v>
      </c>
      <c r="H168" s="97">
        <v>52140</v>
      </c>
      <c r="I168" s="97">
        <v>81642</v>
      </c>
      <c r="J168" s="97">
        <v>165709</v>
      </c>
      <c r="K168" s="97">
        <v>150352</v>
      </c>
      <c r="L168" s="97">
        <v>51200</v>
      </c>
      <c r="M168" s="97">
        <v>31855</v>
      </c>
      <c r="N168" s="97">
        <v>26882</v>
      </c>
      <c r="O168" s="97">
        <v>260289</v>
      </c>
      <c r="P168" s="97">
        <v>0</v>
      </c>
      <c r="Q168" s="97">
        <v>0</v>
      </c>
      <c r="R168" s="97">
        <v>0</v>
      </c>
      <c r="S168" s="97">
        <v>0</v>
      </c>
      <c r="T168" s="97">
        <v>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  <c r="AC168" s="97">
        <v>0</v>
      </c>
      <c r="AD168" s="97">
        <v>0</v>
      </c>
      <c r="AE168" s="97">
        <v>0</v>
      </c>
      <c r="AF168" s="97">
        <v>0</v>
      </c>
      <c r="AG168" s="97">
        <v>0</v>
      </c>
      <c r="AH168" s="97">
        <v>0</v>
      </c>
      <c r="AI168" s="97">
        <v>425998</v>
      </c>
      <c r="AJ168" s="98">
        <v>0</v>
      </c>
    </row>
    <row r="169" spans="1:36" ht="12.75" hidden="1" customHeight="1">
      <c r="A169" s="217"/>
      <c r="B169" s="219"/>
      <c r="C169" s="105" t="s">
        <v>53</v>
      </c>
      <c r="D169" s="97">
        <v>1043998</v>
      </c>
      <c r="E169" s="97">
        <v>336183</v>
      </c>
      <c r="F169" s="97">
        <v>62046</v>
      </c>
      <c r="G169" s="97">
        <v>33711</v>
      </c>
      <c r="H169" s="97">
        <v>29450</v>
      </c>
      <c r="I169" s="97">
        <v>50254</v>
      </c>
      <c r="J169" s="97">
        <v>175461</v>
      </c>
      <c r="K169" s="97">
        <v>25700</v>
      </c>
      <c r="L169" s="97">
        <v>117804</v>
      </c>
      <c r="M169" s="97">
        <v>54732</v>
      </c>
      <c r="N169" s="97">
        <v>54317</v>
      </c>
      <c r="O169" s="97">
        <v>252553</v>
      </c>
      <c r="P169" s="97">
        <v>57214</v>
      </c>
      <c r="Q169" s="97">
        <v>-10593</v>
      </c>
      <c r="R169" s="97">
        <v>37260</v>
      </c>
      <c r="S169" s="97">
        <v>10800</v>
      </c>
      <c r="T169" s="97">
        <v>94681</v>
      </c>
      <c r="U169" s="97">
        <v>13975</v>
      </c>
      <c r="V169" s="97">
        <v>13975</v>
      </c>
      <c r="W169" s="97">
        <v>13975</v>
      </c>
      <c r="X169" s="97">
        <v>13975</v>
      </c>
      <c r="Y169" s="97">
        <v>55900</v>
      </c>
      <c r="Z169" s="97">
        <v>19180</v>
      </c>
      <c r="AA169" s="97">
        <v>19180</v>
      </c>
      <c r="AB169" s="97">
        <v>19180</v>
      </c>
      <c r="AC169" s="97">
        <v>19180</v>
      </c>
      <c r="AD169" s="97">
        <v>76720</v>
      </c>
      <c r="AE169" s="97">
        <v>52500</v>
      </c>
      <c r="AF169" s="97">
        <v>0</v>
      </c>
      <c r="AG169" s="97">
        <v>0</v>
      </c>
      <c r="AH169" s="97">
        <v>0</v>
      </c>
      <c r="AI169" s="97">
        <v>707815</v>
      </c>
      <c r="AJ169" s="98">
        <v>0</v>
      </c>
    </row>
    <row r="170" spans="1:36" ht="16.5" hidden="1" customHeight="1">
      <c r="A170" s="223" t="s">
        <v>4942</v>
      </c>
      <c r="B170" s="224" t="s">
        <v>4943</v>
      </c>
      <c r="C170" s="101" t="s">
        <v>51</v>
      </c>
      <c r="D170" s="97">
        <v>135395</v>
      </c>
      <c r="E170" s="97">
        <v>18440</v>
      </c>
      <c r="F170" s="97">
        <v>705</v>
      </c>
      <c r="G170" s="97">
        <v>11300</v>
      </c>
      <c r="H170" s="97">
        <v>9130</v>
      </c>
      <c r="I170" s="97">
        <v>7085</v>
      </c>
      <c r="J170" s="97">
        <v>28220</v>
      </c>
      <c r="K170" s="97">
        <v>3155</v>
      </c>
      <c r="L170" s="97">
        <v>4290</v>
      </c>
      <c r="M170" s="97">
        <v>5495</v>
      </c>
      <c r="N170" s="97">
        <v>8355</v>
      </c>
      <c r="O170" s="97">
        <v>21295</v>
      </c>
      <c r="P170" s="97">
        <v>1050</v>
      </c>
      <c r="Q170" s="97">
        <v>4325</v>
      </c>
      <c r="R170" s="97">
        <v>5200</v>
      </c>
      <c r="S170" s="97">
        <v>8365</v>
      </c>
      <c r="T170" s="97">
        <v>18940</v>
      </c>
      <c r="U170" s="97">
        <v>250</v>
      </c>
      <c r="V170" s="97">
        <v>3075</v>
      </c>
      <c r="W170" s="97">
        <v>4190</v>
      </c>
      <c r="X170" s="97">
        <v>8175</v>
      </c>
      <c r="Y170" s="97">
        <v>15690</v>
      </c>
      <c r="Z170" s="97">
        <v>300</v>
      </c>
      <c r="AA170" s="97">
        <v>775</v>
      </c>
      <c r="AB170" s="97">
        <v>2025</v>
      </c>
      <c r="AC170" s="97">
        <v>2960</v>
      </c>
      <c r="AD170" s="97">
        <v>6060</v>
      </c>
      <c r="AE170" s="97">
        <v>5250</v>
      </c>
      <c r="AF170" s="97">
        <v>7080</v>
      </c>
      <c r="AG170" s="97">
        <v>8195</v>
      </c>
      <c r="AH170" s="97">
        <v>1825</v>
      </c>
      <c r="AI170" s="97">
        <v>112555</v>
      </c>
      <c r="AJ170" s="98">
        <v>4400</v>
      </c>
    </row>
    <row r="171" spans="1:36" ht="12.75" hidden="1" customHeight="1">
      <c r="A171" s="223"/>
      <c r="B171" s="225"/>
      <c r="C171" s="105" t="s">
        <v>52</v>
      </c>
      <c r="D171" s="97">
        <v>0</v>
      </c>
      <c r="E171" s="97">
        <v>0</v>
      </c>
      <c r="F171" s="97">
        <v>0</v>
      </c>
      <c r="G171" s="97">
        <v>0</v>
      </c>
      <c r="H171" s="97">
        <v>0</v>
      </c>
      <c r="I171" s="97">
        <v>0</v>
      </c>
      <c r="J171" s="97">
        <v>0</v>
      </c>
      <c r="K171" s="97">
        <v>0</v>
      </c>
      <c r="L171" s="97">
        <v>0</v>
      </c>
      <c r="M171" s="97">
        <v>0</v>
      </c>
      <c r="N171" s="97">
        <v>0</v>
      </c>
      <c r="O171" s="97">
        <v>0</v>
      </c>
      <c r="P171" s="97">
        <v>0</v>
      </c>
      <c r="Q171" s="97">
        <v>0</v>
      </c>
      <c r="R171" s="97">
        <v>0</v>
      </c>
      <c r="S171" s="97">
        <v>0</v>
      </c>
      <c r="T171" s="97">
        <v>0</v>
      </c>
      <c r="U171" s="97">
        <v>0</v>
      </c>
      <c r="V171" s="97">
        <v>0</v>
      </c>
      <c r="W171" s="97">
        <v>0</v>
      </c>
      <c r="X171" s="97">
        <v>0</v>
      </c>
      <c r="Y171" s="97">
        <v>0</v>
      </c>
      <c r="Z171" s="97">
        <v>0</v>
      </c>
      <c r="AA171" s="97">
        <v>0</v>
      </c>
      <c r="AB171" s="97">
        <v>0</v>
      </c>
      <c r="AC171" s="97">
        <v>0</v>
      </c>
      <c r="AD171" s="97">
        <v>0</v>
      </c>
      <c r="AE171" s="97">
        <v>0</v>
      </c>
      <c r="AF171" s="97">
        <v>0</v>
      </c>
      <c r="AG171" s="97">
        <v>0</v>
      </c>
      <c r="AH171" s="97">
        <v>0</v>
      </c>
      <c r="AI171" s="97">
        <v>0</v>
      </c>
      <c r="AJ171" s="98">
        <v>0</v>
      </c>
    </row>
    <row r="172" spans="1:36" ht="16.5" hidden="1">
      <c r="A172" s="223"/>
      <c r="B172" s="225"/>
      <c r="C172" s="105" t="s">
        <v>17</v>
      </c>
      <c r="D172" s="97">
        <v>0</v>
      </c>
      <c r="E172" s="97">
        <v>0</v>
      </c>
      <c r="F172" s="97">
        <v>0</v>
      </c>
      <c r="G172" s="97">
        <v>0</v>
      </c>
      <c r="H172" s="97">
        <v>0</v>
      </c>
      <c r="I172" s="97">
        <v>0</v>
      </c>
      <c r="J172" s="97">
        <v>0</v>
      </c>
      <c r="K172" s="97">
        <v>0</v>
      </c>
      <c r="L172" s="97">
        <v>0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0</v>
      </c>
      <c r="S172" s="97">
        <v>0</v>
      </c>
      <c r="T172" s="97">
        <v>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  <c r="AC172" s="97">
        <v>0</v>
      </c>
      <c r="AD172" s="97">
        <v>0</v>
      </c>
      <c r="AE172" s="97">
        <v>0</v>
      </c>
      <c r="AF172" s="97">
        <v>0</v>
      </c>
      <c r="AG172" s="97">
        <v>0</v>
      </c>
      <c r="AH172" s="97">
        <v>0</v>
      </c>
      <c r="AI172" s="97">
        <v>0</v>
      </c>
      <c r="AJ172" s="98">
        <v>0</v>
      </c>
    </row>
    <row r="173" spans="1:36" ht="12.75" hidden="1" customHeight="1">
      <c r="A173" s="223"/>
      <c r="B173" s="225"/>
      <c r="C173" s="105" t="s">
        <v>53</v>
      </c>
      <c r="D173" s="97">
        <v>135395</v>
      </c>
      <c r="E173" s="97">
        <v>18440</v>
      </c>
      <c r="F173" s="97">
        <v>705</v>
      </c>
      <c r="G173" s="97">
        <v>11300</v>
      </c>
      <c r="H173" s="97">
        <v>9130</v>
      </c>
      <c r="I173" s="97">
        <v>7085</v>
      </c>
      <c r="J173" s="97">
        <v>28220</v>
      </c>
      <c r="K173" s="97">
        <v>3155</v>
      </c>
      <c r="L173" s="97">
        <v>4290</v>
      </c>
      <c r="M173" s="97">
        <v>5495</v>
      </c>
      <c r="N173" s="97">
        <v>8355</v>
      </c>
      <c r="O173" s="97">
        <v>21295</v>
      </c>
      <c r="P173" s="97">
        <v>1050</v>
      </c>
      <c r="Q173" s="97">
        <v>4325</v>
      </c>
      <c r="R173" s="97">
        <v>5200</v>
      </c>
      <c r="S173" s="97">
        <v>8365</v>
      </c>
      <c r="T173" s="97">
        <v>18940</v>
      </c>
      <c r="U173" s="97">
        <v>250</v>
      </c>
      <c r="V173" s="97">
        <v>3075</v>
      </c>
      <c r="W173" s="97">
        <v>4190</v>
      </c>
      <c r="X173" s="97">
        <v>8175</v>
      </c>
      <c r="Y173" s="97">
        <v>15690</v>
      </c>
      <c r="Z173" s="97">
        <v>300</v>
      </c>
      <c r="AA173" s="97">
        <v>775</v>
      </c>
      <c r="AB173" s="97">
        <v>2025</v>
      </c>
      <c r="AC173" s="97">
        <v>2960</v>
      </c>
      <c r="AD173" s="97">
        <v>6060</v>
      </c>
      <c r="AE173" s="97">
        <v>5250</v>
      </c>
      <c r="AF173" s="97">
        <v>7080</v>
      </c>
      <c r="AG173" s="97">
        <v>8195</v>
      </c>
      <c r="AH173" s="97">
        <v>1825</v>
      </c>
      <c r="AI173" s="97">
        <v>112555</v>
      </c>
      <c r="AJ173" s="98">
        <v>4400</v>
      </c>
    </row>
    <row r="174" spans="1:36" ht="16.5" hidden="1" customHeight="1">
      <c r="A174" s="217" t="s">
        <v>4944</v>
      </c>
      <c r="B174" s="218" t="s">
        <v>4945</v>
      </c>
      <c r="C174" s="101" t="s">
        <v>51</v>
      </c>
      <c r="D174" s="97">
        <v>113041</v>
      </c>
      <c r="E174" s="97">
        <v>51248</v>
      </c>
      <c r="F174" s="97">
        <v>5733</v>
      </c>
      <c r="G174" s="97">
        <v>3145</v>
      </c>
      <c r="H174" s="97">
        <v>2280</v>
      </c>
      <c r="I174" s="97">
        <v>5173</v>
      </c>
      <c r="J174" s="97">
        <v>16331</v>
      </c>
      <c r="K174" s="97">
        <v>6027</v>
      </c>
      <c r="L174" s="97">
        <v>6244</v>
      </c>
      <c r="M174" s="97">
        <v>6137</v>
      </c>
      <c r="N174" s="97">
        <v>6354</v>
      </c>
      <c r="O174" s="97">
        <v>24762</v>
      </c>
      <c r="P174" s="97">
        <v>2300</v>
      </c>
      <c r="Q174" s="97">
        <v>2800</v>
      </c>
      <c r="R174" s="97">
        <v>2800</v>
      </c>
      <c r="S174" s="97">
        <v>2800</v>
      </c>
      <c r="T174" s="97">
        <v>10700</v>
      </c>
      <c r="U174" s="97">
        <v>1000</v>
      </c>
      <c r="V174" s="97">
        <v>1000</v>
      </c>
      <c r="W174" s="97">
        <v>1500</v>
      </c>
      <c r="X174" s="97">
        <v>1500</v>
      </c>
      <c r="Y174" s="97">
        <v>5000</v>
      </c>
      <c r="Z174" s="97">
        <v>0</v>
      </c>
      <c r="AA174" s="97">
        <v>1000</v>
      </c>
      <c r="AB174" s="97">
        <v>1000</v>
      </c>
      <c r="AC174" s="97">
        <v>1000</v>
      </c>
      <c r="AD174" s="97">
        <v>3000</v>
      </c>
      <c r="AE174" s="97">
        <v>1000</v>
      </c>
      <c r="AF174" s="97">
        <v>1000</v>
      </c>
      <c r="AG174" s="97">
        <v>0</v>
      </c>
      <c r="AH174" s="97">
        <v>0</v>
      </c>
      <c r="AI174" s="97">
        <v>61793</v>
      </c>
      <c r="AJ174" s="98">
        <v>0</v>
      </c>
    </row>
    <row r="175" spans="1:36" ht="12.75" hidden="1" customHeight="1">
      <c r="A175" s="217"/>
      <c r="B175" s="219"/>
      <c r="C175" s="105" t="s">
        <v>52</v>
      </c>
      <c r="D175" s="97">
        <v>13333</v>
      </c>
      <c r="E175" s="97">
        <v>12812</v>
      </c>
      <c r="F175" s="97">
        <v>521</v>
      </c>
      <c r="G175" s="97">
        <v>0</v>
      </c>
      <c r="H175" s="97">
        <v>0</v>
      </c>
      <c r="I175" s="97">
        <v>0</v>
      </c>
      <c r="J175" s="97">
        <v>521</v>
      </c>
      <c r="K175" s="97">
        <v>0</v>
      </c>
      <c r="L175" s="97">
        <v>0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0</v>
      </c>
      <c r="S175" s="97">
        <v>0</v>
      </c>
      <c r="T175" s="97">
        <v>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  <c r="AC175" s="97">
        <v>0</v>
      </c>
      <c r="AD175" s="97">
        <v>0</v>
      </c>
      <c r="AE175" s="97">
        <v>0</v>
      </c>
      <c r="AF175" s="97">
        <v>0</v>
      </c>
      <c r="AG175" s="97">
        <v>0</v>
      </c>
      <c r="AH175" s="97">
        <v>0</v>
      </c>
      <c r="AI175" s="97">
        <v>521</v>
      </c>
      <c r="AJ175" s="98">
        <v>0</v>
      </c>
    </row>
    <row r="176" spans="1:36" ht="16.5" hidden="1">
      <c r="A176" s="217"/>
      <c r="B176" s="219"/>
      <c r="C176" s="105" t="s">
        <v>17</v>
      </c>
      <c r="D176" s="97">
        <v>7344</v>
      </c>
      <c r="E176" s="97">
        <v>6577</v>
      </c>
      <c r="F176" s="97">
        <v>113</v>
      </c>
      <c r="G176" s="97">
        <v>77</v>
      </c>
      <c r="H176" s="97">
        <v>77</v>
      </c>
      <c r="I176" s="97">
        <v>10</v>
      </c>
      <c r="J176" s="97">
        <v>277</v>
      </c>
      <c r="K176" s="97">
        <v>490</v>
      </c>
      <c r="L176" s="97">
        <v>0</v>
      </c>
      <c r="M176" s="97">
        <v>0</v>
      </c>
      <c r="N176" s="97">
        <v>0</v>
      </c>
      <c r="O176" s="97">
        <v>490</v>
      </c>
      <c r="P176" s="97">
        <v>0</v>
      </c>
      <c r="Q176" s="97">
        <v>0</v>
      </c>
      <c r="R176" s="97">
        <v>0</v>
      </c>
      <c r="S176" s="97">
        <v>0</v>
      </c>
      <c r="T176" s="97">
        <v>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  <c r="AC176" s="97">
        <v>0</v>
      </c>
      <c r="AD176" s="97">
        <v>0</v>
      </c>
      <c r="AE176" s="97">
        <v>0</v>
      </c>
      <c r="AF176" s="97">
        <v>0</v>
      </c>
      <c r="AG176" s="97">
        <v>0</v>
      </c>
      <c r="AH176" s="97">
        <v>0</v>
      </c>
      <c r="AI176" s="97">
        <v>767</v>
      </c>
      <c r="AJ176" s="98">
        <v>0</v>
      </c>
    </row>
    <row r="177" spans="1:36" ht="12.75" hidden="1" customHeight="1">
      <c r="A177" s="217"/>
      <c r="B177" s="219"/>
      <c r="C177" s="105" t="s">
        <v>53</v>
      </c>
      <c r="D177" s="97">
        <v>92364</v>
      </c>
      <c r="E177" s="97">
        <v>31859</v>
      </c>
      <c r="F177" s="97">
        <v>5099</v>
      </c>
      <c r="G177" s="97">
        <v>3068</v>
      </c>
      <c r="H177" s="97">
        <v>2203</v>
      </c>
      <c r="I177" s="97">
        <v>5163</v>
      </c>
      <c r="J177" s="97">
        <v>15533</v>
      </c>
      <c r="K177" s="97">
        <v>5537</v>
      </c>
      <c r="L177" s="97">
        <v>6244</v>
      </c>
      <c r="M177" s="97">
        <v>6137</v>
      </c>
      <c r="N177" s="97">
        <v>6354</v>
      </c>
      <c r="O177" s="97">
        <v>24272</v>
      </c>
      <c r="P177" s="97">
        <v>2300</v>
      </c>
      <c r="Q177" s="97">
        <v>2800</v>
      </c>
      <c r="R177" s="97">
        <v>2800</v>
      </c>
      <c r="S177" s="97">
        <v>2800</v>
      </c>
      <c r="T177" s="97">
        <v>10700</v>
      </c>
      <c r="U177" s="97">
        <v>1000</v>
      </c>
      <c r="V177" s="97">
        <v>1000</v>
      </c>
      <c r="W177" s="97">
        <v>1500</v>
      </c>
      <c r="X177" s="97">
        <v>1500</v>
      </c>
      <c r="Y177" s="97">
        <v>5000</v>
      </c>
      <c r="Z177" s="97">
        <v>0</v>
      </c>
      <c r="AA177" s="97">
        <v>1000</v>
      </c>
      <c r="AB177" s="97">
        <v>1000</v>
      </c>
      <c r="AC177" s="97">
        <v>1000</v>
      </c>
      <c r="AD177" s="97">
        <v>3000</v>
      </c>
      <c r="AE177" s="97">
        <v>1000</v>
      </c>
      <c r="AF177" s="97">
        <v>1000</v>
      </c>
      <c r="AG177" s="97">
        <v>0</v>
      </c>
      <c r="AH177" s="97">
        <v>0</v>
      </c>
      <c r="AI177" s="97">
        <v>60505</v>
      </c>
      <c r="AJ177" s="98">
        <v>0</v>
      </c>
    </row>
    <row r="178" spans="1:36" ht="16.5" hidden="1" customHeight="1">
      <c r="A178" s="223" t="s">
        <v>4946</v>
      </c>
      <c r="B178" s="224" t="s">
        <v>4947</v>
      </c>
      <c r="C178" s="101" t="s">
        <v>51</v>
      </c>
      <c r="D178" s="97">
        <v>107581</v>
      </c>
      <c r="E178" s="97">
        <v>0</v>
      </c>
      <c r="F178" s="97">
        <v>2809</v>
      </c>
      <c r="G178" s="97">
        <v>5146</v>
      </c>
      <c r="H178" s="97">
        <v>4578</v>
      </c>
      <c r="I178" s="97">
        <v>15048</v>
      </c>
      <c r="J178" s="97">
        <v>27581</v>
      </c>
      <c r="K178" s="97">
        <v>2500</v>
      </c>
      <c r="L178" s="97">
        <v>2500</v>
      </c>
      <c r="M178" s="97">
        <v>2500</v>
      </c>
      <c r="N178" s="97">
        <v>2500</v>
      </c>
      <c r="O178" s="97">
        <v>10000</v>
      </c>
      <c r="P178" s="97">
        <v>2500</v>
      </c>
      <c r="Q178" s="97">
        <v>2500</v>
      </c>
      <c r="R178" s="97">
        <v>2500</v>
      </c>
      <c r="S178" s="97">
        <v>2500</v>
      </c>
      <c r="T178" s="97">
        <v>10000</v>
      </c>
      <c r="U178" s="97">
        <v>2500</v>
      </c>
      <c r="V178" s="97">
        <v>2500</v>
      </c>
      <c r="W178" s="97">
        <v>2500</v>
      </c>
      <c r="X178" s="97">
        <v>2500</v>
      </c>
      <c r="Y178" s="97">
        <v>10000</v>
      </c>
      <c r="Z178" s="97">
        <v>2500</v>
      </c>
      <c r="AA178" s="97">
        <v>2500</v>
      </c>
      <c r="AB178" s="97">
        <v>2500</v>
      </c>
      <c r="AC178" s="97">
        <v>2500</v>
      </c>
      <c r="AD178" s="97">
        <v>10000</v>
      </c>
      <c r="AE178" s="97">
        <v>10000</v>
      </c>
      <c r="AF178" s="97">
        <v>10000</v>
      </c>
      <c r="AG178" s="97">
        <v>10000</v>
      </c>
      <c r="AH178" s="97">
        <v>10000</v>
      </c>
      <c r="AI178" s="97">
        <v>107581</v>
      </c>
      <c r="AJ178" s="98">
        <v>0</v>
      </c>
    </row>
    <row r="179" spans="1:36" ht="12.75" hidden="1" customHeight="1">
      <c r="A179" s="223"/>
      <c r="B179" s="225"/>
      <c r="C179" s="105" t="s">
        <v>52</v>
      </c>
      <c r="D179" s="97">
        <v>0</v>
      </c>
      <c r="E179" s="97">
        <v>0</v>
      </c>
      <c r="F179" s="97">
        <v>0</v>
      </c>
      <c r="G179" s="97">
        <v>0</v>
      </c>
      <c r="H179" s="97">
        <v>0</v>
      </c>
      <c r="I179" s="97">
        <v>0</v>
      </c>
      <c r="J179" s="97">
        <v>0</v>
      </c>
      <c r="K179" s="97">
        <v>0</v>
      </c>
      <c r="L179" s="97">
        <v>0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0</v>
      </c>
      <c r="S179" s="97">
        <v>0</v>
      </c>
      <c r="T179" s="97">
        <v>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  <c r="AC179" s="97">
        <v>0</v>
      </c>
      <c r="AD179" s="97">
        <v>0</v>
      </c>
      <c r="AE179" s="97">
        <v>0</v>
      </c>
      <c r="AF179" s="97">
        <v>0</v>
      </c>
      <c r="AG179" s="97">
        <v>0</v>
      </c>
      <c r="AH179" s="97">
        <v>0</v>
      </c>
      <c r="AI179" s="97">
        <v>0</v>
      </c>
      <c r="AJ179" s="98">
        <v>0</v>
      </c>
    </row>
    <row r="180" spans="1:36" ht="16.5" hidden="1">
      <c r="A180" s="223"/>
      <c r="B180" s="225"/>
      <c r="C180" s="105" t="s">
        <v>17</v>
      </c>
      <c r="D180" s="97">
        <v>0</v>
      </c>
      <c r="E180" s="97">
        <v>0</v>
      </c>
      <c r="F180" s="97">
        <v>0</v>
      </c>
      <c r="G180" s="97">
        <v>0</v>
      </c>
      <c r="H180" s="97">
        <v>0</v>
      </c>
      <c r="I180" s="97">
        <v>0</v>
      </c>
      <c r="J180" s="97">
        <v>0</v>
      </c>
      <c r="K180" s="97">
        <v>0</v>
      </c>
      <c r="L180" s="97">
        <v>0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0</v>
      </c>
      <c r="S180" s="97">
        <v>0</v>
      </c>
      <c r="T180" s="97">
        <v>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  <c r="AC180" s="97">
        <v>0</v>
      </c>
      <c r="AD180" s="97">
        <v>0</v>
      </c>
      <c r="AE180" s="97">
        <v>0</v>
      </c>
      <c r="AF180" s="97">
        <v>0</v>
      </c>
      <c r="AG180" s="97">
        <v>0</v>
      </c>
      <c r="AH180" s="97">
        <v>0</v>
      </c>
      <c r="AI180" s="97">
        <v>0</v>
      </c>
      <c r="AJ180" s="98">
        <v>0</v>
      </c>
    </row>
    <row r="181" spans="1:36" ht="12.75" hidden="1" customHeight="1">
      <c r="A181" s="223"/>
      <c r="B181" s="225"/>
      <c r="C181" s="105" t="s">
        <v>53</v>
      </c>
      <c r="D181" s="97">
        <v>107581</v>
      </c>
      <c r="E181" s="97">
        <v>0</v>
      </c>
      <c r="F181" s="97">
        <v>2809</v>
      </c>
      <c r="G181" s="97">
        <v>5146</v>
      </c>
      <c r="H181" s="97">
        <v>4578</v>
      </c>
      <c r="I181" s="97">
        <v>15048</v>
      </c>
      <c r="J181" s="97">
        <v>27581</v>
      </c>
      <c r="K181" s="97">
        <v>2500</v>
      </c>
      <c r="L181" s="97">
        <v>2500</v>
      </c>
      <c r="M181" s="97">
        <v>2500</v>
      </c>
      <c r="N181" s="97">
        <v>2500</v>
      </c>
      <c r="O181" s="97">
        <v>10000</v>
      </c>
      <c r="P181" s="97">
        <v>2500</v>
      </c>
      <c r="Q181" s="97">
        <v>2500</v>
      </c>
      <c r="R181" s="97">
        <v>2500</v>
      </c>
      <c r="S181" s="97">
        <v>2500</v>
      </c>
      <c r="T181" s="97">
        <v>10000</v>
      </c>
      <c r="U181" s="97">
        <v>2500</v>
      </c>
      <c r="V181" s="97">
        <v>2500</v>
      </c>
      <c r="W181" s="97">
        <v>2500</v>
      </c>
      <c r="X181" s="97">
        <v>2500</v>
      </c>
      <c r="Y181" s="97">
        <v>10000</v>
      </c>
      <c r="Z181" s="97">
        <v>2500</v>
      </c>
      <c r="AA181" s="97">
        <v>2500</v>
      </c>
      <c r="AB181" s="97">
        <v>2500</v>
      </c>
      <c r="AC181" s="97">
        <v>2500</v>
      </c>
      <c r="AD181" s="97">
        <v>10000</v>
      </c>
      <c r="AE181" s="97">
        <v>10000</v>
      </c>
      <c r="AF181" s="97">
        <v>10000</v>
      </c>
      <c r="AG181" s="97">
        <v>10000</v>
      </c>
      <c r="AH181" s="97">
        <v>10000</v>
      </c>
      <c r="AI181" s="97">
        <v>107581</v>
      </c>
      <c r="AJ181" s="98">
        <v>0</v>
      </c>
    </row>
    <row r="182" spans="1:36" ht="16.5" hidden="1" customHeight="1">
      <c r="A182" s="217" t="s">
        <v>4948</v>
      </c>
      <c r="B182" s="218" t="s">
        <v>4949</v>
      </c>
      <c r="C182" s="101" t="s">
        <v>51</v>
      </c>
      <c r="D182" s="97">
        <v>0</v>
      </c>
      <c r="E182" s="97">
        <v>0</v>
      </c>
      <c r="F182" s="97">
        <v>0</v>
      </c>
      <c r="G182" s="97">
        <v>0</v>
      </c>
      <c r="H182" s="97">
        <v>0</v>
      </c>
      <c r="I182" s="97">
        <v>0</v>
      </c>
      <c r="J182" s="97">
        <v>0</v>
      </c>
      <c r="K182" s="97">
        <v>0</v>
      </c>
      <c r="L182" s="97">
        <v>0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0</v>
      </c>
      <c r="S182" s="97">
        <v>0</v>
      </c>
      <c r="T182" s="97">
        <v>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  <c r="AC182" s="97">
        <v>0</v>
      </c>
      <c r="AD182" s="97">
        <v>0</v>
      </c>
      <c r="AE182" s="97">
        <v>0</v>
      </c>
      <c r="AF182" s="97">
        <v>0</v>
      </c>
      <c r="AG182" s="97">
        <v>0</v>
      </c>
      <c r="AH182" s="97">
        <v>0</v>
      </c>
      <c r="AI182" s="97">
        <v>0</v>
      </c>
      <c r="AJ182" s="98">
        <v>0</v>
      </c>
    </row>
    <row r="183" spans="1:36" ht="12.75" hidden="1" customHeight="1">
      <c r="A183" s="217"/>
      <c r="B183" s="219"/>
      <c r="C183" s="105" t="s">
        <v>52</v>
      </c>
      <c r="D183" s="97">
        <v>0</v>
      </c>
      <c r="E183" s="97">
        <v>0</v>
      </c>
      <c r="F183" s="97">
        <v>0</v>
      </c>
      <c r="G183" s="97">
        <v>0</v>
      </c>
      <c r="H183" s="97">
        <v>0</v>
      </c>
      <c r="I183" s="97">
        <v>0</v>
      </c>
      <c r="J183" s="97">
        <v>0</v>
      </c>
      <c r="K183" s="97">
        <v>0</v>
      </c>
      <c r="L183" s="97">
        <v>0</v>
      </c>
      <c r="M183" s="97">
        <v>0</v>
      </c>
      <c r="N183" s="97">
        <v>0</v>
      </c>
      <c r="O183" s="97">
        <v>0</v>
      </c>
      <c r="P183" s="97">
        <v>0</v>
      </c>
      <c r="Q183" s="97">
        <v>0</v>
      </c>
      <c r="R183" s="97">
        <v>0</v>
      </c>
      <c r="S183" s="97">
        <v>0</v>
      </c>
      <c r="T183" s="97">
        <v>0</v>
      </c>
      <c r="U183" s="97">
        <v>0</v>
      </c>
      <c r="V183" s="97">
        <v>0</v>
      </c>
      <c r="W183" s="97">
        <v>0</v>
      </c>
      <c r="X183" s="97">
        <v>0</v>
      </c>
      <c r="Y183" s="97">
        <v>0</v>
      </c>
      <c r="Z183" s="97">
        <v>0</v>
      </c>
      <c r="AA183" s="97">
        <v>0</v>
      </c>
      <c r="AB183" s="97">
        <v>0</v>
      </c>
      <c r="AC183" s="97">
        <v>0</v>
      </c>
      <c r="AD183" s="97">
        <v>0</v>
      </c>
      <c r="AE183" s="97">
        <v>0</v>
      </c>
      <c r="AF183" s="97">
        <v>0</v>
      </c>
      <c r="AG183" s="97">
        <v>0</v>
      </c>
      <c r="AH183" s="97">
        <v>0</v>
      </c>
      <c r="AI183" s="97">
        <v>0</v>
      </c>
      <c r="AJ183" s="98">
        <v>0</v>
      </c>
    </row>
    <row r="184" spans="1:36" ht="16.5" hidden="1">
      <c r="A184" s="217"/>
      <c r="B184" s="219"/>
      <c r="C184" s="105" t="s">
        <v>17</v>
      </c>
      <c r="D184" s="97">
        <v>0</v>
      </c>
      <c r="E184" s="97">
        <v>0</v>
      </c>
      <c r="F184" s="97">
        <v>0</v>
      </c>
      <c r="G184" s="97">
        <v>0</v>
      </c>
      <c r="H184" s="97">
        <v>0</v>
      </c>
      <c r="I184" s="97">
        <v>0</v>
      </c>
      <c r="J184" s="97">
        <v>0</v>
      </c>
      <c r="K184" s="97">
        <v>0</v>
      </c>
      <c r="L184" s="97">
        <v>0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0</v>
      </c>
      <c r="S184" s="97">
        <v>0</v>
      </c>
      <c r="T184" s="97">
        <v>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  <c r="AC184" s="97">
        <v>0</v>
      </c>
      <c r="AD184" s="97">
        <v>0</v>
      </c>
      <c r="AE184" s="97">
        <v>0</v>
      </c>
      <c r="AF184" s="97">
        <v>0</v>
      </c>
      <c r="AG184" s="97">
        <v>0</v>
      </c>
      <c r="AH184" s="97">
        <v>0</v>
      </c>
      <c r="AI184" s="97">
        <v>0</v>
      </c>
      <c r="AJ184" s="98">
        <v>0</v>
      </c>
    </row>
    <row r="185" spans="1:36" ht="12.75" hidden="1" customHeight="1">
      <c r="A185" s="217"/>
      <c r="B185" s="219"/>
      <c r="C185" s="105" t="s">
        <v>53</v>
      </c>
      <c r="D185" s="97">
        <v>0</v>
      </c>
      <c r="E185" s="97">
        <v>0</v>
      </c>
      <c r="F185" s="97">
        <v>0</v>
      </c>
      <c r="G185" s="97">
        <v>0</v>
      </c>
      <c r="H185" s="97">
        <v>0</v>
      </c>
      <c r="I185" s="97">
        <v>0</v>
      </c>
      <c r="J185" s="97">
        <v>0</v>
      </c>
      <c r="K185" s="97">
        <v>0</v>
      </c>
      <c r="L185" s="97">
        <v>0</v>
      </c>
      <c r="M185" s="97">
        <v>0</v>
      </c>
      <c r="N185" s="97">
        <v>0</v>
      </c>
      <c r="O185" s="97">
        <v>0</v>
      </c>
      <c r="P185" s="97">
        <v>0</v>
      </c>
      <c r="Q185" s="97">
        <v>0</v>
      </c>
      <c r="R185" s="97">
        <v>0</v>
      </c>
      <c r="S185" s="97">
        <v>0</v>
      </c>
      <c r="T185" s="97">
        <v>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  <c r="AC185" s="97">
        <v>0</v>
      </c>
      <c r="AD185" s="97">
        <v>0</v>
      </c>
      <c r="AE185" s="97">
        <v>0</v>
      </c>
      <c r="AF185" s="97">
        <v>0</v>
      </c>
      <c r="AG185" s="97">
        <v>0</v>
      </c>
      <c r="AH185" s="97">
        <v>0</v>
      </c>
      <c r="AI185" s="97">
        <v>0</v>
      </c>
      <c r="AJ185" s="98">
        <v>0</v>
      </c>
    </row>
    <row r="186" spans="1:36" ht="16.5" hidden="1" customHeight="1">
      <c r="A186" s="220" t="s">
        <v>4958</v>
      </c>
      <c r="B186" s="221" t="s">
        <v>2073</v>
      </c>
      <c r="C186" s="101" t="s">
        <v>51</v>
      </c>
      <c r="D186" s="97">
        <v>99000</v>
      </c>
      <c r="E186" s="97">
        <v>0</v>
      </c>
      <c r="F186" s="97">
        <v>2750</v>
      </c>
      <c r="G186" s="97">
        <v>2750</v>
      </c>
      <c r="H186" s="97">
        <v>2750</v>
      </c>
      <c r="I186" s="97">
        <v>2750</v>
      </c>
      <c r="J186" s="97">
        <v>11000</v>
      </c>
      <c r="K186" s="97">
        <v>2750</v>
      </c>
      <c r="L186" s="97">
        <v>2750</v>
      </c>
      <c r="M186" s="97">
        <v>2750</v>
      </c>
      <c r="N186" s="97">
        <v>2750</v>
      </c>
      <c r="O186" s="97">
        <v>11000</v>
      </c>
      <c r="P186" s="97">
        <v>2750</v>
      </c>
      <c r="Q186" s="97">
        <v>2750</v>
      </c>
      <c r="R186" s="97">
        <v>2750</v>
      </c>
      <c r="S186" s="97">
        <v>2750</v>
      </c>
      <c r="T186" s="97">
        <v>11000</v>
      </c>
      <c r="U186" s="97">
        <v>2750</v>
      </c>
      <c r="V186" s="97">
        <v>2750</v>
      </c>
      <c r="W186" s="97">
        <v>2750</v>
      </c>
      <c r="X186" s="97">
        <v>2750</v>
      </c>
      <c r="Y186" s="97">
        <v>11000</v>
      </c>
      <c r="Z186" s="97">
        <v>2750</v>
      </c>
      <c r="AA186" s="97">
        <v>2750</v>
      </c>
      <c r="AB186" s="97">
        <v>2750</v>
      </c>
      <c r="AC186" s="97">
        <v>2750</v>
      </c>
      <c r="AD186" s="97">
        <v>11000</v>
      </c>
      <c r="AE186" s="97">
        <v>11000</v>
      </c>
      <c r="AF186" s="97">
        <v>11000</v>
      </c>
      <c r="AG186" s="97">
        <v>11000</v>
      </c>
      <c r="AH186" s="97">
        <v>11000</v>
      </c>
      <c r="AI186" s="97">
        <v>99000</v>
      </c>
      <c r="AJ186" s="98">
        <v>0</v>
      </c>
    </row>
    <row r="187" spans="1:36" ht="12.75" hidden="1" customHeight="1">
      <c r="A187" s="220"/>
      <c r="B187" s="221"/>
      <c r="C187" s="105" t="s">
        <v>53</v>
      </c>
      <c r="D187" s="97">
        <v>99000</v>
      </c>
      <c r="E187" s="97">
        <v>0</v>
      </c>
      <c r="F187" s="97">
        <v>2750</v>
      </c>
      <c r="G187" s="97">
        <v>2750</v>
      </c>
      <c r="H187" s="97">
        <v>2750</v>
      </c>
      <c r="I187" s="97">
        <v>2750</v>
      </c>
      <c r="J187" s="97">
        <v>11000</v>
      </c>
      <c r="K187" s="97">
        <v>2750</v>
      </c>
      <c r="L187" s="97">
        <v>2750</v>
      </c>
      <c r="M187" s="97">
        <v>2750</v>
      </c>
      <c r="N187" s="97">
        <v>2750</v>
      </c>
      <c r="O187" s="97">
        <v>11000</v>
      </c>
      <c r="P187" s="97">
        <v>2750</v>
      </c>
      <c r="Q187" s="97">
        <v>2750</v>
      </c>
      <c r="R187" s="97">
        <v>2750</v>
      </c>
      <c r="S187" s="97">
        <v>2750</v>
      </c>
      <c r="T187" s="97">
        <v>11000</v>
      </c>
      <c r="U187" s="97">
        <v>2750</v>
      </c>
      <c r="V187" s="97">
        <v>2750</v>
      </c>
      <c r="W187" s="97">
        <v>2750</v>
      </c>
      <c r="X187" s="97">
        <v>2750</v>
      </c>
      <c r="Y187" s="97">
        <v>11000</v>
      </c>
      <c r="Z187" s="97">
        <v>2750</v>
      </c>
      <c r="AA187" s="97">
        <v>2750</v>
      </c>
      <c r="AB187" s="97">
        <v>2750</v>
      </c>
      <c r="AC187" s="97">
        <v>2750</v>
      </c>
      <c r="AD187" s="97">
        <v>11000</v>
      </c>
      <c r="AE187" s="97">
        <v>11000</v>
      </c>
      <c r="AF187" s="97">
        <v>11000</v>
      </c>
      <c r="AG187" s="97">
        <v>11000</v>
      </c>
      <c r="AH187" s="97">
        <v>11000</v>
      </c>
      <c r="AI187" s="97">
        <v>99000</v>
      </c>
      <c r="AJ187" s="98">
        <v>0</v>
      </c>
    </row>
    <row r="188" spans="1:36" ht="16.5" hidden="1">
      <c r="A188" s="222" t="s">
        <v>4959</v>
      </c>
      <c r="B188" s="221" t="s">
        <v>1111</v>
      </c>
      <c r="C188" s="101" t="s">
        <v>51</v>
      </c>
      <c r="D188" s="97">
        <v>45000</v>
      </c>
      <c r="E188" s="97">
        <v>0</v>
      </c>
      <c r="F188" s="97">
        <v>0</v>
      </c>
      <c r="G188" s="97">
        <v>1500</v>
      </c>
      <c r="H188" s="97">
        <v>1500</v>
      </c>
      <c r="I188" s="97">
        <v>2000</v>
      </c>
      <c r="J188" s="97">
        <v>5000</v>
      </c>
      <c r="K188" s="97">
        <v>0</v>
      </c>
      <c r="L188" s="97">
        <v>1500</v>
      </c>
      <c r="M188" s="97">
        <v>1500</v>
      </c>
      <c r="N188" s="97">
        <v>2000</v>
      </c>
      <c r="O188" s="97">
        <v>5000</v>
      </c>
      <c r="P188" s="97">
        <v>0</v>
      </c>
      <c r="Q188" s="97">
        <v>1500</v>
      </c>
      <c r="R188" s="97">
        <v>1500</v>
      </c>
      <c r="S188" s="97">
        <v>2000</v>
      </c>
      <c r="T188" s="97">
        <v>5000</v>
      </c>
      <c r="U188" s="97">
        <v>0</v>
      </c>
      <c r="V188" s="97">
        <v>1500</v>
      </c>
      <c r="W188" s="97">
        <v>1500</v>
      </c>
      <c r="X188" s="97">
        <v>2000</v>
      </c>
      <c r="Y188" s="97">
        <v>5000</v>
      </c>
      <c r="Z188" s="97">
        <v>0</v>
      </c>
      <c r="AA188" s="97">
        <v>1500</v>
      </c>
      <c r="AB188" s="97">
        <v>1500</v>
      </c>
      <c r="AC188" s="97">
        <v>2000</v>
      </c>
      <c r="AD188" s="97">
        <v>5000</v>
      </c>
      <c r="AE188" s="97">
        <v>5000</v>
      </c>
      <c r="AF188" s="97">
        <v>5000</v>
      </c>
      <c r="AG188" s="97">
        <v>5000</v>
      </c>
      <c r="AH188" s="97">
        <v>5000</v>
      </c>
      <c r="AI188" s="97">
        <v>45000</v>
      </c>
      <c r="AJ188" s="98">
        <v>0</v>
      </c>
    </row>
    <row r="189" spans="1:36" ht="12.75" hidden="1" customHeight="1">
      <c r="A189" s="222"/>
      <c r="B189" s="221" t="s">
        <v>5</v>
      </c>
      <c r="C189" s="105" t="s">
        <v>53</v>
      </c>
      <c r="D189" s="97">
        <v>45000</v>
      </c>
      <c r="E189" s="97">
        <v>0</v>
      </c>
      <c r="F189" s="97">
        <v>0</v>
      </c>
      <c r="G189" s="97">
        <v>1500</v>
      </c>
      <c r="H189" s="97">
        <v>1500</v>
      </c>
      <c r="I189" s="97">
        <v>2000</v>
      </c>
      <c r="J189" s="97">
        <v>5000</v>
      </c>
      <c r="K189" s="97">
        <v>0</v>
      </c>
      <c r="L189" s="97">
        <v>1500</v>
      </c>
      <c r="M189" s="97">
        <v>1500</v>
      </c>
      <c r="N189" s="97">
        <v>2000</v>
      </c>
      <c r="O189" s="97">
        <v>5000</v>
      </c>
      <c r="P189" s="97">
        <v>0</v>
      </c>
      <c r="Q189" s="97">
        <v>1500</v>
      </c>
      <c r="R189" s="97">
        <v>1500</v>
      </c>
      <c r="S189" s="97">
        <v>2000</v>
      </c>
      <c r="T189" s="97">
        <v>5000</v>
      </c>
      <c r="U189" s="97">
        <v>0</v>
      </c>
      <c r="V189" s="97">
        <v>1500</v>
      </c>
      <c r="W189" s="97">
        <v>1500</v>
      </c>
      <c r="X189" s="97">
        <v>2000</v>
      </c>
      <c r="Y189" s="97">
        <v>5000</v>
      </c>
      <c r="Z189" s="97">
        <v>0</v>
      </c>
      <c r="AA189" s="97">
        <v>1500</v>
      </c>
      <c r="AB189" s="97">
        <v>1500</v>
      </c>
      <c r="AC189" s="97">
        <v>2000</v>
      </c>
      <c r="AD189" s="97">
        <v>5000</v>
      </c>
      <c r="AE189" s="97">
        <v>5000</v>
      </c>
      <c r="AF189" s="97">
        <v>5000</v>
      </c>
      <c r="AG189" s="97">
        <v>5000</v>
      </c>
      <c r="AH189" s="97">
        <v>5000</v>
      </c>
      <c r="AI189" s="97">
        <v>45000</v>
      </c>
      <c r="AJ189" s="98">
        <v>0</v>
      </c>
    </row>
    <row r="190" spans="1:36" hidden="1"/>
    <row r="191" spans="1:36" hidden="1"/>
    <row r="192" spans="1:36" hidden="1"/>
    <row r="193" spans="1:36" hidden="1">
      <c r="A193" s="233" t="s">
        <v>44</v>
      </c>
      <c r="B193" s="234" t="s">
        <v>46</v>
      </c>
      <c r="C193" s="234" t="s">
        <v>48</v>
      </c>
      <c r="D193" s="235" t="s">
        <v>1</v>
      </c>
      <c r="E193" s="236" t="s">
        <v>2288</v>
      </c>
      <c r="F193" s="237" t="s">
        <v>0</v>
      </c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38"/>
      <c r="AF193" s="238"/>
      <c r="AG193" s="238"/>
      <c r="AH193" s="238"/>
      <c r="AI193" s="229" t="s">
        <v>2289</v>
      </c>
      <c r="AJ193" s="230" t="s">
        <v>1986</v>
      </c>
    </row>
    <row r="194" spans="1:36" hidden="1">
      <c r="A194" s="233"/>
      <c r="B194" s="234"/>
      <c r="C194" s="234"/>
      <c r="D194" s="235"/>
      <c r="E194" s="236"/>
      <c r="F194" s="90" t="s">
        <v>14</v>
      </c>
      <c r="G194" s="90" t="s">
        <v>13</v>
      </c>
      <c r="H194" s="90" t="s">
        <v>15</v>
      </c>
      <c r="I194" s="90" t="s">
        <v>16</v>
      </c>
      <c r="J194" s="91">
        <v>2022</v>
      </c>
      <c r="K194" s="90" t="s">
        <v>14</v>
      </c>
      <c r="L194" s="90" t="s">
        <v>13</v>
      </c>
      <c r="M194" s="90" t="s">
        <v>15</v>
      </c>
      <c r="N194" s="90" t="s">
        <v>16</v>
      </c>
      <c r="O194" s="91">
        <v>2023</v>
      </c>
      <c r="P194" s="59" t="s">
        <v>14</v>
      </c>
      <c r="Q194" s="59" t="s">
        <v>13</v>
      </c>
      <c r="R194" s="59" t="s">
        <v>15</v>
      </c>
      <c r="S194" s="59" t="s">
        <v>16</v>
      </c>
      <c r="T194" s="92" t="s">
        <v>4951</v>
      </c>
      <c r="U194" s="92" t="s">
        <v>14</v>
      </c>
      <c r="V194" s="92" t="s">
        <v>13</v>
      </c>
      <c r="W194" s="92" t="s">
        <v>15</v>
      </c>
      <c r="X194" s="92" t="s">
        <v>16</v>
      </c>
      <c r="Y194" s="59" t="s">
        <v>4952</v>
      </c>
      <c r="Z194" s="92" t="s">
        <v>14</v>
      </c>
      <c r="AA194" s="92" t="s">
        <v>13</v>
      </c>
      <c r="AB194" s="92" t="s">
        <v>15</v>
      </c>
      <c r="AC194" s="92" t="s">
        <v>16</v>
      </c>
      <c r="AD194" s="59" t="s">
        <v>4953</v>
      </c>
      <c r="AE194" s="59" t="s">
        <v>4954</v>
      </c>
      <c r="AF194" s="59" t="s">
        <v>4955</v>
      </c>
      <c r="AG194" s="59" t="s">
        <v>4956</v>
      </c>
      <c r="AH194" s="59" t="s">
        <v>4957</v>
      </c>
      <c r="AI194" s="229"/>
      <c r="AJ194" s="230"/>
    </row>
    <row r="195" spans="1:36" hidden="1">
      <c r="A195" s="93">
        <v>1</v>
      </c>
      <c r="B195" s="94">
        <v>2</v>
      </c>
      <c r="C195" s="93">
        <v>3</v>
      </c>
      <c r="D195" s="94">
        <v>4</v>
      </c>
      <c r="E195" s="93">
        <v>5</v>
      </c>
      <c r="F195" s="94">
        <v>6</v>
      </c>
      <c r="G195" s="93">
        <v>7</v>
      </c>
      <c r="H195" s="94">
        <v>8</v>
      </c>
      <c r="I195" s="93">
        <v>9</v>
      </c>
      <c r="J195" s="94">
        <v>10</v>
      </c>
      <c r="K195" s="93">
        <v>11</v>
      </c>
      <c r="L195" s="94">
        <v>12</v>
      </c>
      <c r="M195" s="93">
        <v>13</v>
      </c>
      <c r="N195" s="94">
        <v>14</v>
      </c>
      <c r="O195" s="93">
        <v>15</v>
      </c>
      <c r="P195" s="94">
        <v>16</v>
      </c>
      <c r="Q195" s="93">
        <v>17</v>
      </c>
      <c r="R195" s="94">
        <v>18</v>
      </c>
      <c r="S195" s="93">
        <v>19</v>
      </c>
      <c r="T195" s="94">
        <v>20</v>
      </c>
      <c r="U195" s="93">
        <v>21</v>
      </c>
      <c r="V195" s="94">
        <v>22</v>
      </c>
      <c r="W195" s="93">
        <v>23</v>
      </c>
      <c r="X195" s="94">
        <v>24</v>
      </c>
      <c r="Y195" s="93">
        <v>25</v>
      </c>
      <c r="Z195" s="94">
        <v>26</v>
      </c>
      <c r="AA195" s="93">
        <v>27</v>
      </c>
      <c r="AB195" s="94">
        <v>28</v>
      </c>
      <c r="AC195" s="93">
        <v>29</v>
      </c>
      <c r="AD195" s="94">
        <v>30</v>
      </c>
      <c r="AE195" s="93">
        <v>31</v>
      </c>
      <c r="AF195" s="94">
        <v>32</v>
      </c>
      <c r="AG195" s="93">
        <v>33</v>
      </c>
      <c r="AH195" s="94">
        <v>34</v>
      </c>
      <c r="AI195" s="94">
        <v>35</v>
      </c>
      <c r="AJ195" s="95">
        <v>36</v>
      </c>
    </row>
    <row r="196" spans="1:36" ht="16.5" hidden="1">
      <c r="A196" s="231"/>
      <c r="B196" s="232" t="s">
        <v>35</v>
      </c>
      <c r="C196" s="96" t="s">
        <v>6</v>
      </c>
      <c r="D196" s="97">
        <f>D148-D100</f>
        <v>395647</v>
      </c>
      <c r="E196" s="97">
        <f t="shared" ref="E196:AJ196" si="28">E148-E100</f>
        <v>69698</v>
      </c>
      <c r="F196" s="97">
        <f t="shared" si="28"/>
        <v>9247</v>
      </c>
      <c r="G196" s="97">
        <f t="shared" si="28"/>
        <v>19591</v>
      </c>
      <c r="H196" s="97">
        <f t="shared" si="28"/>
        <v>16008</v>
      </c>
      <c r="I196" s="97">
        <f t="shared" si="28"/>
        <v>27416</v>
      </c>
      <c r="J196" s="97">
        <f t="shared" si="28"/>
        <v>72262</v>
      </c>
      <c r="K196" s="97">
        <f t="shared" si="28"/>
        <v>11682</v>
      </c>
      <c r="L196" s="97">
        <f t="shared" si="28"/>
        <v>13034</v>
      </c>
      <c r="M196" s="97">
        <f t="shared" si="28"/>
        <v>14132</v>
      </c>
      <c r="N196" s="97">
        <f t="shared" si="28"/>
        <v>17209</v>
      </c>
      <c r="O196" s="97">
        <f t="shared" si="28"/>
        <v>56057</v>
      </c>
      <c r="P196" s="97">
        <f t="shared" si="28"/>
        <v>5875</v>
      </c>
      <c r="Q196" s="97">
        <f t="shared" si="28"/>
        <v>9675</v>
      </c>
      <c r="R196" s="97">
        <f t="shared" si="28"/>
        <v>10575</v>
      </c>
      <c r="S196" s="97">
        <f t="shared" si="28"/>
        <v>13865</v>
      </c>
      <c r="T196" s="97">
        <f t="shared" si="28"/>
        <v>39990</v>
      </c>
      <c r="U196" s="97">
        <f t="shared" si="28"/>
        <v>3750</v>
      </c>
      <c r="V196" s="97">
        <f t="shared" si="28"/>
        <v>6575</v>
      </c>
      <c r="W196" s="97">
        <f t="shared" si="28"/>
        <v>8190</v>
      </c>
      <c r="X196" s="97">
        <f t="shared" si="28"/>
        <v>12175</v>
      </c>
      <c r="Y196" s="97">
        <f t="shared" si="28"/>
        <v>30690</v>
      </c>
      <c r="Z196" s="97">
        <f t="shared" si="28"/>
        <v>2800</v>
      </c>
      <c r="AA196" s="97">
        <f t="shared" si="28"/>
        <v>4275</v>
      </c>
      <c r="AB196" s="97">
        <f t="shared" si="28"/>
        <v>5525</v>
      </c>
      <c r="AC196" s="97">
        <f t="shared" si="28"/>
        <v>6960</v>
      </c>
      <c r="AD196" s="97">
        <f t="shared" si="28"/>
        <v>19560</v>
      </c>
      <c r="AE196" s="97">
        <f t="shared" si="28"/>
        <v>24250</v>
      </c>
      <c r="AF196" s="97">
        <f t="shared" si="28"/>
        <v>28165</v>
      </c>
      <c r="AG196" s="97">
        <f t="shared" si="28"/>
        <v>33095</v>
      </c>
      <c r="AH196" s="97">
        <f t="shared" si="28"/>
        <v>11990</v>
      </c>
      <c r="AI196" s="97">
        <f t="shared" si="28"/>
        <v>316059</v>
      </c>
      <c r="AJ196" s="98">
        <f t="shared" si="28"/>
        <v>9890</v>
      </c>
    </row>
    <row r="197" spans="1:36" ht="16.5" hidden="1">
      <c r="A197" s="231"/>
      <c r="B197" s="232"/>
      <c r="C197" s="96" t="s">
        <v>7</v>
      </c>
      <c r="D197" s="97">
        <f t="shared" ref="D197:AJ204" si="29">D149-D101</f>
        <v>395647</v>
      </c>
      <c r="E197" s="97">
        <f t="shared" si="29"/>
        <v>69698</v>
      </c>
      <c r="F197" s="97">
        <f t="shared" si="29"/>
        <v>9247</v>
      </c>
      <c r="G197" s="97">
        <f t="shared" si="29"/>
        <v>19591</v>
      </c>
      <c r="H197" s="97">
        <f t="shared" si="29"/>
        <v>16008</v>
      </c>
      <c r="I197" s="97">
        <f t="shared" si="29"/>
        <v>27416</v>
      </c>
      <c r="J197" s="97">
        <f t="shared" si="29"/>
        <v>72262</v>
      </c>
      <c r="K197" s="97">
        <f t="shared" si="29"/>
        <v>11682</v>
      </c>
      <c r="L197" s="97">
        <f t="shared" si="29"/>
        <v>13034</v>
      </c>
      <c r="M197" s="97">
        <f t="shared" si="29"/>
        <v>14132</v>
      </c>
      <c r="N197" s="97">
        <f t="shared" si="29"/>
        <v>17209</v>
      </c>
      <c r="O197" s="97">
        <f t="shared" si="29"/>
        <v>56057</v>
      </c>
      <c r="P197" s="97">
        <f t="shared" si="29"/>
        <v>5875</v>
      </c>
      <c r="Q197" s="97">
        <f t="shared" si="29"/>
        <v>9675</v>
      </c>
      <c r="R197" s="97">
        <f t="shared" si="29"/>
        <v>10575</v>
      </c>
      <c r="S197" s="97">
        <f t="shared" si="29"/>
        <v>13865</v>
      </c>
      <c r="T197" s="97">
        <f t="shared" si="29"/>
        <v>39990</v>
      </c>
      <c r="U197" s="97">
        <f t="shared" si="29"/>
        <v>3750</v>
      </c>
      <c r="V197" s="97">
        <f t="shared" si="29"/>
        <v>6575</v>
      </c>
      <c r="W197" s="97">
        <f t="shared" si="29"/>
        <v>8190</v>
      </c>
      <c r="X197" s="97">
        <f t="shared" si="29"/>
        <v>12175</v>
      </c>
      <c r="Y197" s="97">
        <f t="shared" si="29"/>
        <v>30690</v>
      </c>
      <c r="Z197" s="97">
        <f t="shared" si="29"/>
        <v>2800</v>
      </c>
      <c r="AA197" s="97">
        <f t="shared" si="29"/>
        <v>4275</v>
      </c>
      <c r="AB197" s="97">
        <f t="shared" si="29"/>
        <v>5525</v>
      </c>
      <c r="AC197" s="97">
        <f t="shared" si="29"/>
        <v>6960</v>
      </c>
      <c r="AD197" s="97">
        <f t="shared" si="29"/>
        <v>19560</v>
      </c>
      <c r="AE197" s="97">
        <f t="shared" si="29"/>
        <v>24250</v>
      </c>
      <c r="AF197" s="97">
        <f t="shared" si="29"/>
        <v>28165</v>
      </c>
      <c r="AG197" s="97">
        <f t="shared" si="29"/>
        <v>33095</v>
      </c>
      <c r="AH197" s="97">
        <f t="shared" si="29"/>
        <v>11990</v>
      </c>
      <c r="AI197" s="97">
        <f t="shared" si="29"/>
        <v>316059</v>
      </c>
      <c r="AJ197" s="98">
        <f t="shared" si="29"/>
        <v>9890</v>
      </c>
    </row>
    <row r="198" spans="1:36" hidden="1">
      <c r="A198" s="231"/>
      <c r="B198" s="232"/>
      <c r="C198" s="96" t="s">
        <v>52</v>
      </c>
      <c r="D198" s="97">
        <f t="shared" si="29"/>
        <v>13333</v>
      </c>
      <c r="E198" s="97">
        <f t="shared" si="29"/>
        <v>12812</v>
      </c>
      <c r="F198" s="97">
        <f t="shared" si="29"/>
        <v>521</v>
      </c>
      <c r="G198" s="97">
        <f t="shared" si="29"/>
        <v>0</v>
      </c>
      <c r="H198" s="97">
        <f t="shared" si="29"/>
        <v>0</v>
      </c>
      <c r="I198" s="97">
        <f t="shared" si="29"/>
        <v>0</v>
      </c>
      <c r="J198" s="97">
        <f t="shared" si="29"/>
        <v>521</v>
      </c>
      <c r="K198" s="97">
        <f t="shared" si="29"/>
        <v>0</v>
      </c>
      <c r="L198" s="97">
        <f t="shared" si="29"/>
        <v>0</v>
      </c>
      <c r="M198" s="97">
        <f t="shared" si="29"/>
        <v>0</v>
      </c>
      <c r="N198" s="97">
        <f t="shared" si="29"/>
        <v>0</v>
      </c>
      <c r="O198" s="97">
        <f t="shared" si="29"/>
        <v>0</v>
      </c>
      <c r="P198" s="97">
        <f t="shared" si="29"/>
        <v>0</v>
      </c>
      <c r="Q198" s="97">
        <f t="shared" si="29"/>
        <v>0</v>
      </c>
      <c r="R198" s="97">
        <f t="shared" si="29"/>
        <v>0</v>
      </c>
      <c r="S198" s="97">
        <f t="shared" si="29"/>
        <v>0</v>
      </c>
      <c r="T198" s="97">
        <f t="shared" si="29"/>
        <v>0</v>
      </c>
      <c r="U198" s="97">
        <f t="shared" si="29"/>
        <v>0</v>
      </c>
      <c r="V198" s="97">
        <f t="shared" si="29"/>
        <v>0</v>
      </c>
      <c r="W198" s="97">
        <f t="shared" si="29"/>
        <v>0</v>
      </c>
      <c r="X198" s="97">
        <f t="shared" si="29"/>
        <v>0</v>
      </c>
      <c r="Y198" s="97">
        <f t="shared" si="29"/>
        <v>0</v>
      </c>
      <c r="Z198" s="97">
        <f t="shared" si="29"/>
        <v>0</v>
      </c>
      <c r="AA198" s="97">
        <f t="shared" si="29"/>
        <v>0</v>
      </c>
      <c r="AB198" s="97">
        <f t="shared" si="29"/>
        <v>0</v>
      </c>
      <c r="AC198" s="97">
        <f t="shared" si="29"/>
        <v>0</v>
      </c>
      <c r="AD198" s="97">
        <f t="shared" si="29"/>
        <v>0</v>
      </c>
      <c r="AE198" s="97">
        <f t="shared" si="29"/>
        <v>0</v>
      </c>
      <c r="AF198" s="97">
        <f t="shared" si="29"/>
        <v>0</v>
      </c>
      <c r="AG198" s="97">
        <f t="shared" si="29"/>
        <v>0</v>
      </c>
      <c r="AH198" s="97">
        <f t="shared" si="29"/>
        <v>0</v>
      </c>
      <c r="AI198" s="97">
        <f t="shared" si="29"/>
        <v>521</v>
      </c>
      <c r="AJ198" s="98">
        <f t="shared" si="29"/>
        <v>0</v>
      </c>
    </row>
    <row r="199" spans="1:36" ht="16.5" hidden="1">
      <c r="A199" s="231"/>
      <c r="B199" s="232"/>
      <c r="C199" s="96" t="s">
        <v>17</v>
      </c>
      <c r="D199" s="97">
        <f t="shared" si="29"/>
        <v>7344</v>
      </c>
      <c r="E199" s="97">
        <f t="shared" si="29"/>
        <v>6577</v>
      </c>
      <c r="F199" s="97">
        <f t="shared" si="29"/>
        <v>113</v>
      </c>
      <c r="G199" s="97">
        <f t="shared" si="29"/>
        <v>77</v>
      </c>
      <c r="H199" s="97">
        <f t="shared" si="29"/>
        <v>77</v>
      </c>
      <c r="I199" s="97">
        <f t="shared" si="29"/>
        <v>10</v>
      </c>
      <c r="J199" s="97">
        <f t="shared" si="29"/>
        <v>277</v>
      </c>
      <c r="K199" s="97">
        <f t="shared" si="29"/>
        <v>490</v>
      </c>
      <c r="L199" s="97">
        <f t="shared" si="29"/>
        <v>0</v>
      </c>
      <c r="M199" s="97">
        <f t="shared" si="29"/>
        <v>0</v>
      </c>
      <c r="N199" s="97">
        <f t="shared" si="29"/>
        <v>0</v>
      </c>
      <c r="O199" s="97">
        <f t="shared" si="29"/>
        <v>490</v>
      </c>
      <c r="P199" s="97">
        <f t="shared" si="29"/>
        <v>0</v>
      </c>
      <c r="Q199" s="97">
        <f t="shared" si="29"/>
        <v>0</v>
      </c>
      <c r="R199" s="97">
        <f t="shared" si="29"/>
        <v>0</v>
      </c>
      <c r="S199" s="97">
        <f t="shared" si="29"/>
        <v>0</v>
      </c>
      <c r="T199" s="97">
        <f t="shared" si="29"/>
        <v>0</v>
      </c>
      <c r="U199" s="97">
        <f t="shared" si="29"/>
        <v>0</v>
      </c>
      <c r="V199" s="97">
        <f t="shared" si="29"/>
        <v>0</v>
      </c>
      <c r="W199" s="97">
        <f t="shared" si="29"/>
        <v>0</v>
      </c>
      <c r="X199" s="97">
        <f t="shared" si="29"/>
        <v>0</v>
      </c>
      <c r="Y199" s="97">
        <f t="shared" si="29"/>
        <v>0</v>
      </c>
      <c r="Z199" s="97">
        <f t="shared" si="29"/>
        <v>0</v>
      </c>
      <c r="AA199" s="97">
        <f t="shared" si="29"/>
        <v>0</v>
      </c>
      <c r="AB199" s="97">
        <f t="shared" si="29"/>
        <v>0</v>
      </c>
      <c r="AC199" s="97">
        <f t="shared" si="29"/>
        <v>0</v>
      </c>
      <c r="AD199" s="97">
        <f t="shared" si="29"/>
        <v>0</v>
      </c>
      <c r="AE199" s="97">
        <f t="shared" si="29"/>
        <v>0</v>
      </c>
      <c r="AF199" s="97">
        <f t="shared" si="29"/>
        <v>0</v>
      </c>
      <c r="AG199" s="97">
        <f t="shared" si="29"/>
        <v>0</v>
      </c>
      <c r="AH199" s="97">
        <f t="shared" si="29"/>
        <v>0</v>
      </c>
      <c r="AI199" s="97">
        <f t="shared" si="29"/>
        <v>767</v>
      </c>
      <c r="AJ199" s="98">
        <f t="shared" si="29"/>
        <v>0</v>
      </c>
    </row>
    <row r="200" spans="1:36" hidden="1">
      <c r="A200" s="231"/>
      <c r="B200" s="232"/>
      <c r="C200" s="96" t="s">
        <v>8</v>
      </c>
      <c r="D200" s="97">
        <f t="shared" si="29"/>
        <v>374970</v>
      </c>
      <c r="E200" s="97">
        <f t="shared" si="29"/>
        <v>50309</v>
      </c>
      <c r="F200" s="97">
        <f t="shared" si="29"/>
        <v>8613</v>
      </c>
      <c r="G200" s="97">
        <f t="shared" si="29"/>
        <v>19514</v>
      </c>
      <c r="H200" s="97">
        <f t="shared" si="29"/>
        <v>15931</v>
      </c>
      <c r="I200" s="97">
        <f t="shared" si="29"/>
        <v>27406</v>
      </c>
      <c r="J200" s="97">
        <f t="shared" si="29"/>
        <v>71464</v>
      </c>
      <c r="K200" s="97">
        <f t="shared" si="29"/>
        <v>11192</v>
      </c>
      <c r="L200" s="97">
        <f t="shared" si="29"/>
        <v>13034</v>
      </c>
      <c r="M200" s="97">
        <f t="shared" si="29"/>
        <v>14132</v>
      </c>
      <c r="N200" s="97">
        <f t="shared" si="29"/>
        <v>17209</v>
      </c>
      <c r="O200" s="97">
        <f t="shared" si="29"/>
        <v>55567</v>
      </c>
      <c r="P200" s="97">
        <f t="shared" si="29"/>
        <v>5875</v>
      </c>
      <c r="Q200" s="97">
        <f t="shared" si="29"/>
        <v>9675</v>
      </c>
      <c r="R200" s="97">
        <f t="shared" si="29"/>
        <v>10575</v>
      </c>
      <c r="S200" s="97">
        <f t="shared" si="29"/>
        <v>13865</v>
      </c>
      <c r="T200" s="97">
        <f t="shared" si="29"/>
        <v>39990</v>
      </c>
      <c r="U200" s="97">
        <f t="shared" si="29"/>
        <v>3750</v>
      </c>
      <c r="V200" s="97">
        <f t="shared" si="29"/>
        <v>6575</v>
      </c>
      <c r="W200" s="97">
        <f t="shared" si="29"/>
        <v>8190</v>
      </c>
      <c r="X200" s="97">
        <f t="shared" si="29"/>
        <v>12175</v>
      </c>
      <c r="Y200" s="97">
        <f t="shared" si="29"/>
        <v>30690</v>
      </c>
      <c r="Z200" s="97">
        <f t="shared" si="29"/>
        <v>2800</v>
      </c>
      <c r="AA200" s="97">
        <f t="shared" si="29"/>
        <v>4275</v>
      </c>
      <c r="AB200" s="97">
        <f t="shared" si="29"/>
        <v>5525</v>
      </c>
      <c r="AC200" s="97">
        <f t="shared" si="29"/>
        <v>6960</v>
      </c>
      <c r="AD200" s="97">
        <f t="shared" si="29"/>
        <v>19560</v>
      </c>
      <c r="AE200" s="97">
        <f t="shared" si="29"/>
        <v>24250</v>
      </c>
      <c r="AF200" s="97">
        <f t="shared" si="29"/>
        <v>28165</v>
      </c>
      <c r="AG200" s="97">
        <f t="shared" si="29"/>
        <v>33095</v>
      </c>
      <c r="AH200" s="97">
        <f t="shared" si="29"/>
        <v>11990</v>
      </c>
      <c r="AI200" s="97">
        <f t="shared" si="29"/>
        <v>314771</v>
      </c>
      <c r="AJ200" s="98">
        <f t="shared" si="29"/>
        <v>9890</v>
      </c>
    </row>
    <row r="201" spans="1:36" hidden="1">
      <c r="A201" s="231"/>
      <c r="B201" s="232"/>
      <c r="C201" s="96" t="s">
        <v>9</v>
      </c>
      <c r="D201" s="97">
        <f t="shared" si="29"/>
        <v>374970</v>
      </c>
      <c r="E201" s="97">
        <f t="shared" si="29"/>
        <v>50309</v>
      </c>
      <c r="F201" s="97">
        <f t="shared" si="29"/>
        <v>8613</v>
      </c>
      <c r="G201" s="97">
        <f t="shared" si="29"/>
        <v>19514</v>
      </c>
      <c r="H201" s="97">
        <f t="shared" si="29"/>
        <v>15931</v>
      </c>
      <c r="I201" s="97">
        <f t="shared" si="29"/>
        <v>27406</v>
      </c>
      <c r="J201" s="97">
        <f t="shared" si="29"/>
        <v>71464</v>
      </c>
      <c r="K201" s="97">
        <f t="shared" si="29"/>
        <v>11192</v>
      </c>
      <c r="L201" s="97">
        <f t="shared" si="29"/>
        <v>13034</v>
      </c>
      <c r="M201" s="97">
        <f t="shared" si="29"/>
        <v>14132</v>
      </c>
      <c r="N201" s="97">
        <f t="shared" si="29"/>
        <v>17209</v>
      </c>
      <c r="O201" s="97">
        <f t="shared" si="29"/>
        <v>55567</v>
      </c>
      <c r="P201" s="97">
        <f t="shared" si="29"/>
        <v>5875</v>
      </c>
      <c r="Q201" s="97">
        <f t="shared" si="29"/>
        <v>9675</v>
      </c>
      <c r="R201" s="97">
        <f t="shared" si="29"/>
        <v>10575</v>
      </c>
      <c r="S201" s="97">
        <f t="shared" si="29"/>
        <v>13865</v>
      </c>
      <c r="T201" s="97">
        <f t="shared" si="29"/>
        <v>39990</v>
      </c>
      <c r="U201" s="97">
        <f t="shared" si="29"/>
        <v>3750</v>
      </c>
      <c r="V201" s="97">
        <f t="shared" si="29"/>
        <v>6575</v>
      </c>
      <c r="W201" s="97">
        <f t="shared" si="29"/>
        <v>8190</v>
      </c>
      <c r="X201" s="97">
        <f t="shared" si="29"/>
        <v>12175</v>
      </c>
      <c r="Y201" s="97">
        <f t="shared" si="29"/>
        <v>30690</v>
      </c>
      <c r="Z201" s="97">
        <f t="shared" si="29"/>
        <v>2800</v>
      </c>
      <c r="AA201" s="97">
        <f t="shared" si="29"/>
        <v>4275</v>
      </c>
      <c r="AB201" s="97">
        <f t="shared" si="29"/>
        <v>5525</v>
      </c>
      <c r="AC201" s="97">
        <f t="shared" si="29"/>
        <v>6960</v>
      </c>
      <c r="AD201" s="97">
        <f t="shared" si="29"/>
        <v>19560</v>
      </c>
      <c r="AE201" s="97">
        <f t="shared" si="29"/>
        <v>24250</v>
      </c>
      <c r="AF201" s="97">
        <f t="shared" si="29"/>
        <v>28165</v>
      </c>
      <c r="AG201" s="97">
        <f t="shared" si="29"/>
        <v>33095</v>
      </c>
      <c r="AH201" s="97">
        <f t="shared" si="29"/>
        <v>11990</v>
      </c>
      <c r="AI201" s="97">
        <f t="shared" si="29"/>
        <v>314771</v>
      </c>
      <c r="AJ201" s="98">
        <f t="shared" si="29"/>
        <v>9890</v>
      </c>
    </row>
    <row r="202" spans="1:36" ht="16.5" hidden="1">
      <c r="A202" s="228" t="s">
        <v>1113</v>
      </c>
      <c r="B202" s="224" t="s">
        <v>1108</v>
      </c>
      <c r="C202" s="101" t="s">
        <v>51</v>
      </c>
      <c r="D202" s="97">
        <f t="shared" si="29"/>
        <v>0</v>
      </c>
      <c r="E202" s="97">
        <f t="shared" si="29"/>
        <v>0</v>
      </c>
      <c r="F202" s="97">
        <f t="shared" si="29"/>
        <v>0</v>
      </c>
      <c r="G202" s="97">
        <f t="shared" si="29"/>
        <v>0</v>
      </c>
      <c r="H202" s="97">
        <f t="shared" si="29"/>
        <v>0</v>
      </c>
      <c r="I202" s="97">
        <f t="shared" si="29"/>
        <v>0</v>
      </c>
      <c r="J202" s="97">
        <f t="shared" si="29"/>
        <v>0</v>
      </c>
      <c r="K202" s="97">
        <f t="shared" si="29"/>
        <v>0</v>
      </c>
      <c r="L202" s="97">
        <f t="shared" si="29"/>
        <v>0</v>
      </c>
      <c r="M202" s="97">
        <f t="shared" si="29"/>
        <v>0</v>
      </c>
      <c r="N202" s="97">
        <f t="shared" si="29"/>
        <v>0</v>
      </c>
      <c r="O202" s="97">
        <f t="shared" si="29"/>
        <v>0</v>
      </c>
      <c r="P202" s="97">
        <f t="shared" si="29"/>
        <v>0</v>
      </c>
      <c r="Q202" s="97">
        <f t="shared" si="29"/>
        <v>0</v>
      </c>
      <c r="R202" s="97">
        <f t="shared" si="29"/>
        <v>0</v>
      </c>
      <c r="S202" s="97">
        <f t="shared" si="29"/>
        <v>0</v>
      </c>
      <c r="T202" s="97">
        <f t="shared" si="29"/>
        <v>0</v>
      </c>
      <c r="U202" s="97">
        <f t="shared" si="29"/>
        <v>0</v>
      </c>
      <c r="V202" s="97">
        <f t="shared" si="29"/>
        <v>0</v>
      </c>
      <c r="W202" s="97">
        <f t="shared" si="29"/>
        <v>0</v>
      </c>
      <c r="X202" s="97">
        <f t="shared" si="29"/>
        <v>0</v>
      </c>
      <c r="Y202" s="97">
        <f t="shared" si="29"/>
        <v>0</v>
      </c>
      <c r="Z202" s="97">
        <f t="shared" si="29"/>
        <v>0</v>
      </c>
      <c r="AA202" s="97">
        <f t="shared" si="29"/>
        <v>0</v>
      </c>
      <c r="AB202" s="97">
        <f t="shared" si="29"/>
        <v>0</v>
      </c>
      <c r="AC202" s="97">
        <f t="shared" si="29"/>
        <v>0</v>
      </c>
      <c r="AD202" s="97">
        <f t="shared" si="29"/>
        <v>0</v>
      </c>
      <c r="AE202" s="97">
        <f t="shared" si="29"/>
        <v>0</v>
      </c>
      <c r="AF202" s="97">
        <f t="shared" si="29"/>
        <v>0</v>
      </c>
      <c r="AG202" s="97">
        <f t="shared" si="29"/>
        <v>0</v>
      </c>
      <c r="AH202" s="97">
        <f t="shared" si="29"/>
        <v>0</v>
      </c>
      <c r="AI202" s="97">
        <f t="shared" si="29"/>
        <v>0</v>
      </c>
      <c r="AJ202" s="98">
        <f t="shared" si="29"/>
        <v>0</v>
      </c>
    </row>
    <row r="203" spans="1:36" hidden="1">
      <c r="A203" s="228"/>
      <c r="B203" s="224"/>
      <c r="C203" s="105" t="s">
        <v>52</v>
      </c>
      <c r="D203" s="97">
        <f t="shared" si="29"/>
        <v>0</v>
      </c>
      <c r="E203" s="97">
        <f t="shared" si="29"/>
        <v>0</v>
      </c>
      <c r="F203" s="97">
        <f t="shared" si="29"/>
        <v>0</v>
      </c>
      <c r="G203" s="97">
        <f t="shared" si="29"/>
        <v>0</v>
      </c>
      <c r="H203" s="97">
        <f t="shared" si="29"/>
        <v>0</v>
      </c>
      <c r="I203" s="97">
        <f t="shared" si="29"/>
        <v>0</v>
      </c>
      <c r="J203" s="97">
        <f t="shared" si="29"/>
        <v>0</v>
      </c>
      <c r="K203" s="97">
        <f t="shared" si="29"/>
        <v>0</v>
      </c>
      <c r="L203" s="97">
        <f t="shared" si="29"/>
        <v>0</v>
      </c>
      <c r="M203" s="97">
        <f t="shared" si="29"/>
        <v>0</v>
      </c>
      <c r="N203" s="97">
        <f t="shared" si="29"/>
        <v>0</v>
      </c>
      <c r="O203" s="97">
        <f t="shared" si="29"/>
        <v>0</v>
      </c>
      <c r="P203" s="97">
        <f t="shared" si="29"/>
        <v>0</v>
      </c>
      <c r="Q203" s="97">
        <f t="shared" si="29"/>
        <v>0</v>
      </c>
      <c r="R203" s="97">
        <f t="shared" si="29"/>
        <v>0</v>
      </c>
      <c r="S203" s="97">
        <f t="shared" si="29"/>
        <v>0</v>
      </c>
      <c r="T203" s="97">
        <f t="shared" si="29"/>
        <v>0</v>
      </c>
      <c r="U203" s="97">
        <f t="shared" si="29"/>
        <v>0</v>
      </c>
      <c r="V203" s="97">
        <f t="shared" si="29"/>
        <v>0</v>
      </c>
      <c r="W203" s="97">
        <f t="shared" si="29"/>
        <v>0</v>
      </c>
      <c r="X203" s="97">
        <f t="shared" si="29"/>
        <v>0</v>
      </c>
      <c r="Y203" s="97">
        <f t="shared" si="29"/>
        <v>0</v>
      </c>
      <c r="Z203" s="97">
        <f t="shared" si="29"/>
        <v>0</v>
      </c>
      <c r="AA203" s="97">
        <f t="shared" si="29"/>
        <v>0</v>
      </c>
      <c r="AB203" s="97">
        <f t="shared" si="29"/>
        <v>0</v>
      </c>
      <c r="AC203" s="97">
        <f t="shared" si="29"/>
        <v>0</v>
      </c>
      <c r="AD203" s="97">
        <f t="shared" si="29"/>
        <v>0</v>
      </c>
      <c r="AE203" s="97">
        <f t="shared" si="29"/>
        <v>0</v>
      </c>
      <c r="AF203" s="97">
        <f t="shared" si="29"/>
        <v>0</v>
      </c>
      <c r="AG203" s="97">
        <f t="shared" si="29"/>
        <v>0</v>
      </c>
      <c r="AH203" s="97">
        <f t="shared" si="29"/>
        <v>0</v>
      </c>
      <c r="AI203" s="97">
        <f t="shared" si="29"/>
        <v>0</v>
      </c>
      <c r="AJ203" s="98">
        <f t="shared" si="29"/>
        <v>0</v>
      </c>
    </row>
    <row r="204" spans="1:36" ht="16.5" hidden="1">
      <c r="A204" s="228"/>
      <c r="B204" s="224"/>
      <c r="C204" s="105" t="s">
        <v>17</v>
      </c>
      <c r="D204" s="97">
        <f t="shared" si="29"/>
        <v>0</v>
      </c>
      <c r="E204" s="97">
        <f t="shared" si="29"/>
        <v>0</v>
      </c>
      <c r="F204" s="97">
        <f t="shared" si="29"/>
        <v>0</v>
      </c>
      <c r="G204" s="97">
        <f t="shared" si="29"/>
        <v>0</v>
      </c>
      <c r="H204" s="97">
        <f t="shared" si="29"/>
        <v>0</v>
      </c>
      <c r="I204" s="97">
        <f t="shared" si="29"/>
        <v>0</v>
      </c>
      <c r="J204" s="97">
        <f t="shared" si="29"/>
        <v>0</v>
      </c>
      <c r="K204" s="97">
        <f t="shared" si="29"/>
        <v>0</v>
      </c>
      <c r="L204" s="97">
        <f t="shared" si="29"/>
        <v>0</v>
      </c>
      <c r="M204" s="97">
        <f t="shared" si="29"/>
        <v>0</v>
      </c>
      <c r="N204" s="97">
        <f t="shared" si="29"/>
        <v>0</v>
      </c>
      <c r="O204" s="97">
        <f t="shared" si="29"/>
        <v>0</v>
      </c>
      <c r="P204" s="97">
        <f t="shared" si="29"/>
        <v>0</v>
      </c>
      <c r="Q204" s="97">
        <f t="shared" si="29"/>
        <v>0</v>
      </c>
      <c r="R204" s="97">
        <f t="shared" si="29"/>
        <v>0</v>
      </c>
      <c r="S204" s="97">
        <f t="shared" si="29"/>
        <v>0</v>
      </c>
      <c r="T204" s="97">
        <f t="shared" si="29"/>
        <v>0</v>
      </c>
      <c r="U204" s="97">
        <f t="shared" si="29"/>
        <v>0</v>
      </c>
      <c r="V204" s="97">
        <f t="shared" si="29"/>
        <v>0</v>
      </c>
      <c r="W204" s="97">
        <f t="shared" si="29"/>
        <v>0</v>
      </c>
      <c r="X204" s="97">
        <f t="shared" si="29"/>
        <v>0</v>
      </c>
      <c r="Y204" s="97">
        <f t="shared" si="29"/>
        <v>0</v>
      </c>
      <c r="Z204" s="97">
        <f t="shared" si="29"/>
        <v>0</v>
      </c>
      <c r="AA204" s="97">
        <f t="shared" si="29"/>
        <v>0</v>
      </c>
      <c r="AB204" s="97">
        <f t="shared" ref="AB204:AJ204" si="30">AB156-AB108</f>
        <v>0</v>
      </c>
      <c r="AC204" s="97">
        <f t="shared" si="30"/>
        <v>0</v>
      </c>
      <c r="AD204" s="97">
        <f t="shared" si="30"/>
        <v>0</v>
      </c>
      <c r="AE204" s="97">
        <f t="shared" si="30"/>
        <v>0</v>
      </c>
      <c r="AF204" s="97">
        <f t="shared" si="30"/>
        <v>0</v>
      </c>
      <c r="AG204" s="97">
        <f t="shared" si="30"/>
        <v>0</v>
      </c>
      <c r="AH204" s="97">
        <f t="shared" si="30"/>
        <v>0</v>
      </c>
      <c r="AI204" s="97">
        <f t="shared" si="30"/>
        <v>0</v>
      </c>
      <c r="AJ204" s="98">
        <f t="shared" si="30"/>
        <v>0</v>
      </c>
    </row>
    <row r="205" spans="1:36" hidden="1">
      <c r="A205" s="228"/>
      <c r="B205" s="224"/>
      <c r="C205" s="105" t="s">
        <v>53</v>
      </c>
      <c r="D205" s="97">
        <f t="shared" ref="D205:AJ212" si="31">D157-D109</f>
        <v>0</v>
      </c>
      <c r="E205" s="97">
        <f t="shared" si="31"/>
        <v>0</v>
      </c>
      <c r="F205" s="97">
        <f t="shared" si="31"/>
        <v>0</v>
      </c>
      <c r="G205" s="97">
        <f t="shared" si="31"/>
        <v>0</v>
      </c>
      <c r="H205" s="97">
        <f t="shared" si="31"/>
        <v>0</v>
      </c>
      <c r="I205" s="97">
        <f t="shared" si="31"/>
        <v>0</v>
      </c>
      <c r="J205" s="97">
        <f t="shared" si="31"/>
        <v>0</v>
      </c>
      <c r="K205" s="97">
        <f t="shared" si="31"/>
        <v>0</v>
      </c>
      <c r="L205" s="97">
        <f t="shared" si="31"/>
        <v>0</v>
      </c>
      <c r="M205" s="97">
        <f t="shared" si="31"/>
        <v>0</v>
      </c>
      <c r="N205" s="97">
        <f t="shared" si="31"/>
        <v>0</v>
      </c>
      <c r="O205" s="97">
        <f t="shared" si="31"/>
        <v>0</v>
      </c>
      <c r="P205" s="97">
        <f t="shared" si="31"/>
        <v>0</v>
      </c>
      <c r="Q205" s="97">
        <f t="shared" si="31"/>
        <v>0</v>
      </c>
      <c r="R205" s="97">
        <f t="shared" si="31"/>
        <v>0</v>
      </c>
      <c r="S205" s="97">
        <f t="shared" si="31"/>
        <v>0</v>
      </c>
      <c r="T205" s="97">
        <f t="shared" si="31"/>
        <v>0</v>
      </c>
      <c r="U205" s="97">
        <f t="shared" si="31"/>
        <v>0</v>
      </c>
      <c r="V205" s="97">
        <f t="shared" si="31"/>
        <v>0</v>
      </c>
      <c r="W205" s="97">
        <f t="shared" si="31"/>
        <v>0</v>
      </c>
      <c r="X205" s="97">
        <f t="shared" si="31"/>
        <v>0</v>
      </c>
      <c r="Y205" s="97">
        <f t="shared" si="31"/>
        <v>0</v>
      </c>
      <c r="Z205" s="97">
        <f t="shared" si="31"/>
        <v>0</v>
      </c>
      <c r="AA205" s="97">
        <f t="shared" si="31"/>
        <v>0</v>
      </c>
      <c r="AB205" s="97">
        <f t="shared" si="31"/>
        <v>0</v>
      </c>
      <c r="AC205" s="97">
        <f t="shared" si="31"/>
        <v>0</v>
      </c>
      <c r="AD205" s="97">
        <f t="shared" si="31"/>
        <v>0</v>
      </c>
      <c r="AE205" s="97">
        <f t="shared" si="31"/>
        <v>0</v>
      </c>
      <c r="AF205" s="97">
        <f t="shared" si="31"/>
        <v>0</v>
      </c>
      <c r="AG205" s="97">
        <f t="shared" si="31"/>
        <v>0</v>
      </c>
      <c r="AH205" s="97">
        <f t="shared" si="31"/>
        <v>0</v>
      </c>
      <c r="AI205" s="97">
        <f t="shared" si="31"/>
        <v>0</v>
      </c>
      <c r="AJ205" s="98">
        <f t="shared" si="31"/>
        <v>0</v>
      </c>
    </row>
    <row r="206" spans="1:36" ht="16.5" hidden="1">
      <c r="A206" s="217" t="s">
        <v>1114</v>
      </c>
      <c r="B206" s="226" t="s">
        <v>1112</v>
      </c>
      <c r="C206" s="101" t="s">
        <v>51</v>
      </c>
      <c r="D206" s="97">
        <f t="shared" si="31"/>
        <v>0</v>
      </c>
      <c r="E206" s="97">
        <f t="shared" si="31"/>
        <v>0</v>
      </c>
      <c r="F206" s="97">
        <f t="shared" si="31"/>
        <v>0</v>
      </c>
      <c r="G206" s="97">
        <f t="shared" si="31"/>
        <v>0</v>
      </c>
      <c r="H206" s="97">
        <f t="shared" si="31"/>
        <v>0</v>
      </c>
      <c r="I206" s="97">
        <f t="shared" si="31"/>
        <v>0</v>
      </c>
      <c r="J206" s="97">
        <f t="shared" si="31"/>
        <v>0</v>
      </c>
      <c r="K206" s="97">
        <f t="shared" si="31"/>
        <v>0</v>
      </c>
      <c r="L206" s="97">
        <f t="shared" si="31"/>
        <v>0</v>
      </c>
      <c r="M206" s="97">
        <f t="shared" si="31"/>
        <v>0</v>
      </c>
      <c r="N206" s="97">
        <f t="shared" si="31"/>
        <v>0</v>
      </c>
      <c r="O206" s="97">
        <f t="shared" si="31"/>
        <v>0</v>
      </c>
      <c r="P206" s="97">
        <f t="shared" si="31"/>
        <v>0</v>
      </c>
      <c r="Q206" s="97">
        <f t="shared" si="31"/>
        <v>0</v>
      </c>
      <c r="R206" s="97">
        <f t="shared" si="31"/>
        <v>0</v>
      </c>
      <c r="S206" s="97">
        <f t="shared" si="31"/>
        <v>0</v>
      </c>
      <c r="T206" s="97">
        <f t="shared" si="31"/>
        <v>0</v>
      </c>
      <c r="U206" s="97">
        <f t="shared" si="31"/>
        <v>0</v>
      </c>
      <c r="V206" s="97">
        <f t="shared" si="31"/>
        <v>0</v>
      </c>
      <c r="W206" s="97">
        <f t="shared" si="31"/>
        <v>0</v>
      </c>
      <c r="X206" s="97">
        <f t="shared" si="31"/>
        <v>0</v>
      </c>
      <c r="Y206" s="97">
        <f t="shared" si="31"/>
        <v>0</v>
      </c>
      <c r="Z206" s="97">
        <f t="shared" si="31"/>
        <v>0</v>
      </c>
      <c r="AA206" s="97">
        <f t="shared" si="31"/>
        <v>0</v>
      </c>
      <c r="AB206" s="97">
        <f t="shared" si="31"/>
        <v>0</v>
      </c>
      <c r="AC206" s="97">
        <f t="shared" si="31"/>
        <v>0</v>
      </c>
      <c r="AD206" s="97">
        <f t="shared" si="31"/>
        <v>0</v>
      </c>
      <c r="AE206" s="97">
        <f t="shared" si="31"/>
        <v>0</v>
      </c>
      <c r="AF206" s="97">
        <f t="shared" si="31"/>
        <v>0</v>
      </c>
      <c r="AG206" s="97">
        <f t="shared" si="31"/>
        <v>0</v>
      </c>
      <c r="AH206" s="97">
        <f t="shared" si="31"/>
        <v>0</v>
      </c>
      <c r="AI206" s="97">
        <f t="shared" si="31"/>
        <v>0</v>
      </c>
      <c r="AJ206" s="98">
        <f t="shared" si="31"/>
        <v>0</v>
      </c>
    </row>
    <row r="207" spans="1:36" hidden="1">
      <c r="A207" s="217"/>
      <c r="B207" s="227"/>
      <c r="C207" s="105" t="s">
        <v>52</v>
      </c>
      <c r="D207" s="97">
        <f t="shared" si="31"/>
        <v>0</v>
      </c>
      <c r="E207" s="97">
        <f t="shared" si="31"/>
        <v>0</v>
      </c>
      <c r="F207" s="97">
        <f t="shared" si="31"/>
        <v>0</v>
      </c>
      <c r="G207" s="97">
        <f t="shared" si="31"/>
        <v>0</v>
      </c>
      <c r="H207" s="97">
        <f t="shared" si="31"/>
        <v>0</v>
      </c>
      <c r="I207" s="97">
        <f t="shared" si="31"/>
        <v>0</v>
      </c>
      <c r="J207" s="97">
        <f t="shared" si="31"/>
        <v>0</v>
      </c>
      <c r="K207" s="97">
        <f t="shared" si="31"/>
        <v>0</v>
      </c>
      <c r="L207" s="97">
        <f t="shared" si="31"/>
        <v>0</v>
      </c>
      <c r="M207" s="97">
        <f t="shared" si="31"/>
        <v>0</v>
      </c>
      <c r="N207" s="97">
        <f t="shared" si="31"/>
        <v>0</v>
      </c>
      <c r="O207" s="97">
        <f t="shared" si="31"/>
        <v>0</v>
      </c>
      <c r="P207" s="97">
        <f t="shared" si="31"/>
        <v>0</v>
      </c>
      <c r="Q207" s="97">
        <f t="shared" si="31"/>
        <v>0</v>
      </c>
      <c r="R207" s="97">
        <f t="shared" si="31"/>
        <v>0</v>
      </c>
      <c r="S207" s="97">
        <f t="shared" si="31"/>
        <v>0</v>
      </c>
      <c r="T207" s="97">
        <f t="shared" si="31"/>
        <v>0</v>
      </c>
      <c r="U207" s="97">
        <f t="shared" si="31"/>
        <v>0</v>
      </c>
      <c r="V207" s="97">
        <f t="shared" si="31"/>
        <v>0</v>
      </c>
      <c r="W207" s="97">
        <f t="shared" si="31"/>
        <v>0</v>
      </c>
      <c r="X207" s="97">
        <f t="shared" si="31"/>
        <v>0</v>
      </c>
      <c r="Y207" s="97">
        <f t="shared" si="31"/>
        <v>0</v>
      </c>
      <c r="Z207" s="97">
        <f t="shared" si="31"/>
        <v>0</v>
      </c>
      <c r="AA207" s="97">
        <f t="shared" si="31"/>
        <v>0</v>
      </c>
      <c r="AB207" s="97">
        <f t="shared" si="31"/>
        <v>0</v>
      </c>
      <c r="AC207" s="97">
        <f t="shared" si="31"/>
        <v>0</v>
      </c>
      <c r="AD207" s="97">
        <f t="shared" si="31"/>
        <v>0</v>
      </c>
      <c r="AE207" s="97">
        <f t="shared" si="31"/>
        <v>0</v>
      </c>
      <c r="AF207" s="97">
        <f t="shared" si="31"/>
        <v>0</v>
      </c>
      <c r="AG207" s="97">
        <f t="shared" si="31"/>
        <v>0</v>
      </c>
      <c r="AH207" s="97">
        <f t="shared" si="31"/>
        <v>0</v>
      </c>
      <c r="AI207" s="97">
        <f t="shared" si="31"/>
        <v>0</v>
      </c>
      <c r="AJ207" s="98">
        <f t="shared" si="31"/>
        <v>0</v>
      </c>
    </row>
    <row r="208" spans="1:36" ht="16.5" hidden="1">
      <c r="A208" s="217"/>
      <c r="B208" s="227"/>
      <c r="C208" s="105" t="s">
        <v>17</v>
      </c>
      <c r="D208" s="97">
        <f t="shared" si="31"/>
        <v>0</v>
      </c>
      <c r="E208" s="97">
        <f t="shared" si="31"/>
        <v>0</v>
      </c>
      <c r="F208" s="97">
        <f t="shared" si="31"/>
        <v>0</v>
      </c>
      <c r="G208" s="97">
        <f t="shared" si="31"/>
        <v>0</v>
      </c>
      <c r="H208" s="97">
        <f t="shared" si="31"/>
        <v>0</v>
      </c>
      <c r="I208" s="97">
        <f t="shared" si="31"/>
        <v>0</v>
      </c>
      <c r="J208" s="97">
        <f t="shared" si="31"/>
        <v>0</v>
      </c>
      <c r="K208" s="97">
        <f t="shared" si="31"/>
        <v>0</v>
      </c>
      <c r="L208" s="97">
        <f t="shared" si="31"/>
        <v>0</v>
      </c>
      <c r="M208" s="97">
        <f t="shared" si="31"/>
        <v>0</v>
      </c>
      <c r="N208" s="97">
        <f t="shared" si="31"/>
        <v>0</v>
      </c>
      <c r="O208" s="97">
        <f t="shared" si="31"/>
        <v>0</v>
      </c>
      <c r="P208" s="97">
        <f t="shared" si="31"/>
        <v>0</v>
      </c>
      <c r="Q208" s="97">
        <f t="shared" si="31"/>
        <v>0</v>
      </c>
      <c r="R208" s="97">
        <f t="shared" si="31"/>
        <v>0</v>
      </c>
      <c r="S208" s="97">
        <f t="shared" si="31"/>
        <v>0</v>
      </c>
      <c r="T208" s="97">
        <f t="shared" si="31"/>
        <v>0</v>
      </c>
      <c r="U208" s="97">
        <f t="shared" si="31"/>
        <v>0</v>
      </c>
      <c r="V208" s="97">
        <f t="shared" si="31"/>
        <v>0</v>
      </c>
      <c r="W208" s="97">
        <f t="shared" si="31"/>
        <v>0</v>
      </c>
      <c r="X208" s="97">
        <f t="shared" si="31"/>
        <v>0</v>
      </c>
      <c r="Y208" s="97">
        <f t="shared" si="31"/>
        <v>0</v>
      </c>
      <c r="Z208" s="97">
        <f t="shared" si="31"/>
        <v>0</v>
      </c>
      <c r="AA208" s="97">
        <f t="shared" si="31"/>
        <v>0</v>
      </c>
      <c r="AB208" s="97">
        <f t="shared" si="31"/>
        <v>0</v>
      </c>
      <c r="AC208" s="97">
        <f t="shared" si="31"/>
        <v>0</v>
      </c>
      <c r="AD208" s="97">
        <f t="shared" si="31"/>
        <v>0</v>
      </c>
      <c r="AE208" s="97">
        <f t="shared" si="31"/>
        <v>0</v>
      </c>
      <c r="AF208" s="97">
        <f t="shared" si="31"/>
        <v>0</v>
      </c>
      <c r="AG208" s="97">
        <f t="shared" si="31"/>
        <v>0</v>
      </c>
      <c r="AH208" s="97">
        <f t="shared" si="31"/>
        <v>0</v>
      </c>
      <c r="AI208" s="97">
        <f t="shared" si="31"/>
        <v>0</v>
      </c>
      <c r="AJ208" s="98">
        <f t="shared" si="31"/>
        <v>0</v>
      </c>
    </row>
    <row r="209" spans="1:36" hidden="1">
      <c r="A209" s="217"/>
      <c r="B209" s="227"/>
      <c r="C209" s="105" t="s">
        <v>53</v>
      </c>
      <c r="D209" s="97">
        <f t="shared" si="31"/>
        <v>0</v>
      </c>
      <c r="E209" s="97">
        <f t="shared" si="31"/>
        <v>0</v>
      </c>
      <c r="F209" s="97">
        <f t="shared" si="31"/>
        <v>0</v>
      </c>
      <c r="G209" s="97">
        <f t="shared" si="31"/>
        <v>0</v>
      </c>
      <c r="H209" s="97">
        <f t="shared" si="31"/>
        <v>0</v>
      </c>
      <c r="I209" s="97">
        <f t="shared" si="31"/>
        <v>0</v>
      </c>
      <c r="J209" s="97">
        <f t="shared" si="31"/>
        <v>0</v>
      </c>
      <c r="K209" s="97">
        <f t="shared" si="31"/>
        <v>0</v>
      </c>
      <c r="L209" s="97">
        <f t="shared" si="31"/>
        <v>0</v>
      </c>
      <c r="M209" s="97">
        <f t="shared" si="31"/>
        <v>0</v>
      </c>
      <c r="N209" s="97">
        <f t="shared" si="31"/>
        <v>0</v>
      </c>
      <c r="O209" s="97">
        <f t="shared" si="31"/>
        <v>0</v>
      </c>
      <c r="P209" s="97">
        <f t="shared" si="31"/>
        <v>0</v>
      </c>
      <c r="Q209" s="97">
        <f t="shared" si="31"/>
        <v>0</v>
      </c>
      <c r="R209" s="97">
        <f t="shared" si="31"/>
        <v>0</v>
      </c>
      <c r="S209" s="97">
        <f t="shared" si="31"/>
        <v>0</v>
      </c>
      <c r="T209" s="97">
        <f t="shared" si="31"/>
        <v>0</v>
      </c>
      <c r="U209" s="97">
        <f t="shared" si="31"/>
        <v>0</v>
      </c>
      <c r="V209" s="97">
        <f t="shared" si="31"/>
        <v>0</v>
      </c>
      <c r="W209" s="97">
        <f t="shared" si="31"/>
        <v>0</v>
      </c>
      <c r="X209" s="97">
        <f t="shared" si="31"/>
        <v>0</v>
      </c>
      <c r="Y209" s="97">
        <f t="shared" si="31"/>
        <v>0</v>
      </c>
      <c r="Z209" s="97">
        <f t="shared" si="31"/>
        <v>0</v>
      </c>
      <c r="AA209" s="97">
        <f t="shared" si="31"/>
        <v>0</v>
      </c>
      <c r="AB209" s="97">
        <f t="shared" si="31"/>
        <v>0</v>
      </c>
      <c r="AC209" s="97">
        <f t="shared" si="31"/>
        <v>0</v>
      </c>
      <c r="AD209" s="97">
        <f t="shared" si="31"/>
        <v>0</v>
      </c>
      <c r="AE209" s="97">
        <f t="shared" si="31"/>
        <v>0</v>
      </c>
      <c r="AF209" s="97">
        <f t="shared" si="31"/>
        <v>0</v>
      </c>
      <c r="AG209" s="97">
        <f t="shared" si="31"/>
        <v>0</v>
      </c>
      <c r="AH209" s="97">
        <f t="shared" si="31"/>
        <v>0</v>
      </c>
      <c r="AI209" s="97">
        <f t="shared" si="31"/>
        <v>0</v>
      </c>
      <c r="AJ209" s="98">
        <f t="shared" si="31"/>
        <v>0</v>
      </c>
    </row>
    <row r="210" spans="1:36" ht="16.5" hidden="1">
      <c r="A210" s="228" t="s">
        <v>1115</v>
      </c>
      <c r="B210" s="224" t="s">
        <v>1109</v>
      </c>
      <c r="C210" s="101" t="s">
        <v>51</v>
      </c>
      <c r="D210" s="97">
        <f t="shared" si="31"/>
        <v>39630</v>
      </c>
      <c r="E210" s="97">
        <f t="shared" si="31"/>
        <v>10</v>
      </c>
      <c r="F210" s="97">
        <f t="shared" si="31"/>
        <v>0</v>
      </c>
      <c r="G210" s="97">
        <f t="shared" si="31"/>
        <v>0</v>
      </c>
      <c r="H210" s="97">
        <f t="shared" si="31"/>
        <v>20</v>
      </c>
      <c r="I210" s="97">
        <f t="shared" si="31"/>
        <v>110</v>
      </c>
      <c r="J210" s="97">
        <f t="shared" si="31"/>
        <v>130</v>
      </c>
      <c r="K210" s="97">
        <f t="shared" si="31"/>
        <v>0</v>
      </c>
      <c r="L210" s="97">
        <f t="shared" si="31"/>
        <v>0</v>
      </c>
      <c r="M210" s="97">
        <f t="shared" si="31"/>
        <v>0</v>
      </c>
      <c r="N210" s="97">
        <f t="shared" si="31"/>
        <v>0</v>
      </c>
      <c r="O210" s="97">
        <f t="shared" si="31"/>
        <v>0</v>
      </c>
      <c r="P210" s="97">
        <f t="shared" si="31"/>
        <v>25</v>
      </c>
      <c r="Q210" s="97">
        <f t="shared" si="31"/>
        <v>50</v>
      </c>
      <c r="R210" s="97">
        <f t="shared" si="31"/>
        <v>75</v>
      </c>
      <c r="S210" s="97">
        <f t="shared" si="31"/>
        <v>200</v>
      </c>
      <c r="T210" s="97">
        <f t="shared" si="31"/>
        <v>350</v>
      </c>
      <c r="U210" s="97">
        <f t="shared" si="31"/>
        <v>0</v>
      </c>
      <c r="V210" s="97">
        <f t="shared" si="31"/>
        <v>0</v>
      </c>
      <c r="W210" s="97">
        <f t="shared" si="31"/>
        <v>0</v>
      </c>
      <c r="X210" s="97">
        <f t="shared" si="31"/>
        <v>0</v>
      </c>
      <c r="Y210" s="97">
        <f t="shared" si="31"/>
        <v>0</v>
      </c>
      <c r="Z210" s="97">
        <f t="shared" si="31"/>
        <v>0</v>
      </c>
      <c r="AA210" s="97">
        <f t="shared" si="31"/>
        <v>0</v>
      </c>
      <c r="AB210" s="97">
        <f t="shared" si="31"/>
        <v>0</v>
      </c>
      <c r="AC210" s="97">
        <f t="shared" si="31"/>
        <v>500</v>
      </c>
      <c r="AD210" s="97">
        <f t="shared" si="31"/>
        <v>500</v>
      </c>
      <c r="AE210" s="97">
        <f t="shared" si="31"/>
        <v>8000</v>
      </c>
      <c r="AF210" s="97">
        <f t="shared" si="31"/>
        <v>10085</v>
      </c>
      <c r="AG210" s="97">
        <f t="shared" si="31"/>
        <v>14900</v>
      </c>
      <c r="AH210" s="97">
        <f t="shared" si="31"/>
        <v>165</v>
      </c>
      <c r="AI210" s="97">
        <f t="shared" si="31"/>
        <v>34130</v>
      </c>
      <c r="AJ210" s="98">
        <f t="shared" si="31"/>
        <v>5490</v>
      </c>
    </row>
    <row r="211" spans="1:36" hidden="1">
      <c r="A211" s="228"/>
      <c r="B211" s="225"/>
      <c r="C211" s="105" t="s">
        <v>52</v>
      </c>
      <c r="D211" s="97">
        <f t="shared" si="31"/>
        <v>0</v>
      </c>
      <c r="E211" s="97">
        <f t="shared" si="31"/>
        <v>0</v>
      </c>
      <c r="F211" s="97">
        <f t="shared" si="31"/>
        <v>0</v>
      </c>
      <c r="G211" s="97">
        <f t="shared" si="31"/>
        <v>0</v>
      </c>
      <c r="H211" s="97">
        <f t="shared" si="31"/>
        <v>0</v>
      </c>
      <c r="I211" s="97">
        <f t="shared" si="31"/>
        <v>0</v>
      </c>
      <c r="J211" s="97">
        <f t="shared" si="31"/>
        <v>0</v>
      </c>
      <c r="K211" s="97">
        <f t="shared" si="31"/>
        <v>0</v>
      </c>
      <c r="L211" s="97">
        <f t="shared" si="31"/>
        <v>0</v>
      </c>
      <c r="M211" s="97">
        <f t="shared" si="31"/>
        <v>0</v>
      </c>
      <c r="N211" s="97">
        <f t="shared" si="31"/>
        <v>0</v>
      </c>
      <c r="O211" s="97">
        <f t="shared" si="31"/>
        <v>0</v>
      </c>
      <c r="P211" s="97">
        <f t="shared" si="31"/>
        <v>0</v>
      </c>
      <c r="Q211" s="97">
        <f t="shared" si="31"/>
        <v>0</v>
      </c>
      <c r="R211" s="97">
        <f t="shared" si="31"/>
        <v>0</v>
      </c>
      <c r="S211" s="97">
        <f t="shared" si="31"/>
        <v>0</v>
      </c>
      <c r="T211" s="97">
        <f t="shared" si="31"/>
        <v>0</v>
      </c>
      <c r="U211" s="97">
        <f t="shared" si="31"/>
        <v>0</v>
      </c>
      <c r="V211" s="97">
        <f t="shared" si="31"/>
        <v>0</v>
      </c>
      <c r="W211" s="97">
        <f t="shared" si="31"/>
        <v>0</v>
      </c>
      <c r="X211" s="97">
        <f t="shared" si="31"/>
        <v>0</v>
      </c>
      <c r="Y211" s="97">
        <f t="shared" si="31"/>
        <v>0</v>
      </c>
      <c r="Z211" s="97">
        <f t="shared" si="31"/>
        <v>0</v>
      </c>
      <c r="AA211" s="97">
        <f t="shared" si="31"/>
        <v>0</v>
      </c>
      <c r="AB211" s="97">
        <f t="shared" si="31"/>
        <v>0</v>
      </c>
      <c r="AC211" s="97">
        <f t="shared" si="31"/>
        <v>0</v>
      </c>
      <c r="AD211" s="97">
        <f t="shared" si="31"/>
        <v>0</v>
      </c>
      <c r="AE211" s="97">
        <f t="shared" si="31"/>
        <v>0</v>
      </c>
      <c r="AF211" s="97">
        <f t="shared" si="31"/>
        <v>0</v>
      </c>
      <c r="AG211" s="97">
        <f t="shared" si="31"/>
        <v>0</v>
      </c>
      <c r="AH211" s="97">
        <f t="shared" si="31"/>
        <v>0</v>
      </c>
      <c r="AI211" s="97">
        <f t="shared" si="31"/>
        <v>0</v>
      </c>
      <c r="AJ211" s="98">
        <f t="shared" si="31"/>
        <v>0</v>
      </c>
    </row>
    <row r="212" spans="1:36" ht="16.5" hidden="1">
      <c r="A212" s="228"/>
      <c r="B212" s="225"/>
      <c r="C212" s="105" t="s">
        <v>17</v>
      </c>
      <c r="D212" s="97">
        <f t="shared" si="31"/>
        <v>0</v>
      </c>
      <c r="E212" s="97">
        <f t="shared" si="31"/>
        <v>0</v>
      </c>
      <c r="F212" s="97">
        <f t="shared" si="31"/>
        <v>0</v>
      </c>
      <c r="G212" s="97">
        <f t="shared" si="31"/>
        <v>0</v>
      </c>
      <c r="H212" s="97">
        <f t="shared" si="31"/>
        <v>0</v>
      </c>
      <c r="I212" s="97">
        <f t="shared" si="31"/>
        <v>0</v>
      </c>
      <c r="J212" s="97">
        <f t="shared" si="31"/>
        <v>0</v>
      </c>
      <c r="K212" s="97">
        <f t="shared" si="31"/>
        <v>0</v>
      </c>
      <c r="L212" s="97">
        <f t="shared" si="31"/>
        <v>0</v>
      </c>
      <c r="M212" s="97">
        <f t="shared" si="31"/>
        <v>0</v>
      </c>
      <c r="N212" s="97">
        <f t="shared" si="31"/>
        <v>0</v>
      </c>
      <c r="O212" s="97">
        <f t="shared" si="31"/>
        <v>0</v>
      </c>
      <c r="P212" s="97">
        <f t="shared" si="31"/>
        <v>0</v>
      </c>
      <c r="Q212" s="97">
        <f t="shared" si="31"/>
        <v>0</v>
      </c>
      <c r="R212" s="97">
        <f t="shared" si="31"/>
        <v>0</v>
      </c>
      <c r="S212" s="97">
        <f t="shared" si="31"/>
        <v>0</v>
      </c>
      <c r="T212" s="97">
        <f t="shared" si="31"/>
        <v>0</v>
      </c>
      <c r="U212" s="97">
        <f t="shared" si="31"/>
        <v>0</v>
      </c>
      <c r="V212" s="97">
        <f t="shared" si="31"/>
        <v>0</v>
      </c>
      <c r="W212" s="97">
        <f t="shared" si="31"/>
        <v>0</v>
      </c>
      <c r="X212" s="97">
        <f t="shared" si="31"/>
        <v>0</v>
      </c>
      <c r="Y212" s="97">
        <f t="shared" si="31"/>
        <v>0</v>
      </c>
      <c r="Z212" s="97">
        <f t="shared" si="31"/>
        <v>0</v>
      </c>
      <c r="AA212" s="97">
        <f t="shared" si="31"/>
        <v>0</v>
      </c>
      <c r="AB212" s="97">
        <f t="shared" ref="AB212:AJ212" si="32">AB164-AB116</f>
        <v>0</v>
      </c>
      <c r="AC212" s="97">
        <f t="shared" si="32"/>
        <v>0</v>
      </c>
      <c r="AD212" s="97">
        <f t="shared" si="32"/>
        <v>0</v>
      </c>
      <c r="AE212" s="97">
        <f t="shared" si="32"/>
        <v>0</v>
      </c>
      <c r="AF212" s="97">
        <f t="shared" si="32"/>
        <v>0</v>
      </c>
      <c r="AG212" s="97">
        <f t="shared" si="32"/>
        <v>0</v>
      </c>
      <c r="AH212" s="97">
        <f t="shared" si="32"/>
        <v>0</v>
      </c>
      <c r="AI212" s="97">
        <f t="shared" si="32"/>
        <v>0</v>
      </c>
      <c r="AJ212" s="98">
        <f t="shared" si="32"/>
        <v>0</v>
      </c>
    </row>
    <row r="213" spans="1:36" hidden="1">
      <c r="A213" s="228"/>
      <c r="B213" s="225"/>
      <c r="C213" s="105" t="s">
        <v>53</v>
      </c>
      <c r="D213" s="97">
        <f t="shared" ref="D213:AJ220" si="33">D165-D117</f>
        <v>39630</v>
      </c>
      <c r="E213" s="97">
        <f t="shared" si="33"/>
        <v>10</v>
      </c>
      <c r="F213" s="97">
        <f t="shared" si="33"/>
        <v>0</v>
      </c>
      <c r="G213" s="97">
        <f t="shared" si="33"/>
        <v>0</v>
      </c>
      <c r="H213" s="97">
        <f t="shared" si="33"/>
        <v>20</v>
      </c>
      <c r="I213" s="97">
        <f t="shared" si="33"/>
        <v>110</v>
      </c>
      <c r="J213" s="97">
        <f t="shared" si="33"/>
        <v>130</v>
      </c>
      <c r="K213" s="97">
        <f t="shared" si="33"/>
        <v>0</v>
      </c>
      <c r="L213" s="97">
        <f t="shared" si="33"/>
        <v>0</v>
      </c>
      <c r="M213" s="97">
        <f t="shared" si="33"/>
        <v>0</v>
      </c>
      <c r="N213" s="97">
        <f t="shared" si="33"/>
        <v>0</v>
      </c>
      <c r="O213" s="97">
        <f t="shared" si="33"/>
        <v>0</v>
      </c>
      <c r="P213" s="97">
        <f t="shared" si="33"/>
        <v>25</v>
      </c>
      <c r="Q213" s="97">
        <f t="shared" si="33"/>
        <v>50</v>
      </c>
      <c r="R213" s="97">
        <f t="shared" si="33"/>
        <v>75</v>
      </c>
      <c r="S213" s="97">
        <f t="shared" si="33"/>
        <v>200</v>
      </c>
      <c r="T213" s="97">
        <f t="shared" si="33"/>
        <v>350</v>
      </c>
      <c r="U213" s="97">
        <f t="shared" si="33"/>
        <v>0</v>
      </c>
      <c r="V213" s="97">
        <f t="shared" si="33"/>
        <v>0</v>
      </c>
      <c r="W213" s="97">
        <f t="shared" si="33"/>
        <v>0</v>
      </c>
      <c r="X213" s="97">
        <f t="shared" si="33"/>
        <v>0</v>
      </c>
      <c r="Y213" s="97">
        <f t="shared" si="33"/>
        <v>0</v>
      </c>
      <c r="Z213" s="97">
        <f t="shared" si="33"/>
        <v>0</v>
      </c>
      <c r="AA213" s="97">
        <f t="shared" si="33"/>
        <v>0</v>
      </c>
      <c r="AB213" s="97">
        <f t="shared" si="33"/>
        <v>0</v>
      </c>
      <c r="AC213" s="97">
        <f t="shared" si="33"/>
        <v>500</v>
      </c>
      <c r="AD213" s="97">
        <f t="shared" si="33"/>
        <v>500</v>
      </c>
      <c r="AE213" s="97">
        <f t="shared" si="33"/>
        <v>8000</v>
      </c>
      <c r="AF213" s="97">
        <f t="shared" si="33"/>
        <v>10085</v>
      </c>
      <c r="AG213" s="97">
        <f t="shared" si="33"/>
        <v>14900</v>
      </c>
      <c r="AH213" s="97">
        <f t="shared" si="33"/>
        <v>165</v>
      </c>
      <c r="AI213" s="97">
        <f t="shared" si="33"/>
        <v>34130</v>
      </c>
      <c r="AJ213" s="98">
        <f t="shared" si="33"/>
        <v>5490</v>
      </c>
    </row>
    <row r="214" spans="1:36" ht="16.5" hidden="1">
      <c r="A214" s="217" t="s">
        <v>1116</v>
      </c>
      <c r="B214" s="218" t="s">
        <v>1110</v>
      </c>
      <c r="C214" s="101" t="s">
        <v>51</v>
      </c>
      <c r="D214" s="97">
        <f t="shared" si="33"/>
        <v>0</v>
      </c>
      <c r="E214" s="97">
        <f t="shared" si="33"/>
        <v>0</v>
      </c>
      <c r="F214" s="97">
        <f t="shared" si="33"/>
        <v>0</v>
      </c>
      <c r="G214" s="97">
        <f t="shared" si="33"/>
        <v>0</v>
      </c>
      <c r="H214" s="97">
        <f t="shared" si="33"/>
        <v>0</v>
      </c>
      <c r="I214" s="97">
        <f t="shared" si="33"/>
        <v>0</v>
      </c>
      <c r="J214" s="97">
        <f t="shared" si="33"/>
        <v>0</v>
      </c>
      <c r="K214" s="97">
        <f t="shared" si="33"/>
        <v>0</v>
      </c>
      <c r="L214" s="97">
        <f t="shared" si="33"/>
        <v>0</v>
      </c>
      <c r="M214" s="97">
        <f t="shared" si="33"/>
        <v>0</v>
      </c>
      <c r="N214" s="97">
        <f t="shared" si="33"/>
        <v>0</v>
      </c>
      <c r="O214" s="97">
        <f t="shared" si="33"/>
        <v>0</v>
      </c>
      <c r="P214" s="97">
        <f t="shared" si="33"/>
        <v>0</v>
      </c>
      <c r="Q214" s="97">
        <f t="shared" si="33"/>
        <v>0</v>
      </c>
      <c r="R214" s="97">
        <f t="shared" si="33"/>
        <v>0</v>
      </c>
      <c r="S214" s="97">
        <f t="shared" si="33"/>
        <v>0</v>
      </c>
      <c r="T214" s="97">
        <f t="shared" si="33"/>
        <v>0</v>
      </c>
      <c r="U214" s="97">
        <f t="shared" si="33"/>
        <v>0</v>
      </c>
      <c r="V214" s="97">
        <f t="shared" si="33"/>
        <v>0</v>
      </c>
      <c r="W214" s="97">
        <f t="shared" si="33"/>
        <v>0</v>
      </c>
      <c r="X214" s="97">
        <f t="shared" si="33"/>
        <v>0</v>
      </c>
      <c r="Y214" s="97">
        <f t="shared" si="33"/>
        <v>0</v>
      </c>
      <c r="Z214" s="97">
        <f t="shared" si="33"/>
        <v>0</v>
      </c>
      <c r="AA214" s="97">
        <f t="shared" si="33"/>
        <v>0</v>
      </c>
      <c r="AB214" s="97">
        <f t="shared" si="33"/>
        <v>0</v>
      </c>
      <c r="AC214" s="97">
        <f t="shared" si="33"/>
        <v>0</v>
      </c>
      <c r="AD214" s="97">
        <f t="shared" si="33"/>
        <v>0</v>
      </c>
      <c r="AE214" s="97">
        <f t="shared" si="33"/>
        <v>0</v>
      </c>
      <c r="AF214" s="97">
        <f t="shared" si="33"/>
        <v>0</v>
      </c>
      <c r="AG214" s="97">
        <f t="shared" si="33"/>
        <v>0</v>
      </c>
      <c r="AH214" s="97">
        <f t="shared" si="33"/>
        <v>0</v>
      </c>
      <c r="AI214" s="97">
        <f t="shared" si="33"/>
        <v>0</v>
      </c>
      <c r="AJ214" s="98">
        <f t="shared" si="33"/>
        <v>0</v>
      </c>
    </row>
    <row r="215" spans="1:36" hidden="1">
      <c r="A215" s="217"/>
      <c r="B215" s="219"/>
      <c r="C215" s="105" t="s">
        <v>52</v>
      </c>
      <c r="D215" s="97">
        <f t="shared" si="33"/>
        <v>0</v>
      </c>
      <c r="E215" s="97">
        <f t="shared" si="33"/>
        <v>0</v>
      </c>
      <c r="F215" s="97">
        <f t="shared" si="33"/>
        <v>0</v>
      </c>
      <c r="G215" s="97">
        <f t="shared" si="33"/>
        <v>0</v>
      </c>
      <c r="H215" s="97">
        <f t="shared" si="33"/>
        <v>0</v>
      </c>
      <c r="I215" s="97">
        <f t="shared" si="33"/>
        <v>0</v>
      </c>
      <c r="J215" s="97">
        <f t="shared" si="33"/>
        <v>0</v>
      </c>
      <c r="K215" s="97">
        <f t="shared" si="33"/>
        <v>0</v>
      </c>
      <c r="L215" s="97">
        <f t="shared" si="33"/>
        <v>0</v>
      </c>
      <c r="M215" s="97">
        <f t="shared" si="33"/>
        <v>0</v>
      </c>
      <c r="N215" s="97">
        <f t="shared" si="33"/>
        <v>0</v>
      </c>
      <c r="O215" s="97">
        <f t="shared" si="33"/>
        <v>0</v>
      </c>
      <c r="P215" s="97">
        <f t="shared" si="33"/>
        <v>0</v>
      </c>
      <c r="Q215" s="97">
        <f t="shared" si="33"/>
        <v>0</v>
      </c>
      <c r="R215" s="97">
        <f t="shared" si="33"/>
        <v>0</v>
      </c>
      <c r="S215" s="97">
        <f t="shared" si="33"/>
        <v>0</v>
      </c>
      <c r="T215" s="97">
        <f t="shared" si="33"/>
        <v>0</v>
      </c>
      <c r="U215" s="97">
        <f t="shared" si="33"/>
        <v>0</v>
      </c>
      <c r="V215" s="97">
        <f t="shared" si="33"/>
        <v>0</v>
      </c>
      <c r="W215" s="97">
        <f t="shared" si="33"/>
        <v>0</v>
      </c>
      <c r="X215" s="97">
        <f t="shared" si="33"/>
        <v>0</v>
      </c>
      <c r="Y215" s="97">
        <f t="shared" si="33"/>
        <v>0</v>
      </c>
      <c r="Z215" s="97">
        <f t="shared" si="33"/>
        <v>0</v>
      </c>
      <c r="AA215" s="97">
        <f t="shared" si="33"/>
        <v>0</v>
      </c>
      <c r="AB215" s="97">
        <f t="shared" si="33"/>
        <v>0</v>
      </c>
      <c r="AC215" s="97">
        <f t="shared" si="33"/>
        <v>0</v>
      </c>
      <c r="AD215" s="97">
        <f t="shared" si="33"/>
        <v>0</v>
      </c>
      <c r="AE215" s="97">
        <f t="shared" si="33"/>
        <v>0</v>
      </c>
      <c r="AF215" s="97">
        <f t="shared" si="33"/>
        <v>0</v>
      </c>
      <c r="AG215" s="97">
        <f t="shared" si="33"/>
        <v>0</v>
      </c>
      <c r="AH215" s="97">
        <f t="shared" si="33"/>
        <v>0</v>
      </c>
      <c r="AI215" s="97">
        <f t="shared" si="33"/>
        <v>0</v>
      </c>
      <c r="AJ215" s="98">
        <f t="shared" si="33"/>
        <v>0</v>
      </c>
    </row>
    <row r="216" spans="1:36" ht="16.5" hidden="1">
      <c r="A216" s="217"/>
      <c r="B216" s="219"/>
      <c r="C216" s="105" t="s">
        <v>17</v>
      </c>
      <c r="D216" s="97">
        <f t="shared" si="33"/>
        <v>0</v>
      </c>
      <c r="E216" s="97">
        <f t="shared" si="33"/>
        <v>0</v>
      </c>
      <c r="F216" s="97">
        <f t="shared" si="33"/>
        <v>0</v>
      </c>
      <c r="G216" s="97">
        <f t="shared" si="33"/>
        <v>0</v>
      </c>
      <c r="H216" s="97">
        <f t="shared" si="33"/>
        <v>0</v>
      </c>
      <c r="I216" s="97">
        <f t="shared" si="33"/>
        <v>0</v>
      </c>
      <c r="J216" s="97">
        <f t="shared" si="33"/>
        <v>0</v>
      </c>
      <c r="K216" s="97">
        <f t="shared" si="33"/>
        <v>0</v>
      </c>
      <c r="L216" s="97">
        <f t="shared" si="33"/>
        <v>0</v>
      </c>
      <c r="M216" s="97">
        <f t="shared" si="33"/>
        <v>0</v>
      </c>
      <c r="N216" s="97">
        <f t="shared" si="33"/>
        <v>0</v>
      </c>
      <c r="O216" s="97">
        <f t="shared" si="33"/>
        <v>0</v>
      </c>
      <c r="P216" s="97">
        <f t="shared" si="33"/>
        <v>0</v>
      </c>
      <c r="Q216" s="97">
        <f t="shared" si="33"/>
        <v>0</v>
      </c>
      <c r="R216" s="97">
        <f t="shared" si="33"/>
        <v>0</v>
      </c>
      <c r="S216" s="97">
        <f t="shared" si="33"/>
        <v>0</v>
      </c>
      <c r="T216" s="97">
        <f t="shared" si="33"/>
        <v>0</v>
      </c>
      <c r="U216" s="97">
        <f t="shared" si="33"/>
        <v>0</v>
      </c>
      <c r="V216" s="97">
        <f t="shared" si="33"/>
        <v>0</v>
      </c>
      <c r="W216" s="97">
        <f t="shared" si="33"/>
        <v>0</v>
      </c>
      <c r="X216" s="97">
        <f t="shared" si="33"/>
        <v>0</v>
      </c>
      <c r="Y216" s="97">
        <f t="shared" si="33"/>
        <v>0</v>
      </c>
      <c r="Z216" s="97">
        <f t="shared" si="33"/>
        <v>0</v>
      </c>
      <c r="AA216" s="97">
        <f t="shared" si="33"/>
        <v>0</v>
      </c>
      <c r="AB216" s="97">
        <f t="shared" si="33"/>
        <v>0</v>
      </c>
      <c r="AC216" s="97">
        <f t="shared" si="33"/>
        <v>0</v>
      </c>
      <c r="AD216" s="97">
        <f t="shared" si="33"/>
        <v>0</v>
      </c>
      <c r="AE216" s="97">
        <f t="shared" si="33"/>
        <v>0</v>
      </c>
      <c r="AF216" s="97">
        <f t="shared" si="33"/>
        <v>0</v>
      </c>
      <c r="AG216" s="97">
        <f t="shared" si="33"/>
        <v>0</v>
      </c>
      <c r="AH216" s="97">
        <f t="shared" si="33"/>
        <v>0</v>
      </c>
      <c r="AI216" s="97">
        <f t="shared" si="33"/>
        <v>0</v>
      </c>
      <c r="AJ216" s="98">
        <f t="shared" si="33"/>
        <v>0</v>
      </c>
    </row>
    <row r="217" spans="1:36" hidden="1">
      <c r="A217" s="217"/>
      <c r="B217" s="219"/>
      <c r="C217" s="105" t="s">
        <v>53</v>
      </c>
      <c r="D217" s="97">
        <f t="shared" si="33"/>
        <v>0</v>
      </c>
      <c r="E217" s="97">
        <f t="shared" si="33"/>
        <v>0</v>
      </c>
      <c r="F217" s="97">
        <f t="shared" si="33"/>
        <v>0</v>
      </c>
      <c r="G217" s="97">
        <f t="shared" si="33"/>
        <v>0</v>
      </c>
      <c r="H217" s="97">
        <f t="shared" si="33"/>
        <v>0</v>
      </c>
      <c r="I217" s="97">
        <f t="shared" si="33"/>
        <v>0</v>
      </c>
      <c r="J217" s="97">
        <f t="shared" si="33"/>
        <v>0</v>
      </c>
      <c r="K217" s="97">
        <f t="shared" si="33"/>
        <v>0</v>
      </c>
      <c r="L217" s="97">
        <f t="shared" si="33"/>
        <v>0</v>
      </c>
      <c r="M217" s="97">
        <f t="shared" si="33"/>
        <v>0</v>
      </c>
      <c r="N217" s="97">
        <f t="shared" si="33"/>
        <v>0</v>
      </c>
      <c r="O217" s="97">
        <f t="shared" si="33"/>
        <v>0</v>
      </c>
      <c r="P217" s="97">
        <f t="shared" si="33"/>
        <v>0</v>
      </c>
      <c r="Q217" s="97">
        <f t="shared" si="33"/>
        <v>0</v>
      </c>
      <c r="R217" s="97">
        <f t="shared" si="33"/>
        <v>0</v>
      </c>
      <c r="S217" s="97">
        <f t="shared" si="33"/>
        <v>0</v>
      </c>
      <c r="T217" s="97">
        <f t="shared" si="33"/>
        <v>0</v>
      </c>
      <c r="U217" s="97">
        <f t="shared" si="33"/>
        <v>0</v>
      </c>
      <c r="V217" s="97">
        <f t="shared" si="33"/>
        <v>0</v>
      </c>
      <c r="W217" s="97">
        <f t="shared" si="33"/>
        <v>0</v>
      </c>
      <c r="X217" s="97">
        <f t="shared" si="33"/>
        <v>0</v>
      </c>
      <c r="Y217" s="97">
        <f t="shared" si="33"/>
        <v>0</v>
      </c>
      <c r="Z217" s="97">
        <f t="shared" si="33"/>
        <v>0</v>
      </c>
      <c r="AA217" s="97">
        <f t="shared" si="33"/>
        <v>0</v>
      </c>
      <c r="AB217" s="97">
        <f t="shared" si="33"/>
        <v>0</v>
      </c>
      <c r="AC217" s="97">
        <f t="shared" si="33"/>
        <v>0</v>
      </c>
      <c r="AD217" s="97">
        <f t="shared" si="33"/>
        <v>0</v>
      </c>
      <c r="AE217" s="97">
        <f t="shared" si="33"/>
        <v>0</v>
      </c>
      <c r="AF217" s="97">
        <f t="shared" si="33"/>
        <v>0</v>
      </c>
      <c r="AG217" s="97">
        <f t="shared" si="33"/>
        <v>0</v>
      </c>
      <c r="AH217" s="97">
        <f t="shared" si="33"/>
        <v>0</v>
      </c>
      <c r="AI217" s="97">
        <f t="shared" si="33"/>
        <v>0</v>
      </c>
      <c r="AJ217" s="98">
        <f t="shared" si="33"/>
        <v>0</v>
      </c>
    </row>
    <row r="218" spans="1:36" ht="16.5" hidden="1">
      <c r="A218" s="223" t="s">
        <v>4942</v>
      </c>
      <c r="B218" s="224" t="s">
        <v>4943</v>
      </c>
      <c r="C218" s="101" t="s">
        <v>51</v>
      </c>
      <c r="D218" s="97">
        <f t="shared" si="33"/>
        <v>135395</v>
      </c>
      <c r="E218" s="97">
        <f t="shared" si="33"/>
        <v>18440</v>
      </c>
      <c r="F218" s="97">
        <f t="shared" si="33"/>
        <v>705</v>
      </c>
      <c r="G218" s="97">
        <f t="shared" si="33"/>
        <v>11300</v>
      </c>
      <c r="H218" s="97">
        <f t="shared" si="33"/>
        <v>9130</v>
      </c>
      <c r="I218" s="97">
        <f t="shared" si="33"/>
        <v>7085</v>
      </c>
      <c r="J218" s="97">
        <f t="shared" si="33"/>
        <v>28220</v>
      </c>
      <c r="K218" s="97">
        <f t="shared" si="33"/>
        <v>3155</v>
      </c>
      <c r="L218" s="97">
        <f t="shared" si="33"/>
        <v>4290</v>
      </c>
      <c r="M218" s="97">
        <f t="shared" si="33"/>
        <v>5495</v>
      </c>
      <c r="N218" s="97">
        <f t="shared" si="33"/>
        <v>8355</v>
      </c>
      <c r="O218" s="97">
        <f t="shared" si="33"/>
        <v>21295</v>
      </c>
      <c r="P218" s="97">
        <f t="shared" si="33"/>
        <v>1050</v>
      </c>
      <c r="Q218" s="97">
        <f t="shared" si="33"/>
        <v>4325</v>
      </c>
      <c r="R218" s="97">
        <f t="shared" si="33"/>
        <v>5200</v>
      </c>
      <c r="S218" s="97">
        <f t="shared" si="33"/>
        <v>8365</v>
      </c>
      <c r="T218" s="97">
        <f t="shared" si="33"/>
        <v>18940</v>
      </c>
      <c r="U218" s="97">
        <f t="shared" si="33"/>
        <v>250</v>
      </c>
      <c r="V218" s="97">
        <f t="shared" si="33"/>
        <v>3075</v>
      </c>
      <c r="W218" s="97">
        <f t="shared" si="33"/>
        <v>4190</v>
      </c>
      <c r="X218" s="97">
        <f t="shared" si="33"/>
        <v>8175</v>
      </c>
      <c r="Y218" s="97">
        <f t="shared" si="33"/>
        <v>15690</v>
      </c>
      <c r="Z218" s="97">
        <f t="shared" si="33"/>
        <v>300</v>
      </c>
      <c r="AA218" s="97">
        <f t="shared" si="33"/>
        <v>775</v>
      </c>
      <c r="AB218" s="97">
        <f t="shared" si="33"/>
        <v>2025</v>
      </c>
      <c r="AC218" s="97">
        <f t="shared" si="33"/>
        <v>2960</v>
      </c>
      <c r="AD218" s="97">
        <f t="shared" si="33"/>
        <v>6060</v>
      </c>
      <c r="AE218" s="97">
        <f t="shared" si="33"/>
        <v>5250</v>
      </c>
      <c r="AF218" s="97">
        <f t="shared" si="33"/>
        <v>7080</v>
      </c>
      <c r="AG218" s="97">
        <f t="shared" si="33"/>
        <v>8195</v>
      </c>
      <c r="AH218" s="97">
        <f t="shared" si="33"/>
        <v>1825</v>
      </c>
      <c r="AI218" s="97">
        <f t="shared" si="33"/>
        <v>112555</v>
      </c>
      <c r="AJ218" s="98">
        <f t="shared" si="33"/>
        <v>4400</v>
      </c>
    </row>
    <row r="219" spans="1:36" hidden="1">
      <c r="A219" s="223"/>
      <c r="B219" s="225"/>
      <c r="C219" s="105" t="s">
        <v>52</v>
      </c>
      <c r="D219" s="97">
        <f t="shared" si="33"/>
        <v>0</v>
      </c>
      <c r="E219" s="97">
        <f t="shared" si="33"/>
        <v>0</v>
      </c>
      <c r="F219" s="97">
        <f t="shared" si="33"/>
        <v>0</v>
      </c>
      <c r="G219" s="97">
        <f t="shared" si="33"/>
        <v>0</v>
      </c>
      <c r="H219" s="97">
        <f t="shared" si="33"/>
        <v>0</v>
      </c>
      <c r="I219" s="97">
        <f t="shared" si="33"/>
        <v>0</v>
      </c>
      <c r="J219" s="97">
        <f t="shared" si="33"/>
        <v>0</v>
      </c>
      <c r="K219" s="97">
        <f t="shared" si="33"/>
        <v>0</v>
      </c>
      <c r="L219" s="97">
        <f t="shared" si="33"/>
        <v>0</v>
      </c>
      <c r="M219" s="97">
        <f t="shared" si="33"/>
        <v>0</v>
      </c>
      <c r="N219" s="97">
        <f t="shared" si="33"/>
        <v>0</v>
      </c>
      <c r="O219" s="97">
        <f t="shared" si="33"/>
        <v>0</v>
      </c>
      <c r="P219" s="97">
        <f t="shared" si="33"/>
        <v>0</v>
      </c>
      <c r="Q219" s="97">
        <f t="shared" si="33"/>
        <v>0</v>
      </c>
      <c r="R219" s="97">
        <f t="shared" si="33"/>
        <v>0</v>
      </c>
      <c r="S219" s="97">
        <f t="shared" si="33"/>
        <v>0</v>
      </c>
      <c r="T219" s="97">
        <f t="shared" si="33"/>
        <v>0</v>
      </c>
      <c r="U219" s="97">
        <f t="shared" si="33"/>
        <v>0</v>
      </c>
      <c r="V219" s="97">
        <f t="shared" si="33"/>
        <v>0</v>
      </c>
      <c r="W219" s="97">
        <f t="shared" si="33"/>
        <v>0</v>
      </c>
      <c r="X219" s="97">
        <f t="shared" si="33"/>
        <v>0</v>
      </c>
      <c r="Y219" s="97">
        <f t="shared" si="33"/>
        <v>0</v>
      </c>
      <c r="Z219" s="97">
        <f t="shared" si="33"/>
        <v>0</v>
      </c>
      <c r="AA219" s="97">
        <f t="shared" si="33"/>
        <v>0</v>
      </c>
      <c r="AB219" s="97">
        <f t="shared" si="33"/>
        <v>0</v>
      </c>
      <c r="AC219" s="97">
        <f t="shared" si="33"/>
        <v>0</v>
      </c>
      <c r="AD219" s="97">
        <f t="shared" si="33"/>
        <v>0</v>
      </c>
      <c r="AE219" s="97">
        <f t="shared" si="33"/>
        <v>0</v>
      </c>
      <c r="AF219" s="97">
        <f t="shared" si="33"/>
        <v>0</v>
      </c>
      <c r="AG219" s="97">
        <f t="shared" si="33"/>
        <v>0</v>
      </c>
      <c r="AH219" s="97">
        <f t="shared" si="33"/>
        <v>0</v>
      </c>
      <c r="AI219" s="97">
        <f t="shared" si="33"/>
        <v>0</v>
      </c>
      <c r="AJ219" s="98">
        <f t="shared" si="33"/>
        <v>0</v>
      </c>
    </row>
    <row r="220" spans="1:36" ht="16.5" hidden="1">
      <c r="A220" s="223"/>
      <c r="B220" s="225"/>
      <c r="C220" s="105" t="s">
        <v>17</v>
      </c>
      <c r="D220" s="97">
        <f t="shared" si="33"/>
        <v>0</v>
      </c>
      <c r="E220" s="97">
        <f t="shared" si="33"/>
        <v>0</v>
      </c>
      <c r="F220" s="97">
        <f t="shared" si="33"/>
        <v>0</v>
      </c>
      <c r="G220" s="97">
        <f t="shared" si="33"/>
        <v>0</v>
      </c>
      <c r="H220" s="97">
        <f t="shared" si="33"/>
        <v>0</v>
      </c>
      <c r="I220" s="97">
        <f t="shared" si="33"/>
        <v>0</v>
      </c>
      <c r="J220" s="97">
        <f t="shared" si="33"/>
        <v>0</v>
      </c>
      <c r="K220" s="97">
        <f t="shared" si="33"/>
        <v>0</v>
      </c>
      <c r="L220" s="97">
        <f t="shared" si="33"/>
        <v>0</v>
      </c>
      <c r="M220" s="97">
        <f t="shared" si="33"/>
        <v>0</v>
      </c>
      <c r="N220" s="97">
        <f t="shared" si="33"/>
        <v>0</v>
      </c>
      <c r="O220" s="97">
        <f t="shared" si="33"/>
        <v>0</v>
      </c>
      <c r="P220" s="97">
        <f t="shared" si="33"/>
        <v>0</v>
      </c>
      <c r="Q220" s="97">
        <f t="shared" si="33"/>
        <v>0</v>
      </c>
      <c r="R220" s="97">
        <f t="shared" si="33"/>
        <v>0</v>
      </c>
      <c r="S220" s="97">
        <f t="shared" si="33"/>
        <v>0</v>
      </c>
      <c r="T220" s="97">
        <f t="shared" si="33"/>
        <v>0</v>
      </c>
      <c r="U220" s="97">
        <f t="shared" si="33"/>
        <v>0</v>
      </c>
      <c r="V220" s="97">
        <f t="shared" si="33"/>
        <v>0</v>
      </c>
      <c r="W220" s="97">
        <f t="shared" si="33"/>
        <v>0</v>
      </c>
      <c r="X220" s="97">
        <f t="shared" si="33"/>
        <v>0</v>
      </c>
      <c r="Y220" s="97">
        <f t="shared" si="33"/>
        <v>0</v>
      </c>
      <c r="Z220" s="97">
        <f t="shared" si="33"/>
        <v>0</v>
      </c>
      <c r="AA220" s="97">
        <f t="shared" si="33"/>
        <v>0</v>
      </c>
      <c r="AB220" s="97">
        <f t="shared" ref="AB220:AJ220" si="34">AB172-AB124</f>
        <v>0</v>
      </c>
      <c r="AC220" s="97">
        <f t="shared" si="34"/>
        <v>0</v>
      </c>
      <c r="AD220" s="97">
        <f t="shared" si="34"/>
        <v>0</v>
      </c>
      <c r="AE220" s="97">
        <f t="shared" si="34"/>
        <v>0</v>
      </c>
      <c r="AF220" s="97">
        <f t="shared" si="34"/>
        <v>0</v>
      </c>
      <c r="AG220" s="97">
        <f t="shared" si="34"/>
        <v>0</v>
      </c>
      <c r="AH220" s="97">
        <f t="shared" si="34"/>
        <v>0</v>
      </c>
      <c r="AI220" s="97">
        <f t="shared" si="34"/>
        <v>0</v>
      </c>
      <c r="AJ220" s="98">
        <f t="shared" si="34"/>
        <v>0</v>
      </c>
    </row>
    <row r="221" spans="1:36" hidden="1">
      <c r="A221" s="223"/>
      <c r="B221" s="225"/>
      <c r="C221" s="105" t="s">
        <v>53</v>
      </c>
      <c r="D221" s="97">
        <f t="shared" ref="D221:AJ228" si="35">D173-D125</f>
        <v>135395</v>
      </c>
      <c r="E221" s="97">
        <f t="shared" si="35"/>
        <v>18440</v>
      </c>
      <c r="F221" s="97">
        <f t="shared" si="35"/>
        <v>705</v>
      </c>
      <c r="G221" s="97">
        <f t="shared" si="35"/>
        <v>11300</v>
      </c>
      <c r="H221" s="97">
        <f t="shared" si="35"/>
        <v>9130</v>
      </c>
      <c r="I221" s="97">
        <f t="shared" si="35"/>
        <v>7085</v>
      </c>
      <c r="J221" s="97">
        <f t="shared" si="35"/>
        <v>28220</v>
      </c>
      <c r="K221" s="97">
        <f t="shared" si="35"/>
        <v>3155</v>
      </c>
      <c r="L221" s="97">
        <f t="shared" si="35"/>
        <v>4290</v>
      </c>
      <c r="M221" s="97">
        <f t="shared" si="35"/>
        <v>5495</v>
      </c>
      <c r="N221" s="97">
        <f t="shared" si="35"/>
        <v>8355</v>
      </c>
      <c r="O221" s="97">
        <f t="shared" si="35"/>
        <v>21295</v>
      </c>
      <c r="P221" s="97">
        <f t="shared" si="35"/>
        <v>1050</v>
      </c>
      <c r="Q221" s="97">
        <f t="shared" si="35"/>
        <v>4325</v>
      </c>
      <c r="R221" s="97">
        <f t="shared" si="35"/>
        <v>5200</v>
      </c>
      <c r="S221" s="97">
        <f t="shared" si="35"/>
        <v>8365</v>
      </c>
      <c r="T221" s="97">
        <f t="shared" si="35"/>
        <v>18940</v>
      </c>
      <c r="U221" s="97">
        <f t="shared" si="35"/>
        <v>250</v>
      </c>
      <c r="V221" s="97">
        <f t="shared" si="35"/>
        <v>3075</v>
      </c>
      <c r="W221" s="97">
        <f t="shared" si="35"/>
        <v>4190</v>
      </c>
      <c r="X221" s="97">
        <f t="shared" si="35"/>
        <v>8175</v>
      </c>
      <c r="Y221" s="97">
        <f t="shared" si="35"/>
        <v>15690</v>
      </c>
      <c r="Z221" s="97">
        <f t="shared" si="35"/>
        <v>300</v>
      </c>
      <c r="AA221" s="97">
        <f t="shared" si="35"/>
        <v>775</v>
      </c>
      <c r="AB221" s="97">
        <f t="shared" si="35"/>
        <v>2025</v>
      </c>
      <c r="AC221" s="97">
        <f t="shared" si="35"/>
        <v>2960</v>
      </c>
      <c r="AD221" s="97">
        <f t="shared" si="35"/>
        <v>6060</v>
      </c>
      <c r="AE221" s="97">
        <f t="shared" si="35"/>
        <v>5250</v>
      </c>
      <c r="AF221" s="97">
        <f t="shared" si="35"/>
        <v>7080</v>
      </c>
      <c r="AG221" s="97">
        <f t="shared" si="35"/>
        <v>8195</v>
      </c>
      <c r="AH221" s="97">
        <f t="shared" si="35"/>
        <v>1825</v>
      </c>
      <c r="AI221" s="97">
        <f t="shared" si="35"/>
        <v>112555</v>
      </c>
      <c r="AJ221" s="98">
        <f t="shared" si="35"/>
        <v>4400</v>
      </c>
    </row>
    <row r="222" spans="1:36" ht="16.5" hidden="1">
      <c r="A222" s="217" t="s">
        <v>4944</v>
      </c>
      <c r="B222" s="218" t="s">
        <v>4945</v>
      </c>
      <c r="C222" s="101" t="s">
        <v>51</v>
      </c>
      <c r="D222" s="97">
        <f t="shared" si="35"/>
        <v>113041</v>
      </c>
      <c r="E222" s="97">
        <f t="shared" si="35"/>
        <v>51248</v>
      </c>
      <c r="F222" s="97">
        <f t="shared" si="35"/>
        <v>5733</v>
      </c>
      <c r="G222" s="97">
        <f t="shared" si="35"/>
        <v>3145</v>
      </c>
      <c r="H222" s="97">
        <f t="shared" si="35"/>
        <v>2280</v>
      </c>
      <c r="I222" s="97">
        <f t="shared" si="35"/>
        <v>5173</v>
      </c>
      <c r="J222" s="97">
        <f t="shared" si="35"/>
        <v>16331</v>
      </c>
      <c r="K222" s="97">
        <f t="shared" si="35"/>
        <v>6027</v>
      </c>
      <c r="L222" s="97">
        <f t="shared" si="35"/>
        <v>6244</v>
      </c>
      <c r="M222" s="97">
        <f t="shared" si="35"/>
        <v>6137</v>
      </c>
      <c r="N222" s="97">
        <f t="shared" si="35"/>
        <v>6354</v>
      </c>
      <c r="O222" s="97">
        <f t="shared" si="35"/>
        <v>24762</v>
      </c>
      <c r="P222" s="97">
        <f t="shared" si="35"/>
        <v>2300</v>
      </c>
      <c r="Q222" s="97">
        <f t="shared" si="35"/>
        <v>2800</v>
      </c>
      <c r="R222" s="97">
        <f t="shared" si="35"/>
        <v>2800</v>
      </c>
      <c r="S222" s="97">
        <f t="shared" si="35"/>
        <v>2800</v>
      </c>
      <c r="T222" s="97">
        <f t="shared" si="35"/>
        <v>10700</v>
      </c>
      <c r="U222" s="97">
        <f t="shared" si="35"/>
        <v>1000</v>
      </c>
      <c r="V222" s="97">
        <f t="shared" si="35"/>
        <v>1000</v>
      </c>
      <c r="W222" s="97">
        <f t="shared" si="35"/>
        <v>1500</v>
      </c>
      <c r="X222" s="97">
        <f t="shared" si="35"/>
        <v>1500</v>
      </c>
      <c r="Y222" s="97">
        <f t="shared" si="35"/>
        <v>5000</v>
      </c>
      <c r="Z222" s="97">
        <f t="shared" si="35"/>
        <v>0</v>
      </c>
      <c r="AA222" s="97">
        <f t="shared" si="35"/>
        <v>1000</v>
      </c>
      <c r="AB222" s="97">
        <f t="shared" si="35"/>
        <v>1000</v>
      </c>
      <c r="AC222" s="97">
        <f t="shared" si="35"/>
        <v>1000</v>
      </c>
      <c r="AD222" s="97">
        <f t="shared" si="35"/>
        <v>3000</v>
      </c>
      <c r="AE222" s="97">
        <f t="shared" si="35"/>
        <v>1000</v>
      </c>
      <c r="AF222" s="97">
        <f t="shared" si="35"/>
        <v>1000</v>
      </c>
      <c r="AG222" s="97">
        <f t="shared" si="35"/>
        <v>0</v>
      </c>
      <c r="AH222" s="97">
        <f t="shared" si="35"/>
        <v>0</v>
      </c>
      <c r="AI222" s="97">
        <f t="shared" si="35"/>
        <v>61793</v>
      </c>
      <c r="AJ222" s="98">
        <f t="shared" si="35"/>
        <v>0</v>
      </c>
    </row>
    <row r="223" spans="1:36" hidden="1">
      <c r="A223" s="217"/>
      <c r="B223" s="219"/>
      <c r="C223" s="105" t="s">
        <v>52</v>
      </c>
      <c r="D223" s="97">
        <f t="shared" si="35"/>
        <v>13333</v>
      </c>
      <c r="E223" s="97">
        <f t="shared" si="35"/>
        <v>12812</v>
      </c>
      <c r="F223" s="97">
        <f t="shared" si="35"/>
        <v>521</v>
      </c>
      <c r="G223" s="97">
        <f t="shared" si="35"/>
        <v>0</v>
      </c>
      <c r="H223" s="97">
        <f t="shared" si="35"/>
        <v>0</v>
      </c>
      <c r="I223" s="97">
        <f t="shared" si="35"/>
        <v>0</v>
      </c>
      <c r="J223" s="97">
        <f t="shared" si="35"/>
        <v>521</v>
      </c>
      <c r="K223" s="97">
        <f t="shared" si="35"/>
        <v>0</v>
      </c>
      <c r="L223" s="97">
        <f t="shared" si="35"/>
        <v>0</v>
      </c>
      <c r="M223" s="97">
        <f t="shared" si="35"/>
        <v>0</v>
      </c>
      <c r="N223" s="97">
        <f t="shared" si="35"/>
        <v>0</v>
      </c>
      <c r="O223" s="97">
        <f t="shared" si="35"/>
        <v>0</v>
      </c>
      <c r="P223" s="97">
        <f t="shared" si="35"/>
        <v>0</v>
      </c>
      <c r="Q223" s="97">
        <f t="shared" si="35"/>
        <v>0</v>
      </c>
      <c r="R223" s="97">
        <f t="shared" si="35"/>
        <v>0</v>
      </c>
      <c r="S223" s="97">
        <f t="shared" si="35"/>
        <v>0</v>
      </c>
      <c r="T223" s="97">
        <f t="shared" si="35"/>
        <v>0</v>
      </c>
      <c r="U223" s="97">
        <f t="shared" si="35"/>
        <v>0</v>
      </c>
      <c r="V223" s="97">
        <f t="shared" si="35"/>
        <v>0</v>
      </c>
      <c r="W223" s="97">
        <f t="shared" si="35"/>
        <v>0</v>
      </c>
      <c r="X223" s="97">
        <f t="shared" si="35"/>
        <v>0</v>
      </c>
      <c r="Y223" s="97">
        <f t="shared" si="35"/>
        <v>0</v>
      </c>
      <c r="Z223" s="97">
        <f t="shared" si="35"/>
        <v>0</v>
      </c>
      <c r="AA223" s="97">
        <f t="shared" si="35"/>
        <v>0</v>
      </c>
      <c r="AB223" s="97">
        <f t="shared" si="35"/>
        <v>0</v>
      </c>
      <c r="AC223" s="97">
        <f t="shared" si="35"/>
        <v>0</v>
      </c>
      <c r="AD223" s="97">
        <f t="shared" si="35"/>
        <v>0</v>
      </c>
      <c r="AE223" s="97">
        <f t="shared" si="35"/>
        <v>0</v>
      </c>
      <c r="AF223" s="97">
        <f t="shared" si="35"/>
        <v>0</v>
      </c>
      <c r="AG223" s="97">
        <f t="shared" si="35"/>
        <v>0</v>
      </c>
      <c r="AH223" s="97">
        <f t="shared" si="35"/>
        <v>0</v>
      </c>
      <c r="AI223" s="97">
        <f t="shared" si="35"/>
        <v>521</v>
      </c>
      <c r="AJ223" s="98">
        <f t="shared" si="35"/>
        <v>0</v>
      </c>
    </row>
    <row r="224" spans="1:36" ht="16.5" hidden="1">
      <c r="A224" s="217"/>
      <c r="B224" s="219"/>
      <c r="C224" s="105" t="s">
        <v>17</v>
      </c>
      <c r="D224" s="97">
        <f t="shared" si="35"/>
        <v>7344</v>
      </c>
      <c r="E224" s="97">
        <f t="shared" si="35"/>
        <v>6577</v>
      </c>
      <c r="F224" s="97">
        <f t="shared" si="35"/>
        <v>113</v>
      </c>
      <c r="G224" s="97">
        <f t="shared" si="35"/>
        <v>77</v>
      </c>
      <c r="H224" s="97">
        <f t="shared" si="35"/>
        <v>77</v>
      </c>
      <c r="I224" s="97">
        <f t="shared" si="35"/>
        <v>10</v>
      </c>
      <c r="J224" s="97">
        <f t="shared" si="35"/>
        <v>277</v>
      </c>
      <c r="K224" s="97">
        <f t="shared" si="35"/>
        <v>490</v>
      </c>
      <c r="L224" s="97">
        <f t="shared" si="35"/>
        <v>0</v>
      </c>
      <c r="M224" s="97">
        <f t="shared" si="35"/>
        <v>0</v>
      </c>
      <c r="N224" s="97">
        <f t="shared" si="35"/>
        <v>0</v>
      </c>
      <c r="O224" s="97">
        <f t="shared" si="35"/>
        <v>490</v>
      </c>
      <c r="P224" s="97">
        <f t="shared" si="35"/>
        <v>0</v>
      </c>
      <c r="Q224" s="97">
        <f t="shared" si="35"/>
        <v>0</v>
      </c>
      <c r="R224" s="97">
        <f t="shared" si="35"/>
        <v>0</v>
      </c>
      <c r="S224" s="97">
        <f t="shared" si="35"/>
        <v>0</v>
      </c>
      <c r="T224" s="97">
        <f t="shared" si="35"/>
        <v>0</v>
      </c>
      <c r="U224" s="97">
        <f t="shared" si="35"/>
        <v>0</v>
      </c>
      <c r="V224" s="97">
        <f t="shared" si="35"/>
        <v>0</v>
      </c>
      <c r="W224" s="97">
        <f t="shared" si="35"/>
        <v>0</v>
      </c>
      <c r="X224" s="97">
        <f t="shared" si="35"/>
        <v>0</v>
      </c>
      <c r="Y224" s="97">
        <f t="shared" si="35"/>
        <v>0</v>
      </c>
      <c r="Z224" s="97">
        <f t="shared" si="35"/>
        <v>0</v>
      </c>
      <c r="AA224" s="97">
        <f t="shared" si="35"/>
        <v>0</v>
      </c>
      <c r="AB224" s="97">
        <f t="shared" si="35"/>
        <v>0</v>
      </c>
      <c r="AC224" s="97">
        <f t="shared" si="35"/>
        <v>0</v>
      </c>
      <c r="AD224" s="97">
        <f t="shared" si="35"/>
        <v>0</v>
      </c>
      <c r="AE224" s="97">
        <f t="shared" si="35"/>
        <v>0</v>
      </c>
      <c r="AF224" s="97">
        <f t="shared" si="35"/>
        <v>0</v>
      </c>
      <c r="AG224" s="97">
        <f t="shared" si="35"/>
        <v>0</v>
      </c>
      <c r="AH224" s="97">
        <f t="shared" si="35"/>
        <v>0</v>
      </c>
      <c r="AI224" s="97">
        <f t="shared" si="35"/>
        <v>767</v>
      </c>
      <c r="AJ224" s="98">
        <f t="shared" si="35"/>
        <v>0</v>
      </c>
    </row>
    <row r="225" spans="1:36" hidden="1">
      <c r="A225" s="217"/>
      <c r="B225" s="219"/>
      <c r="C225" s="105" t="s">
        <v>53</v>
      </c>
      <c r="D225" s="97">
        <f t="shared" si="35"/>
        <v>92364</v>
      </c>
      <c r="E225" s="97">
        <f t="shared" si="35"/>
        <v>31859</v>
      </c>
      <c r="F225" s="97">
        <f t="shared" si="35"/>
        <v>5099</v>
      </c>
      <c r="G225" s="97">
        <f t="shared" si="35"/>
        <v>3068</v>
      </c>
      <c r="H225" s="97">
        <f t="shared" si="35"/>
        <v>2203</v>
      </c>
      <c r="I225" s="97">
        <f t="shared" si="35"/>
        <v>5163</v>
      </c>
      <c r="J225" s="97">
        <f t="shared" si="35"/>
        <v>15533</v>
      </c>
      <c r="K225" s="97">
        <f t="shared" si="35"/>
        <v>5537</v>
      </c>
      <c r="L225" s="97">
        <f t="shared" si="35"/>
        <v>6244</v>
      </c>
      <c r="M225" s="97">
        <f t="shared" si="35"/>
        <v>6137</v>
      </c>
      <c r="N225" s="97">
        <f t="shared" si="35"/>
        <v>6354</v>
      </c>
      <c r="O225" s="97">
        <f t="shared" si="35"/>
        <v>24272</v>
      </c>
      <c r="P225" s="97">
        <f t="shared" si="35"/>
        <v>2300</v>
      </c>
      <c r="Q225" s="97">
        <f t="shared" si="35"/>
        <v>2800</v>
      </c>
      <c r="R225" s="97">
        <f t="shared" si="35"/>
        <v>2800</v>
      </c>
      <c r="S225" s="97">
        <f t="shared" si="35"/>
        <v>2800</v>
      </c>
      <c r="T225" s="97">
        <f t="shared" si="35"/>
        <v>10700</v>
      </c>
      <c r="U225" s="97">
        <f t="shared" si="35"/>
        <v>1000</v>
      </c>
      <c r="V225" s="97">
        <f t="shared" si="35"/>
        <v>1000</v>
      </c>
      <c r="W225" s="97">
        <f t="shared" si="35"/>
        <v>1500</v>
      </c>
      <c r="X225" s="97">
        <f t="shared" si="35"/>
        <v>1500</v>
      </c>
      <c r="Y225" s="97">
        <f t="shared" si="35"/>
        <v>5000</v>
      </c>
      <c r="Z225" s="97">
        <f t="shared" si="35"/>
        <v>0</v>
      </c>
      <c r="AA225" s="97">
        <f t="shared" si="35"/>
        <v>1000</v>
      </c>
      <c r="AB225" s="97">
        <f t="shared" si="35"/>
        <v>1000</v>
      </c>
      <c r="AC225" s="97">
        <f t="shared" si="35"/>
        <v>1000</v>
      </c>
      <c r="AD225" s="97">
        <f t="shared" si="35"/>
        <v>3000</v>
      </c>
      <c r="AE225" s="97">
        <f t="shared" si="35"/>
        <v>1000</v>
      </c>
      <c r="AF225" s="97">
        <f t="shared" si="35"/>
        <v>1000</v>
      </c>
      <c r="AG225" s="97">
        <f t="shared" si="35"/>
        <v>0</v>
      </c>
      <c r="AH225" s="97">
        <f t="shared" si="35"/>
        <v>0</v>
      </c>
      <c r="AI225" s="97">
        <f t="shared" si="35"/>
        <v>60505</v>
      </c>
      <c r="AJ225" s="98">
        <f t="shared" si="35"/>
        <v>0</v>
      </c>
    </row>
    <row r="226" spans="1:36" ht="16.5" hidden="1">
      <c r="A226" s="223" t="s">
        <v>4946</v>
      </c>
      <c r="B226" s="224" t="s">
        <v>4947</v>
      </c>
      <c r="C226" s="101" t="s">
        <v>51</v>
      </c>
      <c r="D226" s="97">
        <f t="shared" si="35"/>
        <v>107581</v>
      </c>
      <c r="E226" s="97">
        <f t="shared" si="35"/>
        <v>0</v>
      </c>
      <c r="F226" s="97">
        <f t="shared" si="35"/>
        <v>2809</v>
      </c>
      <c r="G226" s="97">
        <f t="shared" si="35"/>
        <v>5146</v>
      </c>
      <c r="H226" s="97">
        <f t="shared" si="35"/>
        <v>4578</v>
      </c>
      <c r="I226" s="97">
        <f t="shared" si="35"/>
        <v>15048</v>
      </c>
      <c r="J226" s="97">
        <f t="shared" si="35"/>
        <v>27581</v>
      </c>
      <c r="K226" s="97">
        <f t="shared" si="35"/>
        <v>2500</v>
      </c>
      <c r="L226" s="97">
        <f t="shared" si="35"/>
        <v>2500</v>
      </c>
      <c r="M226" s="97">
        <f t="shared" si="35"/>
        <v>2500</v>
      </c>
      <c r="N226" s="97">
        <f t="shared" si="35"/>
        <v>2500</v>
      </c>
      <c r="O226" s="97">
        <f t="shared" si="35"/>
        <v>10000</v>
      </c>
      <c r="P226" s="97">
        <f t="shared" si="35"/>
        <v>2500</v>
      </c>
      <c r="Q226" s="97">
        <f t="shared" si="35"/>
        <v>2500</v>
      </c>
      <c r="R226" s="97">
        <f t="shared" si="35"/>
        <v>2500</v>
      </c>
      <c r="S226" s="97">
        <f t="shared" si="35"/>
        <v>2500</v>
      </c>
      <c r="T226" s="97">
        <f t="shared" si="35"/>
        <v>10000</v>
      </c>
      <c r="U226" s="97">
        <f t="shared" si="35"/>
        <v>2500</v>
      </c>
      <c r="V226" s="97">
        <f t="shared" si="35"/>
        <v>2500</v>
      </c>
      <c r="W226" s="97">
        <f t="shared" si="35"/>
        <v>2500</v>
      </c>
      <c r="X226" s="97">
        <f t="shared" si="35"/>
        <v>2500</v>
      </c>
      <c r="Y226" s="97">
        <f t="shared" si="35"/>
        <v>10000</v>
      </c>
      <c r="Z226" s="97">
        <f t="shared" si="35"/>
        <v>2500</v>
      </c>
      <c r="AA226" s="97">
        <f t="shared" si="35"/>
        <v>2500</v>
      </c>
      <c r="AB226" s="97">
        <f t="shared" si="35"/>
        <v>2500</v>
      </c>
      <c r="AC226" s="97">
        <f t="shared" si="35"/>
        <v>2500</v>
      </c>
      <c r="AD226" s="97">
        <f t="shared" si="35"/>
        <v>10000</v>
      </c>
      <c r="AE226" s="97">
        <f t="shared" si="35"/>
        <v>10000</v>
      </c>
      <c r="AF226" s="97">
        <f t="shared" si="35"/>
        <v>10000</v>
      </c>
      <c r="AG226" s="97">
        <f t="shared" si="35"/>
        <v>10000</v>
      </c>
      <c r="AH226" s="97">
        <f t="shared" si="35"/>
        <v>10000</v>
      </c>
      <c r="AI226" s="97">
        <f t="shared" si="35"/>
        <v>107581</v>
      </c>
      <c r="AJ226" s="98">
        <f t="shared" si="35"/>
        <v>0</v>
      </c>
    </row>
    <row r="227" spans="1:36" hidden="1">
      <c r="A227" s="223"/>
      <c r="B227" s="225"/>
      <c r="C227" s="105" t="s">
        <v>52</v>
      </c>
      <c r="D227" s="97">
        <f t="shared" si="35"/>
        <v>0</v>
      </c>
      <c r="E227" s="97">
        <f t="shared" si="35"/>
        <v>0</v>
      </c>
      <c r="F227" s="97">
        <f t="shared" si="35"/>
        <v>0</v>
      </c>
      <c r="G227" s="97">
        <f t="shared" si="35"/>
        <v>0</v>
      </c>
      <c r="H227" s="97">
        <f t="shared" si="35"/>
        <v>0</v>
      </c>
      <c r="I227" s="97">
        <f t="shared" si="35"/>
        <v>0</v>
      </c>
      <c r="J227" s="97">
        <f t="shared" si="35"/>
        <v>0</v>
      </c>
      <c r="K227" s="97">
        <f t="shared" si="35"/>
        <v>0</v>
      </c>
      <c r="L227" s="97">
        <f t="shared" si="35"/>
        <v>0</v>
      </c>
      <c r="M227" s="97">
        <f t="shared" si="35"/>
        <v>0</v>
      </c>
      <c r="N227" s="97">
        <f t="shared" si="35"/>
        <v>0</v>
      </c>
      <c r="O227" s="97">
        <f t="shared" si="35"/>
        <v>0</v>
      </c>
      <c r="P227" s="97">
        <f t="shared" si="35"/>
        <v>0</v>
      </c>
      <c r="Q227" s="97">
        <f t="shared" si="35"/>
        <v>0</v>
      </c>
      <c r="R227" s="97">
        <f t="shared" si="35"/>
        <v>0</v>
      </c>
      <c r="S227" s="97">
        <f t="shared" si="35"/>
        <v>0</v>
      </c>
      <c r="T227" s="97">
        <f t="shared" si="35"/>
        <v>0</v>
      </c>
      <c r="U227" s="97">
        <f t="shared" si="35"/>
        <v>0</v>
      </c>
      <c r="V227" s="97">
        <f t="shared" si="35"/>
        <v>0</v>
      </c>
      <c r="W227" s="97">
        <f t="shared" si="35"/>
        <v>0</v>
      </c>
      <c r="X227" s="97">
        <f t="shared" si="35"/>
        <v>0</v>
      </c>
      <c r="Y227" s="97">
        <f t="shared" si="35"/>
        <v>0</v>
      </c>
      <c r="Z227" s="97">
        <f t="shared" si="35"/>
        <v>0</v>
      </c>
      <c r="AA227" s="97">
        <f t="shared" si="35"/>
        <v>0</v>
      </c>
      <c r="AB227" s="97">
        <f t="shared" si="35"/>
        <v>0</v>
      </c>
      <c r="AC227" s="97">
        <f t="shared" si="35"/>
        <v>0</v>
      </c>
      <c r="AD227" s="97">
        <f t="shared" si="35"/>
        <v>0</v>
      </c>
      <c r="AE227" s="97">
        <f t="shared" si="35"/>
        <v>0</v>
      </c>
      <c r="AF227" s="97">
        <f t="shared" si="35"/>
        <v>0</v>
      </c>
      <c r="AG227" s="97">
        <f t="shared" si="35"/>
        <v>0</v>
      </c>
      <c r="AH227" s="97">
        <f t="shared" si="35"/>
        <v>0</v>
      </c>
      <c r="AI227" s="97">
        <f t="shared" si="35"/>
        <v>0</v>
      </c>
      <c r="AJ227" s="98">
        <f t="shared" si="35"/>
        <v>0</v>
      </c>
    </row>
    <row r="228" spans="1:36" ht="16.5" hidden="1">
      <c r="A228" s="223"/>
      <c r="B228" s="225"/>
      <c r="C228" s="105" t="s">
        <v>17</v>
      </c>
      <c r="D228" s="97">
        <f t="shared" si="35"/>
        <v>0</v>
      </c>
      <c r="E228" s="97">
        <f t="shared" si="35"/>
        <v>0</v>
      </c>
      <c r="F228" s="97">
        <f t="shared" si="35"/>
        <v>0</v>
      </c>
      <c r="G228" s="97">
        <f t="shared" si="35"/>
        <v>0</v>
      </c>
      <c r="H228" s="97">
        <f t="shared" si="35"/>
        <v>0</v>
      </c>
      <c r="I228" s="97">
        <f t="shared" si="35"/>
        <v>0</v>
      </c>
      <c r="J228" s="97">
        <f t="shared" si="35"/>
        <v>0</v>
      </c>
      <c r="K228" s="97">
        <f t="shared" si="35"/>
        <v>0</v>
      </c>
      <c r="L228" s="97">
        <f t="shared" si="35"/>
        <v>0</v>
      </c>
      <c r="M228" s="97">
        <f t="shared" si="35"/>
        <v>0</v>
      </c>
      <c r="N228" s="97">
        <f t="shared" si="35"/>
        <v>0</v>
      </c>
      <c r="O228" s="97">
        <f t="shared" si="35"/>
        <v>0</v>
      </c>
      <c r="P228" s="97">
        <f t="shared" si="35"/>
        <v>0</v>
      </c>
      <c r="Q228" s="97">
        <f t="shared" si="35"/>
        <v>0</v>
      </c>
      <c r="R228" s="97">
        <f t="shared" si="35"/>
        <v>0</v>
      </c>
      <c r="S228" s="97">
        <f t="shared" si="35"/>
        <v>0</v>
      </c>
      <c r="T228" s="97">
        <f t="shared" si="35"/>
        <v>0</v>
      </c>
      <c r="U228" s="97">
        <f t="shared" si="35"/>
        <v>0</v>
      </c>
      <c r="V228" s="97">
        <f t="shared" si="35"/>
        <v>0</v>
      </c>
      <c r="W228" s="97">
        <f t="shared" si="35"/>
        <v>0</v>
      </c>
      <c r="X228" s="97">
        <f t="shared" si="35"/>
        <v>0</v>
      </c>
      <c r="Y228" s="97">
        <f t="shared" si="35"/>
        <v>0</v>
      </c>
      <c r="Z228" s="97">
        <f t="shared" si="35"/>
        <v>0</v>
      </c>
      <c r="AA228" s="97">
        <f t="shared" si="35"/>
        <v>0</v>
      </c>
      <c r="AB228" s="97">
        <f t="shared" ref="AB228:AJ228" si="36">AB180-AB132</f>
        <v>0</v>
      </c>
      <c r="AC228" s="97">
        <f t="shared" si="36"/>
        <v>0</v>
      </c>
      <c r="AD228" s="97">
        <f t="shared" si="36"/>
        <v>0</v>
      </c>
      <c r="AE228" s="97">
        <f t="shared" si="36"/>
        <v>0</v>
      </c>
      <c r="AF228" s="97">
        <f t="shared" si="36"/>
        <v>0</v>
      </c>
      <c r="AG228" s="97">
        <f t="shared" si="36"/>
        <v>0</v>
      </c>
      <c r="AH228" s="97">
        <f t="shared" si="36"/>
        <v>0</v>
      </c>
      <c r="AI228" s="97">
        <f t="shared" si="36"/>
        <v>0</v>
      </c>
      <c r="AJ228" s="98">
        <f t="shared" si="36"/>
        <v>0</v>
      </c>
    </row>
    <row r="229" spans="1:36" hidden="1">
      <c r="A229" s="223"/>
      <c r="B229" s="225"/>
      <c r="C229" s="105" t="s">
        <v>53</v>
      </c>
      <c r="D229" s="97">
        <f t="shared" ref="D229:AJ236" si="37">D181-D133</f>
        <v>107581</v>
      </c>
      <c r="E229" s="97">
        <f t="shared" si="37"/>
        <v>0</v>
      </c>
      <c r="F229" s="97">
        <f t="shared" si="37"/>
        <v>2809</v>
      </c>
      <c r="G229" s="97">
        <f t="shared" si="37"/>
        <v>5146</v>
      </c>
      <c r="H229" s="97">
        <f t="shared" si="37"/>
        <v>4578</v>
      </c>
      <c r="I229" s="97">
        <f t="shared" si="37"/>
        <v>15048</v>
      </c>
      <c r="J229" s="97">
        <f t="shared" si="37"/>
        <v>27581</v>
      </c>
      <c r="K229" s="97">
        <f t="shared" si="37"/>
        <v>2500</v>
      </c>
      <c r="L229" s="97">
        <f t="shared" si="37"/>
        <v>2500</v>
      </c>
      <c r="M229" s="97">
        <f t="shared" si="37"/>
        <v>2500</v>
      </c>
      <c r="N229" s="97">
        <f t="shared" si="37"/>
        <v>2500</v>
      </c>
      <c r="O229" s="97">
        <f t="shared" si="37"/>
        <v>10000</v>
      </c>
      <c r="P229" s="97">
        <f t="shared" si="37"/>
        <v>2500</v>
      </c>
      <c r="Q229" s="97">
        <f t="shared" si="37"/>
        <v>2500</v>
      </c>
      <c r="R229" s="97">
        <f t="shared" si="37"/>
        <v>2500</v>
      </c>
      <c r="S229" s="97">
        <f t="shared" si="37"/>
        <v>2500</v>
      </c>
      <c r="T229" s="97">
        <f t="shared" si="37"/>
        <v>10000</v>
      </c>
      <c r="U229" s="97">
        <f t="shared" si="37"/>
        <v>2500</v>
      </c>
      <c r="V229" s="97">
        <f t="shared" si="37"/>
        <v>2500</v>
      </c>
      <c r="W229" s="97">
        <f t="shared" si="37"/>
        <v>2500</v>
      </c>
      <c r="X229" s="97">
        <f t="shared" si="37"/>
        <v>2500</v>
      </c>
      <c r="Y229" s="97">
        <f t="shared" si="37"/>
        <v>10000</v>
      </c>
      <c r="Z229" s="97">
        <f t="shared" si="37"/>
        <v>2500</v>
      </c>
      <c r="AA229" s="97">
        <f t="shared" si="37"/>
        <v>2500</v>
      </c>
      <c r="AB229" s="97">
        <f t="shared" si="37"/>
        <v>2500</v>
      </c>
      <c r="AC229" s="97">
        <f t="shared" si="37"/>
        <v>2500</v>
      </c>
      <c r="AD229" s="97">
        <f t="shared" si="37"/>
        <v>10000</v>
      </c>
      <c r="AE229" s="97">
        <f t="shared" si="37"/>
        <v>10000</v>
      </c>
      <c r="AF229" s="97">
        <f t="shared" si="37"/>
        <v>10000</v>
      </c>
      <c r="AG229" s="97">
        <f t="shared" si="37"/>
        <v>10000</v>
      </c>
      <c r="AH229" s="97">
        <f t="shared" si="37"/>
        <v>10000</v>
      </c>
      <c r="AI229" s="97">
        <f t="shared" si="37"/>
        <v>107581</v>
      </c>
      <c r="AJ229" s="98">
        <f t="shared" si="37"/>
        <v>0</v>
      </c>
    </row>
    <row r="230" spans="1:36" ht="16.5" hidden="1">
      <c r="A230" s="217" t="s">
        <v>4948</v>
      </c>
      <c r="B230" s="218" t="s">
        <v>4949</v>
      </c>
      <c r="C230" s="101" t="s">
        <v>51</v>
      </c>
      <c r="D230" s="97">
        <f t="shared" si="37"/>
        <v>0</v>
      </c>
      <c r="E230" s="97">
        <f t="shared" si="37"/>
        <v>0</v>
      </c>
      <c r="F230" s="97">
        <f t="shared" si="37"/>
        <v>0</v>
      </c>
      <c r="G230" s="97">
        <f t="shared" si="37"/>
        <v>0</v>
      </c>
      <c r="H230" s="97">
        <f t="shared" si="37"/>
        <v>0</v>
      </c>
      <c r="I230" s="97">
        <f t="shared" si="37"/>
        <v>0</v>
      </c>
      <c r="J230" s="97">
        <f t="shared" si="37"/>
        <v>0</v>
      </c>
      <c r="K230" s="97">
        <f t="shared" si="37"/>
        <v>0</v>
      </c>
      <c r="L230" s="97">
        <f t="shared" si="37"/>
        <v>0</v>
      </c>
      <c r="M230" s="97">
        <f t="shared" si="37"/>
        <v>0</v>
      </c>
      <c r="N230" s="97">
        <f t="shared" si="37"/>
        <v>0</v>
      </c>
      <c r="O230" s="97">
        <f t="shared" si="37"/>
        <v>0</v>
      </c>
      <c r="P230" s="97">
        <f t="shared" si="37"/>
        <v>0</v>
      </c>
      <c r="Q230" s="97">
        <f t="shared" si="37"/>
        <v>0</v>
      </c>
      <c r="R230" s="97">
        <f t="shared" si="37"/>
        <v>0</v>
      </c>
      <c r="S230" s="97">
        <f t="shared" si="37"/>
        <v>0</v>
      </c>
      <c r="T230" s="97">
        <f t="shared" si="37"/>
        <v>0</v>
      </c>
      <c r="U230" s="97">
        <f t="shared" si="37"/>
        <v>0</v>
      </c>
      <c r="V230" s="97">
        <f t="shared" si="37"/>
        <v>0</v>
      </c>
      <c r="W230" s="97">
        <f t="shared" si="37"/>
        <v>0</v>
      </c>
      <c r="X230" s="97">
        <f t="shared" si="37"/>
        <v>0</v>
      </c>
      <c r="Y230" s="97">
        <f t="shared" si="37"/>
        <v>0</v>
      </c>
      <c r="Z230" s="97">
        <f t="shared" si="37"/>
        <v>0</v>
      </c>
      <c r="AA230" s="97">
        <f t="shared" si="37"/>
        <v>0</v>
      </c>
      <c r="AB230" s="97">
        <f t="shared" si="37"/>
        <v>0</v>
      </c>
      <c r="AC230" s="97">
        <f t="shared" si="37"/>
        <v>0</v>
      </c>
      <c r="AD230" s="97">
        <f t="shared" si="37"/>
        <v>0</v>
      </c>
      <c r="AE230" s="97">
        <f t="shared" si="37"/>
        <v>0</v>
      </c>
      <c r="AF230" s="97">
        <f t="shared" si="37"/>
        <v>0</v>
      </c>
      <c r="AG230" s="97">
        <f t="shared" si="37"/>
        <v>0</v>
      </c>
      <c r="AH230" s="97">
        <f t="shared" si="37"/>
        <v>0</v>
      </c>
      <c r="AI230" s="97">
        <f t="shared" si="37"/>
        <v>0</v>
      </c>
      <c r="AJ230" s="98">
        <f t="shared" si="37"/>
        <v>0</v>
      </c>
    </row>
    <row r="231" spans="1:36" hidden="1">
      <c r="A231" s="217"/>
      <c r="B231" s="219"/>
      <c r="C231" s="105" t="s">
        <v>52</v>
      </c>
      <c r="D231" s="97">
        <f t="shared" si="37"/>
        <v>0</v>
      </c>
      <c r="E231" s="97">
        <f t="shared" si="37"/>
        <v>0</v>
      </c>
      <c r="F231" s="97">
        <f t="shared" si="37"/>
        <v>0</v>
      </c>
      <c r="G231" s="97">
        <f t="shared" si="37"/>
        <v>0</v>
      </c>
      <c r="H231" s="97">
        <f t="shared" si="37"/>
        <v>0</v>
      </c>
      <c r="I231" s="97">
        <f t="shared" si="37"/>
        <v>0</v>
      </c>
      <c r="J231" s="97">
        <f t="shared" si="37"/>
        <v>0</v>
      </c>
      <c r="K231" s="97">
        <f t="shared" si="37"/>
        <v>0</v>
      </c>
      <c r="L231" s="97">
        <f t="shared" si="37"/>
        <v>0</v>
      </c>
      <c r="M231" s="97">
        <f t="shared" si="37"/>
        <v>0</v>
      </c>
      <c r="N231" s="97">
        <f t="shared" si="37"/>
        <v>0</v>
      </c>
      <c r="O231" s="97">
        <f t="shared" si="37"/>
        <v>0</v>
      </c>
      <c r="P231" s="97">
        <f t="shared" si="37"/>
        <v>0</v>
      </c>
      <c r="Q231" s="97">
        <f t="shared" si="37"/>
        <v>0</v>
      </c>
      <c r="R231" s="97">
        <f t="shared" si="37"/>
        <v>0</v>
      </c>
      <c r="S231" s="97">
        <f t="shared" si="37"/>
        <v>0</v>
      </c>
      <c r="T231" s="97">
        <f t="shared" si="37"/>
        <v>0</v>
      </c>
      <c r="U231" s="97">
        <f t="shared" si="37"/>
        <v>0</v>
      </c>
      <c r="V231" s="97">
        <f t="shared" si="37"/>
        <v>0</v>
      </c>
      <c r="W231" s="97">
        <f t="shared" si="37"/>
        <v>0</v>
      </c>
      <c r="X231" s="97">
        <f t="shared" si="37"/>
        <v>0</v>
      </c>
      <c r="Y231" s="97">
        <f t="shared" si="37"/>
        <v>0</v>
      </c>
      <c r="Z231" s="97">
        <f t="shared" si="37"/>
        <v>0</v>
      </c>
      <c r="AA231" s="97">
        <f t="shared" si="37"/>
        <v>0</v>
      </c>
      <c r="AB231" s="97">
        <f t="shared" si="37"/>
        <v>0</v>
      </c>
      <c r="AC231" s="97">
        <f t="shared" si="37"/>
        <v>0</v>
      </c>
      <c r="AD231" s="97">
        <f t="shared" si="37"/>
        <v>0</v>
      </c>
      <c r="AE231" s="97">
        <f t="shared" si="37"/>
        <v>0</v>
      </c>
      <c r="AF231" s="97">
        <f t="shared" si="37"/>
        <v>0</v>
      </c>
      <c r="AG231" s="97">
        <f t="shared" si="37"/>
        <v>0</v>
      </c>
      <c r="AH231" s="97">
        <f t="shared" si="37"/>
        <v>0</v>
      </c>
      <c r="AI231" s="97">
        <f t="shared" si="37"/>
        <v>0</v>
      </c>
      <c r="AJ231" s="98">
        <f t="shared" si="37"/>
        <v>0</v>
      </c>
    </row>
    <row r="232" spans="1:36" ht="16.5" hidden="1">
      <c r="A232" s="217"/>
      <c r="B232" s="219"/>
      <c r="C232" s="105" t="s">
        <v>17</v>
      </c>
      <c r="D232" s="97">
        <f t="shared" si="37"/>
        <v>0</v>
      </c>
      <c r="E232" s="97">
        <f t="shared" si="37"/>
        <v>0</v>
      </c>
      <c r="F232" s="97">
        <f t="shared" si="37"/>
        <v>0</v>
      </c>
      <c r="G232" s="97">
        <f t="shared" si="37"/>
        <v>0</v>
      </c>
      <c r="H232" s="97">
        <f t="shared" si="37"/>
        <v>0</v>
      </c>
      <c r="I232" s="97">
        <f t="shared" si="37"/>
        <v>0</v>
      </c>
      <c r="J232" s="97">
        <f t="shared" si="37"/>
        <v>0</v>
      </c>
      <c r="K232" s="97">
        <f t="shared" si="37"/>
        <v>0</v>
      </c>
      <c r="L232" s="97">
        <f t="shared" si="37"/>
        <v>0</v>
      </c>
      <c r="M232" s="97">
        <f t="shared" si="37"/>
        <v>0</v>
      </c>
      <c r="N232" s="97">
        <f t="shared" si="37"/>
        <v>0</v>
      </c>
      <c r="O232" s="97">
        <f t="shared" si="37"/>
        <v>0</v>
      </c>
      <c r="P232" s="97">
        <f t="shared" si="37"/>
        <v>0</v>
      </c>
      <c r="Q232" s="97">
        <f t="shared" si="37"/>
        <v>0</v>
      </c>
      <c r="R232" s="97">
        <f t="shared" si="37"/>
        <v>0</v>
      </c>
      <c r="S232" s="97">
        <f t="shared" si="37"/>
        <v>0</v>
      </c>
      <c r="T232" s="97">
        <f t="shared" si="37"/>
        <v>0</v>
      </c>
      <c r="U232" s="97">
        <f t="shared" si="37"/>
        <v>0</v>
      </c>
      <c r="V232" s="97">
        <f t="shared" si="37"/>
        <v>0</v>
      </c>
      <c r="W232" s="97">
        <f t="shared" si="37"/>
        <v>0</v>
      </c>
      <c r="X232" s="97">
        <f t="shared" si="37"/>
        <v>0</v>
      </c>
      <c r="Y232" s="97">
        <f t="shared" si="37"/>
        <v>0</v>
      </c>
      <c r="Z232" s="97">
        <f t="shared" si="37"/>
        <v>0</v>
      </c>
      <c r="AA232" s="97">
        <f t="shared" si="37"/>
        <v>0</v>
      </c>
      <c r="AB232" s="97">
        <f t="shared" si="37"/>
        <v>0</v>
      </c>
      <c r="AC232" s="97">
        <f t="shared" si="37"/>
        <v>0</v>
      </c>
      <c r="AD232" s="97">
        <f t="shared" si="37"/>
        <v>0</v>
      </c>
      <c r="AE232" s="97">
        <f t="shared" si="37"/>
        <v>0</v>
      </c>
      <c r="AF232" s="97">
        <f t="shared" si="37"/>
        <v>0</v>
      </c>
      <c r="AG232" s="97">
        <f t="shared" si="37"/>
        <v>0</v>
      </c>
      <c r="AH232" s="97">
        <f t="shared" si="37"/>
        <v>0</v>
      </c>
      <c r="AI232" s="97">
        <f t="shared" si="37"/>
        <v>0</v>
      </c>
      <c r="AJ232" s="98">
        <f t="shared" si="37"/>
        <v>0</v>
      </c>
    </row>
    <row r="233" spans="1:36" hidden="1">
      <c r="A233" s="217"/>
      <c r="B233" s="219"/>
      <c r="C233" s="105" t="s">
        <v>53</v>
      </c>
      <c r="D233" s="97">
        <f t="shared" si="37"/>
        <v>0</v>
      </c>
      <c r="E233" s="97">
        <f t="shared" si="37"/>
        <v>0</v>
      </c>
      <c r="F233" s="97">
        <f t="shared" si="37"/>
        <v>0</v>
      </c>
      <c r="G233" s="97">
        <f t="shared" si="37"/>
        <v>0</v>
      </c>
      <c r="H233" s="97">
        <f t="shared" si="37"/>
        <v>0</v>
      </c>
      <c r="I233" s="97">
        <f t="shared" si="37"/>
        <v>0</v>
      </c>
      <c r="J233" s="97">
        <f t="shared" si="37"/>
        <v>0</v>
      </c>
      <c r="K233" s="97">
        <f t="shared" si="37"/>
        <v>0</v>
      </c>
      <c r="L233" s="97">
        <f t="shared" si="37"/>
        <v>0</v>
      </c>
      <c r="M233" s="97">
        <f t="shared" si="37"/>
        <v>0</v>
      </c>
      <c r="N233" s="97">
        <f t="shared" si="37"/>
        <v>0</v>
      </c>
      <c r="O233" s="97">
        <f t="shared" si="37"/>
        <v>0</v>
      </c>
      <c r="P233" s="97">
        <f t="shared" si="37"/>
        <v>0</v>
      </c>
      <c r="Q233" s="97">
        <f t="shared" si="37"/>
        <v>0</v>
      </c>
      <c r="R233" s="97">
        <f t="shared" si="37"/>
        <v>0</v>
      </c>
      <c r="S233" s="97">
        <f t="shared" si="37"/>
        <v>0</v>
      </c>
      <c r="T233" s="97">
        <f t="shared" si="37"/>
        <v>0</v>
      </c>
      <c r="U233" s="97">
        <f t="shared" si="37"/>
        <v>0</v>
      </c>
      <c r="V233" s="97">
        <f t="shared" si="37"/>
        <v>0</v>
      </c>
      <c r="W233" s="97">
        <f t="shared" si="37"/>
        <v>0</v>
      </c>
      <c r="X233" s="97">
        <f t="shared" si="37"/>
        <v>0</v>
      </c>
      <c r="Y233" s="97">
        <f t="shared" si="37"/>
        <v>0</v>
      </c>
      <c r="Z233" s="97">
        <f t="shared" si="37"/>
        <v>0</v>
      </c>
      <c r="AA233" s="97">
        <f t="shared" si="37"/>
        <v>0</v>
      </c>
      <c r="AB233" s="97">
        <f t="shared" si="37"/>
        <v>0</v>
      </c>
      <c r="AC233" s="97">
        <f t="shared" si="37"/>
        <v>0</v>
      </c>
      <c r="AD233" s="97">
        <f t="shared" si="37"/>
        <v>0</v>
      </c>
      <c r="AE233" s="97">
        <f t="shared" si="37"/>
        <v>0</v>
      </c>
      <c r="AF233" s="97">
        <f t="shared" si="37"/>
        <v>0</v>
      </c>
      <c r="AG233" s="97">
        <f t="shared" si="37"/>
        <v>0</v>
      </c>
      <c r="AH233" s="97">
        <f t="shared" si="37"/>
        <v>0</v>
      </c>
      <c r="AI233" s="97">
        <f t="shared" si="37"/>
        <v>0</v>
      </c>
      <c r="AJ233" s="98">
        <f t="shared" si="37"/>
        <v>0</v>
      </c>
    </row>
    <row r="234" spans="1:36" ht="16.5" hidden="1">
      <c r="A234" s="220" t="s">
        <v>4958</v>
      </c>
      <c r="B234" s="221" t="s">
        <v>2073</v>
      </c>
      <c r="C234" s="101" t="s">
        <v>51</v>
      </c>
      <c r="D234" s="97">
        <f t="shared" si="37"/>
        <v>0</v>
      </c>
      <c r="E234" s="97">
        <f t="shared" si="37"/>
        <v>0</v>
      </c>
      <c r="F234" s="97">
        <f t="shared" si="37"/>
        <v>0</v>
      </c>
      <c r="G234" s="97">
        <f t="shared" si="37"/>
        <v>0</v>
      </c>
      <c r="H234" s="97">
        <f t="shared" si="37"/>
        <v>0</v>
      </c>
      <c r="I234" s="97">
        <f t="shared" si="37"/>
        <v>0</v>
      </c>
      <c r="J234" s="97">
        <f t="shared" si="37"/>
        <v>0</v>
      </c>
      <c r="K234" s="97">
        <f t="shared" si="37"/>
        <v>0</v>
      </c>
      <c r="L234" s="97">
        <f t="shared" si="37"/>
        <v>0</v>
      </c>
      <c r="M234" s="97">
        <f t="shared" si="37"/>
        <v>0</v>
      </c>
      <c r="N234" s="97">
        <f t="shared" si="37"/>
        <v>0</v>
      </c>
      <c r="O234" s="97">
        <f t="shared" si="37"/>
        <v>0</v>
      </c>
      <c r="P234" s="97">
        <f t="shared" si="37"/>
        <v>0</v>
      </c>
      <c r="Q234" s="97">
        <f t="shared" si="37"/>
        <v>0</v>
      </c>
      <c r="R234" s="97">
        <f t="shared" si="37"/>
        <v>0</v>
      </c>
      <c r="S234" s="97">
        <f t="shared" si="37"/>
        <v>0</v>
      </c>
      <c r="T234" s="97">
        <f t="shared" si="37"/>
        <v>0</v>
      </c>
      <c r="U234" s="97">
        <f t="shared" si="37"/>
        <v>0</v>
      </c>
      <c r="V234" s="97">
        <f t="shared" si="37"/>
        <v>0</v>
      </c>
      <c r="W234" s="97">
        <f t="shared" si="37"/>
        <v>0</v>
      </c>
      <c r="X234" s="97">
        <f t="shared" si="37"/>
        <v>0</v>
      </c>
      <c r="Y234" s="97">
        <f t="shared" si="37"/>
        <v>0</v>
      </c>
      <c r="Z234" s="97">
        <f t="shared" si="37"/>
        <v>0</v>
      </c>
      <c r="AA234" s="97">
        <f t="shared" si="37"/>
        <v>0</v>
      </c>
      <c r="AB234" s="97">
        <f t="shared" si="37"/>
        <v>0</v>
      </c>
      <c r="AC234" s="97">
        <f t="shared" si="37"/>
        <v>0</v>
      </c>
      <c r="AD234" s="97">
        <f t="shared" si="37"/>
        <v>0</v>
      </c>
      <c r="AE234" s="97">
        <f t="shared" si="37"/>
        <v>0</v>
      </c>
      <c r="AF234" s="97">
        <f t="shared" si="37"/>
        <v>0</v>
      </c>
      <c r="AG234" s="97">
        <f t="shared" si="37"/>
        <v>0</v>
      </c>
      <c r="AH234" s="97">
        <f t="shared" si="37"/>
        <v>0</v>
      </c>
      <c r="AI234" s="97">
        <f t="shared" si="37"/>
        <v>0</v>
      </c>
      <c r="AJ234" s="98">
        <f t="shared" si="37"/>
        <v>0</v>
      </c>
    </row>
    <row r="235" spans="1:36" hidden="1">
      <c r="A235" s="220"/>
      <c r="B235" s="221"/>
      <c r="C235" s="105" t="s">
        <v>53</v>
      </c>
      <c r="D235" s="97">
        <f t="shared" si="37"/>
        <v>0</v>
      </c>
      <c r="E235" s="97">
        <f t="shared" si="37"/>
        <v>0</v>
      </c>
      <c r="F235" s="97">
        <f t="shared" si="37"/>
        <v>0</v>
      </c>
      <c r="G235" s="97">
        <f t="shared" si="37"/>
        <v>0</v>
      </c>
      <c r="H235" s="97">
        <f t="shared" si="37"/>
        <v>0</v>
      </c>
      <c r="I235" s="97">
        <f t="shared" si="37"/>
        <v>0</v>
      </c>
      <c r="J235" s="97">
        <f t="shared" si="37"/>
        <v>0</v>
      </c>
      <c r="K235" s="97">
        <f t="shared" si="37"/>
        <v>0</v>
      </c>
      <c r="L235" s="97">
        <f t="shared" si="37"/>
        <v>0</v>
      </c>
      <c r="M235" s="97">
        <f t="shared" si="37"/>
        <v>0</v>
      </c>
      <c r="N235" s="97">
        <f t="shared" si="37"/>
        <v>0</v>
      </c>
      <c r="O235" s="97">
        <f t="shared" si="37"/>
        <v>0</v>
      </c>
      <c r="P235" s="97">
        <f t="shared" si="37"/>
        <v>0</v>
      </c>
      <c r="Q235" s="97">
        <f t="shared" si="37"/>
        <v>0</v>
      </c>
      <c r="R235" s="97">
        <f t="shared" si="37"/>
        <v>0</v>
      </c>
      <c r="S235" s="97">
        <f t="shared" si="37"/>
        <v>0</v>
      </c>
      <c r="T235" s="97">
        <f t="shared" si="37"/>
        <v>0</v>
      </c>
      <c r="U235" s="97">
        <f t="shared" si="37"/>
        <v>0</v>
      </c>
      <c r="V235" s="97">
        <f t="shared" si="37"/>
        <v>0</v>
      </c>
      <c r="W235" s="97">
        <f t="shared" si="37"/>
        <v>0</v>
      </c>
      <c r="X235" s="97">
        <f t="shared" si="37"/>
        <v>0</v>
      </c>
      <c r="Y235" s="97">
        <f t="shared" si="37"/>
        <v>0</v>
      </c>
      <c r="Z235" s="97">
        <f t="shared" si="37"/>
        <v>0</v>
      </c>
      <c r="AA235" s="97">
        <f t="shared" si="37"/>
        <v>0</v>
      </c>
      <c r="AB235" s="97">
        <f t="shared" si="37"/>
        <v>0</v>
      </c>
      <c r="AC235" s="97">
        <f t="shared" si="37"/>
        <v>0</v>
      </c>
      <c r="AD235" s="97">
        <f t="shared" si="37"/>
        <v>0</v>
      </c>
      <c r="AE235" s="97">
        <f t="shared" si="37"/>
        <v>0</v>
      </c>
      <c r="AF235" s="97">
        <f t="shared" si="37"/>
        <v>0</v>
      </c>
      <c r="AG235" s="97">
        <f t="shared" si="37"/>
        <v>0</v>
      </c>
      <c r="AH235" s="97">
        <f t="shared" si="37"/>
        <v>0</v>
      </c>
      <c r="AI235" s="97">
        <f t="shared" si="37"/>
        <v>0</v>
      </c>
      <c r="AJ235" s="98">
        <f t="shared" si="37"/>
        <v>0</v>
      </c>
    </row>
    <row r="236" spans="1:36" ht="16.5" hidden="1">
      <c r="A236" s="222" t="s">
        <v>4959</v>
      </c>
      <c r="B236" s="221" t="s">
        <v>1111</v>
      </c>
      <c r="C236" s="101" t="s">
        <v>51</v>
      </c>
      <c r="D236" s="97">
        <f t="shared" si="37"/>
        <v>0</v>
      </c>
      <c r="E236" s="97">
        <f t="shared" si="37"/>
        <v>0</v>
      </c>
      <c r="F236" s="97">
        <f t="shared" si="37"/>
        <v>0</v>
      </c>
      <c r="G236" s="97">
        <f t="shared" si="37"/>
        <v>0</v>
      </c>
      <c r="H236" s="97">
        <f t="shared" si="37"/>
        <v>0</v>
      </c>
      <c r="I236" s="97">
        <f t="shared" si="37"/>
        <v>0</v>
      </c>
      <c r="J236" s="97">
        <f t="shared" si="37"/>
        <v>0</v>
      </c>
      <c r="K236" s="97">
        <f t="shared" si="37"/>
        <v>0</v>
      </c>
      <c r="L236" s="97">
        <f t="shared" si="37"/>
        <v>0</v>
      </c>
      <c r="M236" s="97">
        <f t="shared" si="37"/>
        <v>0</v>
      </c>
      <c r="N236" s="97">
        <f t="shared" si="37"/>
        <v>0</v>
      </c>
      <c r="O236" s="97">
        <f t="shared" si="37"/>
        <v>0</v>
      </c>
      <c r="P236" s="97">
        <f t="shared" si="37"/>
        <v>0</v>
      </c>
      <c r="Q236" s="97">
        <f t="shared" si="37"/>
        <v>0</v>
      </c>
      <c r="R236" s="97">
        <f t="shared" si="37"/>
        <v>0</v>
      </c>
      <c r="S236" s="97">
        <f t="shared" si="37"/>
        <v>0</v>
      </c>
      <c r="T236" s="97">
        <f t="shared" si="37"/>
        <v>0</v>
      </c>
      <c r="U236" s="97">
        <f t="shared" si="37"/>
        <v>0</v>
      </c>
      <c r="V236" s="97">
        <f t="shared" si="37"/>
        <v>0</v>
      </c>
      <c r="W236" s="97">
        <f t="shared" si="37"/>
        <v>0</v>
      </c>
      <c r="X236" s="97">
        <f t="shared" si="37"/>
        <v>0</v>
      </c>
      <c r="Y236" s="97">
        <f t="shared" si="37"/>
        <v>0</v>
      </c>
      <c r="Z236" s="97">
        <f t="shared" si="37"/>
        <v>0</v>
      </c>
      <c r="AA236" s="97">
        <f t="shared" si="37"/>
        <v>0</v>
      </c>
      <c r="AB236" s="97">
        <f t="shared" ref="AB236:AJ236" si="38">AB188-AB140</f>
        <v>0</v>
      </c>
      <c r="AC236" s="97">
        <f t="shared" si="38"/>
        <v>0</v>
      </c>
      <c r="AD236" s="97">
        <f t="shared" si="38"/>
        <v>0</v>
      </c>
      <c r="AE236" s="97">
        <f t="shared" si="38"/>
        <v>0</v>
      </c>
      <c r="AF236" s="97">
        <f t="shared" si="38"/>
        <v>0</v>
      </c>
      <c r="AG236" s="97">
        <f t="shared" si="38"/>
        <v>0</v>
      </c>
      <c r="AH236" s="97">
        <f t="shared" si="38"/>
        <v>0</v>
      </c>
      <c r="AI236" s="97">
        <f t="shared" si="38"/>
        <v>0</v>
      </c>
      <c r="AJ236" s="98">
        <f t="shared" si="38"/>
        <v>0</v>
      </c>
    </row>
    <row r="237" spans="1:36" hidden="1">
      <c r="A237" s="222"/>
      <c r="B237" s="221" t="s">
        <v>5</v>
      </c>
      <c r="C237" s="105" t="s">
        <v>53</v>
      </c>
      <c r="D237" s="97">
        <f t="shared" ref="D237:AJ237" si="39">D189-D141</f>
        <v>0</v>
      </c>
      <c r="E237" s="97">
        <f t="shared" si="39"/>
        <v>0</v>
      </c>
      <c r="F237" s="97">
        <f t="shared" si="39"/>
        <v>0</v>
      </c>
      <c r="G237" s="97">
        <f t="shared" si="39"/>
        <v>0</v>
      </c>
      <c r="H237" s="97">
        <f t="shared" si="39"/>
        <v>0</v>
      </c>
      <c r="I237" s="97">
        <f t="shared" si="39"/>
        <v>0</v>
      </c>
      <c r="J237" s="97">
        <f t="shared" si="39"/>
        <v>0</v>
      </c>
      <c r="K237" s="97">
        <f t="shared" si="39"/>
        <v>0</v>
      </c>
      <c r="L237" s="97">
        <f t="shared" si="39"/>
        <v>0</v>
      </c>
      <c r="M237" s="97">
        <f t="shared" si="39"/>
        <v>0</v>
      </c>
      <c r="N237" s="97">
        <f t="shared" si="39"/>
        <v>0</v>
      </c>
      <c r="O237" s="97">
        <f t="shared" si="39"/>
        <v>0</v>
      </c>
      <c r="P237" s="97">
        <f t="shared" si="39"/>
        <v>0</v>
      </c>
      <c r="Q237" s="97">
        <f t="shared" si="39"/>
        <v>0</v>
      </c>
      <c r="R237" s="97">
        <f t="shared" si="39"/>
        <v>0</v>
      </c>
      <c r="S237" s="97">
        <f t="shared" si="39"/>
        <v>0</v>
      </c>
      <c r="T237" s="97">
        <f t="shared" si="39"/>
        <v>0</v>
      </c>
      <c r="U237" s="97">
        <f t="shared" si="39"/>
        <v>0</v>
      </c>
      <c r="V237" s="97">
        <f t="shared" si="39"/>
        <v>0</v>
      </c>
      <c r="W237" s="97">
        <f t="shared" si="39"/>
        <v>0</v>
      </c>
      <c r="X237" s="97">
        <f t="shared" si="39"/>
        <v>0</v>
      </c>
      <c r="Y237" s="97">
        <f t="shared" si="39"/>
        <v>0</v>
      </c>
      <c r="Z237" s="97">
        <f t="shared" si="39"/>
        <v>0</v>
      </c>
      <c r="AA237" s="97">
        <f t="shared" si="39"/>
        <v>0</v>
      </c>
      <c r="AB237" s="97">
        <f t="shared" si="39"/>
        <v>0</v>
      </c>
      <c r="AC237" s="97">
        <f t="shared" si="39"/>
        <v>0</v>
      </c>
      <c r="AD237" s="97">
        <f t="shared" si="39"/>
        <v>0</v>
      </c>
      <c r="AE237" s="97">
        <f t="shared" si="39"/>
        <v>0</v>
      </c>
      <c r="AF237" s="97">
        <f t="shared" si="39"/>
        <v>0</v>
      </c>
      <c r="AG237" s="97">
        <f t="shared" si="39"/>
        <v>0</v>
      </c>
      <c r="AH237" s="97">
        <f t="shared" si="39"/>
        <v>0</v>
      </c>
      <c r="AI237" s="97">
        <f t="shared" si="39"/>
        <v>0</v>
      </c>
      <c r="AJ237" s="98">
        <f t="shared" si="39"/>
        <v>0</v>
      </c>
    </row>
  </sheetData>
  <autoFilter ref="A5:AJ5"/>
  <mergeCells count="153">
    <mergeCell ref="A6:A11"/>
    <mergeCell ref="B6:B11"/>
    <mergeCell ref="A12:A15"/>
    <mergeCell ref="B12:B15"/>
    <mergeCell ref="A16:A19"/>
    <mergeCell ref="B16:B19"/>
    <mergeCell ref="A1:AJ1"/>
    <mergeCell ref="A2:AI2"/>
    <mergeCell ref="A3:A4"/>
    <mergeCell ref="B3:B4"/>
    <mergeCell ref="C3:C4"/>
    <mergeCell ref="D3:D4"/>
    <mergeCell ref="E3:E4"/>
    <mergeCell ref="F3:AH3"/>
    <mergeCell ref="AI3:AI4"/>
    <mergeCell ref="AJ3:AJ4"/>
    <mergeCell ref="A32:A35"/>
    <mergeCell ref="B32:B35"/>
    <mergeCell ref="A36:A39"/>
    <mergeCell ref="B36:B39"/>
    <mergeCell ref="A40:A43"/>
    <mergeCell ref="B40:B43"/>
    <mergeCell ref="A20:A23"/>
    <mergeCell ref="B20:B23"/>
    <mergeCell ref="A24:A27"/>
    <mergeCell ref="B24:B27"/>
    <mergeCell ref="A28:A31"/>
    <mergeCell ref="B28:B31"/>
    <mergeCell ref="A44:A45"/>
    <mergeCell ref="B44:B45"/>
    <mergeCell ref="A46:A47"/>
    <mergeCell ref="B46:B47"/>
    <mergeCell ref="A48:AJ48"/>
    <mergeCell ref="A49:A50"/>
    <mergeCell ref="B49:B50"/>
    <mergeCell ref="C49:C50"/>
    <mergeCell ref="D49:D50"/>
    <mergeCell ref="E49:E50"/>
    <mergeCell ref="A62:A65"/>
    <mergeCell ref="B62:B65"/>
    <mergeCell ref="A66:A69"/>
    <mergeCell ref="B66:B69"/>
    <mergeCell ref="A70:A73"/>
    <mergeCell ref="B70:B73"/>
    <mergeCell ref="F49:AH49"/>
    <mergeCell ref="AI49:AI50"/>
    <mergeCell ref="AJ49:AJ50"/>
    <mergeCell ref="A52:A57"/>
    <mergeCell ref="B52:B57"/>
    <mergeCell ref="A58:A61"/>
    <mergeCell ref="B58:B61"/>
    <mergeCell ref="A86:A89"/>
    <mergeCell ref="B86:B89"/>
    <mergeCell ref="A90:A91"/>
    <mergeCell ref="B90:B91"/>
    <mergeCell ref="A92:A93"/>
    <mergeCell ref="B92:B93"/>
    <mergeCell ref="A74:A77"/>
    <mergeCell ref="B74:B77"/>
    <mergeCell ref="A78:A81"/>
    <mergeCell ref="B78:B81"/>
    <mergeCell ref="A82:A85"/>
    <mergeCell ref="B82:B85"/>
    <mergeCell ref="A110:A113"/>
    <mergeCell ref="B110:B113"/>
    <mergeCell ref="A114:A117"/>
    <mergeCell ref="B114:B117"/>
    <mergeCell ref="A118:A121"/>
    <mergeCell ref="B118:B121"/>
    <mergeCell ref="AI97:AI98"/>
    <mergeCell ref="AJ97:AJ98"/>
    <mergeCell ref="A100:A105"/>
    <mergeCell ref="B100:B105"/>
    <mergeCell ref="A106:A109"/>
    <mergeCell ref="B106:B109"/>
    <mergeCell ref="A97:A98"/>
    <mergeCell ref="B97:B98"/>
    <mergeCell ref="C97:C98"/>
    <mergeCell ref="D97:D98"/>
    <mergeCell ref="E97:E98"/>
    <mergeCell ref="F97:AH97"/>
    <mergeCell ref="A134:A137"/>
    <mergeCell ref="B134:B137"/>
    <mergeCell ref="A138:A139"/>
    <mergeCell ref="B138:B139"/>
    <mergeCell ref="A140:A141"/>
    <mergeCell ref="B140:B141"/>
    <mergeCell ref="A122:A125"/>
    <mergeCell ref="B122:B125"/>
    <mergeCell ref="A126:A129"/>
    <mergeCell ref="B126:B129"/>
    <mergeCell ref="A130:A133"/>
    <mergeCell ref="B130:B133"/>
    <mergeCell ref="A158:A161"/>
    <mergeCell ref="B158:B161"/>
    <mergeCell ref="A162:A165"/>
    <mergeCell ref="B162:B165"/>
    <mergeCell ref="A166:A169"/>
    <mergeCell ref="B166:B169"/>
    <mergeCell ref="AI145:AI146"/>
    <mergeCell ref="AJ145:AJ146"/>
    <mergeCell ref="A148:A153"/>
    <mergeCell ref="B148:B153"/>
    <mergeCell ref="A154:A157"/>
    <mergeCell ref="B154:B157"/>
    <mergeCell ref="A145:A146"/>
    <mergeCell ref="B145:B146"/>
    <mergeCell ref="C145:C146"/>
    <mergeCell ref="D145:D146"/>
    <mergeCell ref="E145:E146"/>
    <mergeCell ref="F145:AH145"/>
    <mergeCell ref="A182:A185"/>
    <mergeCell ref="B182:B185"/>
    <mergeCell ref="A186:A187"/>
    <mergeCell ref="B186:B187"/>
    <mergeCell ref="A188:A189"/>
    <mergeCell ref="B188:B189"/>
    <mergeCell ref="A170:A173"/>
    <mergeCell ref="B170:B173"/>
    <mergeCell ref="A174:A177"/>
    <mergeCell ref="B174:B177"/>
    <mergeCell ref="A178:A181"/>
    <mergeCell ref="B178:B181"/>
    <mergeCell ref="A206:A209"/>
    <mergeCell ref="B206:B209"/>
    <mergeCell ref="A210:A213"/>
    <mergeCell ref="B210:B213"/>
    <mergeCell ref="A214:A217"/>
    <mergeCell ref="B214:B217"/>
    <mergeCell ref="AI193:AI194"/>
    <mergeCell ref="AJ193:AJ194"/>
    <mergeCell ref="A196:A201"/>
    <mergeCell ref="B196:B201"/>
    <mergeCell ref="A202:A205"/>
    <mergeCell ref="B202:B205"/>
    <mergeCell ref="A193:A194"/>
    <mergeCell ref="B193:B194"/>
    <mergeCell ref="C193:C194"/>
    <mergeCell ref="D193:D194"/>
    <mergeCell ref="E193:E194"/>
    <mergeCell ref="F193:AH193"/>
    <mergeCell ref="A230:A233"/>
    <mergeCell ref="B230:B233"/>
    <mergeCell ref="A234:A235"/>
    <mergeCell ref="B234:B235"/>
    <mergeCell ref="A236:A237"/>
    <mergeCell ref="B236:B237"/>
    <mergeCell ref="A218:A221"/>
    <mergeCell ref="B218:B221"/>
    <mergeCell ref="A222:A225"/>
    <mergeCell ref="B222:B225"/>
    <mergeCell ref="A226:A229"/>
    <mergeCell ref="B226:B229"/>
  </mergeCells>
  <printOptions horizontalCentered="1"/>
  <pageMargins left="0" right="0" top="0.51181102362204722" bottom="0.39370078740157483" header="0.23622047244094491" footer="0.19685039370078741"/>
  <pageSetup paperSize="8" scale="55" fitToHeight="1000" orientation="landscape" copies="6" r:id="rId1"/>
  <headerFooter alignWithMargins="0">
    <oddHeader>&amp;LPRO.DPA.0320.1.1.2022&amp;REzg. nr 1 z 2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5"/>
  <sheetViews>
    <sheetView topLeftCell="Q1" workbookViewId="0">
      <selection activeCell="W16" sqref="A16:XFD19"/>
    </sheetView>
  </sheetViews>
  <sheetFormatPr defaultColWidth="9.140625" defaultRowHeight="12.75"/>
  <cols>
    <col min="1" max="16" width="0" hidden="1" customWidth="1"/>
    <col min="17" max="17" width="5.42578125" style="23" customWidth="1"/>
    <col min="18" max="18" width="11.7109375" style="23" customWidth="1"/>
    <col min="19" max="19" width="6.28515625" style="23" customWidth="1"/>
    <col min="20" max="20" width="50.7109375" style="23" customWidth="1"/>
    <col min="21" max="22" width="9.140625" style="23" customWidth="1"/>
  </cols>
  <sheetData>
    <row r="1" spans="1:22" s="14" customFormat="1" ht="21.75" customHeight="1">
      <c r="A1" s="2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329" t="s">
        <v>2460</v>
      </c>
      <c r="Q1" s="185" t="s">
        <v>2869</v>
      </c>
      <c r="R1" s="185" t="s">
        <v>42</v>
      </c>
      <c r="S1" s="184" t="s">
        <v>45</v>
      </c>
      <c r="T1" s="185" t="s">
        <v>46</v>
      </c>
      <c r="U1" s="327" t="s">
        <v>47</v>
      </c>
      <c r="V1" s="328"/>
    </row>
    <row r="2" spans="1:22" s="14" customFormat="1" ht="26.25" customHeight="1">
      <c r="A2" s="24"/>
      <c r="B2" s="24"/>
      <c r="C2" s="25"/>
      <c r="D2" s="25"/>
      <c r="E2" s="25"/>
      <c r="F2" s="25"/>
      <c r="G2" s="25"/>
      <c r="H2" s="25" t="s">
        <v>1459</v>
      </c>
      <c r="I2" s="319" t="s">
        <v>2028</v>
      </c>
      <c r="J2" s="25" t="s">
        <v>1460</v>
      </c>
      <c r="K2" s="25" t="s">
        <v>1461</v>
      </c>
      <c r="L2" s="25" t="s">
        <v>1462</v>
      </c>
      <c r="M2" s="25" t="s">
        <v>1456</v>
      </c>
      <c r="N2" s="25" t="s">
        <v>1457</v>
      </c>
      <c r="O2" s="25" t="s">
        <v>1458</v>
      </c>
      <c r="P2" s="330"/>
      <c r="Q2" s="185"/>
      <c r="R2" s="185"/>
      <c r="S2" s="184"/>
      <c r="T2" s="185"/>
      <c r="U2" s="60" t="s">
        <v>49</v>
      </c>
      <c r="V2" s="60" t="s">
        <v>50</v>
      </c>
    </row>
    <row r="3" spans="1:22" s="21" customFormat="1" ht="12.75" customHeight="1">
      <c r="A3" s="24"/>
      <c r="B3" s="24"/>
      <c r="C3" s="25"/>
      <c r="D3" s="25"/>
      <c r="E3" s="25"/>
      <c r="F3" s="25"/>
      <c r="G3" s="25"/>
      <c r="H3" s="25"/>
      <c r="I3" s="319"/>
      <c r="J3" s="25"/>
      <c r="K3" s="25"/>
      <c r="L3" s="25"/>
      <c r="M3" s="25"/>
      <c r="N3" s="25"/>
      <c r="O3" s="25"/>
      <c r="P3" s="59"/>
      <c r="Q3" s="61">
        <v>1</v>
      </c>
      <c r="R3" s="61">
        <v>2</v>
      </c>
      <c r="S3" s="61">
        <v>3</v>
      </c>
      <c r="T3" s="61">
        <v>4</v>
      </c>
      <c r="U3" s="61">
        <v>5</v>
      </c>
      <c r="V3" s="61">
        <v>6</v>
      </c>
    </row>
    <row r="4" spans="1:22" s="14" customFormat="1" ht="15.75" customHeight="1">
      <c r="A4" s="45" t="s">
        <v>25</v>
      </c>
      <c r="B4" s="45" t="str">
        <f>A4&amp;G4&amp;F4</f>
        <v>SiećWłasnePrzebudowa</v>
      </c>
      <c r="C4" s="45" t="str">
        <f>E4&amp;F4&amp;G4&amp;S4</f>
        <v>KanalizacjaPrzebudowaWłasneOchota</v>
      </c>
      <c r="D4" s="45" t="e">
        <f>G4&amp;#REF!</f>
        <v>#REF!</v>
      </c>
      <c r="E4" s="45" t="s">
        <v>27</v>
      </c>
      <c r="F4" s="45" t="s">
        <v>21</v>
      </c>
      <c r="G4" s="45" t="s">
        <v>32</v>
      </c>
      <c r="H4" s="313" t="s">
        <v>1324</v>
      </c>
      <c r="I4" s="274"/>
      <c r="J4" s="312" t="s">
        <v>1227</v>
      </c>
      <c r="K4" s="289" t="s">
        <v>2313</v>
      </c>
      <c r="L4" s="312"/>
      <c r="M4" s="312"/>
      <c r="N4" s="320" t="s">
        <v>2326</v>
      </c>
      <c r="O4" s="313"/>
      <c r="P4" s="1"/>
      <c r="Q4" s="112">
        <v>1</v>
      </c>
      <c r="R4" s="159" t="s">
        <v>281</v>
      </c>
      <c r="S4" s="124" t="s">
        <v>18</v>
      </c>
      <c r="T4" s="316" t="s">
        <v>4888</v>
      </c>
      <c r="U4" s="166">
        <v>2021</v>
      </c>
      <c r="V4" s="166" t="s">
        <v>1376</v>
      </c>
    </row>
    <row r="5" spans="1:22" s="14" customFormat="1" ht="15.75" customHeight="1">
      <c r="A5" s="45"/>
      <c r="B5" s="45"/>
      <c r="C5" s="45"/>
      <c r="D5" s="45" t="e">
        <f>G5&amp;#REF!</f>
        <v>#REF!</v>
      </c>
      <c r="E5" s="45" t="s">
        <v>27</v>
      </c>
      <c r="F5" s="45" t="s">
        <v>21</v>
      </c>
      <c r="G5" s="45" t="s">
        <v>32</v>
      </c>
      <c r="H5" s="313"/>
      <c r="I5" s="274"/>
      <c r="J5" s="312"/>
      <c r="K5" s="290"/>
      <c r="L5" s="312"/>
      <c r="M5" s="312"/>
      <c r="N5" s="320"/>
      <c r="O5" s="313"/>
      <c r="P5" s="1"/>
      <c r="Q5" s="113"/>
      <c r="R5" s="159"/>
      <c r="S5" s="124"/>
      <c r="T5" s="317"/>
      <c r="U5" s="166"/>
      <c r="V5" s="166"/>
    </row>
    <row r="6" spans="1:22" s="14" customFormat="1" ht="15.75" customHeight="1">
      <c r="A6" s="45"/>
      <c r="B6" s="45"/>
      <c r="C6" s="45"/>
      <c r="D6" s="45" t="e">
        <f>G6&amp;#REF!</f>
        <v>#REF!</v>
      </c>
      <c r="E6" s="45" t="s">
        <v>27</v>
      </c>
      <c r="F6" s="45" t="s">
        <v>21</v>
      </c>
      <c r="G6" s="45" t="s">
        <v>32</v>
      </c>
      <c r="H6" s="313"/>
      <c r="I6" s="274"/>
      <c r="J6" s="312"/>
      <c r="K6" s="290"/>
      <c r="L6" s="312"/>
      <c r="M6" s="312"/>
      <c r="N6" s="320"/>
      <c r="O6" s="313"/>
      <c r="P6" s="1"/>
      <c r="Q6" s="113"/>
      <c r="R6" s="159"/>
      <c r="S6" s="124"/>
      <c r="T6" s="317"/>
      <c r="U6" s="166"/>
      <c r="V6" s="166"/>
    </row>
    <row r="7" spans="1:22" s="14" customFormat="1" ht="15.75" customHeight="1">
      <c r="A7" s="45"/>
      <c r="B7" s="45"/>
      <c r="C7" s="45"/>
      <c r="D7" s="45" t="e">
        <f>G7&amp;#REF!</f>
        <v>#REF!</v>
      </c>
      <c r="E7" s="45" t="s">
        <v>27</v>
      </c>
      <c r="F7" s="45" t="s">
        <v>21</v>
      </c>
      <c r="G7" s="45" t="s">
        <v>32</v>
      </c>
      <c r="H7" s="313"/>
      <c r="I7" s="274"/>
      <c r="J7" s="312"/>
      <c r="K7" s="291"/>
      <c r="L7" s="312"/>
      <c r="M7" s="312"/>
      <c r="N7" s="320"/>
      <c r="O7" s="313"/>
      <c r="P7" s="58">
        <v>1</v>
      </c>
      <c r="Q7" s="114"/>
      <c r="R7" s="159"/>
      <c r="S7" s="124"/>
      <c r="T7" s="318"/>
      <c r="U7" s="166"/>
      <c r="V7" s="166"/>
    </row>
    <row r="8" spans="1:22" s="14" customFormat="1" ht="15.75" customHeight="1">
      <c r="A8" s="18" t="s">
        <v>25</v>
      </c>
      <c r="B8" s="18" t="str">
        <f>A8&amp;G8&amp;F8</f>
        <v>SiećWłasnePrzebudowa</v>
      </c>
      <c r="C8" s="19" t="str">
        <f>E8&amp;F8&amp;G8&amp;S8</f>
        <v>KanalizacjaPrzebudowaWłasneUrsus</v>
      </c>
      <c r="D8" s="19" t="e">
        <f>G8&amp;#REF!</f>
        <v>#REF!</v>
      </c>
      <c r="E8" s="53" t="s">
        <v>27</v>
      </c>
      <c r="F8" s="53" t="s">
        <v>21</v>
      </c>
      <c r="G8" s="53" t="s">
        <v>32</v>
      </c>
      <c r="H8" s="321" t="s">
        <v>1324</v>
      </c>
      <c r="I8" s="289" t="s">
        <v>1228</v>
      </c>
      <c r="J8" s="289" t="s">
        <v>1227</v>
      </c>
      <c r="K8" s="324" t="s">
        <v>1228</v>
      </c>
      <c r="L8" s="309" t="s">
        <v>1229</v>
      </c>
      <c r="M8" s="309" t="s">
        <v>1358</v>
      </c>
      <c r="N8" s="311">
        <v>13158</v>
      </c>
      <c r="O8" s="41"/>
      <c r="P8" s="46"/>
      <c r="Q8" s="112">
        <v>2</v>
      </c>
      <c r="R8" s="173" t="s">
        <v>133</v>
      </c>
      <c r="S8" s="126" t="s">
        <v>28</v>
      </c>
      <c r="T8" s="214" t="s">
        <v>4889</v>
      </c>
      <c r="U8" s="140">
        <v>2028</v>
      </c>
      <c r="V8" s="140">
        <v>2028</v>
      </c>
    </row>
    <row r="9" spans="1:22" s="14" customFormat="1" ht="15.75" customHeight="1">
      <c r="C9" s="19"/>
      <c r="D9" s="19" t="e">
        <f>G9&amp;#REF!</f>
        <v>#REF!</v>
      </c>
      <c r="E9" s="53" t="s">
        <v>27</v>
      </c>
      <c r="F9" s="53" t="s">
        <v>21</v>
      </c>
      <c r="G9" s="53" t="s">
        <v>32</v>
      </c>
      <c r="H9" s="322"/>
      <c r="I9" s="292"/>
      <c r="J9" s="290"/>
      <c r="K9" s="325"/>
      <c r="L9" s="309"/>
      <c r="M9" s="309"/>
      <c r="N9" s="311"/>
      <c r="O9" s="42"/>
      <c r="P9" s="17"/>
      <c r="Q9" s="113"/>
      <c r="R9" s="174"/>
      <c r="S9" s="127"/>
      <c r="T9" s="314"/>
      <c r="U9" s="141"/>
      <c r="V9" s="141"/>
    </row>
    <row r="10" spans="1:22" s="14" customFormat="1" ht="15.75" customHeight="1">
      <c r="C10" s="19"/>
      <c r="D10" s="19" t="e">
        <f>G10&amp;#REF!</f>
        <v>#REF!</v>
      </c>
      <c r="E10" s="53" t="s">
        <v>27</v>
      </c>
      <c r="F10" s="53" t="s">
        <v>21</v>
      </c>
      <c r="G10" s="53" t="s">
        <v>32</v>
      </c>
      <c r="H10" s="322"/>
      <c r="I10" s="292"/>
      <c r="J10" s="290"/>
      <c r="K10" s="325"/>
      <c r="L10" s="309"/>
      <c r="M10" s="309"/>
      <c r="N10" s="311"/>
      <c r="O10" s="42"/>
      <c r="P10" s="17"/>
      <c r="Q10" s="113"/>
      <c r="R10" s="174"/>
      <c r="S10" s="127"/>
      <c r="T10" s="314"/>
      <c r="U10" s="141"/>
      <c r="V10" s="141"/>
    </row>
    <row r="11" spans="1:22" s="14" customFormat="1" ht="15.75" customHeight="1">
      <c r="C11" s="19"/>
      <c r="D11" s="19" t="e">
        <f>G11&amp;#REF!</f>
        <v>#REF!</v>
      </c>
      <c r="E11" s="53" t="s">
        <v>27</v>
      </c>
      <c r="F11" s="53" t="s">
        <v>21</v>
      </c>
      <c r="G11" s="53" t="s">
        <v>32</v>
      </c>
      <c r="H11" s="323"/>
      <c r="I11" s="293"/>
      <c r="J11" s="291"/>
      <c r="K11" s="326"/>
      <c r="L11" s="309"/>
      <c r="M11" s="309"/>
      <c r="N11" s="311"/>
      <c r="O11" s="43"/>
      <c r="P11" s="58">
        <v>0.5</v>
      </c>
      <c r="Q11" s="114"/>
      <c r="R11" s="175"/>
      <c r="S11" s="128"/>
      <c r="T11" s="315"/>
      <c r="U11" s="142"/>
      <c r="V11" s="142"/>
    </row>
    <row r="12" spans="1:22" s="14" customFormat="1" ht="24" customHeight="1">
      <c r="A12" s="18" t="s">
        <v>25</v>
      </c>
      <c r="B12" s="18" t="str">
        <f>A12&amp;G12&amp;F12</f>
        <v>SiećWłasnePrzebudowa</v>
      </c>
      <c r="C12" s="19" t="str">
        <f>E12&amp;F12&amp;G12&amp;S12</f>
        <v>KanalizacjaPrzebudowaWłasneUrsus</v>
      </c>
      <c r="D12" s="19" t="e">
        <f>G12&amp;#REF!</f>
        <v>#REF!</v>
      </c>
      <c r="E12" s="53" t="s">
        <v>27</v>
      </c>
      <c r="F12" s="53" t="s">
        <v>21</v>
      </c>
      <c r="G12" s="53" t="s">
        <v>32</v>
      </c>
      <c r="H12" s="321" t="s">
        <v>1324</v>
      </c>
      <c r="I12" s="289" t="s">
        <v>1228</v>
      </c>
      <c r="J12" s="289" t="s">
        <v>1227</v>
      </c>
      <c r="K12" s="324" t="s">
        <v>1228</v>
      </c>
      <c r="L12" s="309" t="s">
        <v>1940</v>
      </c>
      <c r="M12" s="309" t="s">
        <v>1940</v>
      </c>
      <c r="N12" s="310" t="s">
        <v>1320</v>
      </c>
      <c r="O12" s="41"/>
      <c r="P12" s="46"/>
      <c r="Q12" s="112">
        <v>3</v>
      </c>
      <c r="R12" s="112" t="s">
        <v>2283</v>
      </c>
      <c r="S12" s="126" t="s">
        <v>28</v>
      </c>
      <c r="T12" s="316" t="s">
        <v>4890</v>
      </c>
      <c r="U12" s="140">
        <v>2028</v>
      </c>
      <c r="V12" s="140">
        <v>2028</v>
      </c>
    </row>
    <row r="13" spans="1:22" s="14" customFormat="1" ht="24" customHeight="1">
      <c r="C13" s="19"/>
      <c r="D13" s="19" t="e">
        <f>G13&amp;#REF!</f>
        <v>#REF!</v>
      </c>
      <c r="E13" s="53" t="s">
        <v>27</v>
      </c>
      <c r="F13" s="53" t="s">
        <v>21</v>
      </c>
      <c r="G13" s="53" t="s">
        <v>32</v>
      </c>
      <c r="H13" s="322"/>
      <c r="I13" s="292"/>
      <c r="J13" s="290"/>
      <c r="K13" s="325"/>
      <c r="L13" s="309"/>
      <c r="M13" s="309"/>
      <c r="N13" s="310"/>
      <c r="O13" s="42"/>
      <c r="P13" s="17"/>
      <c r="Q13" s="113"/>
      <c r="R13" s="113"/>
      <c r="S13" s="127"/>
      <c r="T13" s="317"/>
      <c r="U13" s="141"/>
      <c r="V13" s="141"/>
    </row>
    <row r="14" spans="1:22" s="14" customFormat="1" ht="24" customHeight="1">
      <c r="C14" s="19"/>
      <c r="D14" s="19" t="e">
        <f>G14&amp;#REF!</f>
        <v>#REF!</v>
      </c>
      <c r="E14" s="53" t="s">
        <v>27</v>
      </c>
      <c r="F14" s="53" t="s">
        <v>21</v>
      </c>
      <c r="G14" s="53" t="s">
        <v>32</v>
      </c>
      <c r="H14" s="322"/>
      <c r="I14" s="292"/>
      <c r="J14" s="290"/>
      <c r="K14" s="325"/>
      <c r="L14" s="309"/>
      <c r="M14" s="309"/>
      <c r="N14" s="310"/>
      <c r="O14" s="42"/>
      <c r="P14" s="17"/>
      <c r="Q14" s="113"/>
      <c r="R14" s="113"/>
      <c r="S14" s="127"/>
      <c r="T14" s="317"/>
      <c r="U14" s="141"/>
      <c r="V14" s="141"/>
    </row>
    <row r="15" spans="1:22" s="14" customFormat="1" ht="24" customHeight="1">
      <c r="C15" s="19"/>
      <c r="D15" s="19" t="e">
        <f>G15&amp;#REF!</f>
        <v>#REF!</v>
      </c>
      <c r="E15" s="53" t="s">
        <v>27</v>
      </c>
      <c r="F15" s="53" t="s">
        <v>21</v>
      </c>
      <c r="G15" s="53" t="s">
        <v>32</v>
      </c>
      <c r="H15" s="323"/>
      <c r="I15" s="293"/>
      <c r="J15" s="291"/>
      <c r="K15" s="326"/>
      <c r="L15" s="309"/>
      <c r="M15" s="309"/>
      <c r="N15" s="310"/>
      <c r="O15" s="43"/>
      <c r="P15" s="58">
        <v>0.5</v>
      </c>
      <c r="Q15" s="114"/>
      <c r="R15" s="114"/>
      <c r="S15" s="128"/>
      <c r="T15" s="318"/>
      <c r="U15" s="142"/>
      <c r="V15" s="142"/>
    </row>
    <row r="16" spans="1:22" s="14" customFormat="1" ht="21" customHeight="1">
      <c r="A16" s="56" t="s">
        <v>25</v>
      </c>
      <c r="B16" s="56" t="str">
        <f>A16&amp;G16&amp;F16</f>
        <v>SiećWłasneBudowa</v>
      </c>
      <c r="C16" s="56" t="str">
        <f t="shared" ref="C16:C55" si="0">E16&amp;F16&amp;G16&amp;S16</f>
        <v>KanalizacjaBudowaWłasneUrsynów</v>
      </c>
      <c r="D16" s="56" t="e">
        <f>G16&amp;#REF!</f>
        <v>#REF!</v>
      </c>
      <c r="E16" s="57" t="s">
        <v>27</v>
      </c>
      <c r="F16" s="57" t="s">
        <v>36</v>
      </c>
      <c r="G16" s="57" t="s">
        <v>32</v>
      </c>
      <c r="H16" s="312" t="s">
        <v>1324</v>
      </c>
      <c r="I16" s="312" t="s">
        <v>1228</v>
      </c>
      <c r="J16" s="313" t="s">
        <v>1227</v>
      </c>
      <c r="K16" s="301" t="s">
        <v>1228</v>
      </c>
      <c r="L16" s="301" t="s">
        <v>2022</v>
      </c>
      <c r="M16" s="301" t="s">
        <v>1228</v>
      </c>
      <c r="N16" s="303" t="s">
        <v>2327</v>
      </c>
      <c r="O16" s="306" t="s">
        <v>1530</v>
      </c>
      <c r="P16" s="1"/>
      <c r="Q16" s="112">
        <v>4</v>
      </c>
      <c r="R16" s="156" t="s">
        <v>1647</v>
      </c>
      <c r="S16" s="124" t="s">
        <v>19</v>
      </c>
      <c r="T16" s="284" t="s">
        <v>4891</v>
      </c>
      <c r="U16" s="298">
        <v>2030</v>
      </c>
      <c r="V16" s="298">
        <v>2030</v>
      </c>
    </row>
    <row r="17" spans="1:22" s="14" customFormat="1" ht="21" customHeight="1">
      <c r="A17" s="56"/>
      <c r="B17" s="56"/>
      <c r="C17" s="56" t="str">
        <f t="shared" si="0"/>
        <v>KanalizacjaBudowaWłasne</v>
      </c>
      <c r="D17" s="56" t="e">
        <f>G17&amp;#REF!</f>
        <v>#REF!</v>
      </c>
      <c r="E17" s="57" t="s">
        <v>27</v>
      </c>
      <c r="F17" s="57" t="s">
        <v>36</v>
      </c>
      <c r="G17" s="57" t="s">
        <v>32</v>
      </c>
      <c r="H17" s="312"/>
      <c r="I17" s="312"/>
      <c r="J17" s="313"/>
      <c r="K17" s="302"/>
      <c r="L17" s="302"/>
      <c r="M17" s="302"/>
      <c r="N17" s="304"/>
      <c r="O17" s="307"/>
      <c r="P17" s="1"/>
      <c r="Q17" s="113"/>
      <c r="R17" s="156"/>
      <c r="S17" s="124"/>
      <c r="T17" s="284"/>
      <c r="U17" s="299"/>
      <c r="V17" s="299"/>
    </row>
    <row r="18" spans="1:22" s="14" customFormat="1" ht="21" customHeight="1">
      <c r="A18" s="56"/>
      <c r="B18" s="56"/>
      <c r="C18" s="56" t="str">
        <f t="shared" si="0"/>
        <v>KanalizacjaBudowaWłasne</v>
      </c>
      <c r="D18" s="56" t="e">
        <f>G18&amp;#REF!</f>
        <v>#REF!</v>
      </c>
      <c r="E18" s="57" t="s">
        <v>27</v>
      </c>
      <c r="F18" s="57" t="s">
        <v>36</v>
      </c>
      <c r="G18" s="57" t="s">
        <v>32</v>
      </c>
      <c r="H18" s="312"/>
      <c r="I18" s="312"/>
      <c r="J18" s="313"/>
      <c r="K18" s="302"/>
      <c r="L18" s="302"/>
      <c r="M18" s="302"/>
      <c r="N18" s="304"/>
      <c r="O18" s="307"/>
      <c r="P18" s="1"/>
      <c r="Q18" s="113"/>
      <c r="R18" s="156"/>
      <c r="S18" s="124"/>
      <c r="T18" s="284"/>
      <c r="U18" s="299"/>
      <c r="V18" s="299"/>
    </row>
    <row r="19" spans="1:22" s="14" customFormat="1" ht="21" customHeight="1" thickBot="1">
      <c r="A19" s="56"/>
      <c r="B19" s="56"/>
      <c r="C19" s="56" t="str">
        <f t="shared" si="0"/>
        <v>KanalizacjaBudowaWłasne</v>
      </c>
      <c r="D19" s="56" t="e">
        <f>G19&amp;#REF!</f>
        <v>#REF!</v>
      </c>
      <c r="E19" s="57" t="s">
        <v>27</v>
      </c>
      <c r="F19" s="57" t="s">
        <v>36</v>
      </c>
      <c r="G19" s="57" t="s">
        <v>32</v>
      </c>
      <c r="H19" s="312"/>
      <c r="I19" s="312"/>
      <c r="J19" s="313"/>
      <c r="K19" s="302"/>
      <c r="L19" s="302"/>
      <c r="M19" s="302"/>
      <c r="N19" s="305"/>
      <c r="O19" s="308"/>
      <c r="P19" s="58">
        <v>0.5</v>
      </c>
      <c r="Q19" s="114"/>
      <c r="R19" s="156"/>
      <c r="S19" s="124"/>
      <c r="T19" s="284"/>
      <c r="U19" s="300"/>
      <c r="V19" s="300"/>
    </row>
    <row r="20" spans="1:22" s="14" customFormat="1" ht="15.75" customHeight="1">
      <c r="A20" s="18" t="s">
        <v>25</v>
      </c>
      <c r="B20" s="18" t="str">
        <f>A20&amp;G20&amp;F20</f>
        <v>SiećWłasnePrzebudowa</v>
      </c>
      <c r="C20" s="19" t="str">
        <f t="shared" si="0"/>
        <v>KanalizacjaPrzebudowaWłasnePruszków</v>
      </c>
      <c r="D20" s="19" t="e">
        <f>G20&amp;#REF!</f>
        <v>#REF!</v>
      </c>
      <c r="E20" s="30" t="s">
        <v>27</v>
      </c>
      <c r="F20" s="31" t="s">
        <v>21</v>
      </c>
      <c r="G20" s="32" t="s">
        <v>32</v>
      </c>
      <c r="H20" s="289" t="s">
        <v>1324</v>
      </c>
      <c r="I20" s="289" t="s">
        <v>1228</v>
      </c>
      <c r="J20" s="289" t="s">
        <v>1227</v>
      </c>
      <c r="K20" s="294" t="s">
        <v>1228</v>
      </c>
      <c r="L20" s="309" t="s">
        <v>1938</v>
      </c>
      <c r="M20" s="309" t="s">
        <v>1938</v>
      </c>
      <c r="N20" s="310" t="s">
        <v>1988</v>
      </c>
      <c r="O20" s="50"/>
      <c r="P20" s="46"/>
      <c r="Q20" s="112">
        <v>5</v>
      </c>
      <c r="R20" s="159" t="s">
        <v>164</v>
      </c>
      <c r="S20" s="124" t="s">
        <v>2</v>
      </c>
      <c r="T20" s="284" t="s">
        <v>4892</v>
      </c>
      <c r="U20" s="140">
        <v>2029</v>
      </c>
      <c r="V20" s="140">
        <v>2029</v>
      </c>
    </row>
    <row r="21" spans="1:22" s="14" customFormat="1" ht="15.75" customHeight="1">
      <c r="C21" s="19" t="str">
        <f t="shared" si="0"/>
        <v>KanalizacjaPrzebudowaWłasne</v>
      </c>
      <c r="D21" s="19" t="e">
        <f>G21&amp;#REF!</f>
        <v>#REF!</v>
      </c>
      <c r="E21" s="33" t="s">
        <v>27</v>
      </c>
      <c r="F21" s="34" t="s">
        <v>21</v>
      </c>
      <c r="G21" s="35" t="s">
        <v>32</v>
      </c>
      <c r="H21" s="290"/>
      <c r="I21" s="292"/>
      <c r="J21" s="290"/>
      <c r="K21" s="295"/>
      <c r="L21" s="309"/>
      <c r="M21" s="309"/>
      <c r="N21" s="311"/>
      <c r="O21" s="51"/>
      <c r="P21" s="17"/>
      <c r="Q21" s="113"/>
      <c r="R21" s="156"/>
      <c r="S21" s="124"/>
      <c r="T21" s="297"/>
      <c r="U21" s="141"/>
      <c r="V21" s="141"/>
    </row>
    <row r="22" spans="1:22" s="14" customFormat="1" ht="15.75" customHeight="1">
      <c r="C22" s="19" t="str">
        <f t="shared" si="0"/>
        <v>KanalizacjaPrzebudowaWłasne</v>
      </c>
      <c r="D22" s="19" t="e">
        <f>G22&amp;#REF!</f>
        <v>#REF!</v>
      </c>
      <c r="E22" s="33" t="s">
        <v>27</v>
      </c>
      <c r="F22" s="34" t="s">
        <v>21</v>
      </c>
      <c r="G22" s="35" t="s">
        <v>32</v>
      </c>
      <c r="H22" s="290"/>
      <c r="I22" s="292"/>
      <c r="J22" s="290"/>
      <c r="K22" s="295"/>
      <c r="L22" s="309"/>
      <c r="M22" s="309"/>
      <c r="N22" s="311"/>
      <c r="O22" s="51"/>
      <c r="P22" s="17"/>
      <c r="Q22" s="113"/>
      <c r="R22" s="156"/>
      <c r="S22" s="124"/>
      <c r="T22" s="297"/>
      <c r="U22" s="141"/>
      <c r="V22" s="141"/>
    </row>
    <row r="23" spans="1:22" s="14" customFormat="1" ht="15.75" customHeight="1" thickBot="1">
      <c r="C23" s="19" t="str">
        <f t="shared" si="0"/>
        <v>KanalizacjaPrzebudowaWłasne</v>
      </c>
      <c r="D23" s="19" t="e">
        <f>G23&amp;#REF!</f>
        <v>#REF!</v>
      </c>
      <c r="E23" s="36" t="s">
        <v>27</v>
      </c>
      <c r="F23" s="37" t="s">
        <v>21</v>
      </c>
      <c r="G23" s="38" t="s">
        <v>32</v>
      </c>
      <c r="H23" s="291"/>
      <c r="I23" s="293"/>
      <c r="J23" s="291"/>
      <c r="K23" s="296"/>
      <c r="L23" s="309"/>
      <c r="M23" s="309"/>
      <c r="N23" s="311"/>
      <c r="O23" s="52"/>
      <c r="P23" s="58">
        <v>0.5</v>
      </c>
      <c r="Q23" s="114"/>
      <c r="R23" s="156"/>
      <c r="S23" s="124"/>
      <c r="T23" s="297"/>
      <c r="U23" s="142"/>
      <c r="V23" s="142"/>
    </row>
    <row r="24" spans="1:22" s="14" customFormat="1" ht="15.75" customHeight="1">
      <c r="A24" s="24" t="s">
        <v>26</v>
      </c>
      <c r="B24" s="24" t="str">
        <f>A24&amp;G24&amp;F24</f>
        <v>ObiektModernizacje</v>
      </c>
      <c r="C24" s="25" t="str">
        <f t="shared" si="0"/>
        <v>ZSKModernizacjeMokotów</v>
      </c>
      <c r="D24" s="25" t="e">
        <f>G24&amp;#REF!</f>
        <v>#REF!</v>
      </c>
      <c r="E24" s="39" t="s">
        <v>70</v>
      </c>
      <c r="F24" s="40"/>
      <c r="G24" s="26" t="s">
        <v>22</v>
      </c>
      <c r="H24" s="261" t="s">
        <v>1364</v>
      </c>
      <c r="I24" s="275"/>
      <c r="J24" s="268" t="s">
        <v>1227</v>
      </c>
      <c r="K24" s="268" t="s">
        <v>1727</v>
      </c>
      <c r="L24" s="268" t="s">
        <v>2439</v>
      </c>
      <c r="M24" s="268" t="s">
        <v>1329</v>
      </c>
      <c r="N24" s="265" t="s">
        <v>1303</v>
      </c>
      <c r="O24" s="274" t="s">
        <v>2012</v>
      </c>
      <c r="P24" s="58"/>
      <c r="Q24" s="112">
        <v>6</v>
      </c>
      <c r="R24" s="159" t="s">
        <v>1216</v>
      </c>
      <c r="S24" s="124" t="s">
        <v>54</v>
      </c>
      <c r="T24" s="284" t="s">
        <v>1166</v>
      </c>
      <c r="U24" s="163">
        <v>2024</v>
      </c>
      <c r="V24" s="163">
        <v>2027</v>
      </c>
    </row>
    <row r="25" spans="1:22" s="14" customFormat="1" ht="15.75" customHeight="1">
      <c r="A25" s="24"/>
      <c r="B25" s="24"/>
      <c r="C25" s="25" t="str">
        <f t="shared" si="0"/>
        <v>ZSKModernizacje</v>
      </c>
      <c r="D25" s="25" t="e">
        <f>G25&amp;#REF!</f>
        <v>#REF!</v>
      </c>
      <c r="E25" s="39" t="s">
        <v>70</v>
      </c>
      <c r="F25" s="40"/>
      <c r="G25" s="26" t="s">
        <v>22</v>
      </c>
      <c r="H25" s="261"/>
      <c r="I25" s="276"/>
      <c r="J25" s="269"/>
      <c r="K25" s="269"/>
      <c r="L25" s="287"/>
      <c r="M25" s="269"/>
      <c r="N25" s="266"/>
      <c r="O25" s="274"/>
      <c r="P25" s="58"/>
      <c r="Q25" s="113"/>
      <c r="R25" s="159"/>
      <c r="S25" s="124"/>
      <c r="T25" s="284"/>
      <c r="U25" s="164"/>
      <c r="V25" s="164"/>
    </row>
    <row r="26" spans="1:22" s="14" customFormat="1" ht="15.75" customHeight="1">
      <c r="A26" s="24"/>
      <c r="B26" s="24"/>
      <c r="C26" s="25" t="str">
        <f t="shared" si="0"/>
        <v>ZSKModernizacje</v>
      </c>
      <c r="D26" s="25" t="e">
        <f>G26&amp;#REF!</f>
        <v>#REF!</v>
      </c>
      <c r="E26" s="39" t="s">
        <v>70</v>
      </c>
      <c r="F26" s="40"/>
      <c r="G26" s="26" t="s">
        <v>22</v>
      </c>
      <c r="H26" s="261"/>
      <c r="I26" s="276"/>
      <c r="J26" s="269"/>
      <c r="K26" s="269"/>
      <c r="L26" s="287"/>
      <c r="M26" s="269"/>
      <c r="N26" s="266"/>
      <c r="O26" s="274"/>
      <c r="P26" s="58"/>
      <c r="Q26" s="113"/>
      <c r="R26" s="159"/>
      <c r="S26" s="124"/>
      <c r="T26" s="284"/>
      <c r="U26" s="164"/>
      <c r="V26" s="164"/>
    </row>
    <row r="27" spans="1:22" s="14" customFormat="1" ht="15.75" customHeight="1">
      <c r="A27" s="24"/>
      <c r="B27" s="24"/>
      <c r="C27" s="25" t="str">
        <f t="shared" si="0"/>
        <v>ZSKModernizacje</v>
      </c>
      <c r="D27" s="25" t="e">
        <f>G27&amp;#REF!</f>
        <v>#REF!</v>
      </c>
      <c r="E27" s="39" t="s">
        <v>70</v>
      </c>
      <c r="F27" s="40"/>
      <c r="G27" s="26" t="s">
        <v>22</v>
      </c>
      <c r="H27" s="261"/>
      <c r="I27" s="277"/>
      <c r="J27" s="270"/>
      <c r="K27" s="270"/>
      <c r="L27" s="288"/>
      <c r="M27" s="270"/>
      <c r="N27" s="267"/>
      <c r="O27" s="274"/>
      <c r="P27" s="58">
        <f>0.5</f>
        <v>0.5</v>
      </c>
      <c r="Q27" s="114"/>
      <c r="R27" s="159"/>
      <c r="S27" s="124"/>
      <c r="T27" s="284"/>
      <c r="U27" s="165"/>
      <c r="V27" s="165"/>
    </row>
    <row r="28" spans="1:22" s="14" customFormat="1" ht="15.75" customHeight="1">
      <c r="A28" s="24" t="s">
        <v>26</v>
      </c>
      <c r="B28" s="24" t="str">
        <f>A28&amp;G28&amp;F28</f>
        <v>ObiektModernizacje</v>
      </c>
      <c r="C28" s="25" t="str">
        <f t="shared" si="0"/>
        <v>ZSKModernizacjeMokotów</v>
      </c>
      <c r="D28" s="25" t="e">
        <f>G28&amp;#REF!</f>
        <v>#REF!</v>
      </c>
      <c r="E28" s="39" t="s">
        <v>70</v>
      </c>
      <c r="F28" s="40"/>
      <c r="G28" s="26" t="s">
        <v>22</v>
      </c>
      <c r="H28" s="261" t="s">
        <v>1364</v>
      </c>
      <c r="I28" s="275"/>
      <c r="J28" s="268" t="s">
        <v>1227</v>
      </c>
      <c r="K28" s="268" t="s">
        <v>1304</v>
      </c>
      <c r="L28" s="268" t="s">
        <v>1304</v>
      </c>
      <c r="M28" s="268" t="s">
        <v>1304</v>
      </c>
      <c r="N28" s="262" t="s">
        <v>1275</v>
      </c>
      <c r="O28" s="274" t="s">
        <v>1506</v>
      </c>
      <c r="P28" s="58"/>
      <c r="Q28" s="112">
        <v>7</v>
      </c>
      <c r="R28" s="159" t="s">
        <v>1209</v>
      </c>
      <c r="S28" s="124" t="s">
        <v>54</v>
      </c>
      <c r="T28" s="284" t="s">
        <v>2541</v>
      </c>
      <c r="U28" s="163">
        <v>2028</v>
      </c>
      <c r="V28" s="163">
        <v>2028</v>
      </c>
    </row>
    <row r="29" spans="1:22" s="14" customFormat="1" ht="15.75" customHeight="1">
      <c r="A29" s="24"/>
      <c r="B29" s="24"/>
      <c r="C29" s="25" t="str">
        <f t="shared" si="0"/>
        <v>ZSKModernizacje</v>
      </c>
      <c r="D29" s="25" t="e">
        <f>G29&amp;#REF!</f>
        <v>#REF!</v>
      </c>
      <c r="E29" s="39" t="s">
        <v>70</v>
      </c>
      <c r="F29" s="40"/>
      <c r="G29" s="26" t="s">
        <v>22</v>
      </c>
      <c r="H29" s="261"/>
      <c r="I29" s="276"/>
      <c r="J29" s="269"/>
      <c r="K29" s="269"/>
      <c r="L29" s="269"/>
      <c r="M29" s="269"/>
      <c r="N29" s="263"/>
      <c r="O29" s="274"/>
      <c r="P29" s="58"/>
      <c r="Q29" s="113"/>
      <c r="R29" s="159"/>
      <c r="S29" s="124"/>
      <c r="T29" s="284"/>
      <c r="U29" s="164"/>
      <c r="V29" s="164"/>
    </row>
    <row r="30" spans="1:22" s="14" customFormat="1" ht="15.75" customHeight="1">
      <c r="A30" s="24"/>
      <c r="B30" s="24"/>
      <c r="C30" s="25" t="str">
        <f t="shared" si="0"/>
        <v>ZSKModernizacje</v>
      </c>
      <c r="D30" s="25" t="e">
        <f>G30&amp;#REF!</f>
        <v>#REF!</v>
      </c>
      <c r="E30" s="39" t="s">
        <v>70</v>
      </c>
      <c r="F30" s="40"/>
      <c r="G30" s="26" t="s">
        <v>22</v>
      </c>
      <c r="H30" s="261"/>
      <c r="I30" s="276"/>
      <c r="J30" s="269"/>
      <c r="K30" s="269"/>
      <c r="L30" s="269"/>
      <c r="M30" s="269"/>
      <c r="N30" s="263"/>
      <c r="O30" s="274"/>
      <c r="P30" s="58"/>
      <c r="Q30" s="113"/>
      <c r="R30" s="159"/>
      <c r="S30" s="124"/>
      <c r="T30" s="284"/>
      <c r="U30" s="164"/>
      <c r="V30" s="164"/>
    </row>
    <row r="31" spans="1:22" s="14" customFormat="1" ht="15.75" customHeight="1">
      <c r="A31" s="24"/>
      <c r="B31" s="24"/>
      <c r="C31" s="25" t="str">
        <f t="shared" si="0"/>
        <v>ZSKModernizacje</v>
      </c>
      <c r="D31" s="25" t="e">
        <f>G31&amp;#REF!</f>
        <v>#REF!</v>
      </c>
      <c r="E31" s="39" t="s">
        <v>70</v>
      </c>
      <c r="F31" s="40"/>
      <c r="G31" s="26" t="s">
        <v>22</v>
      </c>
      <c r="H31" s="261"/>
      <c r="I31" s="277"/>
      <c r="J31" s="270"/>
      <c r="K31" s="270"/>
      <c r="L31" s="270"/>
      <c r="M31" s="270"/>
      <c r="N31" s="264"/>
      <c r="O31" s="274"/>
      <c r="P31" s="58">
        <f>0.5</f>
        <v>0.5</v>
      </c>
      <c r="Q31" s="114"/>
      <c r="R31" s="159"/>
      <c r="S31" s="124"/>
      <c r="T31" s="284"/>
      <c r="U31" s="165"/>
      <c r="V31" s="165"/>
    </row>
    <row r="32" spans="1:22" s="14" customFormat="1" ht="15.75" customHeight="1">
      <c r="A32" s="24" t="s">
        <v>26</v>
      </c>
      <c r="B32" s="24" t="str">
        <f>A32&amp;G32&amp;F32</f>
        <v>ObiektModernizacje</v>
      </c>
      <c r="C32" s="25" t="str">
        <f t="shared" si="0"/>
        <v>ZSKModernizacjeMokotów,Włochy,Ochota</v>
      </c>
      <c r="D32" s="25" t="e">
        <f>G32&amp;#REF!</f>
        <v>#REF!</v>
      </c>
      <c r="E32" s="39" t="s">
        <v>70</v>
      </c>
      <c r="F32" s="40"/>
      <c r="G32" s="26" t="s">
        <v>22</v>
      </c>
      <c r="H32" s="261" t="s">
        <v>1364</v>
      </c>
      <c r="I32" s="275"/>
      <c r="J32" s="268" t="s">
        <v>1227</v>
      </c>
      <c r="K32" s="268" t="s">
        <v>1730</v>
      </c>
      <c r="L32" s="268" t="s">
        <v>1731</v>
      </c>
      <c r="M32" s="268" t="s">
        <v>1329</v>
      </c>
      <c r="N32" s="265" t="s">
        <v>1303</v>
      </c>
      <c r="O32" s="274" t="s">
        <v>1611</v>
      </c>
      <c r="P32" s="58"/>
      <c r="Q32" s="112">
        <v>8</v>
      </c>
      <c r="R32" s="159" t="s">
        <v>699</v>
      </c>
      <c r="S32" s="124" t="s">
        <v>1369</v>
      </c>
      <c r="T32" s="284" t="s">
        <v>83</v>
      </c>
      <c r="U32" s="163">
        <v>2026</v>
      </c>
      <c r="V32" s="163">
        <v>2028</v>
      </c>
    </row>
    <row r="33" spans="1:22" s="14" customFormat="1" ht="15.75" customHeight="1">
      <c r="A33" s="24"/>
      <c r="B33" s="24"/>
      <c r="C33" s="25" t="str">
        <f t="shared" si="0"/>
        <v>ZSKModernizacje</v>
      </c>
      <c r="D33" s="25" t="e">
        <f>G33&amp;#REF!</f>
        <v>#REF!</v>
      </c>
      <c r="E33" s="39" t="s">
        <v>70</v>
      </c>
      <c r="F33" s="40"/>
      <c r="G33" s="26" t="s">
        <v>22</v>
      </c>
      <c r="H33" s="261"/>
      <c r="I33" s="276"/>
      <c r="J33" s="269"/>
      <c r="K33" s="269"/>
      <c r="L33" s="269"/>
      <c r="M33" s="269"/>
      <c r="N33" s="266"/>
      <c r="O33" s="274"/>
      <c r="P33" s="58"/>
      <c r="Q33" s="113"/>
      <c r="R33" s="159"/>
      <c r="S33" s="124"/>
      <c r="T33" s="284"/>
      <c r="U33" s="164"/>
      <c r="V33" s="164"/>
    </row>
    <row r="34" spans="1:22" s="14" customFormat="1" ht="15.75" customHeight="1">
      <c r="A34" s="24"/>
      <c r="B34" s="24"/>
      <c r="C34" s="25" t="str">
        <f t="shared" si="0"/>
        <v>ZSKModernizacje</v>
      </c>
      <c r="D34" s="25" t="e">
        <f>G34&amp;#REF!</f>
        <v>#REF!</v>
      </c>
      <c r="E34" s="39" t="s">
        <v>70</v>
      </c>
      <c r="F34" s="40"/>
      <c r="G34" s="26" t="s">
        <v>22</v>
      </c>
      <c r="H34" s="261"/>
      <c r="I34" s="276"/>
      <c r="J34" s="269"/>
      <c r="K34" s="269"/>
      <c r="L34" s="269"/>
      <c r="M34" s="269"/>
      <c r="N34" s="266"/>
      <c r="O34" s="274"/>
      <c r="P34" s="58"/>
      <c r="Q34" s="113"/>
      <c r="R34" s="159"/>
      <c r="S34" s="124"/>
      <c r="T34" s="284"/>
      <c r="U34" s="164"/>
      <c r="V34" s="164"/>
    </row>
    <row r="35" spans="1:22" s="14" customFormat="1" ht="15.75" customHeight="1">
      <c r="A35" s="24"/>
      <c r="B35" s="24"/>
      <c r="C35" s="25" t="str">
        <f t="shared" si="0"/>
        <v>ZSKModernizacje</v>
      </c>
      <c r="D35" s="25" t="e">
        <f>G35&amp;#REF!</f>
        <v>#REF!</v>
      </c>
      <c r="E35" s="39" t="s">
        <v>70</v>
      </c>
      <c r="F35" s="40"/>
      <c r="G35" s="26" t="s">
        <v>22</v>
      </c>
      <c r="H35" s="261"/>
      <c r="I35" s="277"/>
      <c r="J35" s="270"/>
      <c r="K35" s="270"/>
      <c r="L35" s="270"/>
      <c r="M35" s="270"/>
      <c r="N35" s="267"/>
      <c r="O35" s="274"/>
      <c r="P35" s="58">
        <f>0.5</f>
        <v>0.5</v>
      </c>
      <c r="Q35" s="114"/>
      <c r="R35" s="159"/>
      <c r="S35" s="124"/>
      <c r="T35" s="284"/>
      <c r="U35" s="165"/>
      <c r="V35" s="165"/>
    </row>
    <row r="36" spans="1:22" s="14" customFormat="1" ht="15.75" customHeight="1">
      <c r="A36" s="24" t="s">
        <v>26</v>
      </c>
      <c r="B36" s="24" t="str">
        <f>A36&amp;G36&amp;F36</f>
        <v>ObiektModernizacje</v>
      </c>
      <c r="C36" s="25" t="str">
        <f t="shared" si="0"/>
        <v>ZSKModernizacjeWilanów</v>
      </c>
      <c r="D36" s="25" t="e">
        <f>G36&amp;#REF!</f>
        <v>#REF!</v>
      </c>
      <c r="E36" s="39" t="s">
        <v>70</v>
      </c>
      <c r="F36" s="40"/>
      <c r="G36" s="26" t="s">
        <v>22</v>
      </c>
      <c r="H36" s="261" t="s">
        <v>1364</v>
      </c>
      <c r="I36" s="275"/>
      <c r="J36" s="268" t="s">
        <v>1227</v>
      </c>
      <c r="K36" s="268" t="s">
        <v>1728</v>
      </c>
      <c r="L36" s="268" t="s">
        <v>1729</v>
      </c>
      <c r="M36" s="268" t="s">
        <v>1329</v>
      </c>
      <c r="N36" s="265" t="s">
        <v>1303</v>
      </c>
      <c r="O36" s="274" t="s">
        <v>1611</v>
      </c>
      <c r="P36" s="58"/>
      <c r="Q36" s="112">
        <v>9</v>
      </c>
      <c r="R36" s="159" t="s">
        <v>696</v>
      </c>
      <c r="S36" s="124" t="s">
        <v>29</v>
      </c>
      <c r="T36" s="284" t="s">
        <v>1107</v>
      </c>
      <c r="U36" s="163">
        <v>2027</v>
      </c>
      <c r="V36" s="163">
        <v>2029</v>
      </c>
    </row>
    <row r="37" spans="1:22" s="14" customFormat="1" ht="15.75" customHeight="1">
      <c r="A37" s="24"/>
      <c r="B37" s="24"/>
      <c r="C37" s="25" t="str">
        <f t="shared" si="0"/>
        <v>ZSKModernizacje</v>
      </c>
      <c r="D37" s="25" t="e">
        <f>G37&amp;#REF!</f>
        <v>#REF!</v>
      </c>
      <c r="E37" s="39" t="s">
        <v>70</v>
      </c>
      <c r="F37" s="40"/>
      <c r="G37" s="26" t="s">
        <v>22</v>
      </c>
      <c r="H37" s="261"/>
      <c r="I37" s="276"/>
      <c r="J37" s="269"/>
      <c r="K37" s="269"/>
      <c r="L37" s="287"/>
      <c r="M37" s="269"/>
      <c r="N37" s="266"/>
      <c r="O37" s="274"/>
      <c r="P37" s="58"/>
      <c r="Q37" s="113"/>
      <c r="R37" s="159"/>
      <c r="S37" s="124"/>
      <c r="T37" s="284"/>
      <c r="U37" s="164"/>
      <c r="V37" s="164"/>
    </row>
    <row r="38" spans="1:22" s="14" customFormat="1" ht="15.75" customHeight="1">
      <c r="A38" s="24"/>
      <c r="B38" s="24"/>
      <c r="C38" s="25" t="str">
        <f t="shared" si="0"/>
        <v>ZSKModernizacje</v>
      </c>
      <c r="D38" s="25" t="e">
        <f>G38&amp;#REF!</f>
        <v>#REF!</v>
      </c>
      <c r="E38" s="39" t="s">
        <v>70</v>
      </c>
      <c r="F38" s="40"/>
      <c r="G38" s="26" t="s">
        <v>22</v>
      </c>
      <c r="H38" s="261"/>
      <c r="I38" s="276"/>
      <c r="J38" s="269"/>
      <c r="K38" s="269"/>
      <c r="L38" s="287"/>
      <c r="M38" s="269"/>
      <c r="N38" s="266"/>
      <c r="O38" s="274"/>
      <c r="P38" s="58"/>
      <c r="Q38" s="113"/>
      <c r="R38" s="159"/>
      <c r="S38" s="124"/>
      <c r="T38" s="284"/>
      <c r="U38" s="164"/>
      <c r="V38" s="164"/>
    </row>
    <row r="39" spans="1:22" s="14" customFormat="1" ht="15.75" customHeight="1">
      <c r="A39" s="24"/>
      <c r="B39" s="24"/>
      <c r="C39" s="25" t="str">
        <f t="shared" si="0"/>
        <v>ZSKModernizacje</v>
      </c>
      <c r="D39" s="25" t="e">
        <f>G39&amp;#REF!</f>
        <v>#REF!</v>
      </c>
      <c r="E39" s="39" t="s">
        <v>70</v>
      </c>
      <c r="F39" s="40"/>
      <c r="G39" s="26" t="s">
        <v>22</v>
      </c>
      <c r="H39" s="261"/>
      <c r="I39" s="277"/>
      <c r="J39" s="270"/>
      <c r="K39" s="270"/>
      <c r="L39" s="288"/>
      <c r="M39" s="270"/>
      <c r="N39" s="267"/>
      <c r="O39" s="274"/>
      <c r="P39" s="58">
        <v>1</v>
      </c>
      <c r="Q39" s="114"/>
      <c r="R39" s="159"/>
      <c r="S39" s="124"/>
      <c r="T39" s="284"/>
      <c r="U39" s="165"/>
      <c r="V39" s="165"/>
    </row>
    <row r="40" spans="1:22" s="14" customFormat="1" ht="15.75" customHeight="1">
      <c r="A40" s="24" t="s">
        <v>26</v>
      </c>
      <c r="B40" s="24" t="str">
        <f>A40&amp;G40&amp;F40</f>
        <v>ObiektModernizacje</v>
      </c>
      <c r="C40" s="25" t="str">
        <f t="shared" si="0"/>
        <v>ZSKModernizacjeTargówek</v>
      </c>
      <c r="D40" s="25" t="e">
        <f>G40&amp;#REF!</f>
        <v>#REF!</v>
      </c>
      <c r="E40" s="39" t="s">
        <v>70</v>
      </c>
      <c r="F40" s="40"/>
      <c r="G40" s="26" t="s">
        <v>22</v>
      </c>
      <c r="H40" s="261" t="s">
        <v>1364</v>
      </c>
      <c r="I40" s="275"/>
      <c r="J40" s="268" t="s">
        <v>1227</v>
      </c>
      <c r="K40" s="286" t="s">
        <v>2436</v>
      </c>
      <c r="L40" s="268" t="s">
        <v>1304</v>
      </c>
      <c r="M40" s="268" t="s">
        <v>2411</v>
      </c>
      <c r="N40" s="265" t="s">
        <v>1303</v>
      </c>
      <c r="O40" s="274" t="s">
        <v>2012</v>
      </c>
      <c r="P40" s="58"/>
      <c r="Q40" s="112">
        <v>10</v>
      </c>
      <c r="R40" s="159" t="s">
        <v>1220</v>
      </c>
      <c r="S40" s="124" t="s">
        <v>41</v>
      </c>
      <c r="T40" s="284" t="s">
        <v>2545</v>
      </c>
      <c r="U40" s="163">
        <v>2028</v>
      </c>
      <c r="V40" s="163">
        <v>2029</v>
      </c>
    </row>
    <row r="41" spans="1:22" s="14" customFormat="1" ht="15.75" customHeight="1">
      <c r="A41" s="24"/>
      <c r="B41" s="24"/>
      <c r="C41" s="25" t="str">
        <f t="shared" si="0"/>
        <v>ZSKModernizacje</v>
      </c>
      <c r="D41" s="25" t="e">
        <f>G41&amp;#REF!</f>
        <v>#REF!</v>
      </c>
      <c r="E41" s="39" t="s">
        <v>70</v>
      </c>
      <c r="F41" s="40"/>
      <c r="G41" s="26" t="s">
        <v>22</v>
      </c>
      <c r="H41" s="261"/>
      <c r="I41" s="276"/>
      <c r="J41" s="269"/>
      <c r="K41" s="286"/>
      <c r="L41" s="269"/>
      <c r="M41" s="269"/>
      <c r="N41" s="266"/>
      <c r="O41" s="274"/>
      <c r="P41" s="58"/>
      <c r="Q41" s="113"/>
      <c r="R41" s="159"/>
      <c r="S41" s="124"/>
      <c r="T41" s="284"/>
      <c r="U41" s="164"/>
      <c r="V41" s="164"/>
    </row>
    <row r="42" spans="1:22" s="14" customFormat="1" ht="15.75" customHeight="1">
      <c r="A42" s="24"/>
      <c r="B42" s="24"/>
      <c r="C42" s="25" t="str">
        <f t="shared" si="0"/>
        <v>ZSKModernizacje</v>
      </c>
      <c r="D42" s="25" t="e">
        <f>G42&amp;#REF!</f>
        <v>#REF!</v>
      </c>
      <c r="E42" s="39" t="s">
        <v>70</v>
      </c>
      <c r="F42" s="40"/>
      <c r="G42" s="26" t="s">
        <v>22</v>
      </c>
      <c r="H42" s="261"/>
      <c r="I42" s="276"/>
      <c r="J42" s="269"/>
      <c r="K42" s="286"/>
      <c r="L42" s="269"/>
      <c r="M42" s="269"/>
      <c r="N42" s="266"/>
      <c r="O42" s="274"/>
      <c r="P42" s="58"/>
      <c r="Q42" s="113"/>
      <c r="R42" s="159"/>
      <c r="S42" s="124"/>
      <c r="T42" s="284"/>
      <c r="U42" s="164"/>
      <c r="V42" s="164"/>
    </row>
    <row r="43" spans="1:22" s="14" customFormat="1" ht="15.75" customHeight="1">
      <c r="A43" s="24"/>
      <c r="B43" s="24"/>
      <c r="C43" s="25" t="str">
        <f t="shared" si="0"/>
        <v>ZSKModernizacje</v>
      </c>
      <c r="D43" s="25" t="e">
        <f>G43&amp;#REF!</f>
        <v>#REF!</v>
      </c>
      <c r="E43" s="39" t="s">
        <v>70</v>
      </c>
      <c r="F43" s="40"/>
      <c r="G43" s="26" t="s">
        <v>22</v>
      </c>
      <c r="H43" s="261"/>
      <c r="I43" s="277"/>
      <c r="J43" s="270"/>
      <c r="K43" s="286"/>
      <c r="L43" s="270"/>
      <c r="M43" s="270"/>
      <c r="N43" s="267"/>
      <c r="O43" s="274"/>
      <c r="P43" s="58">
        <f>0.5</f>
        <v>0.5</v>
      </c>
      <c r="Q43" s="114"/>
      <c r="R43" s="159"/>
      <c r="S43" s="124"/>
      <c r="T43" s="284"/>
      <c r="U43" s="165"/>
      <c r="V43" s="165"/>
    </row>
    <row r="44" spans="1:22" s="14" customFormat="1" ht="15.75" customHeight="1">
      <c r="A44" s="24" t="s">
        <v>26</v>
      </c>
      <c r="B44" s="29" t="str">
        <f>A44&amp;G44&amp;F44</f>
        <v>ObiektModernizacje</v>
      </c>
      <c r="C44" s="25" t="str">
        <f t="shared" si="0"/>
        <v>ZSKModernizacjeOchota</v>
      </c>
      <c r="D44" s="25" t="e">
        <f>G44&amp;#REF!</f>
        <v>#REF!</v>
      </c>
      <c r="E44" s="39" t="s">
        <v>70</v>
      </c>
      <c r="F44" s="25"/>
      <c r="G44" s="26" t="s">
        <v>22</v>
      </c>
      <c r="H44" s="261" t="s">
        <v>1364</v>
      </c>
      <c r="I44" s="275"/>
      <c r="J44" s="268" t="s">
        <v>1227</v>
      </c>
      <c r="K44" s="285" t="s">
        <v>1992</v>
      </c>
      <c r="L44" s="281" t="s">
        <v>1613</v>
      </c>
      <c r="M44" s="281" t="s">
        <v>1304</v>
      </c>
      <c r="N44" s="275" t="s">
        <v>1303</v>
      </c>
      <c r="O44" s="274" t="s">
        <v>1576</v>
      </c>
      <c r="P44" s="58"/>
      <c r="Q44" s="112">
        <v>11</v>
      </c>
      <c r="R44" s="271" t="s">
        <v>2168</v>
      </c>
      <c r="S44" s="137" t="s">
        <v>18</v>
      </c>
      <c r="T44" s="284" t="s">
        <v>2084</v>
      </c>
      <c r="U44" s="163">
        <v>2030</v>
      </c>
      <c r="V44" s="163">
        <v>2031</v>
      </c>
    </row>
    <row r="45" spans="1:22" s="14" customFormat="1" ht="15.75" customHeight="1">
      <c r="A45" s="29"/>
      <c r="B45" s="29"/>
      <c r="C45" s="25" t="str">
        <f t="shared" si="0"/>
        <v>ZSKModernizacje</v>
      </c>
      <c r="D45" s="25" t="e">
        <f>G45&amp;#REF!</f>
        <v>#REF!</v>
      </c>
      <c r="E45" s="39" t="s">
        <v>70</v>
      </c>
      <c r="F45" s="25"/>
      <c r="G45" s="26" t="s">
        <v>22</v>
      </c>
      <c r="H45" s="261"/>
      <c r="I45" s="276"/>
      <c r="J45" s="269"/>
      <c r="K45" s="285"/>
      <c r="L45" s="282"/>
      <c r="M45" s="282"/>
      <c r="N45" s="276"/>
      <c r="O45" s="274"/>
      <c r="P45" s="58"/>
      <c r="Q45" s="113"/>
      <c r="R45" s="272"/>
      <c r="S45" s="137"/>
      <c r="T45" s="284"/>
      <c r="U45" s="164"/>
      <c r="V45" s="164"/>
    </row>
    <row r="46" spans="1:22" s="14" customFormat="1" ht="15.75" customHeight="1">
      <c r="A46" s="29"/>
      <c r="B46" s="29"/>
      <c r="C46" s="25" t="str">
        <f t="shared" si="0"/>
        <v>ZSKModernizacje</v>
      </c>
      <c r="D46" s="25" t="e">
        <f>G46&amp;#REF!</f>
        <v>#REF!</v>
      </c>
      <c r="E46" s="39" t="s">
        <v>70</v>
      </c>
      <c r="F46" s="25"/>
      <c r="G46" s="26" t="s">
        <v>22</v>
      </c>
      <c r="H46" s="261"/>
      <c r="I46" s="276"/>
      <c r="J46" s="269"/>
      <c r="K46" s="285"/>
      <c r="L46" s="282"/>
      <c r="M46" s="282"/>
      <c r="N46" s="276"/>
      <c r="O46" s="274"/>
      <c r="P46" s="58"/>
      <c r="Q46" s="113"/>
      <c r="R46" s="272"/>
      <c r="S46" s="137"/>
      <c r="T46" s="284"/>
      <c r="U46" s="164"/>
      <c r="V46" s="164"/>
    </row>
    <row r="47" spans="1:22" s="14" customFormat="1" ht="15.75" customHeight="1">
      <c r="A47" s="29"/>
      <c r="B47" s="29"/>
      <c r="C47" s="25" t="str">
        <f t="shared" si="0"/>
        <v>ZSKModernizacje</v>
      </c>
      <c r="D47" s="25" t="e">
        <f>G47&amp;#REF!</f>
        <v>#REF!</v>
      </c>
      <c r="E47" s="39" t="s">
        <v>70</v>
      </c>
      <c r="F47" s="25"/>
      <c r="G47" s="26" t="s">
        <v>22</v>
      </c>
      <c r="H47" s="261"/>
      <c r="I47" s="277"/>
      <c r="J47" s="270"/>
      <c r="K47" s="285"/>
      <c r="L47" s="283"/>
      <c r="M47" s="283"/>
      <c r="N47" s="277"/>
      <c r="O47" s="274"/>
      <c r="P47" s="58">
        <f>0.5</f>
        <v>0.5</v>
      </c>
      <c r="Q47" s="114"/>
      <c r="R47" s="273"/>
      <c r="S47" s="137"/>
      <c r="T47" s="284"/>
      <c r="U47" s="165"/>
      <c r="V47" s="165"/>
    </row>
    <row r="48" spans="1:22" s="14" customFormat="1" ht="15.75" customHeight="1">
      <c r="A48" s="24" t="s">
        <v>26</v>
      </c>
      <c r="B48" s="24" t="str">
        <f>A48&amp;G48&amp;F48</f>
        <v>ObiektModernizacje</v>
      </c>
      <c r="C48" s="25" t="str">
        <f t="shared" si="0"/>
        <v>ZSKModernizacjePraga Północ</v>
      </c>
      <c r="D48" s="25" t="e">
        <f>G48&amp;#REF!</f>
        <v>#REF!</v>
      </c>
      <c r="E48" s="39" t="s">
        <v>70</v>
      </c>
      <c r="F48" s="40"/>
      <c r="G48" s="26" t="s">
        <v>22</v>
      </c>
      <c r="H48" s="261" t="s">
        <v>1364</v>
      </c>
      <c r="I48" s="275"/>
      <c r="J48" s="268" t="s">
        <v>1227</v>
      </c>
      <c r="K48" s="268" t="s">
        <v>1613</v>
      </c>
      <c r="L48" s="268" t="s">
        <v>2010</v>
      </c>
      <c r="M48" s="268" t="s">
        <v>1304</v>
      </c>
      <c r="N48" s="262" t="s">
        <v>1275</v>
      </c>
      <c r="O48" s="274" t="s">
        <v>1576</v>
      </c>
      <c r="P48" s="58"/>
      <c r="Q48" s="112">
        <v>12</v>
      </c>
      <c r="R48" s="159" t="s">
        <v>1214</v>
      </c>
      <c r="S48" s="124" t="s">
        <v>10</v>
      </c>
      <c r="T48" s="284" t="s">
        <v>2552</v>
      </c>
      <c r="U48" s="163">
        <v>2030</v>
      </c>
      <c r="V48" s="163">
        <v>2031</v>
      </c>
    </row>
    <row r="49" spans="1:22" s="14" customFormat="1" ht="15.75" customHeight="1">
      <c r="A49" s="24"/>
      <c r="B49" s="24"/>
      <c r="C49" s="25" t="str">
        <f t="shared" si="0"/>
        <v>ZSKModernizacje</v>
      </c>
      <c r="D49" s="25" t="e">
        <f>G49&amp;#REF!</f>
        <v>#REF!</v>
      </c>
      <c r="E49" s="39" t="s">
        <v>70</v>
      </c>
      <c r="F49" s="40"/>
      <c r="G49" s="26" t="s">
        <v>22</v>
      </c>
      <c r="H49" s="261"/>
      <c r="I49" s="276"/>
      <c r="J49" s="269"/>
      <c r="K49" s="269"/>
      <c r="L49" s="269"/>
      <c r="M49" s="269"/>
      <c r="N49" s="263"/>
      <c r="O49" s="274"/>
      <c r="P49" s="58"/>
      <c r="Q49" s="113"/>
      <c r="R49" s="159"/>
      <c r="S49" s="124"/>
      <c r="T49" s="284"/>
      <c r="U49" s="164"/>
      <c r="V49" s="164"/>
    </row>
    <row r="50" spans="1:22" s="14" customFormat="1" ht="15.75" customHeight="1">
      <c r="A50" s="24"/>
      <c r="B50" s="24"/>
      <c r="C50" s="25" t="str">
        <f t="shared" si="0"/>
        <v>ZSKModernizacje</v>
      </c>
      <c r="D50" s="25" t="e">
        <f>G50&amp;#REF!</f>
        <v>#REF!</v>
      </c>
      <c r="E50" s="39" t="s">
        <v>70</v>
      </c>
      <c r="F50" s="40"/>
      <c r="G50" s="26" t="s">
        <v>22</v>
      </c>
      <c r="H50" s="261"/>
      <c r="I50" s="276"/>
      <c r="J50" s="269"/>
      <c r="K50" s="269"/>
      <c r="L50" s="269"/>
      <c r="M50" s="269"/>
      <c r="N50" s="263"/>
      <c r="O50" s="274"/>
      <c r="P50" s="58"/>
      <c r="Q50" s="113"/>
      <c r="R50" s="159"/>
      <c r="S50" s="124"/>
      <c r="T50" s="284"/>
      <c r="U50" s="164"/>
      <c r="V50" s="164"/>
    </row>
    <row r="51" spans="1:22" s="14" customFormat="1" ht="15.75" customHeight="1">
      <c r="A51" s="24"/>
      <c r="B51" s="24"/>
      <c r="C51" s="25" t="str">
        <f t="shared" si="0"/>
        <v>ZSKModernizacje</v>
      </c>
      <c r="D51" s="25" t="e">
        <f>G51&amp;#REF!</f>
        <v>#REF!</v>
      </c>
      <c r="E51" s="39" t="s">
        <v>70</v>
      </c>
      <c r="F51" s="40"/>
      <c r="G51" s="26" t="s">
        <v>22</v>
      </c>
      <c r="H51" s="261"/>
      <c r="I51" s="277"/>
      <c r="J51" s="270"/>
      <c r="K51" s="270"/>
      <c r="L51" s="270"/>
      <c r="M51" s="270"/>
      <c r="N51" s="264"/>
      <c r="O51" s="274"/>
      <c r="P51" s="58">
        <f>0.5</f>
        <v>0.5</v>
      </c>
      <c r="Q51" s="114"/>
      <c r="R51" s="159"/>
      <c r="S51" s="124"/>
      <c r="T51" s="284"/>
      <c r="U51" s="165"/>
      <c r="V51" s="165"/>
    </row>
    <row r="52" spans="1:22" s="14" customFormat="1" ht="15.75" customHeight="1">
      <c r="A52" s="24" t="s">
        <v>26</v>
      </c>
      <c r="B52" s="24" t="str">
        <f>A52&amp;G52&amp;F52</f>
        <v>ObiektModernizacje</v>
      </c>
      <c r="C52" s="25" t="str">
        <f t="shared" si="0"/>
        <v>ZSKModernizacjeWłochy</v>
      </c>
      <c r="D52" s="25" t="e">
        <f>G52&amp;#REF!</f>
        <v>#REF!</v>
      </c>
      <c r="E52" s="39" t="s">
        <v>70</v>
      </c>
      <c r="F52" s="40"/>
      <c r="G52" s="26" t="s">
        <v>22</v>
      </c>
      <c r="H52" s="261" t="s">
        <v>1364</v>
      </c>
      <c r="I52" s="275"/>
      <c r="J52" s="268" t="s">
        <v>1227</v>
      </c>
      <c r="K52" s="280" t="s">
        <v>1304</v>
      </c>
      <c r="L52" s="280" t="s">
        <v>1304</v>
      </c>
      <c r="M52" s="280" t="s">
        <v>1304</v>
      </c>
      <c r="N52" s="265" t="s">
        <v>1303</v>
      </c>
      <c r="O52" s="274" t="s">
        <v>1576</v>
      </c>
      <c r="P52" s="58"/>
      <c r="Q52" s="112">
        <v>13</v>
      </c>
      <c r="R52" s="159" t="s">
        <v>1215</v>
      </c>
      <c r="S52" s="124" t="s">
        <v>43</v>
      </c>
      <c r="T52" s="284" t="s">
        <v>2553</v>
      </c>
      <c r="U52" s="163">
        <v>2030</v>
      </c>
      <c r="V52" s="163">
        <v>2031</v>
      </c>
    </row>
    <row r="53" spans="1:22" s="14" customFormat="1" ht="15.75" customHeight="1">
      <c r="A53" s="24"/>
      <c r="B53" s="24"/>
      <c r="C53" s="25" t="str">
        <f t="shared" si="0"/>
        <v>ZSKModernizacje</v>
      </c>
      <c r="D53" s="25" t="e">
        <f>G53&amp;#REF!</f>
        <v>#REF!</v>
      </c>
      <c r="E53" s="39" t="s">
        <v>70</v>
      </c>
      <c r="F53" s="40"/>
      <c r="G53" s="26" t="s">
        <v>22</v>
      </c>
      <c r="H53" s="261"/>
      <c r="I53" s="276"/>
      <c r="J53" s="278"/>
      <c r="K53" s="278"/>
      <c r="L53" s="278"/>
      <c r="M53" s="278"/>
      <c r="N53" s="266"/>
      <c r="O53" s="274"/>
      <c r="P53" s="58"/>
      <c r="Q53" s="113"/>
      <c r="R53" s="159"/>
      <c r="S53" s="124"/>
      <c r="T53" s="284"/>
      <c r="U53" s="164"/>
      <c r="V53" s="164"/>
    </row>
    <row r="54" spans="1:22" s="14" customFormat="1" ht="15.75" customHeight="1">
      <c r="A54" s="24"/>
      <c r="B54" s="24"/>
      <c r="C54" s="25" t="str">
        <f t="shared" si="0"/>
        <v>ZSKModernizacje</v>
      </c>
      <c r="D54" s="25" t="e">
        <f>G54&amp;#REF!</f>
        <v>#REF!</v>
      </c>
      <c r="E54" s="39" t="s">
        <v>70</v>
      </c>
      <c r="F54" s="40"/>
      <c r="G54" s="26" t="s">
        <v>22</v>
      </c>
      <c r="H54" s="261"/>
      <c r="I54" s="276"/>
      <c r="J54" s="278"/>
      <c r="K54" s="278"/>
      <c r="L54" s="278"/>
      <c r="M54" s="278"/>
      <c r="N54" s="266"/>
      <c r="O54" s="274"/>
      <c r="P54" s="58"/>
      <c r="Q54" s="113"/>
      <c r="R54" s="159"/>
      <c r="S54" s="124"/>
      <c r="T54" s="284"/>
      <c r="U54" s="164"/>
      <c r="V54" s="164"/>
    </row>
    <row r="55" spans="1:22" s="14" customFormat="1" ht="15.75" customHeight="1">
      <c r="A55" s="24"/>
      <c r="B55" s="24"/>
      <c r="C55" s="25" t="str">
        <f t="shared" si="0"/>
        <v>ZSKModernizacje</v>
      </c>
      <c r="D55" s="25" t="e">
        <f>G55&amp;#REF!</f>
        <v>#REF!</v>
      </c>
      <c r="E55" s="39" t="s">
        <v>70</v>
      </c>
      <c r="F55" s="40"/>
      <c r="G55" s="26" t="s">
        <v>22</v>
      </c>
      <c r="H55" s="261"/>
      <c r="I55" s="277"/>
      <c r="J55" s="279"/>
      <c r="K55" s="279"/>
      <c r="L55" s="279"/>
      <c r="M55" s="279"/>
      <c r="N55" s="267"/>
      <c r="O55" s="274"/>
      <c r="P55" s="58">
        <f>0.5</f>
        <v>0.5</v>
      </c>
      <c r="Q55" s="114"/>
      <c r="R55" s="159"/>
      <c r="S55" s="124"/>
      <c r="T55" s="284"/>
      <c r="U55" s="165"/>
      <c r="V55" s="165"/>
    </row>
  </sheetData>
  <customSheetViews>
    <customSheetView guid="{A2493B9E-166F-401A-8F9B-097D64392B06}" hiddenColumns="1" topLeftCell="Q1">
      <selection activeCell="T8" sqref="T8:T11"/>
      <pageMargins left="0.7" right="0.7" top="0.75" bottom="0.75" header="0.3" footer="0.3"/>
    </customSheetView>
    <customSheetView guid="{F5D7D442-5628-4E78-A5E8-C378167A9694}" hiddenColumns="1" topLeftCell="Q1">
      <selection activeCell="T8" sqref="T8:T11"/>
      <pageMargins left="0.7" right="0.7" top="0.75" bottom="0.75" header="0.3" footer="0.3"/>
    </customSheetView>
  </customSheetViews>
  <mergeCells count="186">
    <mergeCell ref="U1:V1"/>
    <mergeCell ref="P1:P2"/>
    <mergeCell ref="Q1:Q2"/>
    <mergeCell ref="R1:R2"/>
    <mergeCell ref="S1:S2"/>
    <mergeCell ref="T1:T2"/>
    <mergeCell ref="O4:O7"/>
    <mergeCell ref="U4:U7"/>
    <mergeCell ref="V4:V7"/>
    <mergeCell ref="R4:R7"/>
    <mergeCell ref="S4:S7"/>
    <mergeCell ref="I2:I3"/>
    <mergeCell ref="T4:T7"/>
    <mergeCell ref="K4:K7"/>
    <mergeCell ref="L4:L7"/>
    <mergeCell ref="M4:M7"/>
    <mergeCell ref="N4:N7"/>
    <mergeCell ref="I12:I15"/>
    <mergeCell ref="J8:J11"/>
    <mergeCell ref="H8:H11"/>
    <mergeCell ref="I8:I11"/>
    <mergeCell ref="L8:L11"/>
    <mergeCell ref="H12:H15"/>
    <mergeCell ref="H4:H7"/>
    <mergeCell ref="J4:J7"/>
    <mergeCell ref="I4:I7"/>
    <mergeCell ref="K12:K15"/>
    <mergeCell ref="K8:K11"/>
    <mergeCell ref="L12:L15"/>
    <mergeCell ref="Q4:Q7"/>
    <mergeCell ref="I16:I19"/>
    <mergeCell ref="H16:H19"/>
    <mergeCell ref="J16:J19"/>
    <mergeCell ref="R16:R19"/>
    <mergeCell ref="S16:S19"/>
    <mergeCell ref="T16:T19"/>
    <mergeCell ref="U8:U11"/>
    <mergeCell ref="V8:V11"/>
    <mergeCell ref="N12:N15"/>
    <mergeCell ref="N8:N11"/>
    <mergeCell ref="M12:M15"/>
    <mergeCell ref="M8:M11"/>
    <mergeCell ref="R12:R15"/>
    <mergeCell ref="R8:R11"/>
    <mergeCell ref="S8:S11"/>
    <mergeCell ref="T8:T11"/>
    <mergeCell ref="U12:U15"/>
    <mergeCell ref="V12:V15"/>
    <mergeCell ref="T12:T15"/>
    <mergeCell ref="S12:S15"/>
    <mergeCell ref="J12:J15"/>
    <mergeCell ref="Q8:Q11"/>
    <mergeCell ref="Q12:Q15"/>
    <mergeCell ref="K16:K19"/>
    <mergeCell ref="U20:U23"/>
    <mergeCell ref="V20:V23"/>
    <mergeCell ref="T20:T23"/>
    <mergeCell ref="K24:K27"/>
    <mergeCell ref="L24:L27"/>
    <mergeCell ref="V16:V19"/>
    <mergeCell ref="S24:S27"/>
    <mergeCell ref="Q16:Q19"/>
    <mergeCell ref="L16:L19"/>
    <mergeCell ref="M16:M19"/>
    <mergeCell ref="N16:N19"/>
    <mergeCell ref="O16:O19"/>
    <mergeCell ref="U16:U19"/>
    <mergeCell ref="V24:V27"/>
    <mergeCell ref="U24:U27"/>
    <mergeCell ref="M20:M23"/>
    <mergeCell ref="N20:N23"/>
    <mergeCell ref="L20:L23"/>
    <mergeCell ref="J24:J27"/>
    <mergeCell ref="T24:T27"/>
    <mergeCell ref="N28:N31"/>
    <mergeCell ref="O28:O31"/>
    <mergeCell ref="R28:R31"/>
    <mergeCell ref="S28:S31"/>
    <mergeCell ref="T28:T31"/>
    <mergeCell ref="H20:H23"/>
    <mergeCell ref="I20:I23"/>
    <mergeCell ref="J20:J23"/>
    <mergeCell ref="I24:I27"/>
    <mergeCell ref="H24:H27"/>
    <mergeCell ref="Q20:Q23"/>
    <mergeCell ref="Q24:Q27"/>
    <mergeCell ref="Q28:Q31"/>
    <mergeCell ref="M24:M27"/>
    <mergeCell ref="N24:N27"/>
    <mergeCell ref="O24:O27"/>
    <mergeCell ref="R24:R27"/>
    <mergeCell ref="K20:K23"/>
    <mergeCell ref="R20:R23"/>
    <mergeCell ref="S20:S23"/>
    <mergeCell ref="V32:V35"/>
    <mergeCell ref="V36:V39"/>
    <mergeCell ref="U28:U31"/>
    <mergeCell ref="V28:V31"/>
    <mergeCell ref="H28:H31"/>
    <mergeCell ref="I28:I31"/>
    <mergeCell ref="J28:J31"/>
    <mergeCell ref="K28:K31"/>
    <mergeCell ref="L28:L31"/>
    <mergeCell ref="M28:M31"/>
    <mergeCell ref="U32:U35"/>
    <mergeCell ref="U36:U39"/>
    <mergeCell ref="I36:I39"/>
    <mergeCell ref="L36:L39"/>
    <mergeCell ref="T36:T39"/>
    <mergeCell ref="M36:M39"/>
    <mergeCell ref="S36:S39"/>
    <mergeCell ref="T32:T35"/>
    <mergeCell ref="I32:I35"/>
    <mergeCell ref="J36:J39"/>
    <mergeCell ref="N36:N39"/>
    <mergeCell ref="K36:K39"/>
    <mergeCell ref="K32:K35"/>
    <mergeCell ref="L32:L35"/>
    <mergeCell ref="S32:S35"/>
    <mergeCell ref="H40:H43"/>
    <mergeCell ref="I40:I43"/>
    <mergeCell ref="O40:O43"/>
    <mergeCell ref="N40:N43"/>
    <mergeCell ref="J40:J43"/>
    <mergeCell ref="R40:R43"/>
    <mergeCell ref="H32:H35"/>
    <mergeCell ref="O32:O35"/>
    <mergeCell ref="H36:H39"/>
    <mergeCell ref="O36:O39"/>
    <mergeCell ref="J32:J35"/>
    <mergeCell ref="K40:K43"/>
    <mergeCell ref="Q32:Q35"/>
    <mergeCell ref="Q36:Q39"/>
    <mergeCell ref="M32:M35"/>
    <mergeCell ref="N32:N35"/>
    <mergeCell ref="R36:R39"/>
    <mergeCell ref="R32:R35"/>
    <mergeCell ref="U40:U43"/>
    <mergeCell ref="V40:V43"/>
    <mergeCell ref="Q40:Q43"/>
    <mergeCell ref="Q44:Q47"/>
    <mergeCell ref="Q48:Q51"/>
    <mergeCell ref="O48:O51"/>
    <mergeCell ref="K44:K47"/>
    <mergeCell ref="S40:S43"/>
    <mergeCell ref="T40:T43"/>
    <mergeCell ref="L40:L43"/>
    <mergeCell ref="M40:M43"/>
    <mergeCell ref="T44:T47"/>
    <mergeCell ref="T48:T51"/>
    <mergeCell ref="M48:M51"/>
    <mergeCell ref="L48:L51"/>
    <mergeCell ref="R48:R51"/>
    <mergeCell ref="V52:V55"/>
    <mergeCell ref="U52:U55"/>
    <mergeCell ref="V44:V47"/>
    <mergeCell ref="V48:V51"/>
    <mergeCell ref="U44:U47"/>
    <mergeCell ref="U48:U51"/>
    <mergeCell ref="T52:T55"/>
    <mergeCell ref="S44:S47"/>
    <mergeCell ref="S52:S55"/>
    <mergeCell ref="S48:S51"/>
    <mergeCell ref="H44:H47"/>
    <mergeCell ref="H48:H51"/>
    <mergeCell ref="N48:N51"/>
    <mergeCell ref="N52:N55"/>
    <mergeCell ref="J48:J51"/>
    <mergeCell ref="K48:K51"/>
    <mergeCell ref="R44:R47"/>
    <mergeCell ref="H52:H55"/>
    <mergeCell ref="O52:O55"/>
    <mergeCell ref="N44:N47"/>
    <mergeCell ref="J52:J55"/>
    <mergeCell ref="K52:K55"/>
    <mergeCell ref="I52:I55"/>
    <mergeCell ref="I48:I51"/>
    <mergeCell ref="I44:I47"/>
    <mergeCell ref="J44:J47"/>
    <mergeCell ref="Q52:Q55"/>
    <mergeCell ref="R52:R55"/>
    <mergeCell ref="L52:L55"/>
    <mergeCell ref="M52:M55"/>
    <mergeCell ref="M44:M47"/>
    <mergeCell ref="O44:O47"/>
    <mergeCell ref="L44:L47"/>
  </mergeCells>
  <dataValidations count="5">
    <dataValidation type="list" allowBlank="1" showInputMessage="1" showErrorMessage="1" sqref="F1:F3 F8:F43 F48:F55">
      <formula1>"Budowa,Przebudowa,Monitoring"</formula1>
    </dataValidation>
    <dataValidation type="list" allowBlank="1" showInputMessage="1" showErrorMessage="1" sqref="H1:I1 H3 K1:P1 K3:P3 G1:G55">
      <formula1>"Dzielnicowe,Własne,Modernizacje,Monitoring,JRP"</formula1>
    </dataValidation>
    <dataValidation type="list" allowBlank="1" showInputMessage="1" showErrorMessage="1" sqref="E1:E23">
      <formula1>"Wodociąg,Kanalizacja,Magistrala,P1,P2,P3,S1,S2,O2,O3,O4,Monitoring"</formula1>
    </dataValidation>
    <dataValidation type="list" allowBlank="1" showInputMessage="1" showErrorMessage="1" sqref="E16:E19 E24:E55">
      <formula1>"Wodociąg,Kanalizacja,Magistrala,ZSK,ZPR,ZPD,ZDE,ZCZ,DIR"</formula1>
    </dataValidation>
    <dataValidation type="list" allowBlank="1" showInputMessage="1" showErrorMessage="1" sqref="F44:F47">
      <formula1>"Budowa,Przebudowa,Monitoring,Kraking,Gospodarczy ZSW,Renowacja"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</vt:i4>
      </vt:variant>
    </vt:vector>
  </HeadingPairs>
  <TitlesOfParts>
    <vt:vector size="11" baseType="lpstr">
      <vt:lpstr>Wodociągi</vt:lpstr>
      <vt:lpstr>Kanalizacja</vt:lpstr>
      <vt:lpstr>Rezerwa</vt:lpstr>
      <vt:lpstr>Zbiorówka</vt:lpstr>
      <vt:lpstr>Deszczówka</vt:lpstr>
      <vt:lpstr>Kanalizacja!Obszar_wydruku</vt:lpstr>
      <vt:lpstr>Rezerwa!Obszar_wydruku</vt:lpstr>
      <vt:lpstr>Wodociągi!Obszar_wydruku</vt:lpstr>
      <vt:lpstr>Zbiorówka!Obszar_wydruku</vt:lpstr>
      <vt:lpstr>Kanalizacja!Tytuły_wydruku</vt:lpstr>
      <vt:lpstr>Wodociągi!Tytuły_wydruku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2018 z 2022 r. cz. 2</dc:title>
  <dc:creator>D.Kuzawinski@mpwik.com.pl</dc:creator>
  <cp:lastModifiedBy>Polkowska Teresa</cp:lastModifiedBy>
  <cp:lastPrinted>2022-01-26T10:06:31Z</cp:lastPrinted>
  <dcterms:created xsi:type="dcterms:W3CDTF">2008-08-07T09:50:22Z</dcterms:created>
  <dcterms:modified xsi:type="dcterms:W3CDTF">2022-03-18T11:35:58Z</dcterms:modified>
</cp:coreProperties>
</file>