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xt.dwelnicka\Desktop\dostępnośc cyfrowa\Budżet i polityka finan. - um\bilans skon\"/>
    </mc:Choice>
  </mc:AlternateContent>
  <bookViews>
    <workbookView xWindow="0" yWindow="0" windowWidth="23040" windowHeight="8616"/>
  </bookViews>
  <sheets>
    <sheet name="Bilans 2020" sheetId="1" r:id="rId1"/>
    <sheet name="Arkusz2" sheetId="2" r:id="rId2"/>
  </sheets>
  <definedNames>
    <definedName name="Titlle">'Bilans 2020'!$A$1:$F$28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E6" i="1" s="1"/>
  <c r="E28" i="1" s="1"/>
  <c r="E13" i="1"/>
  <c r="F13" i="1"/>
  <c r="E18" i="1"/>
  <c r="F18" i="1"/>
  <c r="E21" i="1"/>
  <c r="F21" i="1"/>
  <c r="C21" i="1"/>
  <c r="B21" i="1"/>
  <c r="B15" i="1"/>
  <c r="C15" i="1"/>
  <c r="F6" i="1" l="1"/>
  <c r="F28" i="1" s="1"/>
  <c r="B9" i="1"/>
  <c r="B6" i="1" s="1"/>
  <c r="B28" i="1" s="1"/>
  <c r="C9" i="1" l="1"/>
  <c r="C6" i="1" l="1"/>
  <c r="C28" i="1" s="1"/>
  <c r="F30" i="1" l="1"/>
</calcChain>
</file>

<file path=xl/sharedStrings.xml><?xml version="1.0" encoding="utf-8"?>
<sst xmlns="http://schemas.openxmlformats.org/spreadsheetml/2006/main" count="69" uniqueCount="69">
  <si>
    <t>SKONSOLIDOWANY BILANS
jednostki samorządu terytorialnego</t>
  </si>
  <si>
    <t>Adresat:</t>
  </si>
  <si>
    <t>Miasto Stołeczne Warszawa</t>
  </si>
  <si>
    <t>Miasto stołeczne Warszawa</t>
  </si>
  <si>
    <t>Wysłać bez pisma przewodniego</t>
  </si>
  <si>
    <t>Numer identyfikacyjny REGON</t>
  </si>
  <si>
    <t xml:space="preserve">015259640     </t>
  </si>
  <si>
    <t>na dzień 31-12-2020 r.</t>
  </si>
  <si>
    <t>AKTYWA</t>
  </si>
  <si>
    <t>Stan na początek roku</t>
  </si>
  <si>
    <t>Stan na koniec roku</t>
  </si>
  <si>
    <t>PASYWA</t>
  </si>
  <si>
    <t>A Aktywa trwałe</t>
  </si>
  <si>
    <t>A Fundusz</t>
  </si>
  <si>
    <t>A.I Wartości niematerialne i prawne</t>
  </si>
  <si>
    <t>A.I Fundusze jednostek</t>
  </si>
  <si>
    <t>A.II Wartość firmy jednostek podporządkowanych</t>
  </si>
  <si>
    <t>A.II Skumulowany wynik budżetu (+,-)</t>
  </si>
  <si>
    <t>A.III Rzeczowe aktywa trwałe</t>
  </si>
  <si>
    <t>A.III Wynik budżetu (+,-)</t>
  </si>
  <si>
    <t>A.III.1.1 Grunty</t>
  </si>
  <si>
    <t>A.IV Wyniki finansowe roku bieżącego</t>
  </si>
  <si>
    <t>A.III.1.2 Budynki, lokale i obiekty inżynierii lądowej i wodnej</t>
  </si>
  <si>
    <t>A.IV.1.1 Zysk netto</t>
  </si>
  <si>
    <t>A.III.1.3 Pozostałe środki trwałe</t>
  </si>
  <si>
    <t>A.IV.1.2 Strata netto (-)</t>
  </si>
  <si>
    <t>A.III.1.4 Środki trwałe w budowie (inwestycje)</t>
  </si>
  <si>
    <t>A.V Wyniki finansowe lat ubiegłych</t>
  </si>
  <si>
    <t>A.III.1.5 Środki przekazane na poczet środków trwałych w budowie (inwestycji)</t>
  </si>
  <si>
    <t>A.V.1.1 Zysk netto</t>
  </si>
  <si>
    <t>A.IV Długoterminowe aktywa finansowe</t>
  </si>
  <si>
    <t>A.V.1.2 Strata netto (-)</t>
  </si>
  <si>
    <t xml:space="preserve">A.IV.1.1 Akcje i udziały </t>
  </si>
  <si>
    <t>A.VI Kapitał mniejszości</t>
  </si>
  <si>
    <t>A.IV.1.2 Papiery wartościowe długoterminowe</t>
  </si>
  <si>
    <t>A.VII Pozostałe pozycje</t>
  </si>
  <si>
    <t>A.IV.1.3 Inne</t>
  </si>
  <si>
    <t>B Zobowiązania długoterminowe</t>
  </si>
  <si>
    <t>A.V Należności finansowe długoterminowe</t>
  </si>
  <si>
    <t>B.I Zobowiązania finansowe długoterminowe</t>
  </si>
  <si>
    <t>A.VI Wartość mienia zlikwidowanych jednostek</t>
  </si>
  <si>
    <t>B.II Pozostałe zobowiązania długoterminowe</t>
  </si>
  <si>
    <t>B Aktywa obrotowe</t>
  </si>
  <si>
    <t>C Zobowiązania krótkoterminowe i fundusze specjalne</t>
  </si>
  <si>
    <t>B.I Zapasy</t>
  </si>
  <si>
    <t>C.I Zobowiązania finansowe krótkoterminowe</t>
  </si>
  <si>
    <t>B.II Należności i roszczenia</t>
  </si>
  <si>
    <t>C.II Pozostałe zobowiązania krótkoterminowe</t>
  </si>
  <si>
    <t>B.III Należności finansowe krótkoterminowe</t>
  </si>
  <si>
    <t>C.III Rezerwy na zobowiązania</t>
  </si>
  <si>
    <t>B.IV Środki pieniężne</t>
  </si>
  <si>
    <t>C.IV Fundusze specjalne</t>
  </si>
  <si>
    <t>B.V Krótkoterminowe papiery wartościowe</t>
  </si>
  <si>
    <t>D Rozliczenia międzyokresowe</t>
  </si>
  <si>
    <t>C Rozliczenia międzyokresowe</t>
  </si>
  <si>
    <t>E Ujemna wartość firmy jednostek podporządkowanych</t>
  </si>
  <si>
    <t>Suma aktywów</t>
  </si>
  <si>
    <t>Suma pasywów</t>
  </si>
  <si>
    <t>sporządzony</t>
  </si>
  <si>
    <t xml:space="preserve">Regionalna Izba Obrachunkowa </t>
  </si>
  <si>
    <t>w Warszawie</t>
  </si>
  <si>
    <t>Plac Bankowy 3/5 00-950 WARSZAWA</t>
  </si>
  <si>
    <t>/-/ Mirosław Czekaj</t>
  </si>
  <si>
    <t>skarbnik</t>
  </si>
  <si>
    <t>/-/ Rafał Trzaskowski</t>
  </si>
  <si>
    <t>zarząd</t>
  </si>
  <si>
    <t>rok, miesiąc, dzień</t>
  </si>
  <si>
    <t>Stan na początek roku2</t>
  </si>
  <si>
    <t>Stan na koniec roku3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</si>
</sst>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yyyy\-mm\-dd;@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0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4" fontId="0" fillId="2" borderId="11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12" xfId="0" applyNumberFormat="1" applyFont="1" applyFill="1" applyBorder="1" applyAlignment="1" applyProtection="1">
      <alignment horizontal="right" vertical="center" wrapText="1"/>
      <protection locked="0"/>
    </xf>
    <xf numFmtId="43" fontId="3" fillId="0" borderId="0" xfId="1" applyFont="1" applyFill="1" applyBorder="1" applyAlignment="1" applyProtection="1">
      <alignment horizontal="right" vertical="center" wrapText="1"/>
      <protection locked="0"/>
    </xf>
    <xf numFmtId="0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2" fontId="3" fillId="0" borderId="0" xfId="0" applyNumberFormat="1" applyFont="1" applyFill="1" applyBorder="1" applyAlignment="1" applyProtection="1">
      <alignment horizontal="left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8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10" xfId="0" applyNumberFormat="1" applyFont="1" applyFill="1" applyBorder="1" applyAlignment="1" applyProtection="1">
      <alignment horizontal="left" vertical="center" wrapText="1"/>
      <protection locked="0"/>
    </xf>
    <xf numFmtId="4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8" xfId="0" applyNumberFormat="1" applyFont="1" applyFill="1" applyBorder="1" applyAlignment="1" applyProtection="1">
      <alignment vertical="center" wrapText="1"/>
      <protection locked="0"/>
    </xf>
    <xf numFmtId="4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4" xfId="0" applyNumberFormat="1" applyFont="1" applyFill="1" applyBorder="1" applyAlignment="1" applyProtection="1">
      <alignment horizontal="left" vertical="center" wrapText="1"/>
      <protection locked="0"/>
    </xf>
    <xf numFmtId="4" fontId="4" fillId="2" borderId="15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Fill="1" applyBorder="1" applyAlignment="1" applyProtection="1">
      <alignment horizontal="right"/>
      <protection locked="0"/>
    </xf>
    <xf numFmtId="4" fontId="2" fillId="0" borderId="0" xfId="0" applyNumberFormat="1" applyFont="1" applyFill="1" applyBorder="1" applyAlignment="1" applyProtection="1">
      <alignment horizontal="right"/>
      <protection locked="0"/>
    </xf>
    <xf numFmtId="49" fontId="4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21" xfId="0" applyNumberFormat="1" applyFont="1" applyFill="1" applyBorder="1" applyAlignment="1" applyProtection="1">
      <alignment horizontal="right" vertical="center" wrapText="1"/>
      <protection locked="0"/>
    </xf>
    <xf numFmtId="4" fontId="4" fillId="2" borderId="22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23" xfId="0" applyNumberFormat="1" applyFont="1" applyFill="1" applyBorder="1" applyAlignment="1" applyProtection="1">
      <alignment horizontal="left" vertical="center" wrapText="1"/>
      <protection locked="0"/>
    </xf>
    <xf numFmtId="4" fontId="0" fillId="2" borderId="24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2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1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Alignment="1" applyProtection="1">
      <alignment horizontal="center"/>
      <protection locked="0"/>
    </xf>
    <xf numFmtId="49" fontId="4" fillId="2" borderId="28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49" fontId="3" fillId="2" borderId="2" xfId="0" applyNumberFormat="1" applyFont="1" applyFill="1" applyBorder="1" applyAlignment="1" applyProtection="1">
      <alignment vertical="center" wrapText="1"/>
      <protection locked="0"/>
    </xf>
    <xf numFmtId="49" fontId="3" fillId="3" borderId="17" xfId="0" applyNumberFormat="1" applyFont="1" applyFill="1" applyBorder="1" applyAlignment="1" applyProtection="1">
      <alignment vertical="center" wrapText="1"/>
      <protection locked="0"/>
    </xf>
    <xf numFmtId="49" fontId="3" fillId="3" borderId="18" xfId="0" applyNumberFormat="1" applyFont="1" applyFill="1" applyBorder="1" applyAlignment="1" applyProtection="1">
      <alignment vertical="center" wrapText="1"/>
      <protection locked="0"/>
    </xf>
    <xf numFmtId="49" fontId="3" fillId="2" borderId="19" xfId="0" applyNumberFormat="1" applyFont="1" applyFill="1" applyBorder="1" applyAlignment="1" applyProtection="1">
      <alignment vertical="center" wrapText="1"/>
      <protection locked="0"/>
    </xf>
    <xf numFmtId="49" fontId="3" fillId="2" borderId="20" xfId="0" applyNumberFormat="1" applyFont="1" applyFill="1" applyBorder="1" applyAlignment="1" applyProtection="1">
      <alignment vertical="center" wrapText="1"/>
      <protection locked="0"/>
    </xf>
    <xf numFmtId="49" fontId="3" fillId="2" borderId="26" xfId="0" applyNumberFormat="1" applyFont="1" applyFill="1" applyBorder="1" applyAlignment="1" applyProtection="1">
      <alignment horizontal="left" vertical="top" wrapText="1"/>
      <protection locked="0"/>
    </xf>
    <xf numFmtId="49" fontId="3" fillId="2" borderId="27" xfId="0" applyNumberFormat="1" applyFont="1" applyFill="1" applyBorder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8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Dziesiętny" xfId="1" builtinId="3"/>
    <cellStyle name="Normalny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0"/>
          <bgColor indexed="9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0"/>
          <bgColor indexed="9"/>
        </patternFill>
      </fill>
      <alignment horizontal="right" vertical="center" textRotation="0" wrapText="1" indent="0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solid">
          <fgColor indexed="0"/>
          <bgColor indexed="9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4" formatCode="#,##0.00"/>
      <fill>
        <patternFill patternType="solid">
          <fgColor indexed="0"/>
          <bgColor indexed="9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solid">
          <fgColor indexed="0"/>
          <bgColor indexed="9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border outline="0">
        <left style="medium">
          <color indexed="8"/>
        </left>
      </border>
    </dxf>
    <dxf>
      <border outline="0">
        <bottom style="medium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solid">
          <fgColor indexed="0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ela2" displayName="Tabela2" ref="A5:F28" totalsRowShown="0" headerRowDxfId="7" headerRowBorderDxfId="6" tableBorderDxfId="5">
  <tableColumns count="6">
    <tableColumn id="1" name="AKTYWA" dataDxfId="4"/>
    <tableColumn id="2" name="Stan na początek roku" dataDxfId="3"/>
    <tableColumn id="3" name="Stan na koniec roku"/>
    <tableColumn id="4" name="PASYWA" dataDxfId="2"/>
    <tableColumn id="5" name="Stan na początek roku2" dataDxfId="1"/>
    <tableColumn id="6" name="Stan na koniec roku3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Bilans skonsolidowany m.st. Warszawy na dzień 31.12.2020 r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A9" sqref="A9"/>
    </sheetView>
  </sheetViews>
  <sheetFormatPr defaultColWidth="7.33203125" defaultRowHeight="14.4" x14ac:dyDescent="0.3"/>
  <cols>
    <col min="1" max="1" width="33.6640625" style="5" customWidth="1"/>
    <col min="2" max="2" width="22.33203125" style="5" customWidth="1"/>
    <col min="3" max="3" width="20.33203125" style="5" customWidth="1"/>
    <col min="4" max="4" width="33.6640625" style="5" customWidth="1"/>
    <col min="5" max="5" width="23.33203125" style="5" customWidth="1"/>
    <col min="6" max="6" width="21.33203125" style="5" customWidth="1"/>
    <col min="7" max="7" width="18.6640625" style="6" bestFit="1" customWidth="1"/>
    <col min="8" max="11" width="7.33203125" style="6"/>
    <col min="12" max="238" width="7.33203125" style="5"/>
    <col min="239" max="240" width="2.33203125" style="5" customWidth="1"/>
    <col min="241" max="241" width="15.5546875" style="5" customWidth="1"/>
    <col min="242" max="242" width="6.5546875" style="5" customWidth="1"/>
    <col min="243" max="243" width="2.33203125" style="5" customWidth="1"/>
    <col min="244" max="244" width="13" style="5" customWidth="1"/>
    <col min="245" max="245" width="2.6640625" style="5" customWidth="1"/>
    <col min="246" max="247" width="2.33203125" style="5" customWidth="1"/>
    <col min="248" max="248" width="4.6640625" style="5" customWidth="1"/>
    <col min="249" max="249" width="3.44140625" style="5" customWidth="1"/>
    <col min="250" max="250" width="14.88671875" style="5" customWidth="1"/>
    <col min="251" max="252" width="2.33203125" style="5" customWidth="1"/>
    <col min="253" max="253" width="1.33203125" style="5" customWidth="1"/>
    <col min="254" max="254" width="4.6640625" style="5" customWidth="1"/>
    <col min="255" max="255" width="9.5546875" style="5" customWidth="1"/>
    <col min="256" max="256" width="17.44140625" style="5" customWidth="1"/>
    <col min="257" max="262" width="0" style="5" hidden="1" customWidth="1"/>
    <col min="263" max="263" width="18.6640625" style="5" bestFit="1" customWidth="1"/>
    <col min="264" max="494" width="7.33203125" style="5"/>
    <col min="495" max="496" width="2.33203125" style="5" customWidth="1"/>
    <col min="497" max="497" width="15.5546875" style="5" customWidth="1"/>
    <col min="498" max="498" width="6.5546875" style="5" customWidth="1"/>
    <col min="499" max="499" width="2.33203125" style="5" customWidth="1"/>
    <col min="500" max="500" width="13" style="5" customWidth="1"/>
    <col min="501" max="501" width="2.6640625" style="5" customWidth="1"/>
    <col min="502" max="503" width="2.33203125" style="5" customWidth="1"/>
    <col min="504" max="504" width="4.6640625" style="5" customWidth="1"/>
    <col min="505" max="505" width="3.44140625" style="5" customWidth="1"/>
    <col min="506" max="506" width="14.88671875" style="5" customWidth="1"/>
    <col min="507" max="508" width="2.33203125" style="5" customWidth="1"/>
    <col min="509" max="509" width="1.33203125" style="5" customWidth="1"/>
    <col min="510" max="510" width="4.6640625" style="5" customWidth="1"/>
    <col min="511" max="511" width="9.5546875" style="5" customWidth="1"/>
    <col min="512" max="512" width="17.44140625" style="5" customWidth="1"/>
    <col min="513" max="518" width="0" style="5" hidden="1" customWidth="1"/>
    <col min="519" max="519" width="18.6640625" style="5" bestFit="1" customWidth="1"/>
    <col min="520" max="750" width="7.33203125" style="5"/>
    <col min="751" max="752" width="2.33203125" style="5" customWidth="1"/>
    <col min="753" max="753" width="15.5546875" style="5" customWidth="1"/>
    <col min="754" max="754" width="6.5546875" style="5" customWidth="1"/>
    <col min="755" max="755" width="2.33203125" style="5" customWidth="1"/>
    <col min="756" max="756" width="13" style="5" customWidth="1"/>
    <col min="757" max="757" width="2.6640625" style="5" customWidth="1"/>
    <col min="758" max="759" width="2.33203125" style="5" customWidth="1"/>
    <col min="760" max="760" width="4.6640625" style="5" customWidth="1"/>
    <col min="761" max="761" width="3.44140625" style="5" customWidth="1"/>
    <col min="762" max="762" width="14.88671875" style="5" customWidth="1"/>
    <col min="763" max="764" width="2.33203125" style="5" customWidth="1"/>
    <col min="765" max="765" width="1.33203125" style="5" customWidth="1"/>
    <col min="766" max="766" width="4.6640625" style="5" customWidth="1"/>
    <col min="767" max="767" width="9.5546875" style="5" customWidth="1"/>
    <col min="768" max="768" width="17.44140625" style="5" customWidth="1"/>
    <col min="769" max="774" width="0" style="5" hidden="1" customWidth="1"/>
    <col min="775" max="775" width="18.6640625" style="5" bestFit="1" customWidth="1"/>
    <col min="776" max="1006" width="7.33203125" style="5"/>
    <col min="1007" max="1008" width="2.33203125" style="5" customWidth="1"/>
    <col min="1009" max="1009" width="15.5546875" style="5" customWidth="1"/>
    <col min="1010" max="1010" width="6.5546875" style="5" customWidth="1"/>
    <col min="1011" max="1011" width="2.33203125" style="5" customWidth="1"/>
    <col min="1012" max="1012" width="13" style="5" customWidth="1"/>
    <col min="1013" max="1013" width="2.6640625" style="5" customWidth="1"/>
    <col min="1014" max="1015" width="2.33203125" style="5" customWidth="1"/>
    <col min="1016" max="1016" width="4.6640625" style="5" customWidth="1"/>
    <col min="1017" max="1017" width="3.44140625" style="5" customWidth="1"/>
    <col min="1018" max="1018" width="14.88671875" style="5" customWidth="1"/>
    <col min="1019" max="1020" width="2.33203125" style="5" customWidth="1"/>
    <col min="1021" max="1021" width="1.33203125" style="5" customWidth="1"/>
    <col min="1022" max="1022" width="4.6640625" style="5" customWidth="1"/>
    <col min="1023" max="1023" width="9.5546875" style="5" customWidth="1"/>
    <col min="1024" max="1024" width="17.44140625" style="5" customWidth="1"/>
    <col min="1025" max="1030" width="0" style="5" hidden="1" customWidth="1"/>
    <col min="1031" max="1031" width="18.6640625" style="5" bestFit="1" customWidth="1"/>
    <col min="1032" max="1262" width="7.33203125" style="5"/>
    <col min="1263" max="1264" width="2.33203125" style="5" customWidth="1"/>
    <col min="1265" max="1265" width="15.5546875" style="5" customWidth="1"/>
    <col min="1266" max="1266" width="6.5546875" style="5" customWidth="1"/>
    <col min="1267" max="1267" width="2.33203125" style="5" customWidth="1"/>
    <col min="1268" max="1268" width="13" style="5" customWidth="1"/>
    <col min="1269" max="1269" width="2.6640625" style="5" customWidth="1"/>
    <col min="1270" max="1271" width="2.33203125" style="5" customWidth="1"/>
    <col min="1272" max="1272" width="4.6640625" style="5" customWidth="1"/>
    <col min="1273" max="1273" width="3.44140625" style="5" customWidth="1"/>
    <col min="1274" max="1274" width="14.88671875" style="5" customWidth="1"/>
    <col min="1275" max="1276" width="2.33203125" style="5" customWidth="1"/>
    <col min="1277" max="1277" width="1.33203125" style="5" customWidth="1"/>
    <col min="1278" max="1278" width="4.6640625" style="5" customWidth="1"/>
    <col min="1279" max="1279" width="9.5546875" style="5" customWidth="1"/>
    <col min="1280" max="1280" width="17.44140625" style="5" customWidth="1"/>
    <col min="1281" max="1286" width="0" style="5" hidden="1" customWidth="1"/>
    <col min="1287" max="1287" width="18.6640625" style="5" bestFit="1" customWidth="1"/>
    <col min="1288" max="1518" width="7.33203125" style="5"/>
    <col min="1519" max="1520" width="2.33203125" style="5" customWidth="1"/>
    <col min="1521" max="1521" width="15.5546875" style="5" customWidth="1"/>
    <col min="1522" max="1522" width="6.5546875" style="5" customWidth="1"/>
    <col min="1523" max="1523" width="2.33203125" style="5" customWidth="1"/>
    <col min="1524" max="1524" width="13" style="5" customWidth="1"/>
    <col min="1525" max="1525" width="2.6640625" style="5" customWidth="1"/>
    <col min="1526" max="1527" width="2.33203125" style="5" customWidth="1"/>
    <col min="1528" max="1528" width="4.6640625" style="5" customWidth="1"/>
    <col min="1529" max="1529" width="3.44140625" style="5" customWidth="1"/>
    <col min="1530" max="1530" width="14.88671875" style="5" customWidth="1"/>
    <col min="1531" max="1532" width="2.33203125" style="5" customWidth="1"/>
    <col min="1533" max="1533" width="1.33203125" style="5" customWidth="1"/>
    <col min="1534" max="1534" width="4.6640625" style="5" customWidth="1"/>
    <col min="1535" max="1535" width="9.5546875" style="5" customWidth="1"/>
    <col min="1536" max="1536" width="17.44140625" style="5" customWidth="1"/>
    <col min="1537" max="1542" width="0" style="5" hidden="1" customWidth="1"/>
    <col min="1543" max="1543" width="18.6640625" style="5" bestFit="1" customWidth="1"/>
    <col min="1544" max="1774" width="7.33203125" style="5"/>
    <col min="1775" max="1776" width="2.33203125" style="5" customWidth="1"/>
    <col min="1777" max="1777" width="15.5546875" style="5" customWidth="1"/>
    <col min="1778" max="1778" width="6.5546875" style="5" customWidth="1"/>
    <col min="1779" max="1779" width="2.33203125" style="5" customWidth="1"/>
    <col min="1780" max="1780" width="13" style="5" customWidth="1"/>
    <col min="1781" max="1781" width="2.6640625" style="5" customWidth="1"/>
    <col min="1782" max="1783" width="2.33203125" style="5" customWidth="1"/>
    <col min="1784" max="1784" width="4.6640625" style="5" customWidth="1"/>
    <col min="1785" max="1785" width="3.44140625" style="5" customWidth="1"/>
    <col min="1786" max="1786" width="14.88671875" style="5" customWidth="1"/>
    <col min="1787" max="1788" width="2.33203125" style="5" customWidth="1"/>
    <col min="1789" max="1789" width="1.33203125" style="5" customWidth="1"/>
    <col min="1790" max="1790" width="4.6640625" style="5" customWidth="1"/>
    <col min="1791" max="1791" width="9.5546875" style="5" customWidth="1"/>
    <col min="1792" max="1792" width="17.44140625" style="5" customWidth="1"/>
    <col min="1793" max="1798" width="0" style="5" hidden="1" customWidth="1"/>
    <col min="1799" max="1799" width="18.6640625" style="5" bestFit="1" customWidth="1"/>
    <col min="1800" max="2030" width="7.33203125" style="5"/>
    <col min="2031" max="2032" width="2.33203125" style="5" customWidth="1"/>
    <col min="2033" max="2033" width="15.5546875" style="5" customWidth="1"/>
    <col min="2034" max="2034" width="6.5546875" style="5" customWidth="1"/>
    <col min="2035" max="2035" width="2.33203125" style="5" customWidth="1"/>
    <col min="2036" max="2036" width="13" style="5" customWidth="1"/>
    <col min="2037" max="2037" width="2.6640625" style="5" customWidth="1"/>
    <col min="2038" max="2039" width="2.33203125" style="5" customWidth="1"/>
    <col min="2040" max="2040" width="4.6640625" style="5" customWidth="1"/>
    <col min="2041" max="2041" width="3.44140625" style="5" customWidth="1"/>
    <col min="2042" max="2042" width="14.88671875" style="5" customWidth="1"/>
    <col min="2043" max="2044" width="2.33203125" style="5" customWidth="1"/>
    <col min="2045" max="2045" width="1.33203125" style="5" customWidth="1"/>
    <col min="2046" max="2046" width="4.6640625" style="5" customWidth="1"/>
    <col min="2047" max="2047" width="9.5546875" style="5" customWidth="1"/>
    <col min="2048" max="2048" width="17.44140625" style="5" customWidth="1"/>
    <col min="2049" max="2054" width="0" style="5" hidden="1" customWidth="1"/>
    <col min="2055" max="2055" width="18.6640625" style="5" bestFit="1" customWidth="1"/>
    <col min="2056" max="2286" width="7.33203125" style="5"/>
    <col min="2287" max="2288" width="2.33203125" style="5" customWidth="1"/>
    <col min="2289" max="2289" width="15.5546875" style="5" customWidth="1"/>
    <col min="2290" max="2290" width="6.5546875" style="5" customWidth="1"/>
    <col min="2291" max="2291" width="2.33203125" style="5" customWidth="1"/>
    <col min="2292" max="2292" width="13" style="5" customWidth="1"/>
    <col min="2293" max="2293" width="2.6640625" style="5" customWidth="1"/>
    <col min="2294" max="2295" width="2.33203125" style="5" customWidth="1"/>
    <col min="2296" max="2296" width="4.6640625" style="5" customWidth="1"/>
    <col min="2297" max="2297" width="3.44140625" style="5" customWidth="1"/>
    <col min="2298" max="2298" width="14.88671875" style="5" customWidth="1"/>
    <col min="2299" max="2300" width="2.33203125" style="5" customWidth="1"/>
    <col min="2301" max="2301" width="1.33203125" style="5" customWidth="1"/>
    <col min="2302" max="2302" width="4.6640625" style="5" customWidth="1"/>
    <col min="2303" max="2303" width="9.5546875" style="5" customWidth="1"/>
    <col min="2304" max="2304" width="17.44140625" style="5" customWidth="1"/>
    <col min="2305" max="2310" width="0" style="5" hidden="1" customWidth="1"/>
    <col min="2311" max="2311" width="18.6640625" style="5" bestFit="1" customWidth="1"/>
    <col min="2312" max="2542" width="7.33203125" style="5"/>
    <col min="2543" max="2544" width="2.33203125" style="5" customWidth="1"/>
    <col min="2545" max="2545" width="15.5546875" style="5" customWidth="1"/>
    <col min="2546" max="2546" width="6.5546875" style="5" customWidth="1"/>
    <col min="2547" max="2547" width="2.33203125" style="5" customWidth="1"/>
    <col min="2548" max="2548" width="13" style="5" customWidth="1"/>
    <col min="2549" max="2549" width="2.6640625" style="5" customWidth="1"/>
    <col min="2550" max="2551" width="2.33203125" style="5" customWidth="1"/>
    <col min="2552" max="2552" width="4.6640625" style="5" customWidth="1"/>
    <col min="2553" max="2553" width="3.44140625" style="5" customWidth="1"/>
    <col min="2554" max="2554" width="14.88671875" style="5" customWidth="1"/>
    <col min="2555" max="2556" width="2.33203125" style="5" customWidth="1"/>
    <col min="2557" max="2557" width="1.33203125" style="5" customWidth="1"/>
    <col min="2558" max="2558" width="4.6640625" style="5" customWidth="1"/>
    <col min="2559" max="2559" width="9.5546875" style="5" customWidth="1"/>
    <col min="2560" max="2560" width="17.44140625" style="5" customWidth="1"/>
    <col min="2561" max="2566" width="0" style="5" hidden="1" customWidth="1"/>
    <col min="2567" max="2567" width="18.6640625" style="5" bestFit="1" customWidth="1"/>
    <col min="2568" max="2798" width="7.33203125" style="5"/>
    <col min="2799" max="2800" width="2.33203125" style="5" customWidth="1"/>
    <col min="2801" max="2801" width="15.5546875" style="5" customWidth="1"/>
    <col min="2802" max="2802" width="6.5546875" style="5" customWidth="1"/>
    <col min="2803" max="2803" width="2.33203125" style="5" customWidth="1"/>
    <col min="2804" max="2804" width="13" style="5" customWidth="1"/>
    <col min="2805" max="2805" width="2.6640625" style="5" customWidth="1"/>
    <col min="2806" max="2807" width="2.33203125" style="5" customWidth="1"/>
    <col min="2808" max="2808" width="4.6640625" style="5" customWidth="1"/>
    <col min="2809" max="2809" width="3.44140625" style="5" customWidth="1"/>
    <col min="2810" max="2810" width="14.88671875" style="5" customWidth="1"/>
    <col min="2811" max="2812" width="2.33203125" style="5" customWidth="1"/>
    <col min="2813" max="2813" width="1.33203125" style="5" customWidth="1"/>
    <col min="2814" max="2814" width="4.6640625" style="5" customWidth="1"/>
    <col min="2815" max="2815" width="9.5546875" style="5" customWidth="1"/>
    <col min="2816" max="2816" width="17.44140625" style="5" customWidth="1"/>
    <col min="2817" max="2822" width="0" style="5" hidden="1" customWidth="1"/>
    <col min="2823" max="2823" width="18.6640625" style="5" bestFit="1" customWidth="1"/>
    <col min="2824" max="3054" width="7.33203125" style="5"/>
    <col min="3055" max="3056" width="2.33203125" style="5" customWidth="1"/>
    <col min="3057" max="3057" width="15.5546875" style="5" customWidth="1"/>
    <col min="3058" max="3058" width="6.5546875" style="5" customWidth="1"/>
    <col min="3059" max="3059" width="2.33203125" style="5" customWidth="1"/>
    <col min="3060" max="3060" width="13" style="5" customWidth="1"/>
    <col min="3061" max="3061" width="2.6640625" style="5" customWidth="1"/>
    <col min="3062" max="3063" width="2.33203125" style="5" customWidth="1"/>
    <col min="3064" max="3064" width="4.6640625" style="5" customWidth="1"/>
    <col min="3065" max="3065" width="3.44140625" style="5" customWidth="1"/>
    <col min="3066" max="3066" width="14.88671875" style="5" customWidth="1"/>
    <col min="3067" max="3068" width="2.33203125" style="5" customWidth="1"/>
    <col min="3069" max="3069" width="1.33203125" style="5" customWidth="1"/>
    <col min="3070" max="3070" width="4.6640625" style="5" customWidth="1"/>
    <col min="3071" max="3071" width="9.5546875" style="5" customWidth="1"/>
    <col min="3072" max="3072" width="17.44140625" style="5" customWidth="1"/>
    <col min="3073" max="3078" width="0" style="5" hidden="1" customWidth="1"/>
    <col min="3079" max="3079" width="18.6640625" style="5" bestFit="1" customWidth="1"/>
    <col min="3080" max="3310" width="7.33203125" style="5"/>
    <col min="3311" max="3312" width="2.33203125" style="5" customWidth="1"/>
    <col min="3313" max="3313" width="15.5546875" style="5" customWidth="1"/>
    <col min="3314" max="3314" width="6.5546875" style="5" customWidth="1"/>
    <col min="3315" max="3315" width="2.33203125" style="5" customWidth="1"/>
    <col min="3316" max="3316" width="13" style="5" customWidth="1"/>
    <col min="3317" max="3317" width="2.6640625" style="5" customWidth="1"/>
    <col min="3318" max="3319" width="2.33203125" style="5" customWidth="1"/>
    <col min="3320" max="3320" width="4.6640625" style="5" customWidth="1"/>
    <col min="3321" max="3321" width="3.44140625" style="5" customWidth="1"/>
    <col min="3322" max="3322" width="14.88671875" style="5" customWidth="1"/>
    <col min="3323" max="3324" width="2.33203125" style="5" customWidth="1"/>
    <col min="3325" max="3325" width="1.33203125" style="5" customWidth="1"/>
    <col min="3326" max="3326" width="4.6640625" style="5" customWidth="1"/>
    <col min="3327" max="3327" width="9.5546875" style="5" customWidth="1"/>
    <col min="3328" max="3328" width="17.44140625" style="5" customWidth="1"/>
    <col min="3329" max="3334" width="0" style="5" hidden="1" customWidth="1"/>
    <col min="3335" max="3335" width="18.6640625" style="5" bestFit="1" customWidth="1"/>
    <col min="3336" max="3566" width="7.33203125" style="5"/>
    <col min="3567" max="3568" width="2.33203125" style="5" customWidth="1"/>
    <col min="3569" max="3569" width="15.5546875" style="5" customWidth="1"/>
    <col min="3570" max="3570" width="6.5546875" style="5" customWidth="1"/>
    <col min="3571" max="3571" width="2.33203125" style="5" customWidth="1"/>
    <col min="3572" max="3572" width="13" style="5" customWidth="1"/>
    <col min="3573" max="3573" width="2.6640625" style="5" customWidth="1"/>
    <col min="3574" max="3575" width="2.33203125" style="5" customWidth="1"/>
    <col min="3576" max="3576" width="4.6640625" style="5" customWidth="1"/>
    <col min="3577" max="3577" width="3.44140625" style="5" customWidth="1"/>
    <col min="3578" max="3578" width="14.88671875" style="5" customWidth="1"/>
    <col min="3579" max="3580" width="2.33203125" style="5" customWidth="1"/>
    <col min="3581" max="3581" width="1.33203125" style="5" customWidth="1"/>
    <col min="3582" max="3582" width="4.6640625" style="5" customWidth="1"/>
    <col min="3583" max="3583" width="9.5546875" style="5" customWidth="1"/>
    <col min="3584" max="3584" width="17.44140625" style="5" customWidth="1"/>
    <col min="3585" max="3590" width="0" style="5" hidden="1" customWidth="1"/>
    <col min="3591" max="3591" width="18.6640625" style="5" bestFit="1" customWidth="1"/>
    <col min="3592" max="3822" width="7.33203125" style="5"/>
    <col min="3823" max="3824" width="2.33203125" style="5" customWidth="1"/>
    <col min="3825" max="3825" width="15.5546875" style="5" customWidth="1"/>
    <col min="3826" max="3826" width="6.5546875" style="5" customWidth="1"/>
    <col min="3827" max="3827" width="2.33203125" style="5" customWidth="1"/>
    <col min="3828" max="3828" width="13" style="5" customWidth="1"/>
    <col min="3829" max="3829" width="2.6640625" style="5" customWidth="1"/>
    <col min="3830" max="3831" width="2.33203125" style="5" customWidth="1"/>
    <col min="3832" max="3832" width="4.6640625" style="5" customWidth="1"/>
    <col min="3833" max="3833" width="3.44140625" style="5" customWidth="1"/>
    <col min="3834" max="3834" width="14.88671875" style="5" customWidth="1"/>
    <col min="3835" max="3836" width="2.33203125" style="5" customWidth="1"/>
    <col min="3837" max="3837" width="1.33203125" style="5" customWidth="1"/>
    <col min="3838" max="3838" width="4.6640625" style="5" customWidth="1"/>
    <col min="3839" max="3839" width="9.5546875" style="5" customWidth="1"/>
    <col min="3840" max="3840" width="17.44140625" style="5" customWidth="1"/>
    <col min="3841" max="3846" width="0" style="5" hidden="1" customWidth="1"/>
    <col min="3847" max="3847" width="18.6640625" style="5" bestFit="1" customWidth="1"/>
    <col min="3848" max="4078" width="7.33203125" style="5"/>
    <col min="4079" max="4080" width="2.33203125" style="5" customWidth="1"/>
    <col min="4081" max="4081" width="15.5546875" style="5" customWidth="1"/>
    <col min="4082" max="4082" width="6.5546875" style="5" customWidth="1"/>
    <col min="4083" max="4083" width="2.33203125" style="5" customWidth="1"/>
    <col min="4084" max="4084" width="13" style="5" customWidth="1"/>
    <col min="4085" max="4085" width="2.6640625" style="5" customWidth="1"/>
    <col min="4086" max="4087" width="2.33203125" style="5" customWidth="1"/>
    <col min="4088" max="4088" width="4.6640625" style="5" customWidth="1"/>
    <col min="4089" max="4089" width="3.44140625" style="5" customWidth="1"/>
    <col min="4090" max="4090" width="14.88671875" style="5" customWidth="1"/>
    <col min="4091" max="4092" width="2.33203125" style="5" customWidth="1"/>
    <col min="4093" max="4093" width="1.33203125" style="5" customWidth="1"/>
    <col min="4094" max="4094" width="4.6640625" style="5" customWidth="1"/>
    <col min="4095" max="4095" width="9.5546875" style="5" customWidth="1"/>
    <col min="4096" max="4096" width="17.44140625" style="5" customWidth="1"/>
    <col min="4097" max="4102" width="0" style="5" hidden="1" customWidth="1"/>
    <col min="4103" max="4103" width="18.6640625" style="5" bestFit="1" customWidth="1"/>
    <col min="4104" max="4334" width="7.33203125" style="5"/>
    <col min="4335" max="4336" width="2.33203125" style="5" customWidth="1"/>
    <col min="4337" max="4337" width="15.5546875" style="5" customWidth="1"/>
    <col min="4338" max="4338" width="6.5546875" style="5" customWidth="1"/>
    <col min="4339" max="4339" width="2.33203125" style="5" customWidth="1"/>
    <col min="4340" max="4340" width="13" style="5" customWidth="1"/>
    <col min="4341" max="4341" width="2.6640625" style="5" customWidth="1"/>
    <col min="4342" max="4343" width="2.33203125" style="5" customWidth="1"/>
    <col min="4344" max="4344" width="4.6640625" style="5" customWidth="1"/>
    <col min="4345" max="4345" width="3.44140625" style="5" customWidth="1"/>
    <col min="4346" max="4346" width="14.88671875" style="5" customWidth="1"/>
    <col min="4347" max="4348" width="2.33203125" style="5" customWidth="1"/>
    <col min="4349" max="4349" width="1.33203125" style="5" customWidth="1"/>
    <col min="4350" max="4350" width="4.6640625" style="5" customWidth="1"/>
    <col min="4351" max="4351" width="9.5546875" style="5" customWidth="1"/>
    <col min="4352" max="4352" width="17.44140625" style="5" customWidth="1"/>
    <col min="4353" max="4358" width="0" style="5" hidden="1" customWidth="1"/>
    <col min="4359" max="4359" width="18.6640625" style="5" bestFit="1" customWidth="1"/>
    <col min="4360" max="4590" width="7.33203125" style="5"/>
    <col min="4591" max="4592" width="2.33203125" style="5" customWidth="1"/>
    <col min="4593" max="4593" width="15.5546875" style="5" customWidth="1"/>
    <col min="4594" max="4594" width="6.5546875" style="5" customWidth="1"/>
    <col min="4595" max="4595" width="2.33203125" style="5" customWidth="1"/>
    <col min="4596" max="4596" width="13" style="5" customWidth="1"/>
    <col min="4597" max="4597" width="2.6640625" style="5" customWidth="1"/>
    <col min="4598" max="4599" width="2.33203125" style="5" customWidth="1"/>
    <col min="4600" max="4600" width="4.6640625" style="5" customWidth="1"/>
    <col min="4601" max="4601" width="3.44140625" style="5" customWidth="1"/>
    <col min="4602" max="4602" width="14.88671875" style="5" customWidth="1"/>
    <col min="4603" max="4604" width="2.33203125" style="5" customWidth="1"/>
    <col min="4605" max="4605" width="1.33203125" style="5" customWidth="1"/>
    <col min="4606" max="4606" width="4.6640625" style="5" customWidth="1"/>
    <col min="4607" max="4607" width="9.5546875" style="5" customWidth="1"/>
    <col min="4608" max="4608" width="17.44140625" style="5" customWidth="1"/>
    <col min="4609" max="4614" width="0" style="5" hidden="1" customWidth="1"/>
    <col min="4615" max="4615" width="18.6640625" style="5" bestFit="1" customWidth="1"/>
    <col min="4616" max="4846" width="7.33203125" style="5"/>
    <col min="4847" max="4848" width="2.33203125" style="5" customWidth="1"/>
    <col min="4849" max="4849" width="15.5546875" style="5" customWidth="1"/>
    <col min="4850" max="4850" width="6.5546875" style="5" customWidth="1"/>
    <col min="4851" max="4851" width="2.33203125" style="5" customWidth="1"/>
    <col min="4852" max="4852" width="13" style="5" customWidth="1"/>
    <col min="4853" max="4853" width="2.6640625" style="5" customWidth="1"/>
    <col min="4854" max="4855" width="2.33203125" style="5" customWidth="1"/>
    <col min="4856" max="4856" width="4.6640625" style="5" customWidth="1"/>
    <col min="4857" max="4857" width="3.44140625" style="5" customWidth="1"/>
    <col min="4858" max="4858" width="14.88671875" style="5" customWidth="1"/>
    <col min="4859" max="4860" width="2.33203125" style="5" customWidth="1"/>
    <col min="4861" max="4861" width="1.33203125" style="5" customWidth="1"/>
    <col min="4862" max="4862" width="4.6640625" style="5" customWidth="1"/>
    <col min="4863" max="4863" width="9.5546875" style="5" customWidth="1"/>
    <col min="4864" max="4864" width="17.44140625" style="5" customWidth="1"/>
    <col min="4865" max="4870" width="0" style="5" hidden="1" customWidth="1"/>
    <col min="4871" max="4871" width="18.6640625" style="5" bestFit="1" customWidth="1"/>
    <col min="4872" max="5102" width="7.33203125" style="5"/>
    <col min="5103" max="5104" width="2.33203125" style="5" customWidth="1"/>
    <col min="5105" max="5105" width="15.5546875" style="5" customWidth="1"/>
    <col min="5106" max="5106" width="6.5546875" style="5" customWidth="1"/>
    <col min="5107" max="5107" width="2.33203125" style="5" customWidth="1"/>
    <col min="5108" max="5108" width="13" style="5" customWidth="1"/>
    <col min="5109" max="5109" width="2.6640625" style="5" customWidth="1"/>
    <col min="5110" max="5111" width="2.33203125" style="5" customWidth="1"/>
    <col min="5112" max="5112" width="4.6640625" style="5" customWidth="1"/>
    <col min="5113" max="5113" width="3.44140625" style="5" customWidth="1"/>
    <col min="5114" max="5114" width="14.88671875" style="5" customWidth="1"/>
    <col min="5115" max="5116" width="2.33203125" style="5" customWidth="1"/>
    <col min="5117" max="5117" width="1.33203125" style="5" customWidth="1"/>
    <col min="5118" max="5118" width="4.6640625" style="5" customWidth="1"/>
    <col min="5119" max="5119" width="9.5546875" style="5" customWidth="1"/>
    <col min="5120" max="5120" width="17.44140625" style="5" customWidth="1"/>
    <col min="5121" max="5126" width="0" style="5" hidden="1" customWidth="1"/>
    <col min="5127" max="5127" width="18.6640625" style="5" bestFit="1" customWidth="1"/>
    <col min="5128" max="5358" width="7.33203125" style="5"/>
    <col min="5359" max="5360" width="2.33203125" style="5" customWidth="1"/>
    <col min="5361" max="5361" width="15.5546875" style="5" customWidth="1"/>
    <col min="5362" max="5362" width="6.5546875" style="5" customWidth="1"/>
    <col min="5363" max="5363" width="2.33203125" style="5" customWidth="1"/>
    <col min="5364" max="5364" width="13" style="5" customWidth="1"/>
    <col min="5365" max="5365" width="2.6640625" style="5" customWidth="1"/>
    <col min="5366" max="5367" width="2.33203125" style="5" customWidth="1"/>
    <col min="5368" max="5368" width="4.6640625" style="5" customWidth="1"/>
    <col min="5369" max="5369" width="3.44140625" style="5" customWidth="1"/>
    <col min="5370" max="5370" width="14.88671875" style="5" customWidth="1"/>
    <col min="5371" max="5372" width="2.33203125" style="5" customWidth="1"/>
    <col min="5373" max="5373" width="1.33203125" style="5" customWidth="1"/>
    <col min="5374" max="5374" width="4.6640625" style="5" customWidth="1"/>
    <col min="5375" max="5375" width="9.5546875" style="5" customWidth="1"/>
    <col min="5376" max="5376" width="17.44140625" style="5" customWidth="1"/>
    <col min="5377" max="5382" width="0" style="5" hidden="1" customWidth="1"/>
    <col min="5383" max="5383" width="18.6640625" style="5" bestFit="1" customWidth="1"/>
    <col min="5384" max="5614" width="7.33203125" style="5"/>
    <col min="5615" max="5616" width="2.33203125" style="5" customWidth="1"/>
    <col min="5617" max="5617" width="15.5546875" style="5" customWidth="1"/>
    <col min="5618" max="5618" width="6.5546875" style="5" customWidth="1"/>
    <col min="5619" max="5619" width="2.33203125" style="5" customWidth="1"/>
    <col min="5620" max="5620" width="13" style="5" customWidth="1"/>
    <col min="5621" max="5621" width="2.6640625" style="5" customWidth="1"/>
    <col min="5622" max="5623" width="2.33203125" style="5" customWidth="1"/>
    <col min="5624" max="5624" width="4.6640625" style="5" customWidth="1"/>
    <col min="5625" max="5625" width="3.44140625" style="5" customWidth="1"/>
    <col min="5626" max="5626" width="14.88671875" style="5" customWidth="1"/>
    <col min="5627" max="5628" width="2.33203125" style="5" customWidth="1"/>
    <col min="5629" max="5629" width="1.33203125" style="5" customWidth="1"/>
    <col min="5630" max="5630" width="4.6640625" style="5" customWidth="1"/>
    <col min="5631" max="5631" width="9.5546875" style="5" customWidth="1"/>
    <col min="5632" max="5632" width="17.44140625" style="5" customWidth="1"/>
    <col min="5633" max="5638" width="0" style="5" hidden="1" customWidth="1"/>
    <col min="5639" max="5639" width="18.6640625" style="5" bestFit="1" customWidth="1"/>
    <col min="5640" max="5870" width="7.33203125" style="5"/>
    <col min="5871" max="5872" width="2.33203125" style="5" customWidth="1"/>
    <col min="5873" max="5873" width="15.5546875" style="5" customWidth="1"/>
    <col min="5874" max="5874" width="6.5546875" style="5" customWidth="1"/>
    <col min="5875" max="5875" width="2.33203125" style="5" customWidth="1"/>
    <col min="5876" max="5876" width="13" style="5" customWidth="1"/>
    <col min="5877" max="5877" width="2.6640625" style="5" customWidth="1"/>
    <col min="5878" max="5879" width="2.33203125" style="5" customWidth="1"/>
    <col min="5880" max="5880" width="4.6640625" style="5" customWidth="1"/>
    <col min="5881" max="5881" width="3.44140625" style="5" customWidth="1"/>
    <col min="5882" max="5882" width="14.88671875" style="5" customWidth="1"/>
    <col min="5883" max="5884" width="2.33203125" style="5" customWidth="1"/>
    <col min="5885" max="5885" width="1.33203125" style="5" customWidth="1"/>
    <col min="5886" max="5886" width="4.6640625" style="5" customWidth="1"/>
    <col min="5887" max="5887" width="9.5546875" style="5" customWidth="1"/>
    <col min="5888" max="5888" width="17.44140625" style="5" customWidth="1"/>
    <col min="5889" max="5894" width="0" style="5" hidden="1" customWidth="1"/>
    <col min="5895" max="5895" width="18.6640625" style="5" bestFit="1" customWidth="1"/>
    <col min="5896" max="6126" width="7.33203125" style="5"/>
    <col min="6127" max="6128" width="2.33203125" style="5" customWidth="1"/>
    <col min="6129" max="6129" width="15.5546875" style="5" customWidth="1"/>
    <col min="6130" max="6130" width="6.5546875" style="5" customWidth="1"/>
    <col min="6131" max="6131" width="2.33203125" style="5" customWidth="1"/>
    <col min="6132" max="6132" width="13" style="5" customWidth="1"/>
    <col min="6133" max="6133" width="2.6640625" style="5" customWidth="1"/>
    <col min="6134" max="6135" width="2.33203125" style="5" customWidth="1"/>
    <col min="6136" max="6136" width="4.6640625" style="5" customWidth="1"/>
    <col min="6137" max="6137" width="3.44140625" style="5" customWidth="1"/>
    <col min="6138" max="6138" width="14.88671875" style="5" customWidth="1"/>
    <col min="6139" max="6140" width="2.33203125" style="5" customWidth="1"/>
    <col min="6141" max="6141" width="1.33203125" style="5" customWidth="1"/>
    <col min="6142" max="6142" width="4.6640625" style="5" customWidth="1"/>
    <col min="6143" max="6143" width="9.5546875" style="5" customWidth="1"/>
    <col min="6144" max="6144" width="17.44140625" style="5" customWidth="1"/>
    <col min="6145" max="6150" width="0" style="5" hidden="1" customWidth="1"/>
    <col min="6151" max="6151" width="18.6640625" style="5" bestFit="1" customWidth="1"/>
    <col min="6152" max="6382" width="7.33203125" style="5"/>
    <col min="6383" max="6384" width="2.33203125" style="5" customWidth="1"/>
    <col min="6385" max="6385" width="15.5546875" style="5" customWidth="1"/>
    <col min="6386" max="6386" width="6.5546875" style="5" customWidth="1"/>
    <col min="6387" max="6387" width="2.33203125" style="5" customWidth="1"/>
    <col min="6388" max="6388" width="13" style="5" customWidth="1"/>
    <col min="6389" max="6389" width="2.6640625" style="5" customWidth="1"/>
    <col min="6390" max="6391" width="2.33203125" style="5" customWidth="1"/>
    <col min="6392" max="6392" width="4.6640625" style="5" customWidth="1"/>
    <col min="6393" max="6393" width="3.44140625" style="5" customWidth="1"/>
    <col min="6394" max="6394" width="14.88671875" style="5" customWidth="1"/>
    <col min="6395" max="6396" width="2.33203125" style="5" customWidth="1"/>
    <col min="6397" max="6397" width="1.33203125" style="5" customWidth="1"/>
    <col min="6398" max="6398" width="4.6640625" style="5" customWidth="1"/>
    <col min="6399" max="6399" width="9.5546875" style="5" customWidth="1"/>
    <col min="6400" max="6400" width="17.44140625" style="5" customWidth="1"/>
    <col min="6401" max="6406" width="0" style="5" hidden="1" customWidth="1"/>
    <col min="6407" max="6407" width="18.6640625" style="5" bestFit="1" customWidth="1"/>
    <col min="6408" max="6638" width="7.33203125" style="5"/>
    <col min="6639" max="6640" width="2.33203125" style="5" customWidth="1"/>
    <col min="6641" max="6641" width="15.5546875" style="5" customWidth="1"/>
    <col min="6642" max="6642" width="6.5546875" style="5" customWidth="1"/>
    <col min="6643" max="6643" width="2.33203125" style="5" customWidth="1"/>
    <col min="6644" max="6644" width="13" style="5" customWidth="1"/>
    <col min="6645" max="6645" width="2.6640625" style="5" customWidth="1"/>
    <col min="6646" max="6647" width="2.33203125" style="5" customWidth="1"/>
    <col min="6648" max="6648" width="4.6640625" style="5" customWidth="1"/>
    <col min="6649" max="6649" width="3.44140625" style="5" customWidth="1"/>
    <col min="6650" max="6650" width="14.88671875" style="5" customWidth="1"/>
    <col min="6651" max="6652" width="2.33203125" style="5" customWidth="1"/>
    <col min="6653" max="6653" width="1.33203125" style="5" customWidth="1"/>
    <col min="6654" max="6654" width="4.6640625" style="5" customWidth="1"/>
    <col min="6655" max="6655" width="9.5546875" style="5" customWidth="1"/>
    <col min="6656" max="6656" width="17.44140625" style="5" customWidth="1"/>
    <col min="6657" max="6662" width="0" style="5" hidden="1" customWidth="1"/>
    <col min="6663" max="6663" width="18.6640625" style="5" bestFit="1" customWidth="1"/>
    <col min="6664" max="6894" width="7.33203125" style="5"/>
    <col min="6895" max="6896" width="2.33203125" style="5" customWidth="1"/>
    <col min="6897" max="6897" width="15.5546875" style="5" customWidth="1"/>
    <col min="6898" max="6898" width="6.5546875" style="5" customWidth="1"/>
    <col min="6899" max="6899" width="2.33203125" style="5" customWidth="1"/>
    <col min="6900" max="6900" width="13" style="5" customWidth="1"/>
    <col min="6901" max="6901" width="2.6640625" style="5" customWidth="1"/>
    <col min="6902" max="6903" width="2.33203125" style="5" customWidth="1"/>
    <col min="6904" max="6904" width="4.6640625" style="5" customWidth="1"/>
    <col min="6905" max="6905" width="3.44140625" style="5" customWidth="1"/>
    <col min="6906" max="6906" width="14.88671875" style="5" customWidth="1"/>
    <col min="6907" max="6908" width="2.33203125" style="5" customWidth="1"/>
    <col min="6909" max="6909" width="1.33203125" style="5" customWidth="1"/>
    <col min="6910" max="6910" width="4.6640625" style="5" customWidth="1"/>
    <col min="6911" max="6911" width="9.5546875" style="5" customWidth="1"/>
    <col min="6912" max="6912" width="17.44140625" style="5" customWidth="1"/>
    <col min="6913" max="6918" width="0" style="5" hidden="1" customWidth="1"/>
    <col min="6919" max="6919" width="18.6640625" style="5" bestFit="1" customWidth="1"/>
    <col min="6920" max="7150" width="7.33203125" style="5"/>
    <col min="7151" max="7152" width="2.33203125" style="5" customWidth="1"/>
    <col min="7153" max="7153" width="15.5546875" style="5" customWidth="1"/>
    <col min="7154" max="7154" width="6.5546875" style="5" customWidth="1"/>
    <col min="7155" max="7155" width="2.33203125" style="5" customWidth="1"/>
    <col min="7156" max="7156" width="13" style="5" customWidth="1"/>
    <col min="7157" max="7157" width="2.6640625" style="5" customWidth="1"/>
    <col min="7158" max="7159" width="2.33203125" style="5" customWidth="1"/>
    <col min="7160" max="7160" width="4.6640625" style="5" customWidth="1"/>
    <col min="7161" max="7161" width="3.44140625" style="5" customWidth="1"/>
    <col min="7162" max="7162" width="14.88671875" style="5" customWidth="1"/>
    <col min="7163" max="7164" width="2.33203125" style="5" customWidth="1"/>
    <col min="7165" max="7165" width="1.33203125" style="5" customWidth="1"/>
    <col min="7166" max="7166" width="4.6640625" style="5" customWidth="1"/>
    <col min="7167" max="7167" width="9.5546875" style="5" customWidth="1"/>
    <col min="7168" max="7168" width="17.44140625" style="5" customWidth="1"/>
    <col min="7169" max="7174" width="0" style="5" hidden="1" customWidth="1"/>
    <col min="7175" max="7175" width="18.6640625" style="5" bestFit="1" customWidth="1"/>
    <col min="7176" max="7406" width="7.33203125" style="5"/>
    <col min="7407" max="7408" width="2.33203125" style="5" customWidth="1"/>
    <col min="7409" max="7409" width="15.5546875" style="5" customWidth="1"/>
    <col min="7410" max="7410" width="6.5546875" style="5" customWidth="1"/>
    <col min="7411" max="7411" width="2.33203125" style="5" customWidth="1"/>
    <col min="7412" max="7412" width="13" style="5" customWidth="1"/>
    <col min="7413" max="7413" width="2.6640625" style="5" customWidth="1"/>
    <col min="7414" max="7415" width="2.33203125" style="5" customWidth="1"/>
    <col min="7416" max="7416" width="4.6640625" style="5" customWidth="1"/>
    <col min="7417" max="7417" width="3.44140625" style="5" customWidth="1"/>
    <col min="7418" max="7418" width="14.88671875" style="5" customWidth="1"/>
    <col min="7419" max="7420" width="2.33203125" style="5" customWidth="1"/>
    <col min="7421" max="7421" width="1.33203125" style="5" customWidth="1"/>
    <col min="7422" max="7422" width="4.6640625" style="5" customWidth="1"/>
    <col min="7423" max="7423" width="9.5546875" style="5" customWidth="1"/>
    <col min="7424" max="7424" width="17.44140625" style="5" customWidth="1"/>
    <col min="7425" max="7430" width="0" style="5" hidden="1" customWidth="1"/>
    <col min="7431" max="7431" width="18.6640625" style="5" bestFit="1" customWidth="1"/>
    <col min="7432" max="7662" width="7.33203125" style="5"/>
    <col min="7663" max="7664" width="2.33203125" style="5" customWidth="1"/>
    <col min="7665" max="7665" width="15.5546875" style="5" customWidth="1"/>
    <col min="7666" max="7666" width="6.5546875" style="5" customWidth="1"/>
    <col min="7667" max="7667" width="2.33203125" style="5" customWidth="1"/>
    <col min="7668" max="7668" width="13" style="5" customWidth="1"/>
    <col min="7669" max="7669" width="2.6640625" style="5" customWidth="1"/>
    <col min="7670" max="7671" width="2.33203125" style="5" customWidth="1"/>
    <col min="7672" max="7672" width="4.6640625" style="5" customWidth="1"/>
    <col min="7673" max="7673" width="3.44140625" style="5" customWidth="1"/>
    <col min="7674" max="7674" width="14.88671875" style="5" customWidth="1"/>
    <col min="7675" max="7676" width="2.33203125" style="5" customWidth="1"/>
    <col min="7677" max="7677" width="1.33203125" style="5" customWidth="1"/>
    <col min="7678" max="7678" width="4.6640625" style="5" customWidth="1"/>
    <col min="7679" max="7679" width="9.5546875" style="5" customWidth="1"/>
    <col min="7680" max="7680" width="17.44140625" style="5" customWidth="1"/>
    <col min="7681" max="7686" width="0" style="5" hidden="1" customWidth="1"/>
    <col min="7687" max="7687" width="18.6640625" style="5" bestFit="1" customWidth="1"/>
    <col min="7688" max="7918" width="7.33203125" style="5"/>
    <col min="7919" max="7920" width="2.33203125" style="5" customWidth="1"/>
    <col min="7921" max="7921" width="15.5546875" style="5" customWidth="1"/>
    <col min="7922" max="7922" width="6.5546875" style="5" customWidth="1"/>
    <col min="7923" max="7923" width="2.33203125" style="5" customWidth="1"/>
    <col min="7924" max="7924" width="13" style="5" customWidth="1"/>
    <col min="7925" max="7925" width="2.6640625" style="5" customWidth="1"/>
    <col min="7926" max="7927" width="2.33203125" style="5" customWidth="1"/>
    <col min="7928" max="7928" width="4.6640625" style="5" customWidth="1"/>
    <col min="7929" max="7929" width="3.44140625" style="5" customWidth="1"/>
    <col min="7930" max="7930" width="14.88671875" style="5" customWidth="1"/>
    <col min="7931" max="7932" width="2.33203125" style="5" customWidth="1"/>
    <col min="7933" max="7933" width="1.33203125" style="5" customWidth="1"/>
    <col min="7934" max="7934" width="4.6640625" style="5" customWidth="1"/>
    <col min="7935" max="7935" width="9.5546875" style="5" customWidth="1"/>
    <col min="7936" max="7936" width="17.44140625" style="5" customWidth="1"/>
    <col min="7937" max="7942" width="0" style="5" hidden="1" customWidth="1"/>
    <col min="7943" max="7943" width="18.6640625" style="5" bestFit="1" customWidth="1"/>
    <col min="7944" max="8174" width="7.33203125" style="5"/>
    <col min="8175" max="8176" width="2.33203125" style="5" customWidth="1"/>
    <col min="8177" max="8177" width="15.5546875" style="5" customWidth="1"/>
    <col min="8178" max="8178" width="6.5546875" style="5" customWidth="1"/>
    <col min="8179" max="8179" width="2.33203125" style="5" customWidth="1"/>
    <col min="8180" max="8180" width="13" style="5" customWidth="1"/>
    <col min="8181" max="8181" width="2.6640625" style="5" customWidth="1"/>
    <col min="8182" max="8183" width="2.33203125" style="5" customWidth="1"/>
    <col min="8184" max="8184" width="4.6640625" style="5" customWidth="1"/>
    <col min="8185" max="8185" width="3.44140625" style="5" customWidth="1"/>
    <col min="8186" max="8186" width="14.88671875" style="5" customWidth="1"/>
    <col min="8187" max="8188" width="2.33203125" style="5" customWidth="1"/>
    <col min="8189" max="8189" width="1.33203125" style="5" customWidth="1"/>
    <col min="8190" max="8190" width="4.6640625" style="5" customWidth="1"/>
    <col min="8191" max="8191" width="9.5546875" style="5" customWidth="1"/>
    <col min="8192" max="8192" width="17.44140625" style="5" customWidth="1"/>
    <col min="8193" max="8198" width="0" style="5" hidden="1" customWidth="1"/>
    <col min="8199" max="8199" width="18.6640625" style="5" bestFit="1" customWidth="1"/>
    <col min="8200" max="8430" width="7.33203125" style="5"/>
    <col min="8431" max="8432" width="2.33203125" style="5" customWidth="1"/>
    <col min="8433" max="8433" width="15.5546875" style="5" customWidth="1"/>
    <col min="8434" max="8434" width="6.5546875" style="5" customWidth="1"/>
    <col min="8435" max="8435" width="2.33203125" style="5" customWidth="1"/>
    <col min="8436" max="8436" width="13" style="5" customWidth="1"/>
    <col min="8437" max="8437" width="2.6640625" style="5" customWidth="1"/>
    <col min="8438" max="8439" width="2.33203125" style="5" customWidth="1"/>
    <col min="8440" max="8440" width="4.6640625" style="5" customWidth="1"/>
    <col min="8441" max="8441" width="3.44140625" style="5" customWidth="1"/>
    <col min="8442" max="8442" width="14.88671875" style="5" customWidth="1"/>
    <col min="8443" max="8444" width="2.33203125" style="5" customWidth="1"/>
    <col min="8445" max="8445" width="1.33203125" style="5" customWidth="1"/>
    <col min="8446" max="8446" width="4.6640625" style="5" customWidth="1"/>
    <col min="8447" max="8447" width="9.5546875" style="5" customWidth="1"/>
    <col min="8448" max="8448" width="17.44140625" style="5" customWidth="1"/>
    <col min="8449" max="8454" width="0" style="5" hidden="1" customWidth="1"/>
    <col min="8455" max="8455" width="18.6640625" style="5" bestFit="1" customWidth="1"/>
    <col min="8456" max="8686" width="7.33203125" style="5"/>
    <col min="8687" max="8688" width="2.33203125" style="5" customWidth="1"/>
    <col min="8689" max="8689" width="15.5546875" style="5" customWidth="1"/>
    <col min="8690" max="8690" width="6.5546875" style="5" customWidth="1"/>
    <col min="8691" max="8691" width="2.33203125" style="5" customWidth="1"/>
    <col min="8692" max="8692" width="13" style="5" customWidth="1"/>
    <col min="8693" max="8693" width="2.6640625" style="5" customWidth="1"/>
    <col min="8694" max="8695" width="2.33203125" style="5" customWidth="1"/>
    <col min="8696" max="8696" width="4.6640625" style="5" customWidth="1"/>
    <col min="8697" max="8697" width="3.44140625" style="5" customWidth="1"/>
    <col min="8698" max="8698" width="14.88671875" style="5" customWidth="1"/>
    <col min="8699" max="8700" width="2.33203125" style="5" customWidth="1"/>
    <col min="8701" max="8701" width="1.33203125" style="5" customWidth="1"/>
    <col min="8702" max="8702" width="4.6640625" style="5" customWidth="1"/>
    <col min="8703" max="8703" width="9.5546875" style="5" customWidth="1"/>
    <col min="8704" max="8704" width="17.44140625" style="5" customWidth="1"/>
    <col min="8705" max="8710" width="0" style="5" hidden="1" customWidth="1"/>
    <col min="8711" max="8711" width="18.6640625" style="5" bestFit="1" customWidth="1"/>
    <col min="8712" max="8942" width="7.33203125" style="5"/>
    <col min="8943" max="8944" width="2.33203125" style="5" customWidth="1"/>
    <col min="8945" max="8945" width="15.5546875" style="5" customWidth="1"/>
    <col min="8946" max="8946" width="6.5546875" style="5" customWidth="1"/>
    <col min="8947" max="8947" width="2.33203125" style="5" customWidth="1"/>
    <col min="8948" max="8948" width="13" style="5" customWidth="1"/>
    <col min="8949" max="8949" width="2.6640625" style="5" customWidth="1"/>
    <col min="8950" max="8951" width="2.33203125" style="5" customWidth="1"/>
    <col min="8952" max="8952" width="4.6640625" style="5" customWidth="1"/>
    <col min="8953" max="8953" width="3.44140625" style="5" customWidth="1"/>
    <col min="8954" max="8954" width="14.88671875" style="5" customWidth="1"/>
    <col min="8955" max="8956" width="2.33203125" style="5" customWidth="1"/>
    <col min="8957" max="8957" width="1.33203125" style="5" customWidth="1"/>
    <col min="8958" max="8958" width="4.6640625" style="5" customWidth="1"/>
    <col min="8959" max="8959" width="9.5546875" style="5" customWidth="1"/>
    <col min="8960" max="8960" width="17.44140625" style="5" customWidth="1"/>
    <col min="8961" max="8966" width="0" style="5" hidden="1" customWidth="1"/>
    <col min="8967" max="8967" width="18.6640625" style="5" bestFit="1" customWidth="1"/>
    <col min="8968" max="9198" width="7.33203125" style="5"/>
    <col min="9199" max="9200" width="2.33203125" style="5" customWidth="1"/>
    <col min="9201" max="9201" width="15.5546875" style="5" customWidth="1"/>
    <col min="9202" max="9202" width="6.5546875" style="5" customWidth="1"/>
    <col min="9203" max="9203" width="2.33203125" style="5" customWidth="1"/>
    <col min="9204" max="9204" width="13" style="5" customWidth="1"/>
    <col min="9205" max="9205" width="2.6640625" style="5" customWidth="1"/>
    <col min="9206" max="9207" width="2.33203125" style="5" customWidth="1"/>
    <col min="9208" max="9208" width="4.6640625" style="5" customWidth="1"/>
    <col min="9209" max="9209" width="3.44140625" style="5" customWidth="1"/>
    <col min="9210" max="9210" width="14.88671875" style="5" customWidth="1"/>
    <col min="9211" max="9212" width="2.33203125" style="5" customWidth="1"/>
    <col min="9213" max="9213" width="1.33203125" style="5" customWidth="1"/>
    <col min="9214" max="9214" width="4.6640625" style="5" customWidth="1"/>
    <col min="9215" max="9215" width="9.5546875" style="5" customWidth="1"/>
    <col min="9216" max="9216" width="17.44140625" style="5" customWidth="1"/>
    <col min="9217" max="9222" width="0" style="5" hidden="1" customWidth="1"/>
    <col min="9223" max="9223" width="18.6640625" style="5" bestFit="1" customWidth="1"/>
    <col min="9224" max="9454" width="7.33203125" style="5"/>
    <col min="9455" max="9456" width="2.33203125" style="5" customWidth="1"/>
    <col min="9457" max="9457" width="15.5546875" style="5" customWidth="1"/>
    <col min="9458" max="9458" width="6.5546875" style="5" customWidth="1"/>
    <col min="9459" max="9459" width="2.33203125" style="5" customWidth="1"/>
    <col min="9460" max="9460" width="13" style="5" customWidth="1"/>
    <col min="9461" max="9461" width="2.6640625" style="5" customWidth="1"/>
    <col min="9462" max="9463" width="2.33203125" style="5" customWidth="1"/>
    <col min="9464" max="9464" width="4.6640625" style="5" customWidth="1"/>
    <col min="9465" max="9465" width="3.44140625" style="5" customWidth="1"/>
    <col min="9466" max="9466" width="14.88671875" style="5" customWidth="1"/>
    <col min="9467" max="9468" width="2.33203125" style="5" customWidth="1"/>
    <col min="9469" max="9469" width="1.33203125" style="5" customWidth="1"/>
    <col min="9470" max="9470" width="4.6640625" style="5" customWidth="1"/>
    <col min="9471" max="9471" width="9.5546875" style="5" customWidth="1"/>
    <col min="9472" max="9472" width="17.44140625" style="5" customWidth="1"/>
    <col min="9473" max="9478" width="0" style="5" hidden="1" customWidth="1"/>
    <col min="9479" max="9479" width="18.6640625" style="5" bestFit="1" customWidth="1"/>
    <col min="9480" max="9710" width="7.33203125" style="5"/>
    <col min="9711" max="9712" width="2.33203125" style="5" customWidth="1"/>
    <col min="9713" max="9713" width="15.5546875" style="5" customWidth="1"/>
    <col min="9714" max="9714" width="6.5546875" style="5" customWidth="1"/>
    <col min="9715" max="9715" width="2.33203125" style="5" customWidth="1"/>
    <col min="9716" max="9716" width="13" style="5" customWidth="1"/>
    <col min="9717" max="9717" width="2.6640625" style="5" customWidth="1"/>
    <col min="9718" max="9719" width="2.33203125" style="5" customWidth="1"/>
    <col min="9720" max="9720" width="4.6640625" style="5" customWidth="1"/>
    <col min="9721" max="9721" width="3.44140625" style="5" customWidth="1"/>
    <col min="9722" max="9722" width="14.88671875" style="5" customWidth="1"/>
    <col min="9723" max="9724" width="2.33203125" style="5" customWidth="1"/>
    <col min="9725" max="9725" width="1.33203125" style="5" customWidth="1"/>
    <col min="9726" max="9726" width="4.6640625" style="5" customWidth="1"/>
    <col min="9727" max="9727" width="9.5546875" style="5" customWidth="1"/>
    <col min="9728" max="9728" width="17.44140625" style="5" customWidth="1"/>
    <col min="9729" max="9734" width="0" style="5" hidden="1" customWidth="1"/>
    <col min="9735" max="9735" width="18.6640625" style="5" bestFit="1" customWidth="1"/>
    <col min="9736" max="9966" width="7.33203125" style="5"/>
    <col min="9967" max="9968" width="2.33203125" style="5" customWidth="1"/>
    <col min="9969" max="9969" width="15.5546875" style="5" customWidth="1"/>
    <col min="9970" max="9970" width="6.5546875" style="5" customWidth="1"/>
    <col min="9971" max="9971" width="2.33203125" style="5" customWidth="1"/>
    <col min="9972" max="9972" width="13" style="5" customWidth="1"/>
    <col min="9973" max="9973" width="2.6640625" style="5" customWidth="1"/>
    <col min="9974" max="9975" width="2.33203125" style="5" customWidth="1"/>
    <col min="9976" max="9976" width="4.6640625" style="5" customWidth="1"/>
    <col min="9977" max="9977" width="3.44140625" style="5" customWidth="1"/>
    <col min="9978" max="9978" width="14.88671875" style="5" customWidth="1"/>
    <col min="9979" max="9980" width="2.33203125" style="5" customWidth="1"/>
    <col min="9981" max="9981" width="1.33203125" style="5" customWidth="1"/>
    <col min="9982" max="9982" width="4.6640625" style="5" customWidth="1"/>
    <col min="9983" max="9983" width="9.5546875" style="5" customWidth="1"/>
    <col min="9984" max="9984" width="17.44140625" style="5" customWidth="1"/>
    <col min="9985" max="9990" width="0" style="5" hidden="1" customWidth="1"/>
    <col min="9991" max="9991" width="18.6640625" style="5" bestFit="1" customWidth="1"/>
    <col min="9992" max="10222" width="7.33203125" style="5"/>
    <col min="10223" max="10224" width="2.33203125" style="5" customWidth="1"/>
    <col min="10225" max="10225" width="15.5546875" style="5" customWidth="1"/>
    <col min="10226" max="10226" width="6.5546875" style="5" customWidth="1"/>
    <col min="10227" max="10227" width="2.33203125" style="5" customWidth="1"/>
    <col min="10228" max="10228" width="13" style="5" customWidth="1"/>
    <col min="10229" max="10229" width="2.6640625" style="5" customWidth="1"/>
    <col min="10230" max="10231" width="2.33203125" style="5" customWidth="1"/>
    <col min="10232" max="10232" width="4.6640625" style="5" customWidth="1"/>
    <col min="10233" max="10233" width="3.44140625" style="5" customWidth="1"/>
    <col min="10234" max="10234" width="14.88671875" style="5" customWidth="1"/>
    <col min="10235" max="10236" width="2.33203125" style="5" customWidth="1"/>
    <col min="10237" max="10237" width="1.33203125" style="5" customWidth="1"/>
    <col min="10238" max="10238" width="4.6640625" style="5" customWidth="1"/>
    <col min="10239" max="10239" width="9.5546875" style="5" customWidth="1"/>
    <col min="10240" max="10240" width="17.44140625" style="5" customWidth="1"/>
    <col min="10241" max="10246" width="0" style="5" hidden="1" customWidth="1"/>
    <col min="10247" max="10247" width="18.6640625" style="5" bestFit="1" customWidth="1"/>
    <col min="10248" max="10478" width="7.33203125" style="5"/>
    <col min="10479" max="10480" width="2.33203125" style="5" customWidth="1"/>
    <col min="10481" max="10481" width="15.5546875" style="5" customWidth="1"/>
    <col min="10482" max="10482" width="6.5546875" style="5" customWidth="1"/>
    <col min="10483" max="10483" width="2.33203125" style="5" customWidth="1"/>
    <col min="10484" max="10484" width="13" style="5" customWidth="1"/>
    <col min="10485" max="10485" width="2.6640625" style="5" customWidth="1"/>
    <col min="10486" max="10487" width="2.33203125" style="5" customWidth="1"/>
    <col min="10488" max="10488" width="4.6640625" style="5" customWidth="1"/>
    <col min="10489" max="10489" width="3.44140625" style="5" customWidth="1"/>
    <col min="10490" max="10490" width="14.88671875" style="5" customWidth="1"/>
    <col min="10491" max="10492" width="2.33203125" style="5" customWidth="1"/>
    <col min="10493" max="10493" width="1.33203125" style="5" customWidth="1"/>
    <col min="10494" max="10494" width="4.6640625" style="5" customWidth="1"/>
    <col min="10495" max="10495" width="9.5546875" style="5" customWidth="1"/>
    <col min="10496" max="10496" width="17.44140625" style="5" customWidth="1"/>
    <col min="10497" max="10502" width="0" style="5" hidden="1" customWidth="1"/>
    <col min="10503" max="10503" width="18.6640625" style="5" bestFit="1" customWidth="1"/>
    <col min="10504" max="10734" width="7.33203125" style="5"/>
    <col min="10735" max="10736" width="2.33203125" style="5" customWidth="1"/>
    <col min="10737" max="10737" width="15.5546875" style="5" customWidth="1"/>
    <col min="10738" max="10738" width="6.5546875" style="5" customWidth="1"/>
    <col min="10739" max="10739" width="2.33203125" style="5" customWidth="1"/>
    <col min="10740" max="10740" width="13" style="5" customWidth="1"/>
    <col min="10741" max="10741" width="2.6640625" style="5" customWidth="1"/>
    <col min="10742" max="10743" width="2.33203125" style="5" customWidth="1"/>
    <col min="10744" max="10744" width="4.6640625" style="5" customWidth="1"/>
    <col min="10745" max="10745" width="3.44140625" style="5" customWidth="1"/>
    <col min="10746" max="10746" width="14.88671875" style="5" customWidth="1"/>
    <col min="10747" max="10748" width="2.33203125" style="5" customWidth="1"/>
    <col min="10749" max="10749" width="1.33203125" style="5" customWidth="1"/>
    <col min="10750" max="10750" width="4.6640625" style="5" customWidth="1"/>
    <col min="10751" max="10751" width="9.5546875" style="5" customWidth="1"/>
    <col min="10752" max="10752" width="17.44140625" style="5" customWidth="1"/>
    <col min="10753" max="10758" width="0" style="5" hidden="1" customWidth="1"/>
    <col min="10759" max="10759" width="18.6640625" style="5" bestFit="1" customWidth="1"/>
    <col min="10760" max="10990" width="7.33203125" style="5"/>
    <col min="10991" max="10992" width="2.33203125" style="5" customWidth="1"/>
    <col min="10993" max="10993" width="15.5546875" style="5" customWidth="1"/>
    <col min="10994" max="10994" width="6.5546875" style="5" customWidth="1"/>
    <col min="10995" max="10995" width="2.33203125" style="5" customWidth="1"/>
    <col min="10996" max="10996" width="13" style="5" customWidth="1"/>
    <col min="10997" max="10997" width="2.6640625" style="5" customWidth="1"/>
    <col min="10998" max="10999" width="2.33203125" style="5" customWidth="1"/>
    <col min="11000" max="11000" width="4.6640625" style="5" customWidth="1"/>
    <col min="11001" max="11001" width="3.44140625" style="5" customWidth="1"/>
    <col min="11002" max="11002" width="14.88671875" style="5" customWidth="1"/>
    <col min="11003" max="11004" width="2.33203125" style="5" customWidth="1"/>
    <col min="11005" max="11005" width="1.33203125" style="5" customWidth="1"/>
    <col min="11006" max="11006" width="4.6640625" style="5" customWidth="1"/>
    <col min="11007" max="11007" width="9.5546875" style="5" customWidth="1"/>
    <col min="11008" max="11008" width="17.44140625" style="5" customWidth="1"/>
    <col min="11009" max="11014" width="0" style="5" hidden="1" customWidth="1"/>
    <col min="11015" max="11015" width="18.6640625" style="5" bestFit="1" customWidth="1"/>
    <col min="11016" max="11246" width="7.33203125" style="5"/>
    <col min="11247" max="11248" width="2.33203125" style="5" customWidth="1"/>
    <col min="11249" max="11249" width="15.5546875" style="5" customWidth="1"/>
    <col min="11250" max="11250" width="6.5546875" style="5" customWidth="1"/>
    <col min="11251" max="11251" width="2.33203125" style="5" customWidth="1"/>
    <col min="11252" max="11252" width="13" style="5" customWidth="1"/>
    <col min="11253" max="11253" width="2.6640625" style="5" customWidth="1"/>
    <col min="11254" max="11255" width="2.33203125" style="5" customWidth="1"/>
    <col min="11256" max="11256" width="4.6640625" style="5" customWidth="1"/>
    <col min="11257" max="11257" width="3.44140625" style="5" customWidth="1"/>
    <col min="11258" max="11258" width="14.88671875" style="5" customWidth="1"/>
    <col min="11259" max="11260" width="2.33203125" style="5" customWidth="1"/>
    <col min="11261" max="11261" width="1.33203125" style="5" customWidth="1"/>
    <col min="11262" max="11262" width="4.6640625" style="5" customWidth="1"/>
    <col min="11263" max="11263" width="9.5546875" style="5" customWidth="1"/>
    <col min="11264" max="11264" width="17.44140625" style="5" customWidth="1"/>
    <col min="11265" max="11270" width="0" style="5" hidden="1" customWidth="1"/>
    <col min="11271" max="11271" width="18.6640625" style="5" bestFit="1" customWidth="1"/>
    <col min="11272" max="11502" width="7.33203125" style="5"/>
    <col min="11503" max="11504" width="2.33203125" style="5" customWidth="1"/>
    <col min="11505" max="11505" width="15.5546875" style="5" customWidth="1"/>
    <col min="11506" max="11506" width="6.5546875" style="5" customWidth="1"/>
    <col min="11507" max="11507" width="2.33203125" style="5" customWidth="1"/>
    <col min="11508" max="11508" width="13" style="5" customWidth="1"/>
    <col min="11509" max="11509" width="2.6640625" style="5" customWidth="1"/>
    <col min="11510" max="11511" width="2.33203125" style="5" customWidth="1"/>
    <col min="11512" max="11512" width="4.6640625" style="5" customWidth="1"/>
    <col min="11513" max="11513" width="3.44140625" style="5" customWidth="1"/>
    <col min="11514" max="11514" width="14.88671875" style="5" customWidth="1"/>
    <col min="11515" max="11516" width="2.33203125" style="5" customWidth="1"/>
    <col min="11517" max="11517" width="1.33203125" style="5" customWidth="1"/>
    <col min="11518" max="11518" width="4.6640625" style="5" customWidth="1"/>
    <col min="11519" max="11519" width="9.5546875" style="5" customWidth="1"/>
    <col min="11520" max="11520" width="17.44140625" style="5" customWidth="1"/>
    <col min="11521" max="11526" width="0" style="5" hidden="1" customWidth="1"/>
    <col min="11527" max="11527" width="18.6640625" style="5" bestFit="1" customWidth="1"/>
    <col min="11528" max="11758" width="7.33203125" style="5"/>
    <col min="11759" max="11760" width="2.33203125" style="5" customWidth="1"/>
    <col min="11761" max="11761" width="15.5546875" style="5" customWidth="1"/>
    <col min="11762" max="11762" width="6.5546875" style="5" customWidth="1"/>
    <col min="11763" max="11763" width="2.33203125" style="5" customWidth="1"/>
    <col min="11764" max="11764" width="13" style="5" customWidth="1"/>
    <col min="11765" max="11765" width="2.6640625" style="5" customWidth="1"/>
    <col min="11766" max="11767" width="2.33203125" style="5" customWidth="1"/>
    <col min="11768" max="11768" width="4.6640625" style="5" customWidth="1"/>
    <col min="11769" max="11769" width="3.44140625" style="5" customWidth="1"/>
    <col min="11770" max="11770" width="14.88671875" style="5" customWidth="1"/>
    <col min="11771" max="11772" width="2.33203125" style="5" customWidth="1"/>
    <col min="11773" max="11773" width="1.33203125" style="5" customWidth="1"/>
    <col min="11774" max="11774" width="4.6640625" style="5" customWidth="1"/>
    <col min="11775" max="11775" width="9.5546875" style="5" customWidth="1"/>
    <col min="11776" max="11776" width="17.44140625" style="5" customWidth="1"/>
    <col min="11777" max="11782" width="0" style="5" hidden="1" customWidth="1"/>
    <col min="11783" max="11783" width="18.6640625" style="5" bestFit="1" customWidth="1"/>
    <col min="11784" max="12014" width="7.33203125" style="5"/>
    <col min="12015" max="12016" width="2.33203125" style="5" customWidth="1"/>
    <col min="12017" max="12017" width="15.5546875" style="5" customWidth="1"/>
    <col min="12018" max="12018" width="6.5546875" style="5" customWidth="1"/>
    <col min="12019" max="12019" width="2.33203125" style="5" customWidth="1"/>
    <col min="12020" max="12020" width="13" style="5" customWidth="1"/>
    <col min="12021" max="12021" width="2.6640625" style="5" customWidth="1"/>
    <col min="12022" max="12023" width="2.33203125" style="5" customWidth="1"/>
    <col min="12024" max="12024" width="4.6640625" style="5" customWidth="1"/>
    <col min="12025" max="12025" width="3.44140625" style="5" customWidth="1"/>
    <col min="12026" max="12026" width="14.88671875" style="5" customWidth="1"/>
    <col min="12027" max="12028" width="2.33203125" style="5" customWidth="1"/>
    <col min="12029" max="12029" width="1.33203125" style="5" customWidth="1"/>
    <col min="12030" max="12030" width="4.6640625" style="5" customWidth="1"/>
    <col min="12031" max="12031" width="9.5546875" style="5" customWidth="1"/>
    <col min="12032" max="12032" width="17.44140625" style="5" customWidth="1"/>
    <col min="12033" max="12038" width="0" style="5" hidden="1" customWidth="1"/>
    <col min="12039" max="12039" width="18.6640625" style="5" bestFit="1" customWidth="1"/>
    <col min="12040" max="12270" width="7.33203125" style="5"/>
    <col min="12271" max="12272" width="2.33203125" style="5" customWidth="1"/>
    <col min="12273" max="12273" width="15.5546875" style="5" customWidth="1"/>
    <col min="12274" max="12274" width="6.5546875" style="5" customWidth="1"/>
    <col min="12275" max="12275" width="2.33203125" style="5" customWidth="1"/>
    <col min="12276" max="12276" width="13" style="5" customWidth="1"/>
    <col min="12277" max="12277" width="2.6640625" style="5" customWidth="1"/>
    <col min="12278" max="12279" width="2.33203125" style="5" customWidth="1"/>
    <col min="12280" max="12280" width="4.6640625" style="5" customWidth="1"/>
    <col min="12281" max="12281" width="3.44140625" style="5" customWidth="1"/>
    <col min="12282" max="12282" width="14.88671875" style="5" customWidth="1"/>
    <col min="12283" max="12284" width="2.33203125" style="5" customWidth="1"/>
    <col min="12285" max="12285" width="1.33203125" style="5" customWidth="1"/>
    <col min="12286" max="12286" width="4.6640625" style="5" customWidth="1"/>
    <col min="12287" max="12287" width="9.5546875" style="5" customWidth="1"/>
    <col min="12288" max="12288" width="17.44140625" style="5" customWidth="1"/>
    <col min="12289" max="12294" width="0" style="5" hidden="1" customWidth="1"/>
    <col min="12295" max="12295" width="18.6640625" style="5" bestFit="1" customWidth="1"/>
    <col min="12296" max="12526" width="7.33203125" style="5"/>
    <col min="12527" max="12528" width="2.33203125" style="5" customWidth="1"/>
    <col min="12529" max="12529" width="15.5546875" style="5" customWidth="1"/>
    <col min="12530" max="12530" width="6.5546875" style="5" customWidth="1"/>
    <col min="12531" max="12531" width="2.33203125" style="5" customWidth="1"/>
    <col min="12532" max="12532" width="13" style="5" customWidth="1"/>
    <col min="12533" max="12533" width="2.6640625" style="5" customWidth="1"/>
    <col min="12534" max="12535" width="2.33203125" style="5" customWidth="1"/>
    <col min="12536" max="12536" width="4.6640625" style="5" customWidth="1"/>
    <col min="12537" max="12537" width="3.44140625" style="5" customWidth="1"/>
    <col min="12538" max="12538" width="14.88671875" style="5" customWidth="1"/>
    <col min="12539" max="12540" width="2.33203125" style="5" customWidth="1"/>
    <col min="12541" max="12541" width="1.33203125" style="5" customWidth="1"/>
    <col min="12542" max="12542" width="4.6640625" style="5" customWidth="1"/>
    <col min="12543" max="12543" width="9.5546875" style="5" customWidth="1"/>
    <col min="12544" max="12544" width="17.44140625" style="5" customWidth="1"/>
    <col min="12545" max="12550" width="0" style="5" hidden="1" customWidth="1"/>
    <col min="12551" max="12551" width="18.6640625" style="5" bestFit="1" customWidth="1"/>
    <col min="12552" max="12782" width="7.33203125" style="5"/>
    <col min="12783" max="12784" width="2.33203125" style="5" customWidth="1"/>
    <col min="12785" max="12785" width="15.5546875" style="5" customWidth="1"/>
    <col min="12786" max="12786" width="6.5546875" style="5" customWidth="1"/>
    <col min="12787" max="12787" width="2.33203125" style="5" customWidth="1"/>
    <col min="12788" max="12788" width="13" style="5" customWidth="1"/>
    <col min="12789" max="12789" width="2.6640625" style="5" customWidth="1"/>
    <col min="12790" max="12791" width="2.33203125" style="5" customWidth="1"/>
    <col min="12792" max="12792" width="4.6640625" style="5" customWidth="1"/>
    <col min="12793" max="12793" width="3.44140625" style="5" customWidth="1"/>
    <col min="12794" max="12794" width="14.88671875" style="5" customWidth="1"/>
    <col min="12795" max="12796" width="2.33203125" style="5" customWidth="1"/>
    <col min="12797" max="12797" width="1.33203125" style="5" customWidth="1"/>
    <col min="12798" max="12798" width="4.6640625" style="5" customWidth="1"/>
    <col min="12799" max="12799" width="9.5546875" style="5" customWidth="1"/>
    <col min="12800" max="12800" width="17.44140625" style="5" customWidth="1"/>
    <col min="12801" max="12806" width="0" style="5" hidden="1" customWidth="1"/>
    <col min="12807" max="12807" width="18.6640625" style="5" bestFit="1" customWidth="1"/>
    <col min="12808" max="13038" width="7.33203125" style="5"/>
    <col min="13039" max="13040" width="2.33203125" style="5" customWidth="1"/>
    <col min="13041" max="13041" width="15.5546875" style="5" customWidth="1"/>
    <col min="13042" max="13042" width="6.5546875" style="5" customWidth="1"/>
    <col min="13043" max="13043" width="2.33203125" style="5" customWidth="1"/>
    <col min="13044" max="13044" width="13" style="5" customWidth="1"/>
    <col min="13045" max="13045" width="2.6640625" style="5" customWidth="1"/>
    <col min="13046" max="13047" width="2.33203125" style="5" customWidth="1"/>
    <col min="13048" max="13048" width="4.6640625" style="5" customWidth="1"/>
    <col min="13049" max="13049" width="3.44140625" style="5" customWidth="1"/>
    <col min="13050" max="13050" width="14.88671875" style="5" customWidth="1"/>
    <col min="13051" max="13052" width="2.33203125" style="5" customWidth="1"/>
    <col min="13053" max="13053" width="1.33203125" style="5" customWidth="1"/>
    <col min="13054" max="13054" width="4.6640625" style="5" customWidth="1"/>
    <col min="13055" max="13055" width="9.5546875" style="5" customWidth="1"/>
    <col min="13056" max="13056" width="17.44140625" style="5" customWidth="1"/>
    <col min="13057" max="13062" width="0" style="5" hidden="1" customWidth="1"/>
    <col min="13063" max="13063" width="18.6640625" style="5" bestFit="1" customWidth="1"/>
    <col min="13064" max="13294" width="7.33203125" style="5"/>
    <col min="13295" max="13296" width="2.33203125" style="5" customWidth="1"/>
    <col min="13297" max="13297" width="15.5546875" style="5" customWidth="1"/>
    <col min="13298" max="13298" width="6.5546875" style="5" customWidth="1"/>
    <col min="13299" max="13299" width="2.33203125" style="5" customWidth="1"/>
    <col min="13300" max="13300" width="13" style="5" customWidth="1"/>
    <col min="13301" max="13301" width="2.6640625" style="5" customWidth="1"/>
    <col min="13302" max="13303" width="2.33203125" style="5" customWidth="1"/>
    <col min="13304" max="13304" width="4.6640625" style="5" customWidth="1"/>
    <col min="13305" max="13305" width="3.44140625" style="5" customWidth="1"/>
    <col min="13306" max="13306" width="14.88671875" style="5" customWidth="1"/>
    <col min="13307" max="13308" width="2.33203125" style="5" customWidth="1"/>
    <col min="13309" max="13309" width="1.33203125" style="5" customWidth="1"/>
    <col min="13310" max="13310" width="4.6640625" style="5" customWidth="1"/>
    <col min="13311" max="13311" width="9.5546875" style="5" customWidth="1"/>
    <col min="13312" max="13312" width="17.44140625" style="5" customWidth="1"/>
    <col min="13313" max="13318" width="0" style="5" hidden="1" customWidth="1"/>
    <col min="13319" max="13319" width="18.6640625" style="5" bestFit="1" customWidth="1"/>
    <col min="13320" max="13550" width="7.33203125" style="5"/>
    <col min="13551" max="13552" width="2.33203125" style="5" customWidth="1"/>
    <col min="13553" max="13553" width="15.5546875" style="5" customWidth="1"/>
    <col min="13554" max="13554" width="6.5546875" style="5" customWidth="1"/>
    <col min="13555" max="13555" width="2.33203125" style="5" customWidth="1"/>
    <col min="13556" max="13556" width="13" style="5" customWidth="1"/>
    <col min="13557" max="13557" width="2.6640625" style="5" customWidth="1"/>
    <col min="13558" max="13559" width="2.33203125" style="5" customWidth="1"/>
    <col min="13560" max="13560" width="4.6640625" style="5" customWidth="1"/>
    <col min="13561" max="13561" width="3.44140625" style="5" customWidth="1"/>
    <col min="13562" max="13562" width="14.88671875" style="5" customWidth="1"/>
    <col min="13563" max="13564" width="2.33203125" style="5" customWidth="1"/>
    <col min="13565" max="13565" width="1.33203125" style="5" customWidth="1"/>
    <col min="13566" max="13566" width="4.6640625" style="5" customWidth="1"/>
    <col min="13567" max="13567" width="9.5546875" style="5" customWidth="1"/>
    <col min="13568" max="13568" width="17.44140625" style="5" customWidth="1"/>
    <col min="13569" max="13574" width="0" style="5" hidden="1" customWidth="1"/>
    <col min="13575" max="13575" width="18.6640625" style="5" bestFit="1" customWidth="1"/>
    <col min="13576" max="13806" width="7.33203125" style="5"/>
    <col min="13807" max="13808" width="2.33203125" style="5" customWidth="1"/>
    <col min="13809" max="13809" width="15.5546875" style="5" customWidth="1"/>
    <col min="13810" max="13810" width="6.5546875" style="5" customWidth="1"/>
    <col min="13811" max="13811" width="2.33203125" style="5" customWidth="1"/>
    <col min="13812" max="13812" width="13" style="5" customWidth="1"/>
    <col min="13813" max="13813" width="2.6640625" style="5" customWidth="1"/>
    <col min="13814" max="13815" width="2.33203125" style="5" customWidth="1"/>
    <col min="13816" max="13816" width="4.6640625" style="5" customWidth="1"/>
    <col min="13817" max="13817" width="3.44140625" style="5" customWidth="1"/>
    <col min="13818" max="13818" width="14.88671875" style="5" customWidth="1"/>
    <col min="13819" max="13820" width="2.33203125" style="5" customWidth="1"/>
    <col min="13821" max="13821" width="1.33203125" style="5" customWidth="1"/>
    <col min="13822" max="13822" width="4.6640625" style="5" customWidth="1"/>
    <col min="13823" max="13823" width="9.5546875" style="5" customWidth="1"/>
    <col min="13824" max="13824" width="17.44140625" style="5" customWidth="1"/>
    <col min="13825" max="13830" width="0" style="5" hidden="1" customWidth="1"/>
    <col min="13831" max="13831" width="18.6640625" style="5" bestFit="1" customWidth="1"/>
    <col min="13832" max="14062" width="7.33203125" style="5"/>
    <col min="14063" max="14064" width="2.33203125" style="5" customWidth="1"/>
    <col min="14065" max="14065" width="15.5546875" style="5" customWidth="1"/>
    <col min="14066" max="14066" width="6.5546875" style="5" customWidth="1"/>
    <col min="14067" max="14067" width="2.33203125" style="5" customWidth="1"/>
    <col min="14068" max="14068" width="13" style="5" customWidth="1"/>
    <col min="14069" max="14069" width="2.6640625" style="5" customWidth="1"/>
    <col min="14070" max="14071" width="2.33203125" style="5" customWidth="1"/>
    <col min="14072" max="14072" width="4.6640625" style="5" customWidth="1"/>
    <col min="14073" max="14073" width="3.44140625" style="5" customWidth="1"/>
    <col min="14074" max="14074" width="14.88671875" style="5" customWidth="1"/>
    <col min="14075" max="14076" width="2.33203125" style="5" customWidth="1"/>
    <col min="14077" max="14077" width="1.33203125" style="5" customWidth="1"/>
    <col min="14078" max="14078" width="4.6640625" style="5" customWidth="1"/>
    <col min="14079" max="14079" width="9.5546875" style="5" customWidth="1"/>
    <col min="14080" max="14080" width="17.44140625" style="5" customWidth="1"/>
    <col min="14081" max="14086" width="0" style="5" hidden="1" customWidth="1"/>
    <col min="14087" max="14087" width="18.6640625" style="5" bestFit="1" customWidth="1"/>
    <col min="14088" max="14318" width="7.33203125" style="5"/>
    <col min="14319" max="14320" width="2.33203125" style="5" customWidth="1"/>
    <col min="14321" max="14321" width="15.5546875" style="5" customWidth="1"/>
    <col min="14322" max="14322" width="6.5546875" style="5" customWidth="1"/>
    <col min="14323" max="14323" width="2.33203125" style="5" customWidth="1"/>
    <col min="14324" max="14324" width="13" style="5" customWidth="1"/>
    <col min="14325" max="14325" width="2.6640625" style="5" customWidth="1"/>
    <col min="14326" max="14327" width="2.33203125" style="5" customWidth="1"/>
    <col min="14328" max="14328" width="4.6640625" style="5" customWidth="1"/>
    <col min="14329" max="14329" width="3.44140625" style="5" customWidth="1"/>
    <col min="14330" max="14330" width="14.88671875" style="5" customWidth="1"/>
    <col min="14331" max="14332" width="2.33203125" style="5" customWidth="1"/>
    <col min="14333" max="14333" width="1.33203125" style="5" customWidth="1"/>
    <col min="14334" max="14334" width="4.6640625" style="5" customWidth="1"/>
    <col min="14335" max="14335" width="9.5546875" style="5" customWidth="1"/>
    <col min="14336" max="14336" width="17.44140625" style="5" customWidth="1"/>
    <col min="14337" max="14342" width="0" style="5" hidden="1" customWidth="1"/>
    <col min="14343" max="14343" width="18.6640625" style="5" bestFit="1" customWidth="1"/>
    <col min="14344" max="14574" width="7.33203125" style="5"/>
    <col min="14575" max="14576" width="2.33203125" style="5" customWidth="1"/>
    <col min="14577" max="14577" width="15.5546875" style="5" customWidth="1"/>
    <col min="14578" max="14578" width="6.5546875" style="5" customWidth="1"/>
    <col min="14579" max="14579" width="2.33203125" style="5" customWidth="1"/>
    <col min="14580" max="14580" width="13" style="5" customWidth="1"/>
    <col min="14581" max="14581" width="2.6640625" style="5" customWidth="1"/>
    <col min="14582" max="14583" width="2.33203125" style="5" customWidth="1"/>
    <col min="14584" max="14584" width="4.6640625" style="5" customWidth="1"/>
    <col min="14585" max="14585" width="3.44140625" style="5" customWidth="1"/>
    <col min="14586" max="14586" width="14.88671875" style="5" customWidth="1"/>
    <col min="14587" max="14588" width="2.33203125" style="5" customWidth="1"/>
    <col min="14589" max="14589" width="1.33203125" style="5" customWidth="1"/>
    <col min="14590" max="14590" width="4.6640625" style="5" customWidth="1"/>
    <col min="14591" max="14591" width="9.5546875" style="5" customWidth="1"/>
    <col min="14592" max="14592" width="17.44140625" style="5" customWidth="1"/>
    <col min="14593" max="14598" width="0" style="5" hidden="1" customWidth="1"/>
    <col min="14599" max="14599" width="18.6640625" style="5" bestFit="1" customWidth="1"/>
    <col min="14600" max="14830" width="7.33203125" style="5"/>
    <col min="14831" max="14832" width="2.33203125" style="5" customWidth="1"/>
    <col min="14833" max="14833" width="15.5546875" style="5" customWidth="1"/>
    <col min="14834" max="14834" width="6.5546875" style="5" customWidth="1"/>
    <col min="14835" max="14835" width="2.33203125" style="5" customWidth="1"/>
    <col min="14836" max="14836" width="13" style="5" customWidth="1"/>
    <col min="14837" max="14837" width="2.6640625" style="5" customWidth="1"/>
    <col min="14838" max="14839" width="2.33203125" style="5" customWidth="1"/>
    <col min="14840" max="14840" width="4.6640625" style="5" customWidth="1"/>
    <col min="14841" max="14841" width="3.44140625" style="5" customWidth="1"/>
    <col min="14842" max="14842" width="14.88671875" style="5" customWidth="1"/>
    <col min="14843" max="14844" width="2.33203125" style="5" customWidth="1"/>
    <col min="14845" max="14845" width="1.33203125" style="5" customWidth="1"/>
    <col min="14846" max="14846" width="4.6640625" style="5" customWidth="1"/>
    <col min="14847" max="14847" width="9.5546875" style="5" customWidth="1"/>
    <col min="14848" max="14848" width="17.44140625" style="5" customWidth="1"/>
    <col min="14849" max="14854" width="0" style="5" hidden="1" customWidth="1"/>
    <col min="14855" max="14855" width="18.6640625" style="5" bestFit="1" customWidth="1"/>
    <col min="14856" max="15086" width="7.33203125" style="5"/>
    <col min="15087" max="15088" width="2.33203125" style="5" customWidth="1"/>
    <col min="15089" max="15089" width="15.5546875" style="5" customWidth="1"/>
    <col min="15090" max="15090" width="6.5546875" style="5" customWidth="1"/>
    <col min="15091" max="15091" width="2.33203125" style="5" customWidth="1"/>
    <col min="15092" max="15092" width="13" style="5" customWidth="1"/>
    <col min="15093" max="15093" width="2.6640625" style="5" customWidth="1"/>
    <col min="15094" max="15095" width="2.33203125" style="5" customWidth="1"/>
    <col min="15096" max="15096" width="4.6640625" style="5" customWidth="1"/>
    <col min="15097" max="15097" width="3.44140625" style="5" customWidth="1"/>
    <col min="15098" max="15098" width="14.88671875" style="5" customWidth="1"/>
    <col min="15099" max="15100" width="2.33203125" style="5" customWidth="1"/>
    <col min="15101" max="15101" width="1.33203125" style="5" customWidth="1"/>
    <col min="15102" max="15102" width="4.6640625" style="5" customWidth="1"/>
    <col min="15103" max="15103" width="9.5546875" style="5" customWidth="1"/>
    <col min="15104" max="15104" width="17.44140625" style="5" customWidth="1"/>
    <col min="15105" max="15110" width="0" style="5" hidden="1" customWidth="1"/>
    <col min="15111" max="15111" width="18.6640625" style="5" bestFit="1" customWidth="1"/>
    <col min="15112" max="15342" width="7.33203125" style="5"/>
    <col min="15343" max="15344" width="2.33203125" style="5" customWidth="1"/>
    <col min="15345" max="15345" width="15.5546875" style="5" customWidth="1"/>
    <col min="15346" max="15346" width="6.5546875" style="5" customWidth="1"/>
    <col min="15347" max="15347" width="2.33203125" style="5" customWidth="1"/>
    <col min="15348" max="15348" width="13" style="5" customWidth="1"/>
    <col min="15349" max="15349" width="2.6640625" style="5" customWidth="1"/>
    <col min="15350" max="15351" width="2.33203125" style="5" customWidth="1"/>
    <col min="15352" max="15352" width="4.6640625" style="5" customWidth="1"/>
    <col min="15353" max="15353" width="3.44140625" style="5" customWidth="1"/>
    <col min="15354" max="15354" width="14.88671875" style="5" customWidth="1"/>
    <col min="15355" max="15356" width="2.33203125" style="5" customWidth="1"/>
    <col min="15357" max="15357" width="1.33203125" style="5" customWidth="1"/>
    <col min="15358" max="15358" width="4.6640625" style="5" customWidth="1"/>
    <col min="15359" max="15359" width="9.5546875" style="5" customWidth="1"/>
    <col min="15360" max="15360" width="17.44140625" style="5" customWidth="1"/>
    <col min="15361" max="15366" width="0" style="5" hidden="1" customWidth="1"/>
    <col min="15367" max="15367" width="18.6640625" style="5" bestFit="1" customWidth="1"/>
    <col min="15368" max="15598" width="7.33203125" style="5"/>
    <col min="15599" max="15600" width="2.33203125" style="5" customWidth="1"/>
    <col min="15601" max="15601" width="15.5546875" style="5" customWidth="1"/>
    <col min="15602" max="15602" width="6.5546875" style="5" customWidth="1"/>
    <col min="15603" max="15603" width="2.33203125" style="5" customWidth="1"/>
    <col min="15604" max="15604" width="13" style="5" customWidth="1"/>
    <col min="15605" max="15605" width="2.6640625" style="5" customWidth="1"/>
    <col min="15606" max="15607" width="2.33203125" style="5" customWidth="1"/>
    <col min="15608" max="15608" width="4.6640625" style="5" customWidth="1"/>
    <col min="15609" max="15609" width="3.44140625" style="5" customWidth="1"/>
    <col min="15610" max="15610" width="14.88671875" style="5" customWidth="1"/>
    <col min="15611" max="15612" width="2.33203125" style="5" customWidth="1"/>
    <col min="15613" max="15613" width="1.33203125" style="5" customWidth="1"/>
    <col min="15614" max="15614" width="4.6640625" style="5" customWidth="1"/>
    <col min="15615" max="15615" width="9.5546875" style="5" customWidth="1"/>
    <col min="15616" max="15616" width="17.44140625" style="5" customWidth="1"/>
    <col min="15617" max="15622" width="0" style="5" hidden="1" customWidth="1"/>
    <col min="15623" max="15623" width="18.6640625" style="5" bestFit="1" customWidth="1"/>
    <col min="15624" max="15854" width="7.33203125" style="5"/>
    <col min="15855" max="15856" width="2.33203125" style="5" customWidth="1"/>
    <col min="15857" max="15857" width="15.5546875" style="5" customWidth="1"/>
    <col min="15858" max="15858" width="6.5546875" style="5" customWidth="1"/>
    <col min="15859" max="15859" width="2.33203125" style="5" customWidth="1"/>
    <col min="15860" max="15860" width="13" style="5" customWidth="1"/>
    <col min="15861" max="15861" width="2.6640625" style="5" customWidth="1"/>
    <col min="15862" max="15863" width="2.33203125" style="5" customWidth="1"/>
    <col min="15864" max="15864" width="4.6640625" style="5" customWidth="1"/>
    <col min="15865" max="15865" width="3.44140625" style="5" customWidth="1"/>
    <col min="15866" max="15866" width="14.88671875" style="5" customWidth="1"/>
    <col min="15867" max="15868" width="2.33203125" style="5" customWidth="1"/>
    <col min="15869" max="15869" width="1.33203125" style="5" customWidth="1"/>
    <col min="15870" max="15870" width="4.6640625" style="5" customWidth="1"/>
    <col min="15871" max="15871" width="9.5546875" style="5" customWidth="1"/>
    <col min="15872" max="15872" width="17.44140625" style="5" customWidth="1"/>
    <col min="15873" max="15878" width="0" style="5" hidden="1" customWidth="1"/>
    <col min="15879" max="15879" width="18.6640625" style="5" bestFit="1" customWidth="1"/>
    <col min="15880" max="16110" width="7.33203125" style="5"/>
    <col min="16111" max="16112" width="2.33203125" style="5" customWidth="1"/>
    <col min="16113" max="16113" width="15.5546875" style="5" customWidth="1"/>
    <col min="16114" max="16114" width="6.5546875" style="5" customWidth="1"/>
    <col min="16115" max="16115" width="2.33203125" style="5" customWidth="1"/>
    <col min="16116" max="16116" width="13" style="5" customWidth="1"/>
    <col min="16117" max="16117" width="2.6640625" style="5" customWidth="1"/>
    <col min="16118" max="16119" width="2.33203125" style="5" customWidth="1"/>
    <col min="16120" max="16120" width="4.6640625" style="5" customWidth="1"/>
    <col min="16121" max="16121" width="3.44140625" style="5" customWidth="1"/>
    <col min="16122" max="16122" width="14.88671875" style="5" customWidth="1"/>
    <col min="16123" max="16124" width="2.33203125" style="5" customWidth="1"/>
    <col min="16125" max="16125" width="1.33203125" style="5" customWidth="1"/>
    <col min="16126" max="16126" width="4.6640625" style="5" customWidth="1"/>
    <col min="16127" max="16127" width="9.5546875" style="5" customWidth="1"/>
    <col min="16128" max="16128" width="17.44140625" style="5" customWidth="1"/>
    <col min="16129" max="16134" width="0" style="5" hidden="1" customWidth="1"/>
    <col min="16135" max="16135" width="18.6640625" style="5" bestFit="1" customWidth="1"/>
    <col min="16136" max="16384" width="7.33203125" style="5"/>
  </cols>
  <sheetData>
    <row r="1" spans="1:6" ht="34.200000000000003" customHeight="1" x14ac:dyDescent="0.3">
      <c r="A1" s="42" t="s">
        <v>2</v>
      </c>
      <c r="B1" s="43"/>
      <c r="C1" s="50" t="s">
        <v>0</v>
      </c>
      <c r="D1" s="51"/>
      <c r="E1" s="34" t="s">
        <v>1</v>
      </c>
      <c r="F1" s="35"/>
    </row>
    <row r="2" spans="1:6" ht="28.95" customHeight="1" thickBot="1" x14ac:dyDescent="0.35">
      <c r="A2" s="44" t="s">
        <v>61</v>
      </c>
      <c r="B2" s="45"/>
      <c r="C2" s="52" t="s">
        <v>3</v>
      </c>
      <c r="D2" s="53"/>
      <c r="E2" s="36" t="s">
        <v>59</v>
      </c>
      <c r="F2" s="37"/>
    </row>
    <row r="3" spans="1:6" ht="13.95" customHeight="1" thickBot="1" x14ac:dyDescent="0.35">
      <c r="A3" s="46" t="s">
        <v>5</v>
      </c>
      <c r="B3" s="47"/>
      <c r="C3" s="50" t="s">
        <v>58</v>
      </c>
      <c r="D3" s="51"/>
      <c r="E3" s="38" t="s">
        <v>60</v>
      </c>
      <c r="F3" s="39"/>
    </row>
    <row r="4" spans="1:6" ht="13.95" customHeight="1" thickBot="1" x14ac:dyDescent="0.35">
      <c r="A4" s="48" t="s">
        <v>6</v>
      </c>
      <c r="B4" s="49"/>
      <c r="C4" s="54" t="s">
        <v>7</v>
      </c>
      <c r="D4" s="55"/>
      <c r="E4" s="40" t="s">
        <v>4</v>
      </c>
      <c r="F4" s="41"/>
    </row>
    <row r="5" spans="1:6" ht="28.65" customHeight="1" thickBot="1" x14ac:dyDescent="0.35">
      <c r="A5" s="31" t="s">
        <v>8</v>
      </c>
      <c r="B5" s="19" t="s">
        <v>9</v>
      </c>
      <c r="C5" s="20" t="s">
        <v>10</v>
      </c>
      <c r="D5" s="7" t="s">
        <v>11</v>
      </c>
      <c r="E5" s="8" t="s">
        <v>67</v>
      </c>
      <c r="F5" s="9" t="s">
        <v>68</v>
      </c>
    </row>
    <row r="6" spans="1:6" x14ac:dyDescent="0.3">
      <c r="A6" s="32" t="s">
        <v>12</v>
      </c>
      <c r="B6" s="10">
        <f>SUM(B7+B8+B9+B15+B19+B20)</f>
        <v>47823471287.610001</v>
      </c>
      <c r="C6" s="12">
        <f>SUM(C7+C8+C9+C15+C19+C20)</f>
        <v>49745451383.599998</v>
      </c>
      <c r="D6" s="11" t="s">
        <v>13</v>
      </c>
      <c r="E6" s="1">
        <f>SUM(E7+E8+E9+E10+E13+E16+E17)</f>
        <v>34400878848.989998</v>
      </c>
      <c r="F6" s="23">
        <f>SUM(F7+F8+F9+F10+F13+F16+F17)</f>
        <v>38159372697.169998</v>
      </c>
    </row>
    <row r="7" spans="1:6" x14ac:dyDescent="0.3">
      <c r="A7" s="32" t="s">
        <v>14</v>
      </c>
      <c r="B7" s="12">
        <v>68277234.090000004</v>
      </c>
      <c r="C7" s="12">
        <v>84743432.620000005</v>
      </c>
      <c r="D7" s="11" t="s">
        <v>15</v>
      </c>
      <c r="E7" s="1">
        <v>32611304099.239998</v>
      </c>
      <c r="F7" s="2">
        <v>34800548986.709999</v>
      </c>
    </row>
    <row r="8" spans="1:6" ht="28.8" x14ac:dyDescent="0.3">
      <c r="A8" s="32" t="s">
        <v>16</v>
      </c>
      <c r="B8" s="12">
        <v>0</v>
      </c>
      <c r="C8" s="12">
        <v>0</v>
      </c>
      <c r="D8" s="11" t="s">
        <v>17</v>
      </c>
      <c r="E8" s="1">
        <v>-855887146.48000002</v>
      </c>
      <c r="F8" s="2">
        <v>-1459505683.0899999</v>
      </c>
    </row>
    <row r="9" spans="1:6" ht="28.65" customHeight="1" x14ac:dyDescent="0.3">
      <c r="A9" s="32" t="s">
        <v>18</v>
      </c>
      <c r="B9" s="10">
        <f>B10+B11+B12+B13+B14</f>
        <v>46999241322.860001</v>
      </c>
      <c r="C9" s="12">
        <f>C10+C11+C12+C13+C14</f>
        <v>48411657280.790001</v>
      </c>
      <c r="D9" s="11" t="s">
        <v>19</v>
      </c>
      <c r="E9" s="1">
        <v>-605639744.30999994</v>
      </c>
      <c r="F9" s="2">
        <v>-1668460258.5799999</v>
      </c>
    </row>
    <row r="10" spans="1:6" ht="28.65" customHeight="1" x14ac:dyDescent="0.3">
      <c r="A10" s="32" t="s">
        <v>20</v>
      </c>
      <c r="B10" s="10">
        <v>8866400362.1499996</v>
      </c>
      <c r="C10" s="12">
        <v>9068096583.3100014</v>
      </c>
      <c r="D10" s="11" t="s">
        <v>21</v>
      </c>
      <c r="E10" s="1">
        <f>SUM(E11:E12)</f>
        <v>3654961921.6000023</v>
      </c>
      <c r="F10" s="2">
        <f>SUM(F11:F12)</f>
        <v>6800111955.1899986</v>
      </c>
    </row>
    <row r="11" spans="1:6" ht="34.5" customHeight="1" x14ac:dyDescent="0.3">
      <c r="A11" s="32" t="s">
        <v>22</v>
      </c>
      <c r="B11" s="10">
        <v>27215771514.57</v>
      </c>
      <c r="C11" s="12">
        <v>27280305272.610001</v>
      </c>
      <c r="D11" s="11" t="s">
        <v>23</v>
      </c>
      <c r="E11" s="1">
        <v>13190978208.730001</v>
      </c>
      <c r="F11" s="2">
        <v>18410715748.779999</v>
      </c>
    </row>
    <row r="12" spans="1:6" x14ac:dyDescent="0.3">
      <c r="A12" s="32" t="s">
        <v>24</v>
      </c>
      <c r="B12" s="10">
        <v>4095015413.6100001</v>
      </c>
      <c r="C12" s="12">
        <v>4029318133.1899996</v>
      </c>
      <c r="D12" s="11" t="s">
        <v>25</v>
      </c>
      <c r="E12" s="1">
        <v>-9536016287.1299992</v>
      </c>
      <c r="F12" s="2">
        <v>-11610603793.59</v>
      </c>
    </row>
    <row r="13" spans="1:6" ht="34.5" customHeight="1" x14ac:dyDescent="0.3">
      <c r="A13" s="32" t="s">
        <v>26</v>
      </c>
      <c r="B13" s="10">
        <v>6638523733.2399998</v>
      </c>
      <c r="C13" s="12">
        <v>7704338313.5600004</v>
      </c>
      <c r="D13" s="11" t="s">
        <v>27</v>
      </c>
      <c r="E13" s="1">
        <f>SUM(E14:E15)</f>
        <v>-406062242.29999995</v>
      </c>
      <c r="F13" s="2">
        <f>SUM(F14:F15)</f>
        <v>-437726740.09999996</v>
      </c>
    </row>
    <row r="14" spans="1:6" ht="43.2" x14ac:dyDescent="0.3">
      <c r="A14" s="32" t="s">
        <v>28</v>
      </c>
      <c r="B14" s="10">
        <v>183530299.28999999</v>
      </c>
      <c r="C14" s="12">
        <v>329598978.12</v>
      </c>
      <c r="D14" s="11" t="s">
        <v>29</v>
      </c>
      <c r="E14" s="1">
        <v>408042.12</v>
      </c>
      <c r="F14" s="2">
        <v>602240.41999999993</v>
      </c>
    </row>
    <row r="15" spans="1:6" ht="28.65" customHeight="1" x14ac:dyDescent="0.3">
      <c r="A15" s="32" t="s">
        <v>30</v>
      </c>
      <c r="B15" s="10">
        <f>SUM(B16:B18)</f>
        <v>40967838.609998479</v>
      </c>
      <c r="C15" s="12">
        <f>SUM(C16:D18)</f>
        <v>9437398.9099994283</v>
      </c>
      <c r="D15" s="11" t="s">
        <v>31</v>
      </c>
      <c r="E15" s="1">
        <v>-406470284.41999996</v>
      </c>
      <c r="F15" s="2">
        <v>-438328980.51999998</v>
      </c>
    </row>
    <row r="16" spans="1:6" x14ac:dyDescent="0.3">
      <c r="A16" s="32" t="s">
        <v>32</v>
      </c>
      <c r="B16" s="10">
        <v>2999124.0899984743</v>
      </c>
      <c r="C16" s="12">
        <v>1622497.3299994278</v>
      </c>
      <c r="D16" s="11" t="s">
        <v>33</v>
      </c>
      <c r="E16" s="1">
        <v>0</v>
      </c>
      <c r="F16" s="2">
        <v>0</v>
      </c>
    </row>
    <row r="17" spans="1:9" ht="35.25" customHeight="1" x14ac:dyDescent="0.3">
      <c r="A17" s="32" t="s">
        <v>34</v>
      </c>
      <c r="B17" s="12">
        <v>0</v>
      </c>
      <c r="C17" s="12">
        <v>0</v>
      </c>
      <c r="D17" s="11" t="s">
        <v>35</v>
      </c>
      <c r="E17" s="1">
        <v>2201961.2400000012</v>
      </c>
      <c r="F17" s="2">
        <v>124404437.04000001</v>
      </c>
    </row>
    <row r="18" spans="1:9" ht="28.65" customHeight="1" x14ac:dyDescent="0.3">
      <c r="A18" s="32" t="s">
        <v>36</v>
      </c>
      <c r="B18" s="12">
        <v>37968714.520000003</v>
      </c>
      <c r="C18" s="12">
        <v>7814901.5800000001</v>
      </c>
      <c r="D18" s="11" t="s">
        <v>37</v>
      </c>
      <c r="E18" s="1">
        <f>SUM(E19:E20)</f>
        <v>5526247621.3800011</v>
      </c>
      <c r="F18" s="2">
        <f>SUM(F19:F20)</f>
        <v>7201539977.8100004</v>
      </c>
    </row>
    <row r="19" spans="1:9" ht="35.25" customHeight="1" x14ac:dyDescent="0.3">
      <c r="A19" s="32" t="s">
        <v>38</v>
      </c>
      <c r="B19" s="12">
        <v>714984892.04999995</v>
      </c>
      <c r="C19" s="12">
        <v>1239613271.28</v>
      </c>
      <c r="D19" s="11" t="s">
        <v>39</v>
      </c>
      <c r="E19" s="1">
        <v>4852172564.4400005</v>
      </c>
      <c r="F19" s="2">
        <v>6472940324.8400002</v>
      </c>
    </row>
    <row r="20" spans="1:9" ht="28.8" x14ac:dyDescent="0.3">
      <c r="A20" s="32" t="s">
        <v>40</v>
      </c>
      <c r="B20" s="12">
        <v>0</v>
      </c>
      <c r="C20" s="12">
        <v>0</v>
      </c>
      <c r="D20" s="11" t="s">
        <v>41</v>
      </c>
      <c r="E20" s="1">
        <v>674075056.94000006</v>
      </c>
      <c r="F20" s="2">
        <v>728599652.96999991</v>
      </c>
    </row>
    <row r="21" spans="1:9" ht="28.8" x14ac:dyDescent="0.3">
      <c r="A21" s="32" t="s">
        <v>42</v>
      </c>
      <c r="B21" s="10">
        <f>SUM(B22:B26)</f>
        <v>6417187538.6100006</v>
      </c>
      <c r="C21" s="12">
        <f>SUM(C22:D26)</f>
        <v>6694419381.6499996</v>
      </c>
      <c r="D21" s="11" t="s">
        <v>43</v>
      </c>
      <c r="E21" s="1">
        <f>SUM(E22:E25)</f>
        <v>9238635516.539999</v>
      </c>
      <c r="F21" s="2">
        <f>SUM(F22:F25)</f>
        <v>5778089895.6600008</v>
      </c>
    </row>
    <row r="22" spans="1:9" ht="28.8" x14ac:dyDescent="0.3">
      <c r="A22" s="32" t="s">
        <v>44</v>
      </c>
      <c r="B22" s="10">
        <v>220434609.39999998</v>
      </c>
      <c r="C22" s="12">
        <v>259879288.89000002</v>
      </c>
      <c r="D22" s="11" t="s">
        <v>45</v>
      </c>
      <c r="E22" s="26">
        <v>721839735.41999996</v>
      </c>
      <c r="F22" s="2">
        <v>802262566.63</v>
      </c>
    </row>
    <row r="23" spans="1:9" ht="28.8" x14ac:dyDescent="0.3">
      <c r="A23" s="32" t="s">
        <v>46</v>
      </c>
      <c r="B23" s="10">
        <v>1405888359.77</v>
      </c>
      <c r="C23" s="12">
        <v>1624947396.6600001</v>
      </c>
      <c r="D23" s="25" t="s">
        <v>47</v>
      </c>
      <c r="E23" s="28">
        <v>2468432192.3200002</v>
      </c>
      <c r="F23" s="2">
        <v>2706846995.9100003</v>
      </c>
    </row>
    <row r="24" spans="1:9" ht="28.8" x14ac:dyDescent="0.3">
      <c r="A24" s="32" t="s">
        <v>48</v>
      </c>
      <c r="B24" s="13">
        <v>209000000</v>
      </c>
      <c r="C24" s="12">
        <v>35120570.869999997</v>
      </c>
      <c r="D24" s="11" t="s">
        <v>49</v>
      </c>
      <c r="E24" s="27">
        <v>5886943172.8899994</v>
      </c>
      <c r="F24" s="2">
        <v>2092557712.5100002</v>
      </c>
    </row>
    <row r="25" spans="1:9" x14ac:dyDescent="0.3">
      <c r="A25" s="32" t="s">
        <v>50</v>
      </c>
      <c r="B25" s="10">
        <v>4581864569.4400005</v>
      </c>
      <c r="C25" s="21">
        <v>4774472125.2299995</v>
      </c>
      <c r="D25" s="11" t="s">
        <v>51</v>
      </c>
      <c r="E25" s="1">
        <v>161420415.91</v>
      </c>
      <c r="F25" s="2">
        <v>176422620.61000001</v>
      </c>
    </row>
    <row r="26" spans="1:9" ht="28.8" x14ac:dyDescent="0.3">
      <c r="A26" s="32" t="s">
        <v>52</v>
      </c>
      <c r="B26" s="10">
        <v>0</v>
      </c>
      <c r="C26" s="12">
        <v>0</v>
      </c>
      <c r="D26" s="11" t="s">
        <v>53</v>
      </c>
      <c r="E26" s="1">
        <v>5427595114.7200012</v>
      </c>
      <c r="F26" s="2">
        <v>5680770295.0800009</v>
      </c>
    </row>
    <row r="27" spans="1:9" ht="29.4" thickBot="1" x14ac:dyDescent="0.35">
      <c r="A27" s="32" t="s">
        <v>54</v>
      </c>
      <c r="B27" s="10">
        <v>362943220.16000003</v>
      </c>
      <c r="C27" s="12">
        <v>389936171.5</v>
      </c>
      <c r="D27" s="11" t="s">
        <v>55</v>
      </c>
      <c r="E27" s="1">
        <v>10244944.75</v>
      </c>
      <c r="F27" s="2">
        <v>10034071.029999999</v>
      </c>
    </row>
    <row r="28" spans="1:9" ht="28.65" customHeight="1" thickBot="1" x14ac:dyDescent="0.35">
      <c r="A28" s="33" t="s">
        <v>56</v>
      </c>
      <c r="B28" s="14">
        <f>SUM(B6+B21+B27)</f>
        <v>54603602046.380005</v>
      </c>
      <c r="C28" s="22">
        <f>SUM(C6+C21+C27)</f>
        <v>56829806936.75</v>
      </c>
      <c r="D28" s="15" t="s">
        <v>57</v>
      </c>
      <c r="E28" s="16">
        <f>E6+E18+E21+E26+E27</f>
        <v>54603602046.379997</v>
      </c>
      <c r="F28" s="24">
        <f>F6+F18+F21+F26+F27</f>
        <v>56829806936.75</v>
      </c>
    </row>
    <row r="30" spans="1:9" x14ac:dyDescent="0.3">
      <c r="A30" s="29" t="s">
        <v>62</v>
      </c>
      <c r="C30" s="30">
        <v>44405</v>
      </c>
      <c r="D30" s="29"/>
      <c r="E30" s="29" t="s">
        <v>64</v>
      </c>
      <c r="F30" s="18">
        <f>F28-C28</f>
        <v>0</v>
      </c>
    </row>
    <row r="31" spans="1:9" x14ac:dyDescent="0.3">
      <c r="A31" s="29" t="s">
        <v>63</v>
      </c>
      <c r="C31" s="29" t="s">
        <v>66</v>
      </c>
      <c r="E31" s="29" t="s">
        <v>65</v>
      </c>
      <c r="F31" s="17"/>
    </row>
    <row r="32" spans="1:9" x14ac:dyDescent="0.3">
      <c r="G32" s="3"/>
      <c r="H32" s="4"/>
      <c r="I32" s="4"/>
    </row>
    <row r="33" spans="7:9" x14ac:dyDescent="0.3">
      <c r="G33" s="3"/>
      <c r="H33" s="4"/>
      <c r="I33" s="4"/>
    </row>
  </sheetData>
  <mergeCells count="12">
    <mergeCell ref="E1:F1"/>
    <mergeCell ref="E2:F2"/>
    <mergeCell ref="E3:F3"/>
    <mergeCell ref="E4:F4"/>
    <mergeCell ref="A1:B1"/>
    <mergeCell ref="A2:B2"/>
    <mergeCell ref="A3:B3"/>
    <mergeCell ref="A4:B4"/>
    <mergeCell ref="C1:D1"/>
    <mergeCell ref="C2:D2"/>
    <mergeCell ref="C3:D3"/>
    <mergeCell ref="C4:D4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Bilans 2020</vt:lpstr>
      <vt:lpstr>Arkusz2</vt:lpstr>
      <vt:lpstr>Titlle</vt:lpstr>
    </vt:vector>
  </TitlesOfParts>
  <Company>Urzad Miasta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skonsolidowany m.st. Warszawy 2020</dc:title>
  <dc:creator>Czapska Agata</dc:creator>
  <cp:lastModifiedBy>Wełnicka Dorota</cp:lastModifiedBy>
  <cp:lastPrinted>2021-12-21T08:42:05Z</cp:lastPrinted>
  <dcterms:created xsi:type="dcterms:W3CDTF">2021-12-21T07:25:10Z</dcterms:created>
  <dcterms:modified xsi:type="dcterms:W3CDTF">2021-12-31T10:56:48Z</dcterms:modified>
</cp:coreProperties>
</file>