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chwały BIP\"/>
    </mc:Choice>
  </mc:AlternateContent>
  <xr:revisionPtr revIDLastSave="0" documentId="8_{6F6F53C1-BC3F-46A2-A47C-E1855FC7390E}" xr6:coauthVersionLast="36" xr6:coauthVersionMax="36" xr10:uidLastSave="{00000000-0000-0000-0000-000000000000}"/>
  <bookViews>
    <workbookView xWindow="-120" yWindow="-120" windowWidth="29040" windowHeight="15840" xr2:uid="{C82D25BB-4DD5-4A99-A882-B7B962A89BBB}"/>
  </bookViews>
  <sheets>
    <sheet name="Przedsięwzięcia" sheetId="2" r:id="rId1"/>
    <sheet name="TJPB_D.12.000 - 04.04.2024" sheetId="6" state="hidden" r:id="rId2"/>
    <sheet name="Prognoza" sheetId="3" r:id="rId3"/>
    <sheet name="UE" sheetId="5" state="hidden" r:id="rId4"/>
  </sheets>
  <definedNames>
    <definedName name="_xlnm._FilterDatabase" localSheetId="0" hidden="1">Przedsięwzięcia!$A$13:$P$14</definedName>
    <definedName name="_xlnm._FilterDatabase" localSheetId="1" hidden="1">'TJPB_D.12.000 - 04.04.2024'!$A$3:$Z$155</definedName>
    <definedName name="_xlnm.Print_Area" localSheetId="2">Prognoza!$A$1:$P$23</definedName>
    <definedName name="_xlnm.Print_Area" localSheetId="0">Przedsięwzięcia!$A$1:$L$15</definedName>
    <definedName name="_xlnm.Print_Area" localSheetId="1">'TJPB_D.12.000 - 04.04.2024'!$A$1:$O$155</definedName>
    <definedName name="_xlnm.Print_Titles" localSheetId="0">Przedsięwzięcia!$A:$H,Przedsięwzięcia!$8:$13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3" l="1"/>
  <c r="N21" i="3"/>
  <c r="M21" i="3"/>
  <c r="P20" i="3"/>
  <c r="P19" i="3"/>
  <c r="P21" i="3" l="1"/>
  <c r="V124" i="6" l="1"/>
  <c r="O1" i="6"/>
  <c r="W5" i="6" l="1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6" i="6"/>
  <c r="W127" i="6"/>
  <c r="W128" i="6"/>
  <c r="W129" i="6"/>
  <c r="W130" i="6"/>
  <c r="W131" i="6"/>
  <c r="W132" i="6"/>
  <c r="W133" i="6"/>
  <c r="W134" i="6"/>
  <c r="W135" i="6"/>
  <c r="W136" i="6"/>
  <c r="W137" i="6"/>
  <c r="W138" i="6"/>
  <c r="W139" i="6"/>
  <c r="W140" i="6"/>
  <c r="W141" i="6"/>
  <c r="W142" i="6"/>
  <c r="W143" i="6"/>
  <c r="W144" i="6"/>
  <c r="W145" i="6"/>
  <c r="W146" i="6"/>
  <c r="W147" i="6"/>
  <c r="W148" i="6"/>
  <c r="W149" i="6"/>
  <c r="W150" i="6"/>
  <c r="W151" i="6"/>
  <c r="W152" i="6"/>
  <c r="W153" i="6"/>
  <c r="W154" i="6"/>
  <c r="W155" i="6"/>
  <c r="W4" i="6"/>
  <c r="V148" i="6"/>
  <c r="U148" i="6"/>
  <c r="T148" i="6"/>
  <c r="S148" i="6"/>
  <c r="R148" i="6"/>
  <c r="Q148" i="6"/>
  <c r="V147" i="6"/>
  <c r="U147" i="6"/>
  <c r="T147" i="6"/>
  <c r="S147" i="6"/>
  <c r="R147" i="6"/>
  <c r="Q147" i="6"/>
  <c r="V146" i="6"/>
  <c r="U146" i="6"/>
  <c r="T146" i="6"/>
  <c r="S146" i="6"/>
  <c r="R146" i="6"/>
  <c r="Q146" i="6"/>
  <c r="V145" i="6"/>
  <c r="U145" i="6"/>
  <c r="T145" i="6"/>
  <c r="S145" i="6"/>
  <c r="R145" i="6"/>
  <c r="Q145" i="6"/>
  <c r="V144" i="6"/>
  <c r="U144" i="6"/>
  <c r="T144" i="6"/>
  <c r="S144" i="6"/>
  <c r="R144" i="6"/>
  <c r="Q144" i="6"/>
  <c r="G1" i="6"/>
  <c r="H1" i="6"/>
  <c r="I1" i="6"/>
  <c r="J1" i="6"/>
  <c r="K1" i="6"/>
  <c r="L1" i="6"/>
  <c r="M1" i="6"/>
  <c r="N1" i="6"/>
  <c r="F1" i="6"/>
  <c r="O2" i="6"/>
  <c r="O15" i="2"/>
  <c r="M15" i="2"/>
  <c r="P14" i="2"/>
  <c r="W1" i="6" l="1"/>
  <c r="W2" i="6"/>
  <c r="Q5" i="6" l="1"/>
  <c r="R5" i="6"/>
  <c r="S5" i="6"/>
  <c r="T5" i="6"/>
  <c r="U5" i="6"/>
  <c r="V5" i="6"/>
  <c r="Q6" i="6"/>
  <c r="R6" i="6"/>
  <c r="S6" i="6"/>
  <c r="T6" i="6"/>
  <c r="U6" i="6"/>
  <c r="V6" i="6"/>
  <c r="Q7" i="6"/>
  <c r="R7" i="6"/>
  <c r="S7" i="6"/>
  <c r="T7" i="6"/>
  <c r="U7" i="6"/>
  <c r="V7" i="6"/>
  <c r="Q8" i="6"/>
  <c r="R8" i="6"/>
  <c r="S8" i="6"/>
  <c r="T8" i="6"/>
  <c r="U8" i="6"/>
  <c r="V8" i="6"/>
  <c r="Q9" i="6"/>
  <c r="R9" i="6"/>
  <c r="S9" i="6"/>
  <c r="T9" i="6"/>
  <c r="U9" i="6"/>
  <c r="V9" i="6"/>
  <c r="Q10" i="6"/>
  <c r="R10" i="6"/>
  <c r="S10" i="6"/>
  <c r="T10" i="6"/>
  <c r="U10" i="6"/>
  <c r="V10" i="6"/>
  <c r="Q11" i="6"/>
  <c r="R11" i="6"/>
  <c r="S11" i="6"/>
  <c r="T11" i="6"/>
  <c r="U11" i="6"/>
  <c r="V11" i="6"/>
  <c r="Q12" i="6"/>
  <c r="R12" i="6"/>
  <c r="S12" i="6"/>
  <c r="T12" i="6"/>
  <c r="U12" i="6"/>
  <c r="V12" i="6"/>
  <c r="Q13" i="6"/>
  <c r="R13" i="6"/>
  <c r="S13" i="6"/>
  <c r="T13" i="6"/>
  <c r="U13" i="6"/>
  <c r="V13" i="6"/>
  <c r="Q14" i="6"/>
  <c r="R14" i="6"/>
  <c r="S14" i="6"/>
  <c r="T14" i="6"/>
  <c r="U14" i="6"/>
  <c r="V14" i="6"/>
  <c r="Q15" i="6"/>
  <c r="R15" i="6"/>
  <c r="S15" i="6"/>
  <c r="T15" i="6"/>
  <c r="U15" i="6"/>
  <c r="V15" i="6"/>
  <c r="Q16" i="6"/>
  <c r="R16" i="6"/>
  <c r="S16" i="6"/>
  <c r="T16" i="6"/>
  <c r="U16" i="6"/>
  <c r="V16" i="6"/>
  <c r="Q17" i="6"/>
  <c r="R17" i="6"/>
  <c r="S17" i="6"/>
  <c r="T17" i="6"/>
  <c r="U17" i="6"/>
  <c r="V17" i="6"/>
  <c r="Q18" i="6"/>
  <c r="R18" i="6"/>
  <c r="S18" i="6"/>
  <c r="T18" i="6"/>
  <c r="U18" i="6"/>
  <c r="V18" i="6"/>
  <c r="Q19" i="6"/>
  <c r="R19" i="6"/>
  <c r="S19" i="6"/>
  <c r="T19" i="6"/>
  <c r="U19" i="6"/>
  <c r="V19" i="6"/>
  <c r="Q20" i="6"/>
  <c r="R20" i="6"/>
  <c r="S20" i="6"/>
  <c r="T20" i="6"/>
  <c r="U20" i="6"/>
  <c r="V20" i="6"/>
  <c r="Q21" i="6"/>
  <c r="R21" i="6"/>
  <c r="S21" i="6"/>
  <c r="T21" i="6"/>
  <c r="U21" i="6"/>
  <c r="V21" i="6"/>
  <c r="Q22" i="6"/>
  <c r="R22" i="6"/>
  <c r="S22" i="6"/>
  <c r="T22" i="6"/>
  <c r="U22" i="6"/>
  <c r="V22" i="6"/>
  <c r="Q23" i="6"/>
  <c r="R23" i="6"/>
  <c r="S23" i="6"/>
  <c r="T23" i="6"/>
  <c r="U23" i="6"/>
  <c r="V23" i="6"/>
  <c r="Q24" i="6"/>
  <c r="R24" i="6"/>
  <c r="S24" i="6"/>
  <c r="T24" i="6"/>
  <c r="U24" i="6"/>
  <c r="V24" i="6"/>
  <c r="Q25" i="6"/>
  <c r="R25" i="6"/>
  <c r="S25" i="6"/>
  <c r="T25" i="6"/>
  <c r="U25" i="6"/>
  <c r="V25" i="6"/>
  <c r="Q26" i="6"/>
  <c r="R26" i="6"/>
  <c r="S26" i="6"/>
  <c r="T26" i="6"/>
  <c r="U26" i="6"/>
  <c r="V26" i="6"/>
  <c r="Q27" i="6"/>
  <c r="R27" i="6"/>
  <c r="S27" i="6"/>
  <c r="T27" i="6"/>
  <c r="U27" i="6"/>
  <c r="V27" i="6"/>
  <c r="Q28" i="6"/>
  <c r="R28" i="6"/>
  <c r="S28" i="6"/>
  <c r="T28" i="6"/>
  <c r="U28" i="6"/>
  <c r="V28" i="6"/>
  <c r="Q29" i="6"/>
  <c r="R29" i="6"/>
  <c r="S29" i="6"/>
  <c r="T29" i="6"/>
  <c r="U29" i="6"/>
  <c r="V29" i="6"/>
  <c r="Q30" i="6"/>
  <c r="R30" i="6"/>
  <c r="S30" i="6"/>
  <c r="T30" i="6"/>
  <c r="U30" i="6"/>
  <c r="V30" i="6"/>
  <c r="Q31" i="6"/>
  <c r="R31" i="6"/>
  <c r="S31" i="6"/>
  <c r="T31" i="6"/>
  <c r="U31" i="6"/>
  <c r="V31" i="6"/>
  <c r="Q32" i="6"/>
  <c r="R32" i="6"/>
  <c r="S32" i="6"/>
  <c r="T32" i="6"/>
  <c r="U32" i="6"/>
  <c r="V32" i="6"/>
  <c r="Q33" i="6"/>
  <c r="R33" i="6"/>
  <c r="S33" i="6"/>
  <c r="T33" i="6"/>
  <c r="U33" i="6"/>
  <c r="V33" i="6"/>
  <c r="Q34" i="6"/>
  <c r="R34" i="6"/>
  <c r="S34" i="6"/>
  <c r="T34" i="6"/>
  <c r="U34" i="6"/>
  <c r="V34" i="6"/>
  <c r="Q35" i="6"/>
  <c r="R35" i="6"/>
  <c r="S35" i="6"/>
  <c r="T35" i="6"/>
  <c r="U35" i="6"/>
  <c r="V35" i="6"/>
  <c r="Q36" i="6"/>
  <c r="R36" i="6"/>
  <c r="S36" i="6"/>
  <c r="T36" i="6"/>
  <c r="U36" i="6"/>
  <c r="V36" i="6"/>
  <c r="Q37" i="6"/>
  <c r="R37" i="6"/>
  <c r="S37" i="6"/>
  <c r="T37" i="6"/>
  <c r="U37" i="6"/>
  <c r="V37" i="6"/>
  <c r="Q38" i="6"/>
  <c r="R38" i="6"/>
  <c r="S38" i="6"/>
  <c r="T38" i="6"/>
  <c r="U38" i="6"/>
  <c r="V38" i="6"/>
  <c r="Q39" i="6"/>
  <c r="R39" i="6"/>
  <c r="S39" i="6"/>
  <c r="T39" i="6"/>
  <c r="U39" i="6"/>
  <c r="V39" i="6"/>
  <c r="Q40" i="6"/>
  <c r="R40" i="6"/>
  <c r="S40" i="6"/>
  <c r="T40" i="6"/>
  <c r="U40" i="6"/>
  <c r="V40" i="6"/>
  <c r="Q41" i="6"/>
  <c r="R41" i="6"/>
  <c r="S41" i="6"/>
  <c r="T41" i="6"/>
  <c r="U41" i="6"/>
  <c r="V41" i="6"/>
  <c r="Q42" i="6"/>
  <c r="R42" i="6"/>
  <c r="S42" i="6"/>
  <c r="T42" i="6"/>
  <c r="U42" i="6"/>
  <c r="V42" i="6"/>
  <c r="Q43" i="6"/>
  <c r="R43" i="6"/>
  <c r="S43" i="6"/>
  <c r="T43" i="6"/>
  <c r="U43" i="6"/>
  <c r="V43" i="6"/>
  <c r="Q44" i="6"/>
  <c r="R44" i="6"/>
  <c r="S44" i="6"/>
  <c r="T44" i="6"/>
  <c r="U44" i="6"/>
  <c r="V44" i="6"/>
  <c r="Q45" i="6"/>
  <c r="R45" i="6"/>
  <c r="S45" i="6"/>
  <c r="T45" i="6"/>
  <c r="U45" i="6"/>
  <c r="V45" i="6"/>
  <c r="Q46" i="6"/>
  <c r="R46" i="6"/>
  <c r="S46" i="6"/>
  <c r="T46" i="6"/>
  <c r="U46" i="6"/>
  <c r="V46" i="6"/>
  <c r="Q47" i="6"/>
  <c r="R47" i="6"/>
  <c r="S47" i="6"/>
  <c r="T47" i="6"/>
  <c r="U47" i="6"/>
  <c r="V47" i="6"/>
  <c r="Q48" i="6"/>
  <c r="R48" i="6"/>
  <c r="S48" i="6"/>
  <c r="T48" i="6"/>
  <c r="U48" i="6"/>
  <c r="V48" i="6"/>
  <c r="Q49" i="6"/>
  <c r="R49" i="6"/>
  <c r="S49" i="6"/>
  <c r="T49" i="6"/>
  <c r="U49" i="6"/>
  <c r="V49" i="6"/>
  <c r="Q50" i="6"/>
  <c r="R50" i="6"/>
  <c r="S50" i="6"/>
  <c r="T50" i="6"/>
  <c r="U50" i="6"/>
  <c r="V50" i="6"/>
  <c r="Q51" i="6"/>
  <c r="R51" i="6"/>
  <c r="S51" i="6"/>
  <c r="T51" i="6"/>
  <c r="U51" i="6"/>
  <c r="V51" i="6"/>
  <c r="Q52" i="6"/>
  <c r="R52" i="6"/>
  <c r="S52" i="6"/>
  <c r="T52" i="6"/>
  <c r="U52" i="6"/>
  <c r="V52" i="6"/>
  <c r="Q53" i="6"/>
  <c r="R53" i="6"/>
  <c r="S53" i="6"/>
  <c r="T53" i="6"/>
  <c r="U53" i="6"/>
  <c r="V53" i="6"/>
  <c r="Q54" i="6"/>
  <c r="R54" i="6"/>
  <c r="S54" i="6"/>
  <c r="T54" i="6"/>
  <c r="U54" i="6"/>
  <c r="V54" i="6"/>
  <c r="Q55" i="6"/>
  <c r="R55" i="6"/>
  <c r="S55" i="6"/>
  <c r="T55" i="6"/>
  <c r="U55" i="6"/>
  <c r="V55" i="6"/>
  <c r="Q56" i="6"/>
  <c r="R56" i="6"/>
  <c r="S56" i="6"/>
  <c r="T56" i="6"/>
  <c r="U56" i="6"/>
  <c r="V56" i="6"/>
  <c r="Q57" i="6"/>
  <c r="R57" i="6"/>
  <c r="S57" i="6"/>
  <c r="T57" i="6"/>
  <c r="U57" i="6"/>
  <c r="V57" i="6"/>
  <c r="Q58" i="6"/>
  <c r="R58" i="6"/>
  <c r="S58" i="6"/>
  <c r="T58" i="6"/>
  <c r="U58" i="6"/>
  <c r="V58" i="6"/>
  <c r="Q59" i="6"/>
  <c r="R59" i="6"/>
  <c r="S59" i="6"/>
  <c r="T59" i="6"/>
  <c r="U59" i="6"/>
  <c r="V59" i="6"/>
  <c r="Q60" i="6"/>
  <c r="R60" i="6"/>
  <c r="S60" i="6"/>
  <c r="T60" i="6"/>
  <c r="U60" i="6"/>
  <c r="V60" i="6"/>
  <c r="Q61" i="6"/>
  <c r="R61" i="6"/>
  <c r="S61" i="6"/>
  <c r="T61" i="6"/>
  <c r="U61" i="6"/>
  <c r="V61" i="6"/>
  <c r="Q62" i="6"/>
  <c r="R62" i="6"/>
  <c r="S62" i="6"/>
  <c r="T62" i="6"/>
  <c r="U62" i="6"/>
  <c r="V62" i="6"/>
  <c r="Q63" i="6"/>
  <c r="R63" i="6"/>
  <c r="S63" i="6"/>
  <c r="T63" i="6"/>
  <c r="U63" i="6"/>
  <c r="V63" i="6"/>
  <c r="Q64" i="6"/>
  <c r="R64" i="6"/>
  <c r="S64" i="6"/>
  <c r="T64" i="6"/>
  <c r="U64" i="6"/>
  <c r="V64" i="6"/>
  <c r="Q65" i="6"/>
  <c r="R65" i="6"/>
  <c r="S65" i="6"/>
  <c r="T65" i="6"/>
  <c r="U65" i="6"/>
  <c r="V65" i="6"/>
  <c r="Q66" i="6"/>
  <c r="R66" i="6"/>
  <c r="S66" i="6"/>
  <c r="T66" i="6"/>
  <c r="U66" i="6"/>
  <c r="V66" i="6"/>
  <c r="Q67" i="6"/>
  <c r="R67" i="6"/>
  <c r="S67" i="6"/>
  <c r="T67" i="6"/>
  <c r="U67" i="6"/>
  <c r="V67" i="6"/>
  <c r="Q68" i="6"/>
  <c r="R68" i="6"/>
  <c r="S68" i="6"/>
  <c r="T68" i="6"/>
  <c r="U68" i="6"/>
  <c r="V68" i="6"/>
  <c r="Q69" i="6"/>
  <c r="R69" i="6"/>
  <c r="S69" i="6"/>
  <c r="T69" i="6"/>
  <c r="U69" i="6"/>
  <c r="V69" i="6"/>
  <c r="Q70" i="6"/>
  <c r="R70" i="6"/>
  <c r="S70" i="6"/>
  <c r="T70" i="6"/>
  <c r="U70" i="6"/>
  <c r="V70" i="6"/>
  <c r="Q71" i="6"/>
  <c r="R71" i="6"/>
  <c r="S71" i="6"/>
  <c r="T71" i="6"/>
  <c r="U71" i="6"/>
  <c r="V71" i="6"/>
  <c r="Q72" i="6"/>
  <c r="R72" i="6"/>
  <c r="S72" i="6"/>
  <c r="T72" i="6"/>
  <c r="U72" i="6"/>
  <c r="V72" i="6"/>
  <c r="Q73" i="6"/>
  <c r="R73" i="6"/>
  <c r="S73" i="6"/>
  <c r="T73" i="6"/>
  <c r="U73" i="6"/>
  <c r="V73" i="6"/>
  <c r="Q74" i="6"/>
  <c r="R74" i="6"/>
  <c r="S74" i="6"/>
  <c r="T74" i="6"/>
  <c r="U74" i="6"/>
  <c r="V74" i="6"/>
  <c r="Q75" i="6"/>
  <c r="R75" i="6"/>
  <c r="S75" i="6"/>
  <c r="T75" i="6"/>
  <c r="U75" i="6"/>
  <c r="V75" i="6"/>
  <c r="Q76" i="6"/>
  <c r="R76" i="6"/>
  <c r="S76" i="6"/>
  <c r="T76" i="6"/>
  <c r="U76" i="6"/>
  <c r="V76" i="6"/>
  <c r="Q77" i="6"/>
  <c r="R77" i="6"/>
  <c r="S77" i="6"/>
  <c r="T77" i="6"/>
  <c r="U77" i="6"/>
  <c r="V77" i="6"/>
  <c r="Q78" i="6"/>
  <c r="R78" i="6"/>
  <c r="S78" i="6"/>
  <c r="T78" i="6"/>
  <c r="U78" i="6"/>
  <c r="V78" i="6"/>
  <c r="Q79" i="6"/>
  <c r="R79" i="6"/>
  <c r="S79" i="6"/>
  <c r="T79" i="6"/>
  <c r="U79" i="6"/>
  <c r="V79" i="6"/>
  <c r="Q80" i="6"/>
  <c r="R80" i="6"/>
  <c r="S80" i="6"/>
  <c r="T80" i="6"/>
  <c r="U80" i="6"/>
  <c r="V80" i="6"/>
  <c r="Q81" i="6"/>
  <c r="R81" i="6"/>
  <c r="S81" i="6"/>
  <c r="T81" i="6"/>
  <c r="U81" i="6"/>
  <c r="V81" i="6"/>
  <c r="Q82" i="6"/>
  <c r="R82" i="6"/>
  <c r="S82" i="6"/>
  <c r="T82" i="6"/>
  <c r="U82" i="6"/>
  <c r="V82" i="6"/>
  <c r="Q83" i="6"/>
  <c r="R83" i="6"/>
  <c r="S83" i="6"/>
  <c r="T83" i="6"/>
  <c r="U83" i="6"/>
  <c r="V83" i="6"/>
  <c r="Q84" i="6"/>
  <c r="R84" i="6"/>
  <c r="S84" i="6"/>
  <c r="T84" i="6"/>
  <c r="U84" i="6"/>
  <c r="V84" i="6"/>
  <c r="Q85" i="6"/>
  <c r="R85" i="6"/>
  <c r="S85" i="6"/>
  <c r="T85" i="6"/>
  <c r="U85" i="6"/>
  <c r="V85" i="6"/>
  <c r="Q86" i="6"/>
  <c r="R86" i="6"/>
  <c r="S86" i="6"/>
  <c r="T86" i="6"/>
  <c r="U86" i="6"/>
  <c r="V86" i="6"/>
  <c r="Q87" i="6"/>
  <c r="R87" i="6"/>
  <c r="S87" i="6"/>
  <c r="T87" i="6"/>
  <c r="U87" i="6"/>
  <c r="V87" i="6"/>
  <c r="Q88" i="6"/>
  <c r="R88" i="6"/>
  <c r="S88" i="6"/>
  <c r="T88" i="6"/>
  <c r="U88" i="6"/>
  <c r="V88" i="6"/>
  <c r="Q89" i="6"/>
  <c r="R89" i="6"/>
  <c r="S89" i="6"/>
  <c r="T89" i="6"/>
  <c r="U89" i="6"/>
  <c r="V89" i="6"/>
  <c r="Q90" i="6"/>
  <c r="R90" i="6"/>
  <c r="S90" i="6"/>
  <c r="T90" i="6"/>
  <c r="U90" i="6"/>
  <c r="V90" i="6"/>
  <c r="Q91" i="6"/>
  <c r="R91" i="6"/>
  <c r="S91" i="6"/>
  <c r="T91" i="6"/>
  <c r="U91" i="6"/>
  <c r="V91" i="6"/>
  <c r="Q92" i="6"/>
  <c r="R92" i="6"/>
  <c r="S92" i="6"/>
  <c r="T92" i="6"/>
  <c r="U92" i="6"/>
  <c r="V92" i="6"/>
  <c r="Q93" i="6"/>
  <c r="R93" i="6"/>
  <c r="S93" i="6"/>
  <c r="T93" i="6"/>
  <c r="U93" i="6"/>
  <c r="V93" i="6"/>
  <c r="Q94" i="6"/>
  <c r="R94" i="6"/>
  <c r="S94" i="6"/>
  <c r="T94" i="6"/>
  <c r="U94" i="6"/>
  <c r="V94" i="6"/>
  <c r="Q95" i="6"/>
  <c r="R95" i="6"/>
  <c r="S95" i="6"/>
  <c r="T95" i="6"/>
  <c r="U95" i="6"/>
  <c r="V95" i="6"/>
  <c r="Q96" i="6"/>
  <c r="R96" i="6"/>
  <c r="S96" i="6"/>
  <c r="T96" i="6"/>
  <c r="U96" i="6"/>
  <c r="V96" i="6"/>
  <c r="Q97" i="6"/>
  <c r="R97" i="6"/>
  <c r="S97" i="6"/>
  <c r="T97" i="6"/>
  <c r="U97" i="6"/>
  <c r="V97" i="6"/>
  <c r="Q98" i="6"/>
  <c r="R98" i="6"/>
  <c r="S98" i="6"/>
  <c r="T98" i="6"/>
  <c r="U98" i="6"/>
  <c r="V98" i="6"/>
  <c r="Q99" i="6"/>
  <c r="R99" i="6"/>
  <c r="S99" i="6"/>
  <c r="T99" i="6"/>
  <c r="U99" i="6"/>
  <c r="V99" i="6"/>
  <c r="Q100" i="6"/>
  <c r="R100" i="6"/>
  <c r="S100" i="6"/>
  <c r="T100" i="6"/>
  <c r="U100" i="6"/>
  <c r="V100" i="6"/>
  <c r="Q101" i="6"/>
  <c r="R101" i="6"/>
  <c r="S101" i="6"/>
  <c r="T101" i="6"/>
  <c r="U101" i="6"/>
  <c r="V101" i="6"/>
  <c r="Q102" i="6"/>
  <c r="R102" i="6"/>
  <c r="S102" i="6"/>
  <c r="T102" i="6"/>
  <c r="U102" i="6"/>
  <c r="V102" i="6"/>
  <c r="Q103" i="6"/>
  <c r="R103" i="6"/>
  <c r="S103" i="6"/>
  <c r="T103" i="6"/>
  <c r="U103" i="6"/>
  <c r="V103" i="6"/>
  <c r="Q104" i="6"/>
  <c r="R104" i="6"/>
  <c r="S104" i="6"/>
  <c r="T104" i="6"/>
  <c r="U104" i="6"/>
  <c r="V104" i="6"/>
  <c r="Q105" i="6"/>
  <c r="R105" i="6"/>
  <c r="S105" i="6"/>
  <c r="T105" i="6"/>
  <c r="U105" i="6"/>
  <c r="V105" i="6"/>
  <c r="Q106" i="6"/>
  <c r="R106" i="6"/>
  <c r="S106" i="6"/>
  <c r="T106" i="6"/>
  <c r="U106" i="6"/>
  <c r="V106" i="6"/>
  <c r="Q107" i="6"/>
  <c r="R107" i="6"/>
  <c r="S107" i="6"/>
  <c r="T107" i="6"/>
  <c r="U107" i="6"/>
  <c r="V107" i="6"/>
  <c r="Q108" i="6"/>
  <c r="R108" i="6"/>
  <c r="S108" i="6"/>
  <c r="T108" i="6"/>
  <c r="U108" i="6"/>
  <c r="V108" i="6"/>
  <c r="Q109" i="6"/>
  <c r="R109" i="6"/>
  <c r="S109" i="6"/>
  <c r="T109" i="6"/>
  <c r="U109" i="6"/>
  <c r="V109" i="6"/>
  <c r="Q110" i="6"/>
  <c r="R110" i="6"/>
  <c r="S110" i="6"/>
  <c r="T110" i="6"/>
  <c r="U110" i="6"/>
  <c r="V110" i="6"/>
  <c r="Q111" i="6"/>
  <c r="R111" i="6"/>
  <c r="S111" i="6"/>
  <c r="T111" i="6"/>
  <c r="U111" i="6"/>
  <c r="V111" i="6"/>
  <c r="Q112" i="6"/>
  <c r="R112" i="6"/>
  <c r="S112" i="6"/>
  <c r="T112" i="6"/>
  <c r="U112" i="6"/>
  <c r="V112" i="6"/>
  <c r="Q113" i="6"/>
  <c r="R113" i="6"/>
  <c r="S113" i="6"/>
  <c r="T113" i="6"/>
  <c r="U113" i="6"/>
  <c r="V113" i="6"/>
  <c r="Q114" i="6"/>
  <c r="R114" i="6"/>
  <c r="S114" i="6"/>
  <c r="T114" i="6"/>
  <c r="U114" i="6"/>
  <c r="V114" i="6"/>
  <c r="Q115" i="6"/>
  <c r="R115" i="6"/>
  <c r="S115" i="6"/>
  <c r="T115" i="6"/>
  <c r="U115" i="6"/>
  <c r="V115" i="6"/>
  <c r="Q116" i="6"/>
  <c r="R116" i="6"/>
  <c r="S116" i="6"/>
  <c r="T116" i="6"/>
  <c r="U116" i="6"/>
  <c r="V116" i="6"/>
  <c r="Q117" i="6"/>
  <c r="R117" i="6"/>
  <c r="S117" i="6"/>
  <c r="T117" i="6"/>
  <c r="U117" i="6"/>
  <c r="V117" i="6"/>
  <c r="Q118" i="6"/>
  <c r="R118" i="6"/>
  <c r="S118" i="6"/>
  <c r="T118" i="6"/>
  <c r="U118" i="6"/>
  <c r="V118" i="6"/>
  <c r="Q119" i="6"/>
  <c r="R119" i="6"/>
  <c r="S119" i="6"/>
  <c r="T119" i="6"/>
  <c r="U119" i="6"/>
  <c r="V119" i="6"/>
  <c r="Q120" i="6"/>
  <c r="R120" i="6"/>
  <c r="S120" i="6"/>
  <c r="T120" i="6"/>
  <c r="U120" i="6"/>
  <c r="V120" i="6"/>
  <c r="Q121" i="6"/>
  <c r="R121" i="6"/>
  <c r="S121" i="6"/>
  <c r="T121" i="6"/>
  <c r="U121" i="6"/>
  <c r="V121" i="6"/>
  <c r="Q122" i="6"/>
  <c r="R122" i="6"/>
  <c r="S122" i="6"/>
  <c r="T122" i="6"/>
  <c r="U122" i="6"/>
  <c r="V122" i="6"/>
  <c r="Q123" i="6"/>
  <c r="R123" i="6"/>
  <c r="S123" i="6"/>
  <c r="T123" i="6"/>
  <c r="U123" i="6"/>
  <c r="V123" i="6"/>
  <c r="Q124" i="6"/>
  <c r="R124" i="6"/>
  <c r="S124" i="6"/>
  <c r="T124" i="6"/>
  <c r="U124" i="6"/>
  <c r="Q125" i="6"/>
  <c r="R125" i="6"/>
  <c r="S125" i="6"/>
  <c r="T125" i="6"/>
  <c r="U125" i="6"/>
  <c r="V125" i="6"/>
  <c r="Q126" i="6"/>
  <c r="R126" i="6"/>
  <c r="S126" i="6"/>
  <c r="T126" i="6"/>
  <c r="U126" i="6"/>
  <c r="V126" i="6"/>
  <c r="Q127" i="6"/>
  <c r="R127" i="6"/>
  <c r="S127" i="6"/>
  <c r="T127" i="6"/>
  <c r="U127" i="6"/>
  <c r="V127" i="6"/>
  <c r="Q128" i="6"/>
  <c r="R128" i="6"/>
  <c r="S128" i="6"/>
  <c r="T128" i="6"/>
  <c r="U128" i="6"/>
  <c r="V128" i="6"/>
  <c r="Q129" i="6"/>
  <c r="R129" i="6"/>
  <c r="S129" i="6"/>
  <c r="T129" i="6"/>
  <c r="U129" i="6"/>
  <c r="V129" i="6"/>
  <c r="Q130" i="6"/>
  <c r="R130" i="6"/>
  <c r="S130" i="6"/>
  <c r="T130" i="6"/>
  <c r="U130" i="6"/>
  <c r="V130" i="6"/>
  <c r="Q131" i="6"/>
  <c r="R131" i="6"/>
  <c r="S131" i="6"/>
  <c r="T131" i="6"/>
  <c r="U131" i="6"/>
  <c r="V131" i="6"/>
  <c r="Q132" i="6"/>
  <c r="R132" i="6"/>
  <c r="S132" i="6"/>
  <c r="T132" i="6"/>
  <c r="U132" i="6"/>
  <c r="V132" i="6"/>
  <c r="Q133" i="6"/>
  <c r="R133" i="6"/>
  <c r="S133" i="6"/>
  <c r="T133" i="6"/>
  <c r="U133" i="6"/>
  <c r="V133" i="6"/>
  <c r="Q134" i="6"/>
  <c r="R134" i="6"/>
  <c r="S134" i="6"/>
  <c r="T134" i="6"/>
  <c r="U134" i="6"/>
  <c r="V134" i="6"/>
  <c r="Q135" i="6"/>
  <c r="R135" i="6"/>
  <c r="S135" i="6"/>
  <c r="T135" i="6"/>
  <c r="U135" i="6"/>
  <c r="V135" i="6"/>
  <c r="Q136" i="6"/>
  <c r="R136" i="6"/>
  <c r="S136" i="6"/>
  <c r="T136" i="6"/>
  <c r="U136" i="6"/>
  <c r="V136" i="6"/>
  <c r="Q137" i="6"/>
  <c r="R137" i="6"/>
  <c r="S137" i="6"/>
  <c r="T137" i="6"/>
  <c r="U137" i="6"/>
  <c r="V137" i="6"/>
  <c r="Q138" i="6"/>
  <c r="R138" i="6"/>
  <c r="S138" i="6"/>
  <c r="T138" i="6"/>
  <c r="U138" i="6"/>
  <c r="V138" i="6"/>
  <c r="Q139" i="6"/>
  <c r="R139" i="6"/>
  <c r="S139" i="6"/>
  <c r="T139" i="6"/>
  <c r="U139" i="6"/>
  <c r="V139" i="6"/>
  <c r="Q140" i="6"/>
  <c r="R140" i="6"/>
  <c r="S140" i="6"/>
  <c r="T140" i="6"/>
  <c r="U140" i="6"/>
  <c r="V140" i="6"/>
  <c r="Q141" i="6"/>
  <c r="R141" i="6"/>
  <c r="S141" i="6"/>
  <c r="T141" i="6"/>
  <c r="U141" i="6"/>
  <c r="V141" i="6"/>
  <c r="Q142" i="6"/>
  <c r="R142" i="6"/>
  <c r="S142" i="6"/>
  <c r="T142" i="6"/>
  <c r="U142" i="6"/>
  <c r="V142" i="6"/>
  <c r="Q143" i="6"/>
  <c r="R143" i="6"/>
  <c r="S143" i="6"/>
  <c r="T143" i="6"/>
  <c r="U143" i="6"/>
  <c r="V143" i="6"/>
  <c r="Q149" i="6"/>
  <c r="R149" i="6"/>
  <c r="S149" i="6"/>
  <c r="T149" i="6"/>
  <c r="U149" i="6"/>
  <c r="V149" i="6"/>
  <c r="Q150" i="6"/>
  <c r="R150" i="6"/>
  <c r="S150" i="6"/>
  <c r="T150" i="6"/>
  <c r="U150" i="6"/>
  <c r="V150" i="6"/>
  <c r="Q151" i="6"/>
  <c r="R151" i="6"/>
  <c r="S151" i="6"/>
  <c r="T151" i="6"/>
  <c r="U151" i="6"/>
  <c r="V151" i="6"/>
  <c r="Q152" i="6"/>
  <c r="R152" i="6"/>
  <c r="S152" i="6"/>
  <c r="T152" i="6"/>
  <c r="U152" i="6"/>
  <c r="V152" i="6"/>
  <c r="Q153" i="6"/>
  <c r="R153" i="6"/>
  <c r="S153" i="6"/>
  <c r="T153" i="6"/>
  <c r="U153" i="6"/>
  <c r="V153" i="6"/>
  <c r="Q154" i="6"/>
  <c r="R154" i="6"/>
  <c r="S154" i="6"/>
  <c r="T154" i="6"/>
  <c r="U154" i="6"/>
  <c r="V154" i="6"/>
  <c r="Q155" i="6"/>
  <c r="R155" i="6"/>
  <c r="S155" i="6"/>
  <c r="T155" i="6"/>
  <c r="U155" i="6"/>
  <c r="V155" i="6"/>
  <c r="V4" i="6"/>
  <c r="U4" i="6"/>
  <c r="T4" i="6"/>
  <c r="S4" i="6"/>
  <c r="R4" i="6"/>
  <c r="Q4" i="6"/>
  <c r="Q1" i="6" l="1"/>
  <c r="S1" i="6"/>
  <c r="R1" i="6"/>
  <c r="T1" i="6"/>
  <c r="U1" i="6"/>
  <c r="V1" i="6"/>
  <c r="K15" i="2"/>
  <c r="I15" i="2"/>
  <c r="N2" i="6" l="1"/>
  <c r="M2" i="6"/>
  <c r="L2" i="6"/>
  <c r="K2" i="6"/>
  <c r="J2" i="6"/>
  <c r="I2" i="6"/>
  <c r="H2" i="6"/>
  <c r="G2" i="6"/>
  <c r="F2" i="6"/>
  <c r="R35" i="5"/>
  <c r="P35" i="5"/>
  <c r="N35" i="5"/>
  <c r="J35" i="5"/>
  <c r="I35" i="5"/>
  <c r="H35" i="5"/>
  <c r="G35" i="5"/>
  <c r="F35" i="5"/>
  <c r="Z34" i="5"/>
  <c r="Y34" i="5"/>
  <c r="X34" i="5"/>
  <c r="W34" i="5"/>
  <c r="M34" i="5"/>
  <c r="L34" i="5" s="1"/>
  <c r="K34" i="5" s="1"/>
  <c r="E34" i="5"/>
  <c r="D34" i="5" s="1"/>
  <c r="C34" i="5" s="1"/>
  <c r="Z33" i="5"/>
  <c r="V33" i="5"/>
  <c r="U33" i="5"/>
  <c r="M33" i="5" s="1"/>
  <c r="T33" i="5"/>
  <c r="S33" i="5" s="1"/>
  <c r="Q33" i="5"/>
  <c r="Q35" i="5" s="1"/>
  <c r="P33" i="5"/>
  <c r="O33" i="5"/>
  <c r="O35" i="5" s="1"/>
  <c r="E33" i="5"/>
  <c r="D33" i="5" s="1"/>
  <c r="C33" i="5" s="1"/>
  <c r="Y32" i="5"/>
  <c r="X32" i="5"/>
  <c r="W32" i="5"/>
  <c r="V32" i="5"/>
  <c r="V35" i="5" s="1"/>
  <c r="U32" i="5"/>
  <c r="E32" i="5"/>
  <c r="D32" i="5" s="1"/>
  <c r="C32" i="5" s="1"/>
  <c r="S32" i="5" s="1"/>
  <c r="Z31" i="5"/>
  <c r="Z35" i="5" s="1"/>
  <c r="Y31" i="5"/>
  <c r="X31" i="5"/>
  <c r="X35" i="5" s="1"/>
  <c r="W31" i="5"/>
  <c r="W35" i="5" s="1"/>
  <c r="V31" i="5"/>
  <c r="L31" i="5"/>
  <c r="K31" i="5"/>
  <c r="E31" i="5"/>
  <c r="D31" i="5" s="1"/>
  <c r="Z30" i="5"/>
  <c r="Y30" i="5"/>
  <c r="X30" i="5"/>
  <c r="W30" i="5"/>
  <c r="V30" i="5"/>
  <c r="M30" i="5"/>
  <c r="L30" i="5"/>
  <c r="K30" i="5" s="1"/>
  <c r="S30" i="5" s="1"/>
  <c r="E30" i="5"/>
  <c r="Z29" i="5"/>
  <c r="Y29" i="5"/>
  <c r="X29" i="5"/>
  <c r="W29" i="5"/>
  <c r="V29" i="5"/>
  <c r="T29" i="5"/>
  <c r="M29" i="5"/>
  <c r="K29" i="5"/>
  <c r="S29" i="5" s="1"/>
  <c r="E29" i="5"/>
  <c r="Z28" i="5"/>
  <c r="Y28" i="5"/>
  <c r="X28" i="5"/>
  <c r="W28" i="5"/>
  <c r="V28" i="5"/>
  <c r="M28" i="5"/>
  <c r="L28" i="5"/>
  <c r="K28" i="5"/>
  <c r="E28" i="5"/>
  <c r="D28" i="5" s="1"/>
  <c r="C28" i="5" s="1"/>
  <c r="S28" i="5" s="1"/>
  <c r="Z27" i="5"/>
  <c r="Y27" i="5"/>
  <c r="X27" i="5"/>
  <c r="W27" i="5"/>
  <c r="V27" i="5"/>
  <c r="M27" i="5"/>
  <c r="L27" i="5" s="1"/>
  <c r="E27" i="5"/>
  <c r="D27" i="5"/>
  <c r="C27" i="5"/>
  <c r="Z26" i="5"/>
  <c r="Y26" i="5"/>
  <c r="X26" i="5"/>
  <c r="W26" i="5"/>
  <c r="V26" i="5"/>
  <c r="M26" i="5"/>
  <c r="E26" i="5"/>
  <c r="D26" i="5" s="1"/>
  <c r="U21" i="3"/>
  <c r="K21" i="3"/>
  <c r="J21" i="3"/>
  <c r="I21" i="3"/>
  <c r="U20" i="3"/>
  <c r="L20" i="3"/>
  <c r="U19" i="3"/>
  <c r="L19" i="3"/>
  <c r="K33" i="5" l="1"/>
  <c r="L33" i="5"/>
  <c r="U26" i="5"/>
  <c r="T28" i="5"/>
  <c r="U30" i="5"/>
  <c r="U28" i="5"/>
  <c r="Y35" i="5"/>
  <c r="M35" i="5"/>
  <c r="L21" i="3"/>
  <c r="U29" i="5"/>
  <c r="U34" i="5"/>
  <c r="T2" i="6"/>
  <c r="V2" i="6"/>
  <c r="R2" i="6"/>
  <c r="S2" i="6"/>
  <c r="U2" i="6"/>
  <c r="Q2" i="6"/>
  <c r="C31" i="5"/>
  <c r="D35" i="5"/>
  <c r="T31" i="5"/>
  <c r="K27" i="5"/>
  <c r="S27" i="5" s="1"/>
  <c r="T27" i="5"/>
  <c r="T26" i="5"/>
  <c r="C26" i="5"/>
  <c r="E35" i="5"/>
  <c r="U27" i="5"/>
  <c r="T30" i="5"/>
  <c r="T32" i="5"/>
  <c r="U31" i="5"/>
  <c r="U35" i="5" s="1"/>
  <c r="T34" i="5"/>
  <c r="S34" i="5" s="1"/>
  <c r="L26" i="5"/>
  <c r="L35" i="5" l="1"/>
  <c r="K26" i="5"/>
  <c r="K35" i="5" s="1"/>
  <c r="T35" i="5"/>
  <c r="C35" i="5"/>
  <c r="S31" i="5"/>
  <c r="S35" i="5" s="1"/>
  <c r="S26" i="5" l="1"/>
  <c r="L14" i="2" l="1"/>
  <c r="N15" i="2" l="1"/>
  <c r="J15" i="2"/>
  <c r="P15" i="2" l="1"/>
  <c r="L15" i="2"/>
</calcChain>
</file>

<file path=xl/sharedStrings.xml><?xml version="1.0" encoding="utf-8"?>
<sst xmlns="http://schemas.openxmlformats.org/spreadsheetml/2006/main" count="660" uniqueCount="350">
  <si>
    <t>Stanowisko finansowe</t>
  </si>
  <si>
    <t>Obszar funkcjonalny</t>
  </si>
  <si>
    <t xml:space="preserve">Lata realizacji 
przed zmianą </t>
  </si>
  <si>
    <t xml:space="preserve">Lata realizacji 
po zmianie </t>
  </si>
  <si>
    <t>Proponowane zmiany</t>
  </si>
  <si>
    <t>Plan po zmianach</t>
  </si>
  <si>
    <t xml:space="preserve">zmniejszenia </t>
  </si>
  <si>
    <t>zwiększenia</t>
  </si>
  <si>
    <t>RAZEM</t>
  </si>
  <si>
    <t>Zmiany dla 2025 roku</t>
  </si>
  <si>
    <t>Zmiany dla 2026 roku</t>
  </si>
  <si>
    <t>Zmiany dla 2027 roku</t>
  </si>
  <si>
    <t>P/J12001/0093</t>
  </si>
  <si>
    <t>U/J12001/0093</t>
  </si>
  <si>
    <t>P/P12001/0093</t>
  </si>
  <si>
    <t>U/P12001/0093</t>
  </si>
  <si>
    <t>P/P12002/0093</t>
  </si>
  <si>
    <t>U/P12002/0093</t>
  </si>
  <si>
    <t>P/P12003/0093</t>
  </si>
  <si>
    <t>U/P12003/0093</t>
  </si>
  <si>
    <t>P/P12004/0093</t>
  </si>
  <si>
    <t>U/P12004/0093</t>
  </si>
  <si>
    <t>P/P12006/0093</t>
  </si>
  <si>
    <t>U/P12006/0093</t>
  </si>
  <si>
    <t>P/P12007/0093</t>
  </si>
  <si>
    <t>U/P12007/0093</t>
  </si>
  <si>
    <t>P/P12008/0093</t>
  </si>
  <si>
    <t>U/P12008/0093</t>
  </si>
  <si>
    <t>P/P12009/0093</t>
  </si>
  <si>
    <t>U/P12009/0093</t>
  </si>
  <si>
    <t>P/P12010/0093</t>
  </si>
  <si>
    <t>U/P12010/0093</t>
  </si>
  <si>
    <t>P/P12011/0093</t>
  </si>
  <si>
    <t>U/P12011/0093</t>
  </si>
  <si>
    <t>P/P12012/0093</t>
  </si>
  <si>
    <t>U/P12012/0093</t>
  </si>
  <si>
    <t>P/P12013/0093</t>
  </si>
  <si>
    <t>U/P12013/0093</t>
  </si>
  <si>
    <t>P/P12014/0093</t>
  </si>
  <si>
    <t>U/P12014/0093</t>
  </si>
  <si>
    <t>P/P12015/0093</t>
  </si>
  <si>
    <t>U/P12015/0093</t>
  </si>
  <si>
    <t>P/P12016/0093</t>
  </si>
  <si>
    <t>U/P12016/0093</t>
  </si>
  <si>
    <t>P/P12017/0093</t>
  </si>
  <si>
    <t>U/P12017/0093</t>
  </si>
  <si>
    <t>P/P12018/0093</t>
  </si>
  <si>
    <t>U/P12018/0093</t>
  </si>
  <si>
    <t>P/P12019/0093</t>
  </si>
  <si>
    <t>U/P12019/0093</t>
  </si>
  <si>
    <t>P/P12020/0093</t>
  </si>
  <si>
    <t>U/P12020/0093</t>
  </si>
  <si>
    <t>P/P12021/0093</t>
  </si>
  <si>
    <t>U/P12021/0093</t>
  </si>
  <si>
    <t>P/P12022/0093</t>
  </si>
  <si>
    <t>U/P12022/0093</t>
  </si>
  <si>
    <t>P/P12023/0093</t>
  </si>
  <si>
    <t>U/P12023/0093</t>
  </si>
  <si>
    <t>P/P12024/0093</t>
  </si>
  <si>
    <t>U/P12024/0093</t>
  </si>
  <si>
    <t>P/P12025/0093</t>
  </si>
  <si>
    <t>U/P12025/0093</t>
  </si>
  <si>
    <t>P/P12026/0093</t>
  </si>
  <si>
    <t>U/P12026/0093</t>
  </si>
  <si>
    <t>P/P12027/0093</t>
  </si>
  <si>
    <t>U/P12027/0093</t>
  </si>
  <si>
    <t>P/P12028/0093</t>
  </si>
  <si>
    <t>U/P12028/0093</t>
  </si>
  <si>
    <t>P/P12029/0093</t>
  </si>
  <si>
    <t>U/P12029/0093</t>
  </si>
  <si>
    <t>P/P12030/0093</t>
  </si>
  <si>
    <t>U/P12030/0093</t>
  </si>
  <si>
    <t>P/P12032/0093</t>
  </si>
  <si>
    <t>U/P12032/0093</t>
  </si>
  <si>
    <t>P/P12033/0093</t>
  </si>
  <si>
    <t>U/P12033/0093</t>
  </si>
  <si>
    <t>P/P12034/0093</t>
  </si>
  <si>
    <t>U/P12034/0093</t>
  </si>
  <si>
    <t>P/P12041/0093</t>
  </si>
  <si>
    <t>U/P12041/0093</t>
  </si>
  <si>
    <t>P/P12042/0093</t>
  </si>
  <si>
    <t>U/P12042/0093</t>
  </si>
  <si>
    <t>P/P12045/0093</t>
  </si>
  <si>
    <t>U/P12045/0093</t>
  </si>
  <si>
    <t>P/P12046/0093</t>
  </si>
  <si>
    <t>U/P12046/0093</t>
  </si>
  <si>
    <t>P/P12047/0093</t>
  </si>
  <si>
    <t>U/P12047/0093</t>
  </si>
  <si>
    <t>P/P12048/0093</t>
  </si>
  <si>
    <t>U/P12048/0093</t>
  </si>
  <si>
    <t>P/P12049/0093</t>
  </si>
  <si>
    <t>U/P12049/0093</t>
  </si>
  <si>
    <t>P/P12050/0093</t>
  </si>
  <si>
    <t>U/P12050/0093</t>
  </si>
  <si>
    <t>P/P12053/0093</t>
  </si>
  <si>
    <t>U/P12053/0093</t>
  </si>
  <si>
    <t>P/P12054/0093</t>
  </si>
  <si>
    <t>U/P12054/0093</t>
  </si>
  <si>
    <t>P/P12055/0093</t>
  </si>
  <si>
    <t>U/P12055/0093</t>
  </si>
  <si>
    <t>Bieżące utrzymanie jednostki</t>
  </si>
  <si>
    <t>P/J12009/0094</t>
  </si>
  <si>
    <t>Realizacja przyznanych świadczeń społecznych</t>
  </si>
  <si>
    <t>P/J12002/0028</t>
  </si>
  <si>
    <t>U/J12002/0028</t>
  </si>
  <si>
    <t>P/J12002/0094</t>
  </si>
  <si>
    <t>U/J12002/0094</t>
  </si>
  <si>
    <t>Dowożenie uczniów</t>
  </si>
  <si>
    <t>Urząd Dzielnicy Ursynów</t>
  </si>
  <si>
    <t>U.12.000</t>
  </si>
  <si>
    <t>P/U12000/0004</t>
  </si>
  <si>
    <t>Utrzymanie w porządku i czystości dróg</t>
  </si>
  <si>
    <t>P/U12000/0009</t>
  </si>
  <si>
    <t>U/U12000/0009</t>
  </si>
  <si>
    <t>Utrzymanie w porządku i czystości pozostałych obszarów miejskich</t>
  </si>
  <si>
    <t>P/U12000/0010</t>
  </si>
  <si>
    <t>U/U12000/0010</t>
  </si>
  <si>
    <t>Utrzymanie zieleni</t>
  </si>
  <si>
    <t>P/U12000/0011</t>
  </si>
  <si>
    <t>U/U12000/0011</t>
  </si>
  <si>
    <t>Konserwacja i bieżące utrzymanie w ruchu studni, urządzeń wodnych i innych zbiorników wodnych łącznie z zapleczem technicznym</t>
  </si>
  <si>
    <t>P/U12000/0012</t>
  </si>
  <si>
    <t>U/U12000/0012</t>
  </si>
  <si>
    <t>Konserwacja i bieżące utrzymanie w ruchu sieci kanalizacyjnej łącznie z zapleczem technicznym</t>
  </si>
  <si>
    <t>P/U12000/0013</t>
  </si>
  <si>
    <t>U/U12000/0013</t>
  </si>
  <si>
    <t>Aktywizacja osób i przeciwdziałanie izolacji społecznej, w tym poprzez prowadzenie Domu Dziennego Pobytu</t>
  </si>
  <si>
    <t>Utrzymanie, remonty i konserwacje dróg</t>
  </si>
  <si>
    <t>P/U12000/0020</t>
  </si>
  <si>
    <t>U/U12000/0020</t>
  </si>
  <si>
    <t>Remonty i konserwacje budynków i lokali mieszkaniowego i usługowego zasobu komunalnego</t>
  </si>
  <si>
    <t>P/U12000/0023</t>
  </si>
  <si>
    <t>U/U12000/0023</t>
  </si>
  <si>
    <t>Opieka nad bezdomnymi zwierzętami</t>
  </si>
  <si>
    <t>P/U12000/0025</t>
  </si>
  <si>
    <t>Utrzymanie placów zabaw</t>
  </si>
  <si>
    <t>P/U12000/0026</t>
  </si>
  <si>
    <t>U/U12000/0026</t>
  </si>
  <si>
    <t>Utrzymanie, konserwacja i remonty oświetlenia ulicznego, iluminacja obiektów</t>
  </si>
  <si>
    <t>P/U12000/0036</t>
  </si>
  <si>
    <t>U/U12000/0036</t>
  </si>
  <si>
    <t>Działania na rzecz seniorów i kombatantów, m.in. organizowanie zajęć o charakterze edukacyjnym, prowadzenie Uniwersytetów Trzeciego Wieku</t>
  </si>
  <si>
    <t>U/U12000/0049</t>
  </si>
  <si>
    <t>Obsługa jednostek oświatowo-edukacyjnych</t>
  </si>
  <si>
    <t>P/U12000/0093</t>
  </si>
  <si>
    <t>P/U12000/0094</t>
  </si>
  <si>
    <t>U/U12000/0094</t>
  </si>
  <si>
    <t>U/U12000/0099</t>
  </si>
  <si>
    <t>Utrzymanie zasobu komunalnego</t>
  </si>
  <si>
    <t>P/U12000/0100</t>
  </si>
  <si>
    <t>U/U12000/0100</t>
  </si>
  <si>
    <t>Opracowania i analizy związane z drogami oraz wspomagające proces koordynacji</t>
  </si>
  <si>
    <t>P/U12000/0132</t>
  </si>
  <si>
    <t>Rok rozp.</t>
  </si>
  <si>
    <t>Rok zak.</t>
  </si>
  <si>
    <t>WNIOSEK W SPRAWIE ZMIAN W WYKAZIE PRZEDSIĘWZIĘĆ 
WIELOLETNICH BIEŻACYCH, w tym UE</t>
  </si>
  <si>
    <t xml:space="preserve">WNIOSEK W SPRAWIE ZMIAN: </t>
  </si>
  <si>
    <t xml:space="preserve">1) WIELOLETNIEJ PROGNOZY BUDŻETÓW, W TYM: </t>
  </si>
  <si>
    <t>a) DOCHODÓW w tym UE*</t>
  </si>
  <si>
    <t>b) WYDATKÓW BIEŻĄCYCH w tym UE</t>
  </si>
  <si>
    <t>c) PRZYCHODÓW BUDŻETU*</t>
  </si>
  <si>
    <t>d) ROZCHODÓW BUDŻETU *</t>
  </si>
  <si>
    <t>2) WIELOLETNIEJ PROGNOZY DŁUGU*, W TYM:</t>
  </si>
  <si>
    <t>a) PRZYCHODÓW BUDŻETU*</t>
  </si>
  <si>
    <t>b) ROZCHODÓW BUDŻETU *</t>
  </si>
  <si>
    <t>Pozycje finansowe</t>
  </si>
  <si>
    <t>Program budżetowy</t>
  </si>
  <si>
    <t>Nazwa dysponenta</t>
  </si>
  <si>
    <t>Kod</t>
  </si>
  <si>
    <t>Dział</t>
  </si>
  <si>
    <t>Rozdział</t>
  </si>
  <si>
    <t>§</t>
  </si>
  <si>
    <t>Nazwa</t>
  </si>
  <si>
    <t>Plan po zmianie</t>
  </si>
  <si>
    <t>Klasyfikacja do wyliczeń</t>
  </si>
  <si>
    <t>GMMW</t>
  </si>
  <si>
    <t>Wydziały dla Dzielnicy Ursynów m.st. Warszawy</t>
  </si>
  <si>
    <t>Skrót</t>
  </si>
  <si>
    <t>Wydział Architektury i Budownictwa</t>
  </si>
  <si>
    <t>WAB</t>
  </si>
  <si>
    <t>Wydział Administracyjno-Gospodarczy</t>
  </si>
  <si>
    <t>WAG</t>
  </si>
  <si>
    <t>Wydział Budżetowo-Księgowy</t>
  </si>
  <si>
    <t>WBK</t>
  </si>
  <si>
    <t>Wydział Działalności Gospodarczej i Zezwoleń</t>
  </si>
  <si>
    <t>WDG</t>
  </si>
  <si>
    <t>Wydział Gospodarki Nieruchomościami</t>
  </si>
  <si>
    <t>WGN</t>
  </si>
  <si>
    <t>Wydział Informatyki</t>
  </si>
  <si>
    <t>WIN</t>
  </si>
  <si>
    <t>Wydział Infrastruktury</t>
  </si>
  <si>
    <t>WIR</t>
  </si>
  <si>
    <t>Wydział Kadr i Funduszy Europejskich</t>
  </si>
  <si>
    <t>WKF</t>
  </si>
  <si>
    <t>Wydział Komunikacji Społecznej</t>
  </si>
  <si>
    <t>WKS</t>
  </si>
  <si>
    <t>Wydział Organizacyjny</t>
  </si>
  <si>
    <t>WOD</t>
  </si>
  <si>
    <t>Wydział Obsługi Mieszkańców</t>
  </si>
  <si>
    <t>WOM</t>
  </si>
  <si>
    <t>Wydział Ochrony Środowiska</t>
  </si>
  <si>
    <t>WOŚ</t>
  </si>
  <si>
    <t>Wydział Oświaty i Wychowania</t>
  </si>
  <si>
    <t>WOW</t>
  </si>
  <si>
    <t>Wydział Prawny</t>
  </si>
  <si>
    <t>WPR</t>
  </si>
  <si>
    <t>Wydział Sportu i Rekreacji</t>
  </si>
  <si>
    <t>WSR</t>
  </si>
  <si>
    <t>Wydział Spraw Społecznych i Świadczeń</t>
  </si>
  <si>
    <t>WSS</t>
  </si>
  <si>
    <t>Wydział Zasobów Lokalowych</t>
  </si>
  <si>
    <t>WZL</t>
  </si>
  <si>
    <t>Wydział Zamówień Publicznych</t>
  </si>
  <si>
    <t>WZP</t>
  </si>
  <si>
    <t>Zespół Kultury</t>
  </si>
  <si>
    <t>ZKU</t>
  </si>
  <si>
    <t>Zespół Obsługi Rady Dzielnicy</t>
  </si>
  <si>
    <t>ZOR</t>
  </si>
  <si>
    <t>Dzielnicowe Biuro Finansów Oświaty</t>
  </si>
  <si>
    <t>DBFO</t>
  </si>
  <si>
    <t>Ośrodek Pomocy Społecznej</t>
  </si>
  <si>
    <t>OPS</t>
  </si>
  <si>
    <t>Środowiskowy Dom Samopomocy</t>
  </si>
  <si>
    <t>SDS</t>
  </si>
  <si>
    <t>Wklej dane z raportu z Biura Planowania Budżetowego</t>
  </si>
  <si>
    <t>Ogółem Urząd</t>
  </si>
  <si>
    <t>Liczba niezgodności:</t>
  </si>
  <si>
    <t>Kod obszaru</t>
  </si>
  <si>
    <t>Nazwa obszaru</t>
  </si>
  <si>
    <t>Kod stanowiska</t>
  </si>
  <si>
    <t>Rok rozpoczęcia</t>
  </si>
  <si>
    <t>Rok zakończenia</t>
  </si>
  <si>
    <t>Łączne limity wydatków</t>
  </si>
  <si>
    <t>Uwagi:</t>
  </si>
  <si>
    <t>Załacznik nr 3 do Uchwały Nr                          /2024
Zarządu Dzielnicy Ursynów m.st. Warszawy
z                                             2024 r.</t>
  </si>
  <si>
    <t>Wniosek w sprawie zmian w wykazie wieloletnich przedsięwzięć realizowanych ze środków Unii Europejskiej i innych źródeł objetych Perspektywą Finansową 2014 - 2020</t>
  </si>
  <si>
    <t>Program: Regionalny Program Operacyjny Województwa Mazowieckiego 2014-2020</t>
  </si>
  <si>
    <t>Priorytet: X Edukacja dla rozwoju regionu</t>
  </si>
  <si>
    <t>Działanie: 10.1 Kształcenie i rozwój dzieci i młodzieży</t>
  </si>
  <si>
    <t>Nazwa projektu: W Czartoryskiej na Ursynowie uczymy się efektywnie</t>
  </si>
  <si>
    <t>Realizator projektu (nazwa jednostki): Urząd Dzielnicy Ursynów m.st. Warszawy</t>
  </si>
  <si>
    <t>Obszar funkcjonalny: SFUE/16/93</t>
  </si>
  <si>
    <t>Data podpisania umowy o dofinansowanie projektu: 04.02.2020 r.</t>
  </si>
  <si>
    <t>Poziom dofinansowania (w %): 83,36</t>
  </si>
  <si>
    <t>Wyszczególnienie</t>
  </si>
  <si>
    <t>Plan</t>
  </si>
  <si>
    <t>Zmiany (zwiększenia ze znakiem "+" zmniejszenia ze znakiem "-")</t>
  </si>
  <si>
    <t>Wydatki w okresie realizacji projektu (całkowita wartość projektu) (3+9)</t>
  </si>
  <si>
    <t>w tym:</t>
  </si>
  <si>
    <t>Wydatki w okresie realizacji projektu (całkowita wartość projektu) (11+17)</t>
  </si>
  <si>
    <t>Wydatki w okresie realizacji projektu (całkowita wartość projektu) (19+25)</t>
  </si>
  <si>
    <t>Wydatki kwalifikowalne (4+8)</t>
  </si>
  <si>
    <t>Wydatki niekwalifikowalne</t>
  </si>
  <si>
    <t>Wydatki kwalifikowalne (12+16)</t>
  </si>
  <si>
    <t>Wydatki kwalifikowalne (20+24)</t>
  </si>
  <si>
    <t>Środki z budżetu krajowego (5+6+7)</t>
  </si>
  <si>
    <t xml:space="preserve">z tego: </t>
  </si>
  <si>
    <t>Środki z budżetu UE</t>
  </si>
  <si>
    <t>Środki z budżetu krajowego (13+14+15)</t>
  </si>
  <si>
    <t>Środki z budżetu krajowego (21+22+23)</t>
  </si>
  <si>
    <t xml:space="preserve"> wkład własny</t>
  </si>
  <si>
    <t xml:space="preserve">inne </t>
  </si>
  <si>
    <t>wkład finansowy</t>
  </si>
  <si>
    <t>wkład rzeczowy j.s.t.</t>
  </si>
  <si>
    <t>Lata realizacji projektu :</t>
  </si>
  <si>
    <t>2014 rok</t>
  </si>
  <si>
    <t>2015 rok</t>
  </si>
  <si>
    <t>2016 rok</t>
  </si>
  <si>
    <t>2017 rok</t>
  </si>
  <si>
    <t>2018 rok</t>
  </si>
  <si>
    <t>2020 rok</t>
  </si>
  <si>
    <t>2021 rok</t>
  </si>
  <si>
    <t>2022 rok</t>
  </si>
  <si>
    <t>2023 rok</t>
  </si>
  <si>
    <t>łączne wydatki realizacji całego projektu</t>
  </si>
  <si>
    <t>Razem</t>
  </si>
  <si>
    <t>Nazwa i cel przedsięwzięcia</t>
  </si>
  <si>
    <t>Zmiany dla 2028 roku</t>
  </si>
  <si>
    <t>Poniesione nakłady do 31.12.2022 roku</t>
  </si>
  <si>
    <t>Łączny limit zobowiązań od 2023 roku</t>
  </si>
  <si>
    <t>P/U12000/0014</t>
  </si>
  <si>
    <t>Sporządził:</t>
  </si>
  <si>
    <t>Ogółem</t>
  </si>
  <si>
    <t/>
  </si>
  <si>
    <t>J.12.001</t>
  </si>
  <si>
    <t>2024</t>
  </si>
  <si>
    <t>J.12.002</t>
  </si>
  <si>
    <t>2012</t>
  </si>
  <si>
    <t>J.12.009</t>
  </si>
  <si>
    <t>2021</t>
  </si>
  <si>
    <t>P.12.001</t>
  </si>
  <si>
    <t>P.12.002</t>
  </si>
  <si>
    <t>P.12.003</t>
  </si>
  <si>
    <t>P.12.004</t>
  </si>
  <si>
    <t>P.12.006</t>
  </si>
  <si>
    <t>P.12.007</t>
  </si>
  <si>
    <t>P.12.008</t>
  </si>
  <si>
    <t>P.12.009</t>
  </si>
  <si>
    <t>P.12.010</t>
  </si>
  <si>
    <t>P.12.011</t>
  </si>
  <si>
    <t>P.12.012</t>
  </si>
  <si>
    <t>P.12.013</t>
  </si>
  <si>
    <t>P.12.014</t>
  </si>
  <si>
    <t>P.12.015</t>
  </si>
  <si>
    <t>P.12.016</t>
  </si>
  <si>
    <t>P.12.017</t>
  </si>
  <si>
    <t>P.12.018</t>
  </si>
  <si>
    <t>P.12.019</t>
  </si>
  <si>
    <t>P.12.020</t>
  </si>
  <si>
    <t>P.12.021</t>
  </si>
  <si>
    <t>P.12.022</t>
  </si>
  <si>
    <t>P.12.023</t>
  </si>
  <si>
    <t>P.12.024</t>
  </si>
  <si>
    <t>P.12.025</t>
  </si>
  <si>
    <t>P.12.026</t>
  </si>
  <si>
    <t>P.12.027</t>
  </si>
  <si>
    <t>P.12.028</t>
  </si>
  <si>
    <t>P.12.029</t>
  </si>
  <si>
    <t>P.12.030</t>
  </si>
  <si>
    <t>P.12.032</t>
  </si>
  <si>
    <t>P.12.033</t>
  </si>
  <si>
    <t>P.12.034</t>
  </si>
  <si>
    <t>P.12.041</t>
  </si>
  <si>
    <t>P.12.042</t>
  </si>
  <si>
    <t>P.12.045</t>
  </si>
  <si>
    <t>P.12.046</t>
  </si>
  <si>
    <t>P.12.047</t>
  </si>
  <si>
    <t>P.12.048</t>
  </si>
  <si>
    <t>P.12.049</t>
  </si>
  <si>
    <t>P.12.050</t>
  </si>
  <si>
    <t>P.12.053</t>
  </si>
  <si>
    <t>P.12.054</t>
  </si>
  <si>
    <t>P.12.055</t>
  </si>
  <si>
    <t>2022</t>
  </si>
  <si>
    <t>2011</t>
  </si>
  <si>
    <t>2023</t>
  </si>
  <si>
    <t>Działalność wspomagająca rozwój wspólnot i społeczności lokalnych oraz promocja i organizacja wolontariatu, komunikacjaspołeczna</t>
  </si>
  <si>
    <t>Plan wg stanu na dzień 04.04.2024 r.</t>
  </si>
  <si>
    <t>900.90003.W4300+000</t>
  </si>
  <si>
    <t>Plan wg stanu
 na dzień 
04.06.2024 r.</t>
  </si>
  <si>
    <t>Opróżnianie i zakup koszy ulicznych</t>
  </si>
  <si>
    <t>B/III/3/1</t>
  </si>
  <si>
    <t>Utrzymanie i konserwacja zieleni</t>
  </si>
  <si>
    <t>900.90004.W4210+000</t>
  </si>
  <si>
    <t>B/III/1/3</t>
  </si>
  <si>
    <t>Plan wg stanu na dzień 04.06.2024 r.</t>
  </si>
  <si>
    <t>2026</t>
  </si>
  <si>
    <t>2027</t>
  </si>
  <si>
    <t>Załacznik nr 1 do Uchwały Nr 14/2024
Zarządu Dzielnicy Ursynów m.st. Warszawy
z 5 czerwca 2024 r.</t>
  </si>
  <si>
    <t>Załacznik nr 2 do Uchwały Nr 14/2024
Zarządu Dzielnicy Ursynów m.st. Warszawy
z 5 czerwca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</si>
</sst>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name val="Arial"/>
      <family val="2"/>
    </font>
    <font>
      <b/>
      <sz val="14"/>
      <color rgb="FFFF0000"/>
      <name val="Calibri"/>
      <family val="2"/>
      <charset val="238"/>
      <scheme val="minor"/>
    </font>
    <font>
      <b/>
      <sz val="8.5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00CC"/>
      <name val="Calibri"/>
      <family val="2"/>
      <charset val="238"/>
      <scheme val="minor"/>
    </font>
    <font>
      <b/>
      <sz val="10"/>
      <color rgb="FF66006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 CE"/>
    </font>
    <font>
      <sz val="8"/>
      <color indexed="8"/>
      <name val="Arial CE"/>
    </font>
    <font>
      <b/>
      <sz val="8"/>
      <color indexed="8"/>
      <name val="Arial CE"/>
    </font>
    <font>
      <b/>
      <sz val="8"/>
      <color indexed="14"/>
      <name val="Arial CE"/>
    </font>
    <font>
      <b/>
      <sz val="10"/>
      <color indexed="8"/>
      <name val="Arial CE"/>
    </font>
    <font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7.5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FFCCFF"/>
        <bgColor indexed="64"/>
      </patternFill>
    </fill>
    <fill>
      <patternFill patternType="solid">
        <fgColor rgb="FF993300"/>
        <bgColor rgb="FF993300"/>
      </patternFill>
    </fill>
    <fill>
      <patternFill patternType="solid">
        <fgColor rgb="FF00B0F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 style="thin">
        <color rgb="FF848484"/>
      </top>
      <bottom style="thin">
        <color rgb="FF848484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double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13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3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rgb="FF848484"/>
      </left>
      <right style="thin">
        <color rgb="FF848484"/>
      </right>
      <top style="thin">
        <color rgb="FF848484"/>
      </top>
      <bottom style="medium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Protection="0"/>
    <xf numFmtId="4" fontId="8" fillId="2" borderId="25" applyNumberFormat="0" applyProtection="0">
      <alignment horizontal="left" vertical="center" indent="1"/>
    </xf>
    <xf numFmtId="4" fontId="8" fillId="0" borderId="25" applyNumberFormat="0" applyProtection="0">
      <alignment horizontal="right" vertical="center"/>
    </xf>
    <xf numFmtId="0" fontId="5" fillId="0" borderId="0"/>
    <xf numFmtId="0" fontId="1" fillId="0" borderId="0"/>
    <xf numFmtId="0" fontId="16" fillId="4" borderId="0"/>
  </cellStyleXfs>
  <cellXfs count="272">
    <xf numFmtId="0" fontId="0" fillId="0" borderId="0" xfId="0"/>
    <xf numFmtId="0" fontId="2" fillId="0" borderId="0" xfId="3" applyFont="1" applyFill="1" applyBorder="1" applyAlignment="1">
      <alignment vertical="center" wrapText="1"/>
    </xf>
    <xf numFmtId="0" fontId="2" fillId="0" borderId="0" xfId="3" applyFont="1" applyFill="1" applyBorder="1" applyAlignment="1">
      <alignment vertical="center"/>
    </xf>
    <xf numFmtId="3" fontId="2" fillId="0" borderId="0" xfId="3" applyNumberFormat="1" applyFont="1" applyFill="1" applyAlignment="1">
      <alignment vertical="center"/>
    </xf>
    <xf numFmtId="0" fontId="2" fillId="0" borderId="0" xfId="3" applyNumberFormat="1" applyFont="1" applyFill="1" applyAlignment="1">
      <alignment vertical="center"/>
    </xf>
    <xf numFmtId="49" fontId="3" fillId="0" borderId="0" xfId="3" applyNumberFormat="1" applyFont="1" applyFill="1" applyBorder="1" applyAlignment="1">
      <alignment horizontal="centerContinuous" vertical="center" wrapText="1"/>
    </xf>
    <xf numFmtId="0" fontId="3" fillId="0" borderId="0" xfId="3" applyFont="1" applyFill="1" applyBorder="1" applyAlignment="1">
      <alignment horizontal="centerContinuous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left" vertical="center" wrapText="1"/>
    </xf>
    <xf numFmtId="0" fontId="2" fillId="0" borderId="0" xfId="3" applyFont="1" applyFill="1" applyBorder="1" applyAlignment="1">
      <alignment horizontal="right" vertical="center"/>
    </xf>
    <xf numFmtId="0" fontId="2" fillId="0" borderId="0" xfId="3" applyFont="1" applyFill="1" applyAlignment="1">
      <alignment vertical="center"/>
    </xf>
    <xf numFmtId="3" fontId="3" fillId="0" borderId="0" xfId="3" applyNumberFormat="1" applyFont="1" applyFill="1" applyAlignment="1">
      <alignment horizontal="center" vertical="center"/>
    </xf>
    <xf numFmtId="0" fontId="2" fillId="0" borderId="1" xfId="4" quotePrefix="1" applyNumberFormat="1" applyFont="1" applyFill="1" applyBorder="1" applyAlignment="1">
      <alignment horizontal="left" vertical="center" wrapText="1"/>
    </xf>
    <xf numFmtId="0" fontId="2" fillId="0" borderId="1" xfId="4" quotePrefix="1" applyNumberFormat="1" applyFont="1" applyFill="1" applyBorder="1" applyAlignment="1">
      <alignment horizontal="center" vertical="center"/>
    </xf>
    <xf numFmtId="0" fontId="2" fillId="0" borderId="1" xfId="4" quotePrefix="1" applyNumberFormat="1" applyFont="1" applyFill="1" applyBorder="1" applyAlignment="1">
      <alignment horizontal="centerContinuous" vertical="center"/>
    </xf>
    <xf numFmtId="0" fontId="2" fillId="0" borderId="1" xfId="4" quotePrefix="1" applyNumberFormat="1" applyFont="1" applyFill="1" applyBorder="1" applyAlignment="1">
      <alignment horizontal="left" vertical="center"/>
    </xf>
    <xf numFmtId="0" fontId="2" fillId="0" borderId="5" xfId="4" quotePrefix="1" applyNumberFormat="1" applyFont="1" applyFill="1" applyBorder="1" applyAlignment="1">
      <alignment vertical="center"/>
    </xf>
    <xf numFmtId="3" fontId="2" fillId="0" borderId="22" xfId="3" applyNumberFormat="1" applyFont="1" applyFill="1" applyBorder="1" applyAlignment="1">
      <alignment horizontal="right" vertical="center"/>
    </xf>
    <xf numFmtId="3" fontId="2" fillId="0" borderId="1" xfId="3" applyNumberFormat="1" applyFont="1" applyFill="1" applyBorder="1" applyAlignment="1">
      <alignment horizontal="right" vertical="center"/>
    </xf>
    <xf numFmtId="3" fontId="2" fillId="0" borderId="23" xfId="3" applyNumberFormat="1" applyFont="1" applyFill="1" applyBorder="1" applyAlignment="1">
      <alignment vertical="center"/>
    </xf>
    <xf numFmtId="4" fontId="2" fillId="0" borderId="0" xfId="3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3" fontId="2" fillId="0" borderId="22" xfId="5" applyNumberFormat="1" applyFont="1" applyBorder="1" applyAlignment="1">
      <alignment horizontal="right" vertical="center"/>
    </xf>
    <xf numFmtId="0" fontId="3" fillId="0" borderId="1" xfId="4" quotePrefix="1" applyNumberFormat="1" applyFont="1" applyFill="1" applyBorder="1" applyAlignment="1">
      <alignment horizontal="centerContinuous" vertical="center"/>
    </xf>
    <xf numFmtId="0" fontId="3" fillId="0" borderId="5" xfId="4" quotePrefix="1" applyNumberFormat="1" applyFont="1" applyFill="1" applyBorder="1" applyAlignment="1">
      <alignment horizontal="centerContinuous" vertical="center"/>
    </xf>
    <xf numFmtId="3" fontId="3" fillId="0" borderId="22" xfId="5" applyNumberFormat="1" applyFont="1" applyBorder="1" applyAlignment="1">
      <alignment horizontal="right" vertical="center"/>
    </xf>
    <xf numFmtId="3" fontId="3" fillId="0" borderId="1" xfId="5" applyNumberFormat="1" applyFont="1" applyBorder="1" applyAlignment="1">
      <alignment horizontal="right" vertical="center"/>
    </xf>
    <xf numFmtId="3" fontId="3" fillId="0" borderId="23" xfId="5" applyNumberFormat="1" applyFont="1" applyBorder="1" applyAlignment="1">
      <alignment horizontal="right" vertical="center"/>
    </xf>
    <xf numFmtId="3" fontId="3" fillId="0" borderId="0" xfId="3" applyNumberFormat="1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5" fillId="0" borderId="12" xfId="0" applyFont="1" applyBorder="1" applyAlignment="1">
      <alignment vertical="center"/>
    </xf>
    <xf numFmtId="49" fontId="9" fillId="0" borderId="0" xfId="6" applyNumberFormat="1" applyFont="1" applyFill="1" applyBorder="1" applyAlignment="1">
      <alignment horizontal="left" vertical="center"/>
    </xf>
    <xf numFmtId="0" fontId="3" fillId="0" borderId="0" xfId="4" quotePrefix="1" applyNumberFormat="1" applyFont="1" applyFill="1" applyBorder="1" applyAlignment="1">
      <alignment horizontal="left" vertical="center"/>
    </xf>
    <xf numFmtId="0" fontId="3" fillId="0" borderId="0" xfId="4" applyNumberFormat="1" applyFont="1" applyFill="1" applyBorder="1" applyAlignment="1">
      <alignment horizontal="left" vertical="center"/>
    </xf>
    <xf numFmtId="3" fontId="10" fillId="0" borderId="0" xfId="7" applyNumberFormat="1" applyFont="1" applyAlignment="1">
      <alignment horizontal="center" vertical="center" wrapText="1"/>
    </xf>
    <xf numFmtId="0" fontId="5" fillId="0" borderId="0" xfId="6" applyAlignment="1">
      <alignment vertical="center"/>
    </xf>
    <xf numFmtId="49" fontId="11" fillId="0" borderId="26" xfId="6" applyNumberFormat="1" applyFont="1" applyBorder="1" applyAlignment="1">
      <alignment horizontal="left" vertical="center"/>
    </xf>
    <xf numFmtId="49" fontId="12" fillId="0" borderId="26" xfId="6" applyNumberFormat="1" applyFont="1" applyBorder="1" applyAlignment="1">
      <alignment horizontal="left" vertical="center" wrapText="1"/>
    </xf>
    <xf numFmtId="49" fontId="12" fillId="0" borderId="26" xfId="6" applyNumberFormat="1" applyFont="1" applyBorder="1" applyAlignment="1">
      <alignment horizontal="center" vertical="center"/>
    </xf>
    <xf numFmtId="0" fontId="12" fillId="0" borderId="26" xfId="6" applyFont="1" applyBorder="1" applyAlignment="1">
      <alignment horizontal="right" vertical="center"/>
    </xf>
    <xf numFmtId="3" fontId="12" fillId="0" borderId="26" xfId="6" applyNumberFormat="1" applyFont="1" applyBorder="1" applyAlignment="1">
      <alignment vertical="center"/>
    </xf>
    <xf numFmtId="3" fontId="13" fillId="3" borderId="12" xfId="0" applyNumberFormat="1" applyFont="1" applyFill="1" applyBorder="1" applyAlignment="1">
      <alignment horizontal="right" vertical="center"/>
    </xf>
    <xf numFmtId="3" fontId="13" fillId="3" borderId="0" xfId="0" applyNumberFormat="1" applyFont="1" applyFill="1" applyBorder="1" applyAlignment="1">
      <alignment horizontal="right" vertical="center"/>
    </xf>
    <xf numFmtId="0" fontId="12" fillId="0" borderId="0" xfId="6" applyFont="1" applyAlignment="1">
      <alignment vertical="center"/>
    </xf>
    <xf numFmtId="0" fontId="3" fillId="0" borderId="28" xfId="6" applyFont="1" applyBorder="1" applyAlignment="1">
      <alignment horizontal="center" vertical="center"/>
    </xf>
    <xf numFmtId="0" fontId="12" fillId="0" borderId="29" xfId="6" applyFont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3" fontId="15" fillId="0" borderId="30" xfId="6" applyNumberFormat="1" applyFont="1" applyBorder="1" applyAlignment="1">
      <alignment vertical="center"/>
    </xf>
    <xf numFmtId="3" fontId="15" fillId="0" borderId="31" xfId="6" applyNumberFormat="1" applyFont="1" applyBorder="1" applyAlignment="1">
      <alignment vertical="center"/>
    </xf>
    <xf numFmtId="0" fontId="5" fillId="0" borderId="27" xfId="6" applyBorder="1" applyAlignment="1">
      <alignment horizontal="center" vertical="center"/>
    </xf>
    <xf numFmtId="3" fontId="5" fillId="0" borderId="27" xfId="6" applyNumberFormat="1" applyBorder="1" applyAlignment="1">
      <alignment vertical="center" wrapText="1"/>
    </xf>
    <xf numFmtId="3" fontId="5" fillId="0" borderId="27" xfId="6" applyNumberFormat="1" applyBorder="1" applyAlignment="1">
      <alignment vertical="center"/>
    </xf>
    <xf numFmtId="0" fontId="5" fillId="0" borderId="27" xfId="6" applyBorder="1" applyAlignment="1">
      <alignment horizontal="left" vertical="center"/>
    </xf>
    <xf numFmtId="0" fontId="5" fillId="0" borderId="0" xfId="6" applyAlignment="1">
      <alignment horizontal="center" vertical="center"/>
    </xf>
    <xf numFmtId="0" fontId="5" fillId="0" borderId="0" xfId="6" applyAlignment="1">
      <alignment horizontal="left" vertical="center"/>
    </xf>
    <xf numFmtId="0" fontId="5" fillId="0" borderId="0" xfId="6" applyAlignment="1">
      <alignment vertical="center" wrapText="1"/>
    </xf>
    <xf numFmtId="0" fontId="15" fillId="0" borderId="0" xfId="6" applyFont="1" applyAlignment="1">
      <alignment vertical="center"/>
    </xf>
    <xf numFmtId="0" fontId="16" fillId="0" borderId="32" xfId="8" applyFill="1" applyBorder="1" applyAlignment="1">
      <alignment vertical="center"/>
    </xf>
    <xf numFmtId="0" fontId="16" fillId="0" borderId="33" xfId="8" applyFill="1" applyBorder="1" applyAlignment="1">
      <alignment vertical="center"/>
    </xf>
    <xf numFmtId="0" fontId="16" fillId="0" borderId="34" xfId="8" applyFill="1" applyBorder="1" applyAlignment="1">
      <alignment vertical="center"/>
    </xf>
    <xf numFmtId="0" fontId="16" fillId="0" borderId="0" xfId="8" applyFill="1"/>
    <xf numFmtId="0" fontId="16" fillId="0" borderId="0" xfId="8" applyFill="1" applyAlignment="1">
      <alignment vertical="center"/>
    </xf>
    <xf numFmtId="0" fontId="17" fillId="0" borderId="0" xfId="8" applyFont="1" applyFill="1" applyAlignment="1">
      <alignment vertical="center" wrapText="1"/>
    </xf>
    <xf numFmtId="0" fontId="18" fillId="0" borderId="0" xfId="8" applyFont="1" applyFill="1" applyAlignment="1">
      <alignment horizontal="center" vertical="center" wrapText="1"/>
    </xf>
    <xf numFmtId="0" fontId="19" fillId="0" borderId="0" xfId="8" applyFont="1" applyFill="1" applyAlignment="1">
      <alignment horizontal="center" vertical="center" wrapText="1"/>
    </xf>
    <xf numFmtId="0" fontId="20" fillId="0" borderId="0" xfId="8" applyFont="1" applyFill="1" applyAlignment="1">
      <alignment vertical="center" wrapText="1"/>
    </xf>
    <xf numFmtId="0" fontId="16" fillId="0" borderId="35" xfId="8" applyFill="1" applyBorder="1" applyAlignment="1">
      <alignment vertical="center"/>
    </xf>
    <xf numFmtId="0" fontId="21" fillId="0" borderId="39" xfId="8" applyFont="1" applyFill="1" applyBorder="1" applyAlignment="1">
      <alignment horizontal="left" vertical="center"/>
    </xf>
    <xf numFmtId="0" fontId="22" fillId="0" borderId="0" xfId="8" applyFont="1" applyFill="1" applyAlignment="1">
      <alignment horizontal="left" vertical="center"/>
    </xf>
    <xf numFmtId="3" fontId="22" fillId="0" borderId="0" xfId="8" applyNumberFormat="1" applyFont="1" applyFill="1" applyAlignment="1">
      <alignment horizontal="left" vertical="center"/>
    </xf>
    <xf numFmtId="0" fontId="16" fillId="0" borderId="40" xfId="8" applyFill="1" applyBorder="1" applyAlignment="1">
      <alignment vertical="center"/>
    </xf>
    <xf numFmtId="0" fontId="16" fillId="0" borderId="0" xfId="8" applyFill="1" applyAlignment="1">
      <alignment horizontal="left" vertical="center"/>
    </xf>
    <xf numFmtId="0" fontId="21" fillId="0" borderId="39" xfId="8" applyFont="1" applyFill="1" applyBorder="1" applyAlignment="1">
      <alignment horizontal="left" vertical="center" wrapText="1"/>
    </xf>
    <xf numFmtId="0" fontId="16" fillId="0" borderId="0" xfId="8" applyFill="1" applyAlignment="1">
      <alignment horizontal="left" vertical="center" wrapText="1"/>
    </xf>
    <xf numFmtId="3" fontId="16" fillId="0" borderId="0" xfId="8" applyNumberFormat="1" applyFill="1" applyAlignment="1">
      <alignment horizontal="left" vertical="center" wrapText="1"/>
    </xf>
    <xf numFmtId="0" fontId="16" fillId="0" borderId="39" xfId="8" applyFill="1" applyBorder="1" applyAlignment="1">
      <alignment vertical="center"/>
    </xf>
    <xf numFmtId="0" fontId="16" fillId="0" borderId="41" xfId="8" applyFill="1" applyBorder="1" applyAlignment="1">
      <alignment vertical="center"/>
    </xf>
    <xf numFmtId="0" fontId="23" fillId="0" borderId="42" xfId="8" applyFont="1" applyFill="1" applyBorder="1" applyAlignment="1">
      <alignment vertical="center"/>
    </xf>
    <xf numFmtId="0" fontId="16" fillId="0" borderId="42" xfId="8" applyFill="1" applyBorder="1" applyAlignment="1">
      <alignment vertical="center"/>
    </xf>
    <xf numFmtId="0" fontId="16" fillId="0" borderId="43" xfId="8" applyFill="1" applyBorder="1" applyAlignment="1">
      <alignment vertical="center"/>
    </xf>
    <xf numFmtId="0" fontId="23" fillId="0" borderId="44" xfId="8" applyFont="1" applyFill="1" applyBorder="1" applyAlignment="1">
      <alignment vertical="center"/>
    </xf>
    <xf numFmtId="0" fontId="16" fillId="0" borderId="44" xfId="8" applyFill="1" applyBorder="1" applyAlignment="1">
      <alignment vertical="center"/>
    </xf>
    <xf numFmtId="0" fontId="16" fillId="0" borderId="45" xfId="8" applyFill="1" applyBorder="1" applyAlignment="1">
      <alignment vertical="center"/>
    </xf>
    <xf numFmtId="0" fontId="16" fillId="0" borderId="46" xfId="8" applyFill="1" applyBorder="1" applyAlignment="1">
      <alignment vertical="center"/>
    </xf>
    <xf numFmtId="49" fontId="16" fillId="0" borderId="36" xfId="8" applyNumberFormat="1" applyFill="1" applyBorder="1" applyAlignment="1">
      <alignment vertical="center" wrapText="1"/>
    </xf>
    <xf numFmtId="0" fontId="16" fillId="0" borderId="37" xfId="8" applyFill="1" applyBorder="1" applyAlignment="1">
      <alignment vertical="center" wrapText="1"/>
    </xf>
    <xf numFmtId="0" fontId="16" fillId="0" borderId="38" xfId="8" applyFill="1" applyBorder="1" applyAlignment="1">
      <alignment vertical="center" wrapText="1"/>
    </xf>
    <xf numFmtId="0" fontId="21" fillId="0" borderId="68" xfId="8" applyFont="1" applyFill="1" applyBorder="1" applyAlignment="1">
      <alignment horizontal="center" vertical="center"/>
    </xf>
    <xf numFmtId="0" fontId="21" fillId="0" borderId="58" xfId="8" applyFont="1" applyFill="1" applyBorder="1" applyAlignment="1">
      <alignment horizontal="center" vertical="center"/>
    </xf>
    <xf numFmtId="0" fontId="21" fillId="0" borderId="69" xfId="8" applyFont="1" applyFill="1" applyBorder="1" applyAlignment="1">
      <alignment horizontal="center" vertical="center"/>
    </xf>
    <xf numFmtId="49" fontId="20" fillId="0" borderId="67" xfId="8" applyNumberFormat="1" applyFont="1" applyFill="1" applyBorder="1" applyAlignment="1">
      <alignment horizontal="centerContinuous" vertical="center" wrapText="1"/>
    </xf>
    <xf numFmtId="0" fontId="20" fillId="0" borderId="37" xfId="8" applyFont="1" applyFill="1" applyBorder="1" applyAlignment="1">
      <alignment horizontal="centerContinuous" vertical="center" wrapText="1"/>
    </xf>
    <xf numFmtId="0" fontId="20" fillId="0" borderId="55" xfId="8" applyFont="1" applyFill="1" applyBorder="1" applyAlignment="1">
      <alignment horizontal="centerContinuous" vertical="center" wrapText="1"/>
    </xf>
    <xf numFmtId="3" fontId="16" fillId="0" borderId="58" xfId="8" applyNumberFormat="1" applyFill="1" applyBorder="1" applyAlignment="1">
      <alignment vertical="center"/>
    </xf>
    <xf numFmtId="3" fontId="16" fillId="0" borderId="69" xfId="8" applyNumberFormat="1" applyFill="1" applyBorder="1" applyAlignment="1">
      <alignment vertical="center"/>
    </xf>
    <xf numFmtId="3" fontId="16" fillId="0" borderId="68" xfId="8" applyNumberFormat="1" applyFill="1" applyBorder="1" applyAlignment="1">
      <alignment vertical="center"/>
    </xf>
    <xf numFmtId="3" fontId="16" fillId="0" borderId="57" xfId="8" applyNumberFormat="1" applyFill="1" applyBorder="1" applyAlignment="1">
      <alignment vertical="center"/>
    </xf>
    <xf numFmtId="3" fontId="16" fillId="0" borderId="59" xfId="8" applyNumberFormat="1" applyFill="1" applyBorder="1" applyAlignment="1">
      <alignment vertical="center"/>
    </xf>
    <xf numFmtId="3" fontId="16" fillId="0" borderId="54" xfId="8" applyNumberFormat="1" applyFill="1" applyBorder="1" applyAlignment="1">
      <alignment vertical="center"/>
    </xf>
    <xf numFmtId="3" fontId="16" fillId="0" borderId="22" xfId="8" applyNumberFormat="1" applyFill="1" applyBorder="1" applyAlignment="1">
      <alignment vertical="center"/>
    </xf>
    <xf numFmtId="3" fontId="16" fillId="0" borderId="1" xfId="8" applyNumberFormat="1" applyFill="1" applyBorder="1" applyAlignment="1">
      <alignment vertical="center"/>
    </xf>
    <xf numFmtId="3" fontId="16" fillId="0" borderId="23" xfId="8" applyNumberFormat="1" applyFill="1" applyBorder="1" applyAlignment="1">
      <alignment vertical="center"/>
    </xf>
    <xf numFmtId="3" fontId="4" fillId="0" borderId="1" xfId="8" applyNumberFormat="1" applyFont="1" applyFill="1" applyBorder="1" applyAlignment="1">
      <alignment vertical="center"/>
    </xf>
    <xf numFmtId="3" fontId="16" fillId="0" borderId="16" xfId="8" applyNumberFormat="1" applyFill="1" applyBorder="1" applyAlignment="1">
      <alignment vertical="center"/>
    </xf>
    <xf numFmtId="3" fontId="16" fillId="0" borderId="4" xfId="8" applyNumberFormat="1" applyFill="1" applyBorder="1" applyAlignment="1">
      <alignment vertical="center"/>
    </xf>
    <xf numFmtId="3" fontId="4" fillId="0" borderId="4" xfId="8" applyNumberFormat="1" applyFont="1" applyFill="1" applyBorder="1" applyAlignment="1">
      <alignment vertical="center"/>
    </xf>
    <xf numFmtId="3" fontId="16" fillId="0" borderId="17" xfId="8" applyNumberFormat="1" applyFill="1" applyBorder="1" applyAlignment="1">
      <alignment vertical="center"/>
    </xf>
    <xf numFmtId="3" fontId="16" fillId="0" borderId="0" xfId="8" applyNumberFormat="1" applyFill="1"/>
    <xf numFmtId="3" fontId="16" fillId="0" borderId="72" xfId="8" applyNumberFormat="1" applyFill="1" applyBorder="1" applyAlignment="1">
      <alignment vertical="center"/>
    </xf>
    <xf numFmtId="3" fontId="16" fillId="0" borderId="70" xfId="8" applyNumberFormat="1" applyFill="1" applyBorder="1" applyAlignment="1">
      <alignment vertical="center"/>
    </xf>
    <xf numFmtId="3" fontId="16" fillId="0" borderId="73" xfId="8" applyNumberFormat="1" applyFill="1" applyBorder="1" applyAlignment="1">
      <alignment vertical="center"/>
    </xf>
    <xf numFmtId="3" fontId="19" fillId="0" borderId="72" xfId="8" applyNumberFormat="1" applyFont="1" applyFill="1" applyBorder="1" applyAlignment="1">
      <alignment vertical="center"/>
    </xf>
    <xf numFmtId="3" fontId="19" fillId="0" borderId="70" xfId="8" applyNumberFormat="1" applyFont="1" applyFill="1" applyBorder="1" applyAlignment="1">
      <alignment vertical="center"/>
    </xf>
    <xf numFmtId="3" fontId="19" fillId="0" borderId="73" xfId="8" applyNumberFormat="1" applyFont="1" applyFill="1" applyBorder="1" applyAlignment="1">
      <alignment vertical="center"/>
    </xf>
    <xf numFmtId="4" fontId="26" fillId="0" borderId="0" xfId="2" applyNumberFormat="1" applyFont="1" applyAlignment="1">
      <alignment horizontal="centerContinuous" vertical="center" wrapText="1"/>
    </xf>
    <xf numFmtId="4" fontId="27" fillId="0" borderId="0" xfId="2" applyNumberFormat="1" applyFont="1" applyAlignment="1">
      <alignment horizontal="centerContinuous" vertical="center" wrapText="1"/>
    </xf>
    <xf numFmtId="0" fontId="27" fillId="0" borderId="0" xfId="1" applyFont="1" applyFill="1" applyAlignment="1">
      <alignment horizontal="center" vertical="center"/>
    </xf>
    <xf numFmtId="0" fontId="26" fillId="0" borderId="0" xfId="1" applyFont="1" applyFill="1" applyAlignment="1">
      <alignment vertical="center"/>
    </xf>
    <xf numFmtId="0" fontId="27" fillId="0" borderId="0" xfId="1" applyFont="1" applyFill="1" applyAlignment="1">
      <alignment vertical="center"/>
    </xf>
    <xf numFmtId="0" fontId="27" fillId="0" borderId="0" xfId="1" applyFont="1" applyFill="1" applyAlignment="1">
      <alignment vertical="center" wrapText="1"/>
    </xf>
    <xf numFmtId="0" fontId="26" fillId="0" borderId="0" xfId="1" applyFont="1" applyFill="1" applyAlignment="1">
      <alignment vertical="center" wrapText="1"/>
    </xf>
    <xf numFmtId="0" fontId="26" fillId="0" borderId="0" xfId="1" applyFont="1" applyFill="1" applyAlignment="1">
      <alignment horizontal="left" vertical="center" wrapText="1"/>
    </xf>
    <xf numFmtId="0" fontId="26" fillId="0" borderId="0" xfId="1" applyFont="1" applyFill="1" applyAlignment="1">
      <alignment horizontal="right" vertical="center"/>
    </xf>
    <xf numFmtId="0" fontId="26" fillId="0" borderId="0" xfId="1" applyFont="1" applyFill="1" applyAlignment="1">
      <alignment horizontal="center" vertical="center"/>
    </xf>
    <xf numFmtId="0" fontId="28" fillId="0" borderId="0" xfId="1" applyFont="1" applyFill="1" applyAlignment="1">
      <alignment vertical="center"/>
    </xf>
    <xf numFmtId="0" fontId="27" fillId="0" borderId="1" xfId="1" applyFont="1" applyFill="1" applyBorder="1" applyAlignment="1">
      <alignment vertical="center" wrapText="1"/>
    </xf>
    <xf numFmtId="0" fontId="27" fillId="0" borderId="1" xfId="1" applyFont="1" applyFill="1" applyBorder="1" applyAlignment="1">
      <alignment horizontal="center" vertical="center"/>
    </xf>
    <xf numFmtId="3" fontId="26" fillId="0" borderId="22" xfId="1" applyNumberFormat="1" applyFont="1" applyFill="1" applyBorder="1" applyAlignment="1">
      <alignment vertical="center"/>
    </xf>
    <xf numFmtId="3" fontId="27" fillId="0" borderId="1" xfId="1" applyNumberFormat="1" applyFont="1" applyFill="1" applyBorder="1" applyAlignment="1">
      <alignment vertical="center"/>
    </xf>
    <xf numFmtId="3" fontId="26" fillId="0" borderId="23" xfId="1" applyNumberFormat="1" applyFont="1" applyFill="1" applyBorder="1" applyAlignment="1">
      <alignment vertical="center"/>
    </xf>
    <xf numFmtId="3" fontId="26" fillId="0" borderId="71" xfId="2" applyNumberFormat="1" applyFont="1" applyFill="1" applyBorder="1" applyAlignment="1">
      <alignment horizontal="centerContinuous" vertical="center"/>
    </xf>
    <xf numFmtId="3" fontId="26" fillId="0" borderId="74" xfId="2" applyNumberFormat="1" applyFont="1" applyFill="1" applyBorder="1" applyAlignment="1">
      <alignment horizontal="centerContinuous" vertical="center"/>
    </xf>
    <xf numFmtId="3" fontId="26" fillId="0" borderId="72" xfId="1" applyNumberFormat="1" applyFont="1" applyFill="1" applyBorder="1" applyAlignment="1">
      <alignment vertical="center"/>
    </xf>
    <xf numFmtId="3" fontId="26" fillId="0" borderId="70" xfId="1" applyNumberFormat="1" applyFont="1" applyFill="1" applyBorder="1" applyAlignment="1">
      <alignment vertical="center"/>
    </xf>
    <xf numFmtId="3" fontId="26" fillId="0" borderId="73" xfId="1" applyNumberFormat="1" applyFont="1" applyFill="1" applyBorder="1" applyAlignment="1">
      <alignment vertical="center"/>
    </xf>
    <xf numFmtId="0" fontId="25" fillId="0" borderId="1" xfId="1" applyFont="1" applyFill="1" applyBorder="1" applyAlignment="1">
      <alignment vertical="center" wrapText="1"/>
    </xf>
    <xf numFmtId="0" fontId="27" fillId="0" borderId="82" xfId="1" applyFont="1" applyFill="1" applyBorder="1" applyAlignment="1">
      <alignment horizontal="center" vertical="center"/>
    </xf>
    <xf numFmtId="0" fontId="27" fillId="0" borderId="83" xfId="1" applyFont="1" applyFill="1" applyBorder="1" applyAlignment="1">
      <alignment horizontal="center" vertical="center"/>
    </xf>
    <xf numFmtId="0" fontId="27" fillId="0" borderId="84" xfId="1" applyFont="1" applyFill="1" applyBorder="1" applyAlignment="1">
      <alignment horizontal="center" vertical="center"/>
    </xf>
    <xf numFmtId="3" fontId="2" fillId="0" borderId="0" xfId="4" applyNumberFormat="1" applyFont="1" applyFill="1" applyBorder="1" applyAlignment="1">
      <alignment horizontal="right" vertical="center"/>
    </xf>
    <xf numFmtId="0" fontId="14" fillId="0" borderId="85" xfId="6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horizontal="center" vertical="center"/>
    </xf>
    <xf numFmtId="4" fontId="27" fillId="0" borderId="0" xfId="2" applyNumberFormat="1" applyFont="1" applyAlignment="1">
      <alignment horizontal="center" vertical="center" wrapText="1"/>
    </xf>
    <xf numFmtId="0" fontId="26" fillId="0" borderId="0" xfId="1" applyFont="1" applyFill="1" applyAlignment="1">
      <alignment horizontal="center" vertical="center" wrapText="1"/>
    </xf>
    <xf numFmtId="0" fontId="26" fillId="0" borderId="74" xfId="1" applyFont="1" applyFill="1" applyBorder="1" applyAlignment="1">
      <alignment horizontal="centerContinuous" vertical="center"/>
    </xf>
    <xf numFmtId="0" fontId="26" fillId="0" borderId="75" xfId="1" applyFont="1" applyFill="1" applyBorder="1" applyAlignment="1">
      <alignment horizontal="centerContinuous" vertical="center"/>
    </xf>
    <xf numFmtId="49" fontId="6" fillId="0" borderId="27" xfId="0" applyNumberFormat="1" applyFont="1" applyFill="1" applyBorder="1" applyAlignment="1">
      <alignment horizontal="center" vertical="center" wrapText="1"/>
    </xf>
    <xf numFmtId="0" fontId="6" fillId="0" borderId="27" xfId="0" applyNumberFormat="1" applyFont="1" applyFill="1" applyBorder="1" applyAlignment="1">
      <alignment horizontal="center" vertical="center"/>
    </xf>
    <xf numFmtId="49" fontId="6" fillId="5" borderId="27" xfId="0" applyNumberFormat="1" applyFont="1" applyFill="1" applyBorder="1" applyAlignment="1">
      <alignment horizontal="center"/>
    </xf>
    <xf numFmtId="49" fontId="6" fillId="5" borderId="27" xfId="0" applyNumberFormat="1" applyFont="1" applyFill="1" applyBorder="1" applyAlignment="1">
      <alignment horizontal="left" wrapText="1"/>
    </xf>
    <xf numFmtId="0" fontId="6" fillId="5" borderId="27" xfId="0" applyNumberFormat="1" applyFont="1" applyFill="1" applyBorder="1" applyAlignment="1">
      <alignment horizontal="center"/>
    </xf>
    <xf numFmtId="3" fontId="6" fillId="5" borderId="27" xfId="0" applyNumberFormat="1" applyFont="1" applyFill="1" applyBorder="1" applyAlignment="1">
      <alignment wrapText="1"/>
    </xf>
    <xf numFmtId="3" fontId="6" fillId="5" borderId="27" xfId="0" applyNumberFormat="1" applyFont="1" applyFill="1" applyBorder="1"/>
    <xf numFmtId="49" fontId="5" fillId="0" borderId="27" xfId="0" applyNumberFormat="1" applyFont="1" applyFill="1" applyBorder="1" applyAlignment="1">
      <alignment horizontal="center"/>
    </xf>
    <xf numFmtId="49" fontId="5" fillId="0" borderId="27" xfId="0" applyNumberFormat="1" applyFont="1" applyFill="1" applyBorder="1" applyAlignment="1">
      <alignment horizontal="left" wrapText="1"/>
    </xf>
    <xf numFmtId="0" fontId="5" fillId="0" borderId="27" xfId="0" applyNumberFormat="1" applyFont="1" applyFill="1" applyBorder="1" applyAlignment="1">
      <alignment horizontal="center"/>
    </xf>
    <xf numFmtId="3" fontId="5" fillId="0" borderId="27" xfId="0" applyNumberFormat="1" applyFont="1" applyFill="1" applyBorder="1" applyAlignment="1">
      <alignment wrapText="1"/>
    </xf>
    <xf numFmtId="3" fontId="5" fillId="0" borderId="27" xfId="0" applyNumberFormat="1" applyFont="1" applyFill="1" applyBorder="1"/>
    <xf numFmtId="49" fontId="5" fillId="0" borderId="27" xfId="0" applyNumberFormat="1" applyFont="1" applyFill="1" applyBorder="1" applyAlignment="1">
      <alignment horizontal="left"/>
    </xf>
    <xf numFmtId="0" fontId="5" fillId="0" borderId="27" xfId="0" applyNumberFormat="1" applyFont="1" applyFill="1" applyBorder="1" applyAlignment="1">
      <alignment horizontal="left"/>
    </xf>
    <xf numFmtId="49" fontId="30" fillId="0" borderId="27" xfId="0" applyNumberFormat="1" applyFont="1" applyFill="1" applyBorder="1" applyAlignment="1">
      <alignment horizontal="center" vertical="center" wrapText="1"/>
    </xf>
    <xf numFmtId="0" fontId="30" fillId="0" borderId="27" xfId="0" applyNumberFormat="1" applyFont="1" applyFill="1" applyBorder="1" applyAlignment="1">
      <alignment horizontal="center" vertical="center" wrapText="1"/>
    </xf>
    <xf numFmtId="0" fontId="30" fillId="0" borderId="27" xfId="0" quotePrefix="1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26" fillId="0" borderId="14" xfId="1" applyFont="1" applyFill="1" applyBorder="1" applyAlignment="1">
      <alignment horizontal="center" vertical="center"/>
    </xf>
    <xf numFmtId="0" fontId="26" fillId="0" borderId="6" xfId="1" applyFont="1" applyFill="1" applyBorder="1" applyAlignment="1">
      <alignment horizontal="center" vertical="center"/>
    </xf>
    <xf numFmtId="0" fontId="26" fillId="0" borderId="15" xfId="1" applyFont="1" applyFill="1" applyBorder="1" applyAlignment="1">
      <alignment horizontal="center" vertical="center"/>
    </xf>
    <xf numFmtId="0" fontId="29" fillId="0" borderId="16" xfId="1" applyFont="1" applyFill="1" applyBorder="1" applyAlignment="1">
      <alignment horizontal="center" vertical="center" wrapText="1"/>
    </xf>
    <xf numFmtId="0" fontId="29" fillId="0" borderId="18" xfId="1" applyFont="1" applyFill="1" applyBorder="1" applyAlignment="1">
      <alignment horizontal="center" vertical="center" wrapText="1"/>
    </xf>
    <xf numFmtId="0" fontId="29" fillId="0" borderId="20" xfId="1" applyFont="1" applyFill="1" applyBorder="1" applyAlignment="1">
      <alignment horizontal="center" vertical="center" wrapText="1"/>
    </xf>
    <xf numFmtId="0" fontId="27" fillId="0" borderId="5" xfId="1" applyFont="1" applyFill="1" applyBorder="1" applyAlignment="1">
      <alignment horizontal="center" vertical="center"/>
    </xf>
    <xf numFmtId="0" fontId="27" fillId="0" borderId="7" xfId="1" applyFont="1" applyFill="1" applyBorder="1" applyAlignment="1">
      <alignment horizontal="center" vertical="center"/>
    </xf>
    <xf numFmtId="0" fontId="29" fillId="0" borderId="17" xfId="1" applyFont="1" applyFill="1" applyBorder="1" applyAlignment="1">
      <alignment horizontal="center" vertical="center" wrapText="1"/>
    </xf>
    <xf numFmtId="0" fontId="29" fillId="0" borderId="19" xfId="1" applyFont="1" applyFill="1" applyBorder="1" applyAlignment="1">
      <alignment horizontal="center" vertical="center" wrapText="1"/>
    </xf>
    <xf numFmtId="0" fontId="29" fillId="0" borderId="21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 vertical="center" wrapText="1"/>
    </xf>
    <xf numFmtId="0" fontId="25" fillId="0" borderId="11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 vertical="center" wrapText="1"/>
    </xf>
    <xf numFmtId="0" fontId="26" fillId="0" borderId="3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26" fillId="0" borderId="9" xfId="1" applyFont="1" applyFill="1" applyBorder="1" applyAlignment="1">
      <alignment horizontal="center" vertical="center" wrapText="1"/>
    </xf>
    <xf numFmtId="0" fontId="26" fillId="0" borderId="4" xfId="1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center" vertical="center" wrapText="1"/>
    </xf>
    <xf numFmtId="0" fontId="26" fillId="0" borderId="13" xfId="1" applyFont="1" applyFill="1" applyBorder="1" applyAlignment="1">
      <alignment horizontal="center" vertical="center" wrapText="1"/>
    </xf>
    <xf numFmtId="0" fontId="26" fillId="0" borderId="12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 wrapText="1"/>
    </xf>
    <xf numFmtId="0" fontId="27" fillId="0" borderId="11" xfId="1" applyFont="1" applyFill="1" applyBorder="1" applyAlignment="1">
      <alignment horizontal="center" vertical="center" wrapText="1"/>
    </xf>
    <xf numFmtId="0" fontId="27" fillId="0" borderId="10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 vertical="center"/>
    </xf>
    <xf numFmtId="0" fontId="27" fillId="0" borderId="11" xfId="1" applyFont="1" applyFill="1" applyBorder="1" applyAlignment="1">
      <alignment horizontal="center" vertical="center"/>
    </xf>
    <xf numFmtId="0" fontId="27" fillId="0" borderId="10" xfId="1" applyFont="1" applyFill="1" applyBorder="1" applyAlignment="1">
      <alignment horizontal="center" vertical="center"/>
    </xf>
    <xf numFmtId="0" fontId="27" fillId="0" borderId="76" xfId="1" applyFont="1" applyFill="1" applyBorder="1" applyAlignment="1">
      <alignment horizontal="center" vertical="center" wrapText="1"/>
    </xf>
    <xf numFmtId="0" fontId="27" fillId="0" borderId="78" xfId="1" applyFont="1" applyFill="1" applyBorder="1" applyAlignment="1">
      <alignment horizontal="center" vertical="center" wrapText="1"/>
    </xf>
    <xf numFmtId="0" fontId="27" fillId="0" borderId="80" xfId="1" applyFont="1" applyFill="1" applyBorder="1" applyAlignment="1">
      <alignment horizontal="center" vertical="center" wrapText="1"/>
    </xf>
    <xf numFmtId="0" fontId="27" fillId="0" borderId="77" xfId="1" applyFont="1" applyFill="1" applyBorder="1" applyAlignment="1">
      <alignment horizontal="center" vertical="center" wrapText="1"/>
    </xf>
    <xf numFmtId="0" fontId="27" fillId="0" borderId="79" xfId="1" applyFont="1" applyFill="1" applyBorder="1" applyAlignment="1">
      <alignment horizontal="center" vertical="center" wrapText="1"/>
    </xf>
    <xf numFmtId="0" fontId="27" fillId="0" borderId="81" xfId="1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 wrapText="1"/>
    </xf>
    <xf numFmtId="49" fontId="3" fillId="0" borderId="0" xfId="3" applyNumberFormat="1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9" fontId="3" fillId="0" borderId="22" xfId="3" applyNumberFormat="1" applyFont="1" applyFill="1" applyBorder="1" applyAlignment="1">
      <alignment horizontal="center" vertical="center" wrapText="1"/>
    </xf>
    <xf numFmtId="0" fontId="3" fillId="0" borderId="22" xfId="3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23" xfId="3" applyFont="1" applyFill="1" applyBorder="1" applyAlignment="1">
      <alignment horizontal="center" vertical="center"/>
    </xf>
    <xf numFmtId="49" fontId="3" fillId="0" borderId="1" xfId="3" applyNumberFormat="1" applyFont="1" applyFill="1" applyBorder="1" applyAlignment="1">
      <alignment horizontal="center" vertical="center"/>
    </xf>
    <xf numFmtId="49" fontId="3" fillId="0" borderId="23" xfId="3" applyNumberFormat="1" applyFont="1" applyFill="1" applyBorder="1" applyAlignment="1">
      <alignment horizontal="center" vertical="center" wrapText="1"/>
    </xf>
    <xf numFmtId="0" fontId="3" fillId="0" borderId="23" xfId="3" applyFont="1" applyFill="1" applyBorder="1" applyAlignment="1">
      <alignment horizontal="center" vertical="center" wrapText="1"/>
    </xf>
    <xf numFmtId="49" fontId="21" fillId="0" borderId="36" xfId="8" applyNumberFormat="1" applyFont="1" applyFill="1" applyBorder="1" applyAlignment="1">
      <alignment horizontal="left" vertical="center"/>
    </xf>
    <xf numFmtId="0" fontId="21" fillId="0" borderId="37" xfId="8" applyFont="1" applyFill="1" applyBorder="1" applyAlignment="1">
      <alignment horizontal="left" vertical="center"/>
    </xf>
    <xf numFmtId="0" fontId="21" fillId="0" borderId="38" xfId="8" applyFont="1" applyFill="1" applyBorder="1" applyAlignment="1">
      <alignment horizontal="left" vertical="center"/>
    </xf>
    <xf numFmtId="0" fontId="17" fillId="0" borderId="0" xfId="8" applyFont="1" applyFill="1" applyAlignment="1">
      <alignment horizontal="center" vertical="center" wrapText="1"/>
    </xf>
    <xf numFmtId="49" fontId="20" fillId="0" borderId="0" xfId="8" applyNumberFormat="1" applyFont="1" applyFill="1" applyAlignment="1">
      <alignment horizontal="center" vertical="center" wrapText="1"/>
    </xf>
    <xf numFmtId="49" fontId="16" fillId="0" borderId="47" xfId="8" applyNumberFormat="1" applyFill="1" applyBorder="1" applyAlignment="1">
      <alignment horizontal="center" vertical="center" wrapText="1"/>
    </xf>
    <xf numFmtId="0" fontId="16" fillId="0" borderId="48" xfId="8" applyFill="1" applyBorder="1" applyAlignment="1">
      <alignment horizontal="center" vertical="center" wrapText="1"/>
    </xf>
    <xf numFmtId="0" fontId="16" fillId="0" borderId="52" xfId="8" applyFill="1" applyBorder="1" applyAlignment="1">
      <alignment horizontal="center" vertical="center" wrapText="1"/>
    </xf>
    <xf numFmtId="0" fontId="16" fillId="0" borderId="53" xfId="8" applyFill="1" applyBorder="1" applyAlignment="1">
      <alignment horizontal="center" vertical="center" wrapText="1"/>
    </xf>
    <xf numFmtId="0" fontId="16" fillId="0" borderId="62" xfId="8" applyFill="1" applyBorder="1" applyAlignment="1">
      <alignment horizontal="center" vertical="center" wrapText="1"/>
    </xf>
    <xf numFmtId="0" fontId="16" fillId="0" borderId="63" xfId="8" applyFill="1" applyBorder="1" applyAlignment="1">
      <alignment horizontal="center" vertical="center" wrapText="1"/>
    </xf>
    <xf numFmtId="49" fontId="21" fillId="0" borderId="49" xfId="8" applyNumberFormat="1" applyFont="1" applyFill="1" applyBorder="1" applyAlignment="1">
      <alignment horizontal="center" vertical="center" wrapText="1"/>
    </xf>
    <xf numFmtId="0" fontId="21" fillId="0" borderId="50" xfId="8" applyFont="1" applyFill="1" applyBorder="1" applyAlignment="1">
      <alignment horizontal="center" vertical="center" wrapText="1"/>
    </xf>
    <xf numFmtId="0" fontId="21" fillId="0" borderId="51" xfId="8" applyFont="1" applyFill="1" applyBorder="1" applyAlignment="1">
      <alignment horizontal="center" vertical="center" wrapText="1"/>
    </xf>
    <xf numFmtId="49" fontId="16" fillId="0" borderId="57" xfId="8" applyNumberFormat="1" applyFill="1" applyBorder="1" applyAlignment="1">
      <alignment horizontal="center" vertical="center" wrapText="1"/>
    </xf>
    <xf numFmtId="0" fontId="16" fillId="0" borderId="60" xfId="8" applyFill="1" applyBorder="1" applyAlignment="1">
      <alignment horizontal="center" vertical="center" wrapText="1"/>
    </xf>
    <xf numFmtId="0" fontId="16" fillId="0" borderId="65" xfId="8" applyFill="1" applyBorder="1" applyAlignment="1">
      <alignment horizontal="center" vertical="center" wrapText="1"/>
    </xf>
    <xf numFmtId="49" fontId="16" fillId="0" borderId="58" xfId="8" applyNumberFormat="1" applyFill="1" applyBorder="1" applyAlignment="1">
      <alignment horizontal="center" vertical="center" wrapText="1"/>
    </xf>
    <xf numFmtId="0" fontId="16" fillId="0" borderId="58" xfId="8" applyFill="1" applyBorder="1" applyAlignment="1">
      <alignment horizontal="center" vertical="center" wrapText="1"/>
    </xf>
    <xf numFmtId="49" fontId="16" fillId="0" borderId="59" xfId="8" applyNumberFormat="1" applyFill="1" applyBorder="1" applyAlignment="1">
      <alignment horizontal="center" vertical="center" wrapText="1"/>
    </xf>
    <xf numFmtId="0" fontId="16" fillId="0" borderId="61" xfId="8" applyFill="1" applyBorder="1" applyAlignment="1">
      <alignment horizontal="center" vertical="center" wrapText="1"/>
    </xf>
    <xf numFmtId="0" fontId="16" fillId="0" borderId="66" xfId="8" applyFill="1" applyBorder="1" applyAlignment="1">
      <alignment horizontal="center" vertical="center" wrapText="1"/>
    </xf>
    <xf numFmtId="49" fontId="16" fillId="0" borderId="54" xfId="8" applyNumberFormat="1" applyFill="1" applyBorder="1" applyAlignment="1">
      <alignment horizontal="center" vertical="center" wrapText="1"/>
    </xf>
    <xf numFmtId="0" fontId="16" fillId="0" borderId="56" xfId="8" applyFill="1" applyBorder="1" applyAlignment="1">
      <alignment horizontal="center" vertical="center" wrapText="1"/>
    </xf>
    <xf numFmtId="0" fontId="16" fillId="0" borderId="64" xfId="8" applyFill="1" applyBorder="1" applyAlignment="1">
      <alignment horizontal="center" vertical="center" wrapText="1"/>
    </xf>
    <xf numFmtId="49" fontId="16" fillId="0" borderId="36" xfId="8" applyNumberFormat="1" applyFill="1" applyBorder="1" applyAlignment="1">
      <alignment horizontal="center" vertical="center" wrapText="1"/>
    </xf>
    <xf numFmtId="0" fontId="16" fillId="0" borderId="37" xfId="8" applyFill="1" applyBorder="1" applyAlignment="1">
      <alignment horizontal="center" vertical="center" wrapText="1"/>
    </xf>
    <xf numFmtId="0" fontId="16" fillId="0" borderId="55" xfId="8" applyFill="1" applyBorder="1" applyAlignment="1">
      <alignment horizontal="center" vertical="center" wrapText="1"/>
    </xf>
    <xf numFmtId="49" fontId="21" fillId="0" borderId="57" xfId="8" applyNumberFormat="1" applyFont="1" applyFill="1" applyBorder="1" applyAlignment="1">
      <alignment horizontal="center" vertical="center" wrapText="1"/>
    </xf>
    <xf numFmtId="0" fontId="21" fillId="0" borderId="60" xfId="8" applyFont="1" applyFill="1" applyBorder="1" applyAlignment="1">
      <alignment horizontal="center" vertical="center" wrapText="1"/>
    </xf>
    <xf numFmtId="0" fontId="21" fillId="0" borderId="65" xfId="8" applyFont="1" applyFill="1" applyBorder="1" applyAlignment="1">
      <alignment horizontal="center" vertical="center" wrapText="1"/>
    </xf>
    <xf numFmtId="49" fontId="22" fillId="0" borderId="70" xfId="8" applyNumberFormat="1" applyFont="1" applyFill="1" applyBorder="1" applyAlignment="1">
      <alignment horizontal="center" vertical="center" wrapText="1"/>
    </xf>
    <xf numFmtId="0" fontId="22" fillId="0" borderId="71" xfId="8" applyFont="1" applyFill="1" applyBorder="1" applyAlignment="1">
      <alignment horizontal="center" vertical="center" wrapText="1"/>
    </xf>
    <xf numFmtId="0" fontId="21" fillId="0" borderId="67" xfId="8" applyFont="1" applyFill="1" applyBorder="1" applyAlignment="1">
      <alignment horizontal="center" vertical="center"/>
    </xf>
    <xf numFmtId="0" fontId="21" fillId="0" borderId="55" xfId="8" applyFont="1" applyFill="1" applyBorder="1" applyAlignment="1">
      <alignment horizontal="center" vertical="center"/>
    </xf>
    <xf numFmtId="49" fontId="24" fillId="0" borderId="68" xfId="8" applyNumberFormat="1" applyFont="1" applyFill="1" applyBorder="1" applyAlignment="1">
      <alignment horizontal="center" vertical="center"/>
    </xf>
    <xf numFmtId="0" fontId="24" fillId="0" borderId="58" xfId="8" applyFont="1" applyFill="1" applyBorder="1" applyAlignment="1">
      <alignment horizontal="center" vertical="center"/>
    </xf>
    <xf numFmtId="49" fontId="24" fillId="0" borderId="54" xfId="8" applyNumberFormat="1" applyFont="1" applyFill="1" applyBorder="1" applyAlignment="1">
      <alignment horizontal="center" vertical="center"/>
    </xf>
    <xf numFmtId="0" fontId="24" fillId="0" borderId="57" xfId="8" applyFont="1" applyFill="1" applyBorder="1" applyAlignment="1">
      <alignment horizontal="center" vertical="center"/>
    </xf>
    <xf numFmtId="49" fontId="24" fillId="0" borderId="1" xfId="8" applyNumberFormat="1" applyFont="1" applyFill="1" applyBorder="1" applyAlignment="1">
      <alignment horizontal="center" vertical="center"/>
    </xf>
    <xf numFmtId="0" fontId="24" fillId="0" borderId="5" xfId="8" applyFont="1" applyFill="1" applyBorder="1" applyAlignment="1">
      <alignment horizontal="center" vertical="center"/>
    </xf>
    <xf numFmtId="49" fontId="24" fillId="0" borderId="4" xfId="8" applyNumberFormat="1" applyFont="1" applyFill="1" applyBorder="1" applyAlignment="1">
      <alignment horizontal="center" vertical="center"/>
    </xf>
    <xf numFmtId="0" fontId="24" fillId="0" borderId="2" xfId="8" applyFont="1" applyFill="1" applyBorder="1" applyAlignment="1">
      <alignment horizontal="center" vertical="center"/>
    </xf>
  </cellXfs>
  <cellStyles count="9">
    <cellStyle name="Normalny" xfId="0" builtinId="0"/>
    <cellStyle name="Normalny 2 2" xfId="1" xr:uid="{885A5377-A6FD-4DD3-AD0F-CC0F25CABBC9}"/>
    <cellStyle name="Normalny 3 3 2" xfId="7" xr:uid="{8AE4C4BB-245B-45E2-8F11-C7CF5495F3A5}"/>
    <cellStyle name="Normalny 5" xfId="3" xr:uid="{DAACF1E9-63A9-420E-9DFD-3091EBCEC7BB}"/>
    <cellStyle name="Normalny 6" xfId="8" xr:uid="{27C7E0EA-1182-4721-B2E5-8DF2BA674DD5}"/>
    <cellStyle name="Normalny 9" xfId="6" xr:uid="{B37E36D4-8C9E-4224-A00D-783D58C33FF2}"/>
    <cellStyle name="Normalny_Załączniki 1 - 9 do instrukcji WPF" xfId="2" xr:uid="{57544670-C4AB-43AA-841C-2C483BCDC539}"/>
    <cellStyle name="SAPBEXstdData" xfId="5" xr:uid="{0E01B49B-D1C5-4F1A-B2C6-0C19CF43C245}"/>
    <cellStyle name="SAPBEXstdItem 2" xfId="4" xr:uid="{179A91D3-7C84-43DF-8CE6-9861A6419D35}"/>
  </cellStyles>
  <dxfs count="18">
    <dxf>
      <font>
        <color rgb="FFFFFFFF"/>
      </font>
    </dxf>
    <dxf>
      <font>
        <color rgb="FFFFFFFF"/>
      </font>
    </dxf>
    <dxf>
      <font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rgb="FFC00000"/>
      </font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600"/>
      </font>
      <fill>
        <patternFill>
          <bgColor rgb="FF00FF00"/>
        </patternFill>
      </fill>
    </dxf>
    <dxf>
      <font>
        <color rgb="FFC00000"/>
      </font>
      <fill>
        <patternFill>
          <bgColor rgb="FFFF9999"/>
        </patternFill>
      </fill>
    </dxf>
    <dxf>
      <font>
        <b/>
        <i val="0"/>
        <color rgb="FFC00000"/>
      </font>
      <fill>
        <patternFill>
          <bgColor rgb="FFFF7C80"/>
        </patternFill>
      </fill>
    </dxf>
    <dxf>
      <font>
        <condense val="0"/>
        <extend val="0"/>
        <color indexed="9"/>
      </font>
    </dxf>
    <dxf>
      <fill>
        <patternFill>
          <bgColor rgb="FFCCFF99"/>
        </patternFill>
      </fill>
    </dxf>
    <dxf>
      <font>
        <b/>
        <i val="0"/>
      </font>
      <fill>
        <patternFill>
          <bgColor rgb="FFFF7C80"/>
        </patternFill>
      </fill>
    </dxf>
    <dxf>
      <font>
        <b/>
        <i val="0"/>
      </font>
      <fill>
        <patternFill>
          <bgColor rgb="FFFF0066"/>
        </patternFill>
      </fill>
    </dxf>
    <dxf>
      <font>
        <b/>
        <i val="0"/>
      </font>
      <fill>
        <patternFill>
          <bgColor rgb="FFFF0066"/>
        </patternFill>
      </fill>
    </dxf>
    <dxf>
      <fill>
        <patternFill>
          <bgColor rgb="FFF1F1FF"/>
        </patternFill>
      </fill>
    </dxf>
  </dxfs>
  <tableStyles count="0" defaultTableStyle="TableStyleMedium2" defaultPivotStyle="PivotStyleLight16"/>
  <colors>
    <mruColors>
      <color rgb="FF00CC00"/>
      <color rgb="FF0000FF"/>
      <color rgb="FF0066FF"/>
      <color rgb="FFCCFF99"/>
      <color rgb="FFFF0066"/>
      <color rgb="FF660033"/>
      <color rgb="FFFF7C80"/>
      <color rgb="FFF1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47625" cy="76200"/>
    <xdr:pic>
      <xdr:nvPicPr>
        <xdr:cNvPr id="2" name="BExVTO5Q8G2M7BPL4B2584LQS0R0" descr="OB6Q8NA4LZFE4GM9Y3V56BPMQ" hidden="1">
          <a:extLst>
            <a:ext uri="{FF2B5EF4-FFF2-40B4-BE49-F238E27FC236}">
              <a16:creationId xmlns:a16="http://schemas.microsoft.com/office/drawing/2014/main" id="{C0B1A6D9-0508-48E6-BAB2-343E58DD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0"/>
          <a:ext cx="47625" cy="762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0</xdr:colOff>
      <xdr:row>0</xdr:row>
      <xdr:rowOff>0</xdr:rowOff>
    </xdr:from>
    <xdr:ext cx="47625" cy="76200"/>
    <xdr:pic>
      <xdr:nvPicPr>
        <xdr:cNvPr id="3" name="BExIFSCLN1G86X78PFLTSMRP0US5" descr="9JK4SPV4DG7VTCZIILWHXQU5J" hidden="1">
          <a:extLst>
            <a:ext uri="{FF2B5EF4-FFF2-40B4-BE49-F238E27FC236}">
              <a16:creationId xmlns:a16="http://schemas.microsoft.com/office/drawing/2014/main" id="{C7F399E7-3A0B-4EC5-A8C9-1D3AF444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8000" y="0"/>
          <a:ext cx="47625" cy="762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0</xdr:colOff>
      <xdr:row>0</xdr:row>
      <xdr:rowOff>0</xdr:rowOff>
    </xdr:from>
    <xdr:ext cx="47625" cy="76200"/>
    <xdr:pic>
      <xdr:nvPicPr>
        <xdr:cNvPr id="4" name="BExUEZCSSJ7RN4J18I2NUIQR2FZS" hidden="1">
          <a:extLst>
            <a:ext uri="{FF2B5EF4-FFF2-40B4-BE49-F238E27FC236}">
              <a16:creationId xmlns:a16="http://schemas.microsoft.com/office/drawing/2014/main" id="{E1D1FCAB-6C79-4BFD-A283-A396E476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0"/>
          <a:ext cx="47625" cy="762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0</xdr:colOff>
      <xdr:row>0</xdr:row>
      <xdr:rowOff>0</xdr:rowOff>
    </xdr:from>
    <xdr:ext cx="47625" cy="76200"/>
    <xdr:pic>
      <xdr:nvPicPr>
        <xdr:cNvPr id="5" name="BExS3JDQWF7U3F5JTEVOE16ASIYK" hidden="1">
          <a:extLst>
            <a:ext uri="{FF2B5EF4-FFF2-40B4-BE49-F238E27FC236}">
              <a16:creationId xmlns:a16="http://schemas.microsoft.com/office/drawing/2014/main" id="{BB5F0DBD-B09E-492A-8E49-D4673F758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8000" y="0"/>
          <a:ext cx="47625" cy="762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0</xdr:colOff>
      <xdr:row>0</xdr:row>
      <xdr:rowOff>0</xdr:rowOff>
    </xdr:from>
    <xdr:ext cx="47625" cy="76200"/>
    <xdr:pic>
      <xdr:nvPicPr>
        <xdr:cNvPr id="6" name="BExVTO5Q8G2M7BPL4B2584LQS0R0" descr="OB6Q8NA4LZFE4GM9Y3V56BPMQ" hidden="1">
          <a:extLst>
            <a:ext uri="{FF2B5EF4-FFF2-40B4-BE49-F238E27FC236}">
              <a16:creationId xmlns:a16="http://schemas.microsoft.com/office/drawing/2014/main" id="{1A069BAA-7156-4F6C-978A-C13EFD76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0"/>
          <a:ext cx="47625" cy="762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0</xdr:colOff>
      <xdr:row>0</xdr:row>
      <xdr:rowOff>0</xdr:rowOff>
    </xdr:from>
    <xdr:ext cx="47625" cy="76200"/>
    <xdr:pic>
      <xdr:nvPicPr>
        <xdr:cNvPr id="7" name="BExIFSCLN1G86X78PFLTSMRP0US5" descr="9JK4SPV4DG7VTCZIILWHXQU5J" hidden="1">
          <a:extLst>
            <a:ext uri="{FF2B5EF4-FFF2-40B4-BE49-F238E27FC236}">
              <a16:creationId xmlns:a16="http://schemas.microsoft.com/office/drawing/2014/main" id="{471A009E-F015-4F5C-9C70-E78444CC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8000" y="0"/>
          <a:ext cx="47625" cy="762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0</xdr:colOff>
      <xdr:row>0</xdr:row>
      <xdr:rowOff>0</xdr:rowOff>
    </xdr:from>
    <xdr:ext cx="47625" cy="76200"/>
    <xdr:pic>
      <xdr:nvPicPr>
        <xdr:cNvPr id="8" name="BExUEZCSSJ7RN4J18I2NUIQR2FZS" hidden="1">
          <a:extLst>
            <a:ext uri="{FF2B5EF4-FFF2-40B4-BE49-F238E27FC236}">
              <a16:creationId xmlns:a16="http://schemas.microsoft.com/office/drawing/2014/main" id="{36312465-92A6-4D5D-9A2B-24F268D12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0"/>
          <a:ext cx="47625" cy="762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0</xdr:colOff>
      <xdr:row>0</xdr:row>
      <xdr:rowOff>0</xdr:rowOff>
    </xdr:from>
    <xdr:ext cx="47625" cy="76200"/>
    <xdr:pic>
      <xdr:nvPicPr>
        <xdr:cNvPr id="9" name="BExS3JDQWF7U3F5JTEVOE16ASIYK" hidden="1">
          <a:extLst>
            <a:ext uri="{FF2B5EF4-FFF2-40B4-BE49-F238E27FC236}">
              <a16:creationId xmlns:a16="http://schemas.microsoft.com/office/drawing/2014/main" id="{C1145215-934E-42B9-9E23-4CC866FE0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8000" y="0"/>
          <a:ext cx="47625" cy="762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</xdr:colOff>
      <xdr:row>17</xdr:row>
      <xdr:rowOff>1905</xdr:rowOff>
    </xdr:from>
    <xdr:ext cx="59531" cy="829901"/>
    <xdr:pic>
      <xdr:nvPicPr>
        <xdr:cNvPr id="2" name="BExMO7VFCN4EL59982UR4AJ25JNJ" descr="XX6TINEJADZGKR0CTM7ZRT0RA" hidden="1">
          <a:extLst>
            <a:ext uri="{FF2B5EF4-FFF2-40B4-BE49-F238E27FC236}">
              <a16:creationId xmlns:a16="http://schemas.microsoft.com/office/drawing/2014/main" id="{F4A9422C-F182-461F-833D-E7B24597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17</xdr:row>
      <xdr:rowOff>0</xdr:rowOff>
    </xdr:from>
    <xdr:ext cx="59531" cy="295275"/>
    <xdr:pic>
      <xdr:nvPicPr>
        <xdr:cNvPr id="3" name="BExU3EX5JJCXCII4YKUJBFBGIJR2" descr="OF5ZI9PI5WH36VPANJ2DYLNMI" hidden="1">
          <a:extLst>
            <a:ext uri="{FF2B5EF4-FFF2-40B4-BE49-F238E27FC236}">
              <a16:creationId xmlns:a16="http://schemas.microsoft.com/office/drawing/2014/main" id="{80E29EFE-4688-495C-9CB4-86AE5EC16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209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1905</xdr:rowOff>
    </xdr:from>
    <xdr:ext cx="59531" cy="829901"/>
    <xdr:pic>
      <xdr:nvPicPr>
        <xdr:cNvPr id="4" name="BEx1KD7H6UB1VYCJ7O61P562EIUY" descr="IQGV9140X0K0UPBL8OGU3I44J" hidden="1">
          <a:extLst>
            <a:ext uri="{FF2B5EF4-FFF2-40B4-BE49-F238E27FC236}">
              <a16:creationId xmlns:a16="http://schemas.microsoft.com/office/drawing/2014/main" id="{E5338D3E-8B44-451E-B49A-D99971CC5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0</xdr:rowOff>
    </xdr:from>
    <xdr:ext cx="59531" cy="295275"/>
    <xdr:pic>
      <xdr:nvPicPr>
        <xdr:cNvPr id="5" name="BEx5BJQWS6YWHH4ZMSUAMD641V6Y" descr="ZTMFMXCIQSECDX38ALEFHUB00" hidden="1">
          <a:extLst>
            <a:ext uri="{FF2B5EF4-FFF2-40B4-BE49-F238E27FC236}">
              <a16:creationId xmlns:a16="http://schemas.microsoft.com/office/drawing/2014/main" id="{F7624768-DE1A-4952-B976-4847865CC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209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17</xdr:row>
      <xdr:rowOff>1905</xdr:rowOff>
    </xdr:from>
    <xdr:ext cx="59531" cy="829901"/>
    <xdr:pic>
      <xdr:nvPicPr>
        <xdr:cNvPr id="6" name="BExVTO5Q8G2M7BPL4B2584LQS0R0" descr="OB6Q8NA4LZFE4GM9Y3V56BPMQ" hidden="1">
          <a:extLst>
            <a:ext uri="{FF2B5EF4-FFF2-40B4-BE49-F238E27FC236}">
              <a16:creationId xmlns:a16="http://schemas.microsoft.com/office/drawing/2014/main" id="{BDCFC1B5-EAAA-4D5E-A9D8-8FEF31E7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17</xdr:row>
      <xdr:rowOff>0</xdr:rowOff>
    </xdr:from>
    <xdr:ext cx="59531" cy="295275"/>
    <xdr:pic>
      <xdr:nvPicPr>
        <xdr:cNvPr id="7" name="BExIFSCLN1G86X78PFLTSMRP0US5" descr="9JK4SPV4DG7VTCZIILWHXQU5J" hidden="1">
          <a:extLst>
            <a:ext uri="{FF2B5EF4-FFF2-40B4-BE49-F238E27FC236}">
              <a16:creationId xmlns:a16="http://schemas.microsoft.com/office/drawing/2014/main" id="{E4393554-BAFA-46BC-8438-E4218AAC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2209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17</xdr:row>
      <xdr:rowOff>1905</xdr:rowOff>
    </xdr:from>
    <xdr:ext cx="59531" cy="829901"/>
    <xdr:pic>
      <xdr:nvPicPr>
        <xdr:cNvPr id="8" name="BEx1I152WN2D3A85O2XN0DGXCWHN" descr="KHBZFMANRA4UMJR1AB4M5NJNT" hidden="1">
          <a:extLst>
            <a:ext uri="{FF2B5EF4-FFF2-40B4-BE49-F238E27FC236}">
              <a16:creationId xmlns:a16="http://schemas.microsoft.com/office/drawing/2014/main" id="{9500789D-6BCE-416F-81A0-7EFD8928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17</xdr:row>
      <xdr:rowOff>0</xdr:rowOff>
    </xdr:from>
    <xdr:ext cx="59531" cy="295275"/>
    <xdr:pic>
      <xdr:nvPicPr>
        <xdr:cNvPr id="9" name="BExW9676P0SKCVKK25QCGHPA3PAD" descr="9A4PWZ20RMSRF0PNECCDM75CA" hidden="1">
          <a:extLst>
            <a:ext uri="{FF2B5EF4-FFF2-40B4-BE49-F238E27FC236}">
              <a16:creationId xmlns:a16="http://schemas.microsoft.com/office/drawing/2014/main" id="{F75511DD-A601-4A40-9B7C-B5F46745B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209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17</xdr:row>
      <xdr:rowOff>1905</xdr:rowOff>
    </xdr:from>
    <xdr:ext cx="59531" cy="829901"/>
    <xdr:pic>
      <xdr:nvPicPr>
        <xdr:cNvPr id="10" name="BExS5CPQ8P8JOQPK7ANNKHLSGOKU" hidden="1">
          <a:extLst>
            <a:ext uri="{FF2B5EF4-FFF2-40B4-BE49-F238E27FC236}">
              <a16:creationId xmlns:a16="http://schemas.microsoft.com/office/drawing/2014/main" id="{593798F9-BFA6-4369-B4DA-AEC37224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17</xdr:row>
      <xdr:rowOff>0</xdr:rowOff>
    </xdr:from>
    <xdr:ext cx="59531" cy="295275"/>
    <xdr:pic>
      <xdr:nvPicPr>
        <xdr:cNvPr id="11" name="BExMM0AVUAIRNJLXB1FW8R0YB4ZZ" hidden="1">
          <a:extLst>
            <a:ext uri="{FF2B5EF4-FFF2-40B4-BE49-F238E27FC236}">
              <a16:creationId xmlns:a16="http://schemas.microsoft.com/office/drawing/2014/main" id="{82173E56-9FAB-4169-BB47-D3DD50D50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209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17</xdr:row>
      <xdr:rowOff>1905</xdr:rowOff>
    </xdr:from>
    <xdr:ext cx="59531" cy="829901"/>
    <xdr:pic>
      <xdr:nvPicPr>
        <xdr:cNvPr id="12" name="BExXZ7Y09CBS0XA7IPB3IRJ8RJM4" hidden="1">
          <a:extLst>
            <a:ext uri="{FF2B5EF4-FFF2-40B4-BE49-F238E27FC236}">
              <a16:creationId xmlns:a16="http://schemas.microsoft.com/office/drawing/2014/main" id="{897B0B45-06D2-4B89-804C-20AF0EDC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17</xdr:row>
      <xdr:rowOff>0</xdr:rowOff>
    </xdr:from>
    <xdr:ext cx="59531" cy="295275"/>
    <xdr:pic>
      <xdr:nvPicPr>
        <xdr:cNvPr id="13" name="BExQ7SXS9VUG7P6CACU2J7R2SGIZ" hidden="1">
          <a:extLst>
            <a:ext uri="{FF2B5EF4-FFF2-40B4-BE49-F238E27FC236}">
              <a16:creationId xmlns:a16="http://schemas.microsoft.com/office/drawing/2014/main" id="{9B860D8F-1E61-4BAD-8287-A9B7E492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209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1905</xdr:rowOff>
    </xdr:from>
    <xdr:ext cx="59531" cy="829901"/>
    <xdr:pic>
      <xdr:nvPicPr>
        <xdr:cNvPr id="14" name="BEx5AQZ4ETQ9LMY5EBWVH20Z7VXQ" hidden="1">
          <a:extLst>
            <a:ext uri="{FF2B5EF4-FFF2-40B4-BE49-F238E27FC236}">
              <a16:creationId xmlns:a16="http://schemas.microsoft.com/office/drawing/2014/main" id="{63773364-3286-400C-83D6-6634C336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0</xdr:rowOff>
    </xdr:from>
    <xdr:ext cx="59531" cy="295275"/>
    <xdr:pic>
      <xdr:nvPicPr>
        <xdr:cNvPr id="15" name="BExUBK0YZ5VYFY8TTITJGJU9S06A" hidden="1">
          <a:extLst>
            <a:ext uri="{FF2B5EF4-FFF2-40B4-BE49-F238E27FC236}">
              <a16:creationId xmlns:a16="http://schemas.microsoft.com/office/drawing/2014/main" id="{A4A7FBBF-CD54-45FC-AD05-BB87B076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209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17</xdr:row>
      <xdr:rowOff>1905</xdr:rowOff>
    </xdr:from>
    <xdr:ext cx="47625" cy="829901"/>
    <xdr:pic>
      <xdr:nvPicPr>
        <xdr:cNvPr id="16" name="BExUEZCSSJ7RN4J18I2NUIQR2FZS" hidden="1">
          <a:extLst>
            <a:ext uri="{FF2B5EF4-FFF2-40B4-BE49-F238E27FC236}">
              <a16:creationId xmlns:a16="http://schemas.microsoft.com/office/drawing/2014/main" id="{7484A67F-DDE9-433C-A572-0333567F1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2211705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17</xdr:row>
      <xdr:rowOff>0</xdr:rowOff>
    </xdr:from>
    <xdr:ext cx="47625" cy="295275"/>
    <xdr:pic>
      <xdr:nvPicPr>
        <xdr:cNvPr id="17" name="BExS3JDQWF7U3F5JTEVOE16ASIYK" hidden="1">
          <a:extLst>
            <a:ext uri="{FF2B5EF4-FFF2-40B4-BE49-F238E27FC236}">
              <a16:creationId xmlns:a16="http://schemas.microsoft.com/office/drawing/2014/main" id="{585B61B2-A9C1-4E1B-A955-3BFB892E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22098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8" name="BEx1KD7H6UB1VYCJ7O61P562EIUY" descr="IQGV9140X0K0UPBL8OGU3I44J" hidden="1">
          <a:extLst>
            <a:ext uri="{FF2B5EF4-FFF2-40B4-BE49-F238E27FC236}">
              <a16:creationId xmlns:a16="http://schemas.microsoft.com/office/drawing/2014/main" id="{D8CB2ED8-E755-4568-A212-563D99C18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19" name="BEx5BJQWS6YWHH4ZMSUAMD641V6Y" descr="ZTMFMXCIQSECDX38ALEFHUB00" hidden="1">
          <a:extLst>
            <a:ext uri="{FF2B5EF4-FFF2-40B4-BE49-F238E27FC236}">
              <a16:creationId xmlns:a16="http://schemas.microsoft.com/office/drawing/2014/main" id="{B2434BBD-AB8B-484B-8D3A-584D50C64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20" name="BEx5AQZ4ETQ9LMY5EBWVH20Z7VXQ" hidden="1">
          <a:extLst>
            <a:ext uri="{FF2B5EF4-FFF2-40B4-BE49-F238E27FC236}">
              <a16:creationId xmlns:a16="http://schemas.microsoft.com/office/drawing/2014/main" id="{E67F8A4F-DB1F-4FB6-AA62-55ECFFCA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21" name="BExUBK0YZ5VYFY8TTITJGJU9S06A" hidden="1">
          <a:extLst>
            <a:ext uri="{FF2B5EF4-FFF2-40B4-BE49-F238E27FC236}">
              <a16:creationId xmlns:a16="http://schemas.microsoft.com/office/drawing/2014/main" id="{A486360C-12BF-42B5-B256-7C874146C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2" name="BEx5BJQWS6YWHH4ZMSUAMD641V6Y" descr="ZTMFMXCIQSECDX38ALEFHUB00" hidden="1">
          <a:extLst>
            <a:ext uri="{FF2B5EF4-FFF2-40B4-BE49-F238E27FC236}">
              <a16:creationId xmlns:a16="http://schemas.microsoft.com/office/drawing/2014/main" id="{6131F7FD-EF82-4EE9-8C33-2C7788B6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3" name="BExUBK0YZ5VYFY8TTITJGJU9S06A" hidden="1">
          <a:extLst>
            <a:ext uri="{FF2B5EF4-FFF2-40B4-BE49-F238E27FC236}">
              <a16:creationId xmlns:a16="http://schemas.microsoft.com/office/drawing/2014/main" id="{7817C4C2-710B-43F8-8312-930CBBBE9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4" name="BEx5BJQWS6YWHH4ZMSUAMD641V6Y" descr="ZTMFMXCIQSECDX38ALEFHUB00" hidden="1">
          <a:extLst>
            <a:ext uri="{FF2B5EF4-FFF2-40B4-BE49-F238E27FC236}">
              <a16:creationId xmlns:a16="http://schemas.microsoft.com/office/drawing/2014/main" id="{515271FB-B700-46FB-A175-43E995491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5" name="BExUBK0YZ5VYFY8TTITJGJU9S06A" hidden="1">
          <a:extLst>
            <a:ext uri="{FF2B5EF4-FFF2-40B4-BE49-F238E27FC236}">
              <a16:creationId xmlns:a16="http://schemas.microsoft.com/office/drawing/2014/main" id="{CC065F67-7D9E-455A-A46A-01F760A42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" name="BEx5BJQWS6YWHH4ZMSUAMD641V6Y" descr="ZTMFMXCIQSECDX38ALEFHUB00" hidden="1">
          <a:extLst>
            <a:ext uri="{FF2B5EF4-FFF2-40B4-BE49-F238E27FC236}">
              <a16:creationId xmlns:a16="http://schemas.microsoft.com/office/drawing/2014/main" id="{2A9CA322-E382-4BF4-820F-41DE48F6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" name="BExUBK0YZ5VYFY8TTITJGJU9S06A" hidden="1">
          <a:extLst>
            <a:ext uri="{FF2B5EF4-FFF2-40B4-BE49-F238E27FC236}">
              <a16:creationId xmlns:a16="http://schemas.microsoft.com/office/drawing/2014/main" id="{8F2B5E42-3892-4F81-A773-BC80B84E6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" name="BEx5BJQWS6YWHH4ZMSUAMD641V6Y" descr="ZTMFMXCIQSECDX38ALEFHUB00" hidden="1">
          <a:extLst>
            <a:ext uri="{FF2B5EF4-FFF2-40B4-BE49-F238E27FC236}">
              <a16:creationId xmlns:a16="http://schemas.microsoft.com/office/drawing/2014/main" id="{5A2CA6EA-FA18-4D10-8152-87D5B6048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" name="BExUBK0YZ5VYFY8TTITJGJU9S06A" hidden="1">
          <a:extLst>
            <a:ext uri="{FF2B5EF4-FFF2-40B4-BE49-F238E27FC236}">
              <a16:creationId xmlns:a16="http://schemas.microsoft.com/office/drawing/2014/main" id="{07D6CDBD-9630-4365-B9E0-44F6DF6E8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1905</xdr:rowOff>
    </xdr:from>
    <xdr:ext cx="59531" cy="829901"/>
    <xdr:pic>
      <xdr:nvPicPr>
        <xdr:cNvPr id="30" name="BExMO7VFCN4EL59982UR4AJ25JNJ" descr="XX6TINEJADZGKR0CTM7ZRT0RA" hidden="1">
          <a:extLst>
            <a:ext uri="{FF2B5EF4-FFF2-40B4-BE49-F238E27FC236}">
              <a16:creationId xmlns:a16="http://schemas.microsoft.com/office/drawing/2014/main" id="{9715C55A-7A81-4DEC-8B0D-F970991B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0</xdr:rowOff>
    </xdr:from>
    <xdr:ext cx="59531" cy="295275"/>
    <xdr:pic>
      <xdr:nvPicPr>
        <xdr:cNvPr id="31" name="BExU3EX5JJCXCII4YKUJBFBGIJR2" descr="OF5ZI9PI5WH36VPANJ2DYLNMI" hidden="1">
          <a:extLst>
            <a:ext uri="{FF2B5EF4-FFF2-40B4-BE49-F238E27FC236}">
              <a16:creationId xmlns:a16="http://schemas.microsoft.com/office/drawing/2014/main" id="{82711AFD-9C19-4572-AC43-9C66899B3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1905</xdr:rowOff>
    </xdr:from>
    <xdr:ext cx="59531" cy="829901"/>
    <xdr:pic>
      <xdr:nvPicPr>
        <xdr:cNvPr id="32" name="BEx1I152WN2D3A85O2XN0DGXCWHN" descr="KHBZFMANRA4UMJR1AB4M5NJNT" hidden="1">
          <a:extLst>
            <a:ext uri="{FF2B5EF4-FFF2-40B4-BE49-F238E27FC236}">
              <a16:creationId xmlns:a16="http://schemas.microsoft.com/office/drawing/2014/main" id="{36EDC179-BAD3-437F-835D-9EDD2AA9C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0</xdr:rowOff>
    </xdr:from>
    <xdr:ext cx="59531" cy="295275"/>
    <xdr:pic>
      <xdr:nvPicPr>
        <xdr:cNvPr id="33" name="BExW9676P0SKCVKK25QCGHPA3PAD" descr="9A4PWZ20RMSRF0PNECCDM75CA" hidden="1">
          <a:extLst>
            <a:ext uri="{FF2B5EF4-FFF2-40B4-BE49-F238E27FC236}">
              <a16:creationId xmlns:a16="http://schemas.microsoft.com/office/drawing/2014/main" id="{B1D99C19-1725-43BF-9F43-A941609D5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1905</xdr:rowOff>
    </xdr:from>
    <xdr:ext cx="59531" cy="829901"/>
    <xdr:pic>
      <xdr:nvPicPr>
        <xdr:cNvPr id="34" name="BExS5CPQ8P8JOQPK7ANNKHLSGOKU" hidden="1">
          <a:extLst>
            <a:ext uri="{FF2B5EF4-FFF2-40B4-BE49-F238E27FC236}">
              <a16:creationId xmlns:a16="http://schemas.microsoft.com/office/drawing/2014/main" id="{45377C77-2C3B-437D-A55B-CCFA1021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0</xdr:rowOff>
    </xdr:from>
    <xdr:ext cx="59531" cy="295275"/>
    <xdr:pic>
      <xdr:nvPicPr>
        <xdr:cNvPr id="35" name="BExMM0AVUAIRNJLXB1FW8R0YB4ZZ" hidden="1">
          <a:extLst>
            <a:ext uri="{FF2B5EF4-FFF2-40B4-BE49-F238E27FC236}">
              <a16:creationId xmlns:a16="http://schemas.microsoft.com/office/drawing/2014/main" id="{294875C2-A0C4-4740-8C2A-F1A51842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18</xdr:row>
      <xdr:rowOff>1905</xdr:rowOff>
    </xdr:from>
    <xdr:ext cx="59531" cy="829901"/>
    <xdr:pic>
      <xdr:nvPicPr>
        <xdr:cNvPr id="36" name="BExXZ7Y09CBS0XA7IPB3IRJ8RJM4" hidden="1">
          <a:extLst>
            <a:ext uri="{FF2B5EF4-FFF2-40B4-BE49-F238E27FC236}">
              <a16:creationId xmlns:a16="http://schemas.microsoft.com/office/drawing/2014/main" id="{3E420008-069E-414E-A4DA-971EEB09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0</xdr:rowOff>
    </xdr:from>
    <xdr:ext cx="59531" cy="295275"/>
    <xdr:pic>
      <xdr:nvPicPr>
        <xdr:cNvPr id="37" name="BExQ7SXS9VUG7P6CACU2J7R2SGIZ" hidden="1">
          <a:extLst>
            <a:ext uri="{FF2B5EF4-FFF2-40B4-BE49-F238E27FC236}">
              <a16:creationId xmlns:a16="http://schemas.microsoft.com/office/drawing/2014/main" id="{70A6C2DE-0BFC-4CF8-B514-1CEC2727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38" name="BExMO7VFCN4EL59982UR4AJ25JNJ" descr="XX6TINEJADZGKR0CTM7ZRT0RA" hidden="1">
          <a:extLst>
            <a:ext uri="{FF2B5EF4-FFF2-40B4-BE49-F238E27FC236}">
              <a16:creationId xmlns:a16="http://schemas.microsoft.com/office/drawing/2014/main" id="{2CEF6451-583C-4A0E-924D-A19547891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39" name="BExU3EX5JJCXCII4YKUJBFBGIJR2" descr="OF5ZI9PI5WH36VPANJ2DYLNMI" hidden="1">
          <a:extLst>
            <a:ext uri="{FF2B5EF4-FFF2-40B4-BE49-F238E27FC236}">
              <a16:creationId xmlns:a16="http://schemas.microsoft.com/office/drawing/2014/main" id="{8886F2D5-7E71-448B-9035-7C361B08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40" name="BEx1I152WN2D3A85O2XN0DGXCWHN" descr="KHBZFMANRA4UMJR1AB4M5NJNT" hidden="1">
          <a:extLst>
            <a:ext uri="{FF2B5EF4-FFF2-40B4-BE49-F238E27FC236}">
              <a16:creationId xmlns:a16="http://schemas.microsoft.com/office/drawing/2014/main" id="{4FB30FFF-2D6B-4B55-802C-0436045A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41" name="BExW9676P0SKCVKK25QCGHPA3PAD" descr="9A4PWZ20RMSRF0PNECCDM75CA" hidden="1">
          <a:extLst>
            <a:ext uri="{FF2B5EF4-FFF2-40B4-BE49-F238E27FC236}">
              <a16:creationId xmlns:a16="http://schemas.microsoft.com/office/drawing/2014/main" id="{1CB6759A-DDC6-46A9-9489-B8DBCFC0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42" name="BExS5CPQ8P8JOQPK7ANNKHLSGOKU" hidden="1">
          <a:extLst>
            <a:ext uri="{FF2B5EF4-FFF2-40B4-BE49-F238E27FC236}">
              <a16:creationId xmlns:a16="http://schemas.microsoft.com/office/drawing/2014/main" id="{377FB542-0883-4061-B665-AEF73B32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43" name="BExMM0AVUAIRNJLXB1FW8R0YB4ZZ" hidden="1">
          <a:extLst>
            <a:ext uri="{FF2B5EF4-FFF2-40B4-BE49-F238E27FC236}">
              <a16:creationId xmlns:a16="http://schemas.microsoft.com/office/drawing/2014/main" id="{32BAD2EF-A698-4121-9D52-73F7563C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44" name="BExXZ7Y09CBS0XA7IPB3IRJ8RJM4" hidden="1">
          <a:extLst>
            <a:ext uri="{FF2B5EF4-FFF2-40B4-BE49-F238E27FC236}">
              <a16:creationId xmlns:a16="http://schemas.microsoft.com/office/drawing/2014/main" id="{A809E6F8-9BBE-4B16-8074-8D1FB1A1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45" name="BExQ7SXS9VUG7P6CACU2J7R2SGIZ" hidden="1">
          <a:extLst>
            <a:ext uri="{FF2B5EF4-FFF2-40B4-BE49-F238E27FC236}">
              <a16:creationId xmlns:a16="http://schemas.microsoft.com/office/drawing/2014/main" id="{D5CDE8FB-9214-47D0-ACF4-BEB4EB9F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6" name="BExU3EX5JJCXCII4YKUJBFBGIJR2" descr="OF5ZI9PI5WH36VPANJ2DYLNMI" hidden="1">
          <a:extLst>
            <a:ext uri="{FF2B5EF4-FFF2-40B4-BE49-F238E27FC236}">
              <a16:creationId xmlns:a16="http://schemas.microsoft.com/office/drawing/2014/main" id="{DA81F2B5-0E2F-42CB-A1A3-9390A47C8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7" name="BExW9676P0SKCVKK25QCGHPA3PAD" descr="9A4PWZ20RMSRF0PNECCDM75CA" hidden="1">
          <a:extLst>
            <a:ext uri="{FF2B5EF4-FFF2-40B4-BE49-F238E27FC236}">
              <a16:creationId xmlns:a16="http://schemas.microsoft.com/office/drawing/2014/main" id="{2702254B-7D5D-4C80-953B-A5F67407F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8" name="BExMM0AVUAIRNJLXB1FW8R0YB4ZZ" hidden="1">
          <a:extLst>
            <a:ext uri="{FF2B5EF4-FFF2-40B4-BE49-F238E27FC236}">
              <a16:creationId xmlns:a16="http://schemas.microsoft.com/office/drawing/2014/main" id="{43911B40-1320-49D2-B14F-4B318F7C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9" name="BExQ7SXS9VUG7P6CACU2J7R2SGIZ" hidden="1">
          <a:extLst>
            <a:ext uri="{FF2B5EF4-FFF2-40B4-BE49-F238E27FC236}">
              <a16:creationId xmlns:a16="http://schemas.microsoft.com/office/drawing/2014/main" id="{51DE9CA2-621F-48D8-8014-5E4AAA66B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0" name="BEx5BJQWS6YWHH4ZMSUAMD641V6Y" descr="ZTMFMXCIQSECDX38ALEFHUB00" hidden="1">
          <a:extLst>
            <a:ext uri="{FF2B5EF4-FFF2-40B4-BE49-F238E27FC236}">
              <a16:creationId xmlns:a16="http://schemas.microsoft.com/office/drawing/2014/main" id="{FF2207D4-40C1-4065-9B97-863EAF0F8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1" name="BExUBK0YZ5VYFY8TTITJGJU9S06A" hidden="1">
          <a:extLst>
            <a:ext uri="{FF2B5EF4-FFF2-40B4-BE49-F238E27FC236}">
              <a16:creationId xmlns:a16="http://schemas.microsoft.com/office/drawing/2014/main" id="{EB56DC33-647F-4849-9AC6-0DF0158CE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2" name="BEx5BJQWS6YWHH4ZMSUAMD641V6Y" descr="ZTMFMXCIQSECDX38ALEFHUB00" hidden="1">
          <a:extLst>
            <a:ext uri="{FF2B5EF4-FFF2-40B4-BE49-F238E27FC236}">
              <a16:creationId xmlns:a16="http://schemas.microsoft.com/office/drawing/2014/main" id="{ED2A1775-14BE-4E04-98B1-7F8D8DC40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3" name="BExUBK0YZ5VYFY8TTITJGJU9S06A" hidden="1">
          <a:extLst>
            <a:ext uri="{FF2B5EF4-FFF2-40B4-BE49-F238E27FC236}">
              <a16:creationId xmlns:a16="http://schemas.microsoft.com/office/drawing/2014/main" id="{470A05FD-A340-4DFF-973C-42FA1D9B8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54" name="BEx1KD7H6UB1VYCJ7O61P562EIUY" descr="IQGV9140X0K0UPBL8OGU3I44J" hidden="1">
          <a:extLst>
            <a:ext uri="{FF2B5EF4-FFF2-40B4-BE49-F238E27FC236}">
              <a16:creationId xmlns:a16="http://schemas.microsoft.com/office/drawing/2014/main" id="{0A081E95-ED99-4372-8762-D3CC24102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55" name="BEx5BJQWS6YWHH4ZMSUAMD641V6Y" descr="ZTMFMXCIQSECDX38ALEFHUB00" hidden="1">
          <a:extLst>
            <a:ext uri="{FF2B5EF4-FFF2-40B4-BE49-F238E27FC236}">
              <a16:creationId xmlns:a16="http://schemas.microsoft.com/office/drawing/2014/main" id="{4FF1D951-36E3-4476-AFDD-C7EEAAAA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56" name="BEx5AQZ4ETQ9LMY5EBWVH20Z7VXQ" hidden="1">
          <a:extLst>
            <a:ext uri="{FF2B5EF4-FFF2-40B4-BE49-F238E27FC236}">
              <a16:creationId xmlns:a16="http://schemas.microsoft.com/office/drawing/2014/main" id="{6B881BE8-E35E-4E0B-93FA-06E4303B2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57" name="BExUBK0YZ5VYFY8TTITJGJU9S06A" hidden="1">
          <a:extLst>
            <a:ext uri="{FF2B5EF4-FFF2-40B4-BE49-F238E27FC236}">
              <a16:creationId xmlns:a16="http://schemas.microsoft.com/office/drawing/2014/main" id="{C58E2F4C-6635-4902-A770-1562C4E1A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58" name="BEx1KD7H6UB1VYCJ7O61P562EIUY" descr="IQGV9140X0K0UPBL8OGU3I44J" hidden="1">
          <a:extLst>
            <a:ext uri="{FF2B5EF4-FFF2-40B4-BE49-F238E27FC236}">
              <a16:creationId xmlns:a16="http://schemas.microsoft.com/office/drawing/2014/main" id="{86A97315-45CF-4FEC-B5C1-4927D3EA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59" name="BEx5BJQWS6YWHH4ZMSUAMD641V6Y" descr="ZTMFMXCIQSECDX38ALEFHUB00" hidden="1">
          <a:extLst>
            <a:ext uri="{FF2B5EF4-FFF2-40B4-BE49-F238E27FC236}">
              <a16:creationId xmlns:a16="http://schemas.microsoft.com/office/drawing/2014/main" id="{69585D50-CEA7-4624-AE82-5E34273C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60" name="BEx5AQZ4ETQ9LMY5EBWVH20Z7VXQ" hidden="1">
          <a:extLst>
            <a:ext uri="{FF2B5EF4-FFF2-40B4-BE49-F238E27FC236}">
              <a16:creationId xmlns:a16="http://schemas.microsoft.com/office/drawing/2014/main" id="{DFCA0EC7-741F-4510-A2C3-12BBC1FE5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61" name="BExUBK0YZ5VYFY8TTITJGJU9S06A" hidden="1">
          <a:extLst>
            <a:ext uri="{FF2B5EF4-FFF2-40B4-BE49-F238E27FC236}">
              <a16:creationId xmlns:a16="http://schemas.microsoft.com/office/drawing/2014/main" id="{CC566D5B-0E38-4AF8-B361-366E4E08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2" name="BEx1KD7H6UB1VYCJ7O61P562EIUY" descr="IQGV9140X0K0UPBL8OGU3I44J" hidden="1">
          <a:extLst>
            <a:ext uri="{FF2B5EF4-FFF2-40B4-BE49-F238E27FC236}">
              <a16:creationId xmlns:a16="http://schemas.microsoft.com/office/drawing/2014/main" id="{777EE27A-B7D2-4C01-9A4F-27F1EE694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63" name="BEx5BJQWS6YWHH4ZMSUAMD641V6Y" descr="ZTMFMXCIQSECDX38ALEFHUB00" hidden="1">
          <a:extLst>
            <a:ext uri="{FF2B5EF4-FFF2-40B4-BE49-F238E27FC236}">
              <a16:creationId xmlns:a16="http://schemas.microsoft.com/office/drawing/2014/main" id="{D1FDBA18-5AAB-40A7-8700-F38050DCE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4" name="BEx5AQZ4ETQ9LMY5EBWVH20Z7VXQ" hidden="1">
          <a:extLst>
            <a:ext uri="{FF2B5EF4-FFF2-40B4-BE49-F238E27FC236}">
              <a16:creationId xmlns:a16="http://schemas.microsoft.com/office/drawing/2014/main" id="{06E90963-8BF1-400F-B943-0DF8650A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65" name="BExUBK0YZ5VYFY8TTITJGJU9S06A" hidden="1">
          <a:extLst>
            <a:ext uri="{FF2B5EF4-FFF2-40B4-BE49-F238E27FC236}">
              <a16:creationId xmlns:a16="http://schemas.microsoft.com/office/drawing/2014/main" id="{0393359A-A50B-4A9B-B9E8-74C9CD36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66" name="BEx1KD7H6UB1VYCJ7O61P562EIUY" descr="IQGV9140X0K0UPBL8OGU3I44J" hidden="1">
          <a:extLst>
            <a:ext uri="{FF2B5EF4-FFF2-40B4-BE49-F238E27FC236}">
              <a16:creationId xmlns:a16="http://schemas.microsoft.com/office/drawing/2014/main" id="{103CDD06-9A76-43C9-9A12-2E20AD271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67" name="BEx5BJQWS6YWHH4ZMSUAMD641V6Y" descr="ZTMFMXCIQSECDX38ALEFHUB00" hidden="1">
          <a:extLst>
            <a:ext uri="{FF2B5EF4-FFF2-40B4-BE49-F238E27FC236}">
              <a16:creationId xmlns:a16="http://schemas.microsoft.com/office/drawing/2014/main" id="{EB7C78B5-9B79-406D-9924-F29C519C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68" name="BEx5AQZ4ETQ9LMY5EBWVH20Z7VXQ" hidden="1">
          <a:extLst>
            <a:ext uri="{FF2B5EF4-FFF2-40B4-BE49-F238E27FC236}">
              <a16:creationId xmlns:a16="http://schemas.microsoft.com/office/drawing/2014/main" id="{78E8B974-9BED-4D13-B099-0C40BD57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69" name="BExUBK0YZ5VYFY8TTITJGJU9S06A" hidden="1">
          <a:extLst>
            <a:ext uri="{FF2B5EF4-FFF2-40B4-BE49-F238E27FC236}">
              <a16:creationId xmlns:a16="http://schemas.microsoft.com/office/drawing/2014/main" id="{34F3D24F-8922-4709-AADE-051414279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0" name="BEx1KD7H6UB1VYCJ7O61P562EIUY" descr="IQGV9140X0K0UPBL8OGU3I44J" hidden="1">
          <a:extLst>
            <a:ext uri="{FF2B5EF4-FFF2-40B4-BE49-F238E27FC236}">
              <a16:creationId xmlns:a16="http://schemas.microsoft.com/office/drawing/2014/main" id="{A4E9DF67-AE68-4EC6-8224-ED37BE9BC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71" name="BEx5BJQWS6YWHH4ZMSUAMD641V6Y" descr="ZTMFMXCIQSECDX38ALEFHUB00" hidden="1">
          <a:extLst>
            <a:ext uri="{FF2B5EF4-FFF2-40B4-BE49-F238E27FC236}">
              <a16:creationId xmlns:a16="http://schemas.microsoft.com/office/drawing/2014/main" id="{9AD872B0-BA2F-4397-AC01-CD9B5F796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2" name="BEx5AQZ4ETQ9LMY5EBWVH20Z7VXQ" hidden="1">
          <a:extLst>
            <a:ext uri="{FF2B5EF4-FFF2-40B4-BE49-F238E27FC236}">
              <a16:creationId xmlns:a16="http://schemas.microsoft.com/office/drawing/2014/main" id="{8AA37291-A10A-4234-9703-F116505F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73" name="BExUBK0YZ5VYFY8TTITJGJU9S06A" hidden="1">
          <a:extLst>
            <a:ext uri="{FF2B5EF4-FFF2-40B4-BE49-F238E27FC236}">
              <a16:creationId xmlns:a16="http://schemas.microsoft.com/office/drawing/2014/main" id="{BEA5B23E-F25D-4552-AC92-D6BB00CB2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74" name="BEx1KD7H6UB1VYCJ7O61P562EIUY" descr="IQGV9140X0K0UPBL8OGU3I44J" hidden="1">
          <a:extLst>
            <a:ext uri="{FF2B5EF4-FFF2-40B4-BE49-F238E27FC236}">
              <a16:creationId xmlns:a16="http://schemas.microsoft.com/office/drawing/2014/main" id="{3B647153-4E5C-42B7-9E0A-AA578B60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75" name="BEx5BJQWS6YWHH4ZMSUAMD641V6Y" descr="ZTMFMXCIQSECDX38ALEFHUB00" hidden="1">
          <a:extLst>
            <a:ext uri="{FF2B5EF4-FFF2-40B4-BE49-F238E27FC236}">
              <a16:creationId xmlns:a16="http://schemas.microsoft.com/office/drawing/2014/main" id="{0B8E7EB6-26B3-4101-A430-6C446D8C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76" name="BEx5AQZ4ETQ9LMY5EBWVH20Z7VXQ" hidden="1">
          <a:extLst>
            <a:ext uri="{FF2B5EF4-FFF2-40B4-BE49-F238E27FC236}">
              <a16:creationId xmlns:a16="http://schemas.microsoft.com/office/drawing/2014/main" id="{D879CEF3-A845-4EBB-91C6-2292CB4AC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77" name="BExUBK0YZ5VYFY8TTITJGJU9S06A" hidden="1">
          <a:extLst>
            <a:ext uri="{FF2B5EF4-FFF2-40B4-BE49-F238E27FC236}">
              <a16:creationId xmlns:a16="http://schemas.microsoft.com/office/drawing/2014/main" id="{1EC146FD-F8E5-4A2D-A0E7-79277D00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8" name="BEx1KD7H6UB1VYCJ7O61P562EIUY" descr="IQGV9140X0K0UPBL8OGU3I44J" hidden="1">
          <a:extLst>
            <a:ext uri="{FF2B5EF4-FFF2-40B4-BE49-F238E27FC236}">
              <a16:creationId xmlns:a16="http://schemas.microsoft.com/office/drawing/2014/main" id="{F2E4C42B-CFD4-480E-844D-3D8945915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79" name="BEx5BJQWS6YWHH4ZMSUAMD641V6Y" descr="ZTMFMXCIQSECDX38ALEFHUB00" hidden="1">
          <a:extLst>
            <a:ext uri="{FF2B5EF4-FFF2-40B4-BE49-F238E27FC236}">
              <a16:creationId xmlns:a16="http://schemas.microsoft.com/office/drawing/2014/main" id="{6E6CDC19-110F-4470-AACB-AE4349FF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80" name="BEx5AQZ4ETQ9LMY5EBWVH20Z7VXQ" hidden="1">
          <a:extLst>
            <a:ext uri="{FF2B5EF4-FFF2-40B4-BE49-F238E27FC236}">
              <a16:creationId xmlns:a16="http://schemas.microsoft.com/office/drawing/2014/main" id="{0E9A8C97-974B-4B70-A45B-B8689FDEB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81" name="BExUBK0YZ5VYFY8TTITJGJU9S06A" hidden="1">
          <a:extLst>
            <a:ext uri="{FF2B5EF4-FFF2-40B4-BE49-F238E27FC236}">
              <a16:creationId xmlns:a16="http://schemas.microsoft.com/office/drawing/2014/main" id="{C1BF20E9-37C4-4785-ACF7-77424E59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82" name="BEx1KD7H6UB1VYCJ7O61P562EIUY" descr="IQGV9140X0K0UPBL8OGU3I44J" hidden="1">
          <a:extLst>
            <a:ext uri="{FF2B5EF4-FFF2-40B4-BE49-F238E27FC236}">
              <a16:creationId xmlns:a16="http://schemas.microsoft.com/office/drawing/2014/main" id="{FD93DA1C-60EB-41C6-B6AE-663BF419A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83" name="BEx5BJQWS6YWHH4ZMSUAMD641V6Y" descr="ZTMFMXCIQSECDX38ALEFHUB00" hidden="1">
          <a:extLst>
            <a:ext uri="{FF2B5EF4-FFF2-40B4-BE49-F238E27FC236}">
              <a16:creationId xmlns:a16="http://schemas.microsoft.com/office/drawing/2014/main" id="{89F25EEB-95A6-4DCA-8EC9-7E1BDC62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84" name="BEx5AQZ4ETQ9LMY5EBWVH20Z7VXQ" hidden="1">
          <a:extLst>
            <a:ext uri="{FF2B5EF4-FFF2-40B4-BE49-F238E27FC236}">
              <a16:creationId xmlns:a16="http://schemas.microsoft.com/office/drawing/2014/main" id="{A17E8E0F-4E01-4619-AB9D-41645F407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85" name="BExUBK0YZ5VYFY8TTITJGJU9S06A" hidden="1">
          <a:extLst>
            <a:ext uri="{FF2B5EF4-FFF2-40B4-BE49-F238E27FC236}">
              <a16:creationId xmlns:a16="http://schemas.microsoft.com/office/drawing/2014/main" id="{DC4470BC-6E3C-4BFA-9A0C-061DC27F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86" name="BEx1KD7H6UB1VYCJ7O61P562EIUY" descr="IQGV9140X0K0UPBL8OGU3I44J" hidden="1">
          <a:extLst>
            <a:ext uri="{FF2B5EF4-FFF2-40B4-BE49-F238E27FC236}">
              <a16:creationId xmlns:a16="http://schemas.microsoft.com/office/drawing/2014/main" id="{E8362D88-5618-4C4A-9F3B-50E54FC6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87" name="BEx5BJQWS6YWHH4ZMSUAMD641V6Y" descr="ZTMFMXCIQSECDX38ALEFHUB00" hidden="1">
          <a:extLst>
            <a:ext uri="{FF2B5EF4-FFF2-40B4-BE49-F238E27FC236}">
              <a16:creationId xmlns:a16="http://schemas.microsoft.com/office/drawing/2014/main" id="{546A22A0-2E99-4D96-8D8E-6DB588C1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88" name="BEx5AQZ4ETQ9LMY5EBWVH20Z7VXQ" hidden="1">
          <a:extLst>
            <a:ext uri="{FF2B5EF4-FFF2-40B4-BE49-F238E27FC236}">
              <a16:creationId xmlns:a16="http://schemas.microsoft.com/office/drawing/2014/main" id="{547343D3-6D09-4076-8D88-1F564432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89" name="BExUBK0YZ5VYFY8TTITJGJU9S06A" hidden="1">
          <a:extLst>
            <a:ext uri="{FF2B5EF4-FFF2-40B4-BE49-F238E27FC236}">
              <a16:creationId xmlns:a16="http://schemas.microsoft.com/office/drawing/2014/main" id="{7D30EC74-CCCC-43CF-8B90-95E6BCD9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1905</xdr:rowOff>
    </xdr:from>
    <xdr:ext cx="59531" cy="829901"/>
    <xdr:pic>
      <xdr:nvPicPr>
        <xdr:cNvPr id="90" name="BExMO7VFCN4EL59982UR4AJ25JNJ" descr="XX6TINEJADZGKR0CTM7ZRT0RA" hidden="1">
          <a:extLst>
            <a:ext uri="{FF2B5EF4-FFF2-40B4-BE49-F238E27FC236}">
              <a16:creationId xmlns:a16="http://schemas.microsoft.com/office/drawing/2014/main" id="{EFD19BAD-0F25-4E72-A63A-4E5B01DE9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0</xdr:rowOff>
    </xdr:from>
    <xdr:ext cx="59531" cy="295275"/>
    <xdr:pic>
      <xdr:nvPicPr>
        <xdr:cNvPr id="91" name="BExU3EX5JJCXCII4YKUJBFBGIJR2" descr="OF5ZI9PI5WH36VPANJ2DYLNMI" hidden="1">
          <a:extLst>
            <a:ext uri="{FF2B5EF4-FFF2-40B4-BE49-F238E27FC236}">
              <a16:creationId xmlns:a16="http://schemas.microsoft.com/office/drawing/2014/main" id="{6A0F9098-7C08-49A3-97F6-821AFB32C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1905</xdr:rowOff>
    </xdr:from>
    <xdr:ext cx="59531" cy="829901"/>
    <xdr:pic>
      <xdr:nvPicPr>
        <xdr:cNvPr id="92" name="BEx1I152WN2D3A85O2XN0DGXCWHN" descr="KHBZFMANRA4UMJR1AB4M5NJNT" hidden="1">
          <a:extLst>
            <a:ext uri="{FF2B5EF4-FFF2-40B4-BE49-F238E27FC236}">
              <a16:creationId xmlns:a16="http://schemas.microsoft.com/office/drawing/2014/main" id="{8F5E69AC-037B-405F-B073-8DA1ED43E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0</xdr:rowOff>
    </xdr:from>
    <xdr:ext cx="59531" cy="295275"/>
    <xdr:pic>
      <xdr:nvPicPr>
        <xdr:cNvPr id="93" name="BExW9676P0SKCVKK25QCGHPA3PAD" descr="9A4PWZ20RMSRF0PNECCDM75CA" hidden="1">
          <a:extLst>
            <a:ext uri="{FF2B5EF4-FFF2-40B4-BE49-F238E27FC236}">
              <a16:creationId xmlns:a16="http://schemas.microsoft.com/office/drawing/2014/main" id="{D52C9A3E-1A7A-49C7-A9CB-E8216FC6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1905</xdr:rowOff>
    </xdr:from>
    <xdr:ext cx="59531" cy="829901"/>
    <xdr:pic>
      <xdr:nvPicPr>
        <xdr:cNvPr id="94" name="BExS5CPQ8P8JOQPK7ANNKHLSGOKU" hidden="1">
          <a:extLst>
            <a:ext uri="{FF2B5EF4-FFF2-40B4-BE49-F238E27FC236}">
              <a16:creationId xmlns:a16="http://schemas.microsoft.com/office/drawing/2014/main" id="{1CC3FA94-6FF1-4BC3-88CF-7F69FEF8C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0</xdr:rowOff>
    </xdr:from>
    <xdr:ext cx="59531" cy="295275"/>
    <xdr:pic>
      <xdr:nvPicPr>
        <xdr:cNvPr id="95" name="BExMM0AVUAIRNJLXB1FW8R0YB4ZZ" hidden="1">
          <a:extLst>
            <a:ext uri="{FF2B5EF4-FFF2-40B4-BE49-F238E27FC236}">
              <a16:creationId xmlns:a16="http://schemas.microsoft.com/office/drawing/2014/main" id="{DCEE4280-6CFA-4FEF-A2D8-73BBDB727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18</xdr:row>
      <xdr:rowOff>1905</xdr:rowOff>
    </xdr:from>
    <xdr:ext cx="59531" cy="829901"/>
    <xdr:pic>
      <xdr:nvPicPr>
        <xdr:cNvPr id="96" name="BExXZ7Y09CBS0XA7IPB3IRJ8RJM4" hidden="1">
          <a:extLst>
            <a:ext uri="{FF2B5EF4-FFF2-40B4-BE49-F238E27FC236}">
              <a16:creationId xmlns:a16="http://schemas.microsoft.com/office/drawing/2014/main" id="{FFB63DBA-7E6F-4F23-BD4B-CEF51315A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0</xdr:rowOff>
    </xdr:from>
    <xdr:ext cx="59531" cy="295275"/>
    <xdr:pic>
      <xdr:nvPicPr>
        <xdr:cNvPr id="97" name="BExQ7SXS9VUG7P6CACU2J7R2SGIZ" hidden="1">
          <a:extLst>
            <a:ext uri="{FF2B5EF4-FFF2-40B4-BE49-F238E27FC236}">
              <a16:creationId xmlns:a16="http://schemas.microsoft.com/office/drawing/2014/main" id="{DE22C3BC-3BCF-4635-BD38-928DD0134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98" name="BExMO7VFCN4EL59982UR4AJ25JNJ" descr="XX6TINEJADZGKR0CTM7ZRT0RA" hidden="1">
          <a:extLst>
            <a:ext uri="{FF2B5EF4-FFF2-40B4-BE49-F238E27FC236}">
              <a16:creationId xmlns:a16="http://schemas.microsoft.com/office/drawing/2014/main" id="{678FA825-B1DD-4788-9BB1-FE862F47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99" name="BExU3EX5JJCXCII4YKUJBFBGIJR2" descr="OF5ZI9PI5WH36VPANJ2DYLNMI" hidden="1">
          <a:extLst>
            <a:ext uri="{FF2B5EF4-FFF2-40B4-BE49-F238E27FC236}">
              <a16:creationId xmlns:a16="http://schemas.microsoft.com/office/drawing/2014/main" id="{F1BFB079-BE0C-4705-98A3-ECC54FC83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100" name="BEx1I152WN2D3A85O2XN0DGXCWHN" descr="KHBZFMANRA4UMJR1AB4M5NJNT" hidden="1">
          <a:extLst>
            <a:ext uri="{FF2B5EF4-FFF2-40B4-BE49-F238E27FC236}">
              <a16:creationId xmlns:a16="http://schemas.microsoft.com/office/drawing/2014/main" id="{4103BEFF-97A7-4AAF-8A07-5D1DF4BB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101" name="BExW9676P0SKCVKK25QCGHPA3PAD" descr="9A4PWZ20RMSRF0PNECCDM75CA" hidden="1">
          <a:extLst>
            <a:ext uri="{FF2B5EF4-FFF2-40B4-BE49-F238E27FC236}">
              <a16:creationId xmlns:a16="http://schemas.microsoft.com/office/drawing/2014/main" id="{085FDFCD-2630-4789-8115-8D6BBDC2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102" name="BExS5CPQ8P8JOQPK7ANNKHLSGOKU" hidden="1">
          <a:extLst>
            <a:ext uri="{FF2B5EF4-FFF2-40B4-BE49-F238E27FC236}">
              <a16:creationId xmlns:a16="http://schemas.microsoft.com/office/drawing/2014/main" id="{5D6EBE36-E78E-4176-89B2-C45A7BAE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103" name="BExMM0AVUAIRNJLXB1FW8R0YB4ZZ" hidden="1">
          <a:extLst>
            <a:ext uri="{FF2B5EF4-FFF2-40B4-BE49-F238E27FC236}">
              <a16:creationId xmlns:a16="http://schemas.microsoft.com/office/drawing/2014/main" id="{E8E0A5F9-A099-49BC-996F-FA1DC11E5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104" name="BExXZ7Y09CBS0XA7IPB3IRJ8RJM4" hidden="1">
          <a:extLst>
            <a:ext uri="{FF2B5EF4-FFF2-40B4-BE49-F238E27FC236}">
              <a16:creationId xmlns:a16="http://schemas.microsoft.com/office/drawing/2014/main" id="{9E346DA8-6483-494B-9907-FF99FE506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105" name="BExQ7SXS9VUG7P6CACU2J7R2SGIZ" hidden="1">
          <a:extLst>
            <a:ext uri="{FF2B5EF4-FFF2-40B4-BE49-F238E27FC236}">
              <a16:creationId xmlns:a16="http://schemas.microsoft.com/office/drawing/2014/main" id="{07E314BF-152E-450C-AC41-F1379322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106" name="BEx1KD7H6UB1VYCJ7O61P562EIUY" descr="IQGV9140X0K0UPBL8OGU3I44J" hidden="1">
          <a:extLst>
            <a:ext uri="{FF2B5EF4-FFF2-40B4-BE49-F238E27FC236}">
              <a16:creationId xmlns:a16="http://schemas.microsoft.com/office/drawing/2014/main" id="{63A50667-60C8-49D1-86E0-F187E7D82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107" name="BEx5AQZ4ETQ9LMY5EBWVH20Z7VXQ" hidden="1">
          <a:extLst>
            <a:ext uri="{FF2B5EF4-FFF2-40B4-BE49-F238E27FC236}">
              <a16:creationId xmlns:a16="http://schemas.microsoft.com/office/drawing/2014/main" id="{B0B4B6FF-461E-44C5-8C3F-91285DDC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108" name="BExMO7VFCN4EL59982UR4AJ25JNJ" descr="XX6TINEJADZGKR0CTM7ZRT0RA" hidden="1">
          <a:extLst>
            <a:ext uri="{FF2B5EF4-FFF2-40B4-BE49-F238E27FC236}">
              <a16:creationId xmlns:a16="http://schemas.microsoft.com/office/drawing/2014/main" id="{42887673-1C4A-49BC-865A-3FCE3F2A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109" name="BEx1I152WN2D3A85O2XN0DGXCWHN" descr="KHBZFMANRA4UMJR1AB4M5NJNT" hidden="1">
          <a:extLst>
            <a:ext uri="{FF2B5EF4-FFF2-40B4-BE49-F238E27FC236}">
              <a16:creationId xmlns:a16="http://schemas.microsoft.com/office/drawing/2014/main" id="{07BAE162-9953-42BD-B127-8D82808D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110" name="BExS5CPQ8P8JOQPK7ANNKHLSGOKU" hidden="1">
          <a:extLst>
            <a:ext uri="{FF2B5EF4-FFF2-40B4-BE49-F238E27FC236}">
              <a16:creationId xmlns:a16="http://schemas.microsoft.com/office/drawing/2014/main" id="{44ED5C7A-3F49-4088-900E-63645C1B0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111" name="BExXZ7Y09CBS0XA7IPB3IRJ8RJM4" hidden="1">
          <a:extLst>
            <a:ext uri="{FF2B5EF4-FFF2-40B4-BE49-F238E27FC236}">
              <a16:creationId xmlns:a16="http://schemas.microsoft.com/office/drawing/2014/main" id="{05269E35-F621-4012-B241-F5420E2E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112" name="BExU3EX5JJCXCII4YKUJBFBGIJR2" descr="OF5ZI9PI5WH36VPANJ2DYLNMI" hidden="1">
          <a:extLst>
            <a:ext uri="{FF2B5EF4-FFF2-40B4-BE49-F238E27FC236}">
              <a16:creationId xmlns:a16="http://schemas.microsoft.com/office/drawing/2014/main" id="{DAFA2FB7-E8DE-4333-9FF2-B6753CD1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113" name="BExW9676P0SKCVKK25QCGHPA3PAD" descr="9A4PWZ20RMSRF0PNECCDM75CA" hidden="1">
          <a:extLst>
            <a:ext uri="{FF2B5EF4-FFF2-40B4-BE49-F238E27FC236}">
              <a16:creationId xmlns:a16="http://schemas.microsoft.com/office/drawing/2014/main" id="{7F90E0E5-8F90-489B-8255-E572ECA3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114" name="BExMM0AVUAIRNJLXB1FW8R0YB4ZZ" hidden="1">
          <a:extLst>
            <a:ext uri="{FF2B5EF4-FFF2-40B4-BE49-F238E27FC236}">
              <a16:creationId xmlns:a16="http://schemas.microsoft.com/office/drawing/2014/main" id="{09FF0518-E28F-46EA-B2D6-1B0EA24EF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115" name="BExQ7SXS9VUG7P6CACU2J7R2SGIZ" hidden="1">
          <a:extLst>
            <a:ext uri="{FF2B5EF4-FFF2-40B4-BE49-F238E27FC236}">
              <a16:creationId xmlns:a16="http://schemas.microsoft.com/office/drawing/2014/main" id="{9C89641F-CDD0-498A-A8C9-2575B5CB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116" name="BEx1KD7H6UB1VYCJ7O61P562EIUY" descr="IQGV9140X0K0UPBL8OGU3I44J" hidden="1">
          <a:extLst>
            <a:ext uri="{FF2B5EF4-FFF2-40B4-BE49-F238E27FC236}">
              <a16:creationId xmlns:a16="http://schemas.microsoft.com/office/drawing/2014/main" id="{725D2464-B970-4683-ACF3-5A948AF49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117" name="BEx5AQZ4ETQ9LMY5EBWVH20Z7VXQ" hidden="1">
          <a:extLst>
            <a:ext uri="{FF2B5EF4-FFF2-40B4-BE49-F238E27FC236}">
              <a16:creationId xmlns:a16="http://schemas.microsoft.com/office/drawing/2014/main" id="{C19D56B3-E1EB-4012-827E-31A153A2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8" name="BEx5BJQWS6YWHH4ZMSUAMD641V6Y" descr="ZTMFMXCIQSECDX38ALEFHUB00" hidden="1">
          <a:extLst>
            <a:ext uri="{FF2B5EF4-FFF2-40B4-BE49-F238E27FC236}">
              <a16:creationId xmlns:a16="http://schemas.microsoft.com/office/drawing/2014/main" id="{E7C95181-1BE5-46D3-B5F1-7E01A97B8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9" name="BExUBK0YZ5VYFY8TTITJGJU9S06A" hidden="1">
          <a:extLst>
            <a:ext uri="{FF2B5EF4-FFF2-40B4-BE49-F238E27FC236}">
              <a16:creationId xmlns:a16="http://schemas.microsoft.com/office/drawing/2014/main" id="{3F202AE2-BFC4-4595-B22D-C8719472E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120" name="BEx1KD7H6UB1VYCJ7O61P562EIUY" descr="IQGV9140X0K0UPBL8OGU3I44J" hidden="1">
          <a:extLst>
            <a:ext uri="{FF2B5EF4-FFF2-40B4-BE49-F238E27FC236}">
              <a16:creationId xmlns:a16="http://schemas.microsoft.com/office/drawing/2014/main" id="{BC05942C-EB33-43B7-9C2A-FC16B289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121" name="BEx5AQZ4ETQ9LMY5EBWVH20Z7VXQ" hidden="1">
          <a:extLst>
            <a:ext uri="{FF2B5EF4-FFF2-40B4-BE49-F238E27FC236}">
              <a16:creationId xmlns:a16="http://schemas.microsoft.com/office/drawing/2014/main" id="{6C457FC5-FD97-4B04-9E41-46C972D5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22" name="BEx5BJQWS6YWHH4ZMSUAMD641V6Y" descr="ZTMFMXCIQSECDX38ALEFHUB00" hidden="1">
          <a:extLst>
            <a:ext uri="{FF2B5EF4-FFF2-40B4-BE49-F238E27FC236}">
              <a16:creationId xmlns:a16="http://schemas.microsoft.com/office/drawing/2014/main" id="{72095609-C351-4697-82E5-EB780AD6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23" name="BExUBK0YZ5VYFY8TTITJGJU9S06A" hidden="1">
          <a:extLst>
            <a:ext uri="{FF2B5EF4-FFF2-40B4-BE49-F238E27FC236}">
              <a16:creationId xmlns:a16="http://schemas.microsoft.com/office/drawing/2014/main" id="{4C82705C-58DA-4A30-99A9-D40374FC5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24" name="BEx5BJQWS6YWHH4ZMSUAMD641V6Y" descr="ZTMFMXCIQSECDX38ALEFHUB00" hidden="1">
          <a:extLst>
            <a:ext uri="{FF2B5EF4-FFF2-40B4-BE49-F238E27FC236}">
              <a16:creationId xmlns:a16="http://schemas.microsoft.com/office/drawing/2014/main" id="{BF8672AD-176F-4B4D-AD65-2486A66F8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25" name="BExUBK0YZ5VYFY8TTITJGJU9S06A" hidden="1">
          <a:extLst>
            <a:ext uri="{FF2B5EF4-FFF2-40B4-BE49-F238E27FC236}">
              <a16:creationId xmlns:a16="http://schemas.microsoft.com/office/drawing/2014/main" id="{90BD7EAF-3F0D-4F44-8422-405DB8C2C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126" name="BEx1KD7H6UB1VYCJ7O61P562EIUY" descr="IQGV9140X0K0UPBL8OGU3I44J" hidden="1">
          <a:extLst>
            <a:ext uri="{FF2B5EF4-FFF2-40B4-BE49-F238E27FC236}">
              <a16:creationId xmlns:a16="http://schemas.microsoft.com/office/drawing/2014/main" id="{1A672D17-6009-494E-ADC5-A620A9D4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127" name="BEx5AQZ4ETQ9LMY5EBWVH20Z7VXQ" hidden="1">
          <a:extLst>
            <a:ext uri="{FF2B5EF4-FFF2-40B4-BE49-F238E27FC236}">
              <a16:creationId xmlns:a16="http://schemas.microsoft.com/office/drawing/2014/main" id="{C402327D-CA6D-4B12-829F-AE37D74E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28" name="BEx5BJQWS6YWHH4ZMSUAMD641V6Y" descr="ZTMFMXCIQSECDX38ALEFHUB00" hidden="1">
          <a:extLst>
            <a:ext uri="{FF2B5EF4-FFF2-40B4-BE49-F238E27FC236}">
              <a16:creationId xmlns:a16="http://schemas.microsoft.com/office/drawing/2014/main" id="{97D2B7BA-90EB-41DD-9F35-3CAA3AF71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29" name="BExUBK0YZ5VYFY8TTITJGJU9S06A" hidden="1">
          <a:extLst>
            <a:ext uri="{FF2B5EF4-FFF2-40B4-BE49-F238E27FC236}">
              <a16:creationId xmlns:a16="http://schemas.microsoft.com/office/drawing/2014/main" id="{B7A81F63-6BCC-4B1C-BF15-5DCD9529F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30" name="BEx5BJQWS6YWHH4ZMSUAMD641V6Y" descr="ZTMFMXCIQSECDX38ALEFHUB00" hidden="1">
          <a:extLst>
            <a:ext uri="{FF2B5EF4-FFF2-40B4-BE49-F238E27FC236}">
              <a16:creationId xmlns:a16="http://schemas.microsoft.com/office/drawing/2014/main" id="{EA7DD97C-FF15-41CB-9A77-C26EE8AF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31" name="BExUBK0YZ5VYFY8TTITJGJU9S06A" hidden="1">
          <a:extLst>
            <a:ext uri="{FF2B5EF4-FFF2-40B4-BE49-F238E27FC236}">
              <a16:creationId xmlns:a16="http://schemas.microsoft.com/office/drawing/2014/main" id="{731FBD69-CCD3-4822-AAA5-46880F17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32" name="BEx5BJQWS6YWHH4ZMSUAMD641V6Y" descr="ZTMFMXCIQSECDX38ALEFHUB00" hidden="1">
          <a:extLst>
            <a:ext uri="{FF2B5EF4-FFF2-40B4-BE49-F238E27FC236}">
              <a16:creationId xmlns:a16="http://schemas.microsoft.com/office/drawing/2014/main" id="{900D4C38-DFD8-419F-86BD-E70EDEC7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33" name="BExUBK0YZ5VYFY8TTITJGJU9S06A" hidden="1">
          <a:extLst>
            <a:ext uri="{FF2B5EF4-FFF2-40B4-BE49-F238E27FC236}">
              <a16:creationId xmlns:a16="http://schemas.microsoft.com/office/drawing/2014/main" id="{A9A3F505-94AF-4365-9F69-A0798FA7A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134" name="BExMO7VFCN4EL59982UR4AJ25JNJ" descr="XX6TINEJADZGKR0CTM7ZRT0RA" hidden="1">
          <a:extLst>
            <a:ext uri="{FF2B5EF4-FFF2-40B4-BE49-F238E27FC236}">
              <a16:creationId xmlns:a16="http://schemas.microsoft.com/office/drawing/2014/main" id="{AD48D5EF-2AEB-48D1-8108-DC855E26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135" name="BEx1I152WN2D3A85O2XN0DGXCWHN" descr="KHBZFMANRA4UMJR1AB4M5NJNT" hidden="1">
          <a:extLst>
            <a:ext uri="{FF2B5EF4-FFF2-40B4-BE49-F238E27FC236}">
              <a16:creationId xmlns:a16="http://schemas.microsoft.com/office/drawing/2014/main" id="{E0F1EE0B-F877-4F64-83F0-32E13D1BB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136" name="BExS5CPQ8P8JOQPK7ANNKHLSGOKU" hidden="1">
          <a:extLst>
            <a:ext uri="{FF2B5EF4-FFF2-40B4-BE49-F238E27FC236}">
              <a16:creationId xmlns:a16="http://schemas.microsoft.com/office/drawing/2014/main" id="{9A7435A7-F855-4B17-BD1C-6596A49D5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137" name="BExXZ7Y09CBS0XA7IPB3IRJ8RJM4" hidden="1">
          <a:extLst>
            <a:ext uri="{FF2B5EF4-FFF2-40B4-BE49-F238E27FC236}">
              <a16:creationId xmlns:a16="http://schemas.microsoft.com/office/drawing/2014/main" id="{3EF4319C-5678-4902-B5F4-803C34277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138" name="BExU3EX5JJCXCII4YKUJBFBGIJR2" descr="OF5ZI9PI5WH36VPANJ2DYLNMI" hidden="1">
          <a:extLst>
            <a:ext uri="{FF2B5EF4-FFF2-40B4-BE49-F238E27FC236}">
              <a16:creationId xmlns:a16="http://schemas.microsoft.com/office/drawing/2014/main" id="{A6F7B832-6478-4ED6-A9A1-D4DFA08B0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139" name="BExW9676P0SKCVKK25QCGHPA3PAD" descr="9A4PWZ20RMSRF0PNECCDM75CA" hidden="1">
          <a:extLst>
            <a:ext uri="{FF2B5EF4-FFF2-40B4-BE49-F238E27FC236}">
              <a16:creationId xmlns:a16="http://schemas.microsoft.com/office/drawing/2014/main" id="{037F8A02-077E-4A23-BA45-7DCC2B92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140" name="BExMM0AVUAIRNJLXB1FW8R0YB4ZZ" hidden="1">
          <a:extLst>
            <a:ext uri="{FF2B5EF4-FFF2-40B4-BE49-F238E27FC236}">
              <a16:creationId xmlns:a16="http://schemas.microsoft.com/office/drawing/2014/main" id="{519365BD-7B85-42EA-9FA3-6CEC1891F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141" name="BExQ7SXS9VUG7P6CACU2J7R2SGIZ" hidden="1">
          <a:extLst>
            <a:ext uri="{FF2B5EF4-FFF2-40B4-BE49-F238E27FC236}">
              <a16:creationId xmlns:a16="http://schemas.microsoft.com/office/drawing/2014/main" id="{CC0BFE72-F8AB-4A42-85FE-19F10C187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142" name="BExU3EX5JJCXCII4YKUJBFBGIJR2" descr="OF5ZI9PI5WH36VPANJ2DYLNMI" hidden="1">
          <a:extLst>
            <a:ext uri="{FF2B5EF4-FFF2-40B4-BE49-F238E27FC236}">
              <a16:creationId xmlns:a16="http://schemas.microsoft.com/office/drawing/2014/main" id="{983D2668-801F-4631-8C30-952B127A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143" name="BExW9676P0SKCVKK25QCGHPA3PAD" descr="9A4PWZ20RMSRF0PNECCDM75CA" hidden="1">
          <a:extLst>
            <a:ext uri="{FF2B5EF4-FFF2-40B4-BE49-F238E27FC236}">
              <a16:creationId xmlns:a16="http://schemas.microsoft.com/office/drawing/2014/main" id="{1F14573C-85BD-48DA-88E8-858A4CDA4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144" name="BExMM0AVUAIRNJLXB1FW8R0YB4ZZ" hidden="1">
          <a:extLst>
            <a:ext uri="{FF2B5EF4-FFF2-40B4-BE49-F238E27FC236}">
              <a16:creationId xmlns:a16="http://schemas.microsoft.com/office/drawing/2014/main" id="{F5E68CFA-F369-4F05-A770-45D55B0C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145" name="BExQ7SXS9VUG7P6CACU2J7R2SGIZ" hidden="1">
          <a:extLst>
            <a:ext uri="{FF2B5EF4-FFF2-40B4-BE49-F238E27FC236}">
              <a16:creationId xmlns:a16="http://schemas.microsoft.com/office/drawing/2014/main" id="{96DECBA8-1C10-4BA5-846A-1D6D0CA54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46" name="BEx5BJQWS6YWHH4ZMSUAMD641V6Y" descr="ZTMFMXCIQSECDX38ALEFHUB00" hidden="1">
          <a:extLst>
            <a:ext uri="{FF2B5EF4-FFF2-40B4-BE49-F238E27FC236}">
              <a16:creationId xmlns:a16="http://schemas.microsoft.com/office/drawing/2014/main" id="{C19FFA16-95E8-4FC6-B33F-A71321E9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47" name="BExUBK0YZ5VYFY8TTITJGJU9S06A" hidden="1">
          <a:extLst>
            <a:ext uri="{FF2B5EF4-FFF2-40B4-BE49-F238E27FC236}">
              <a16:creationId xmlns:a16="http://schemas.microsoft.com/office/drawing/2014/main" id="{8B309B81-19EB-46D9-8D89-32C0231F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48" name="BEx5BJQWS6YWHH4ZMSUAMD641V6Y" descr="ZTMFMXCIQSECDX38ALEFHUB00" hidden="1">
          <a:extLst>
            <a:ext uri="{FF2B5EF4-FFF2-40B4-BE49-F238E27FC236}">
              <a16:creationId xmlns:a16="http://schemas.microsoft.com/office/drawing/2014/main" id="{35F36BAF-EF53-4627-ABDB-FCB49F982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49" name="BExUBK0YZ5VYFY8TTITJGJU9S06A" hidden="1">
          <a:extLst>
            <a:ext uri="{FF2B5EF4-FFF2-40B4-BE49-F238E27FC236}">
              <a16:creationId xmlns:a16="http://schemas.microsoft.com/office/drawing/2014/main" id="{73694794-B873-4E86-9C72-6015A5350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50" name="BEx5BJQWS6YWHH4ZMSUAMD641V6Y" descr="ZTMFMXCIQSECDX38ALEFHUB00" hidden="1">
          <a:extLst>
            <a:ext uri="{FF2B5EF4-FFF2-40B4-BE49-F238E27FC236}">
              <a16:creationId xmlns:a16="http://schemas.microsoft.com/office/drawing/2014/main" id="{DFA0836D-BF59-4555-A0C4-4394DB34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51" name="BExUBK0YZ5VYFY8TTITJGJU9S06A" hidden="1">
          <a:extLst>
            <a:ext uri="{FF2B5EF4-FFF2-40B4-BE49-F238E27FC236}">
              <a16:creationId xmlns:a16="http://schemas.microsoft.com/office/drawing/2014/main" id="{68C6F12F-5A93-44D0-B171-569DA5FF3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52" name="BEx5BJQWS6YWHH4ZMSUAMD641V6Y" descr="ZTMFMXCIQSECDX38ALEFHUB00" hidden="1">
          <a:extLst>
            <a:ext uri="{FF2B5EF4-FFF2-40B4-BE49-F238E27FC236}">
              <a16:creationId xmlns:a16="http://schemas.microsoft.com/office/drawing/2014/main" id="{A075E673-160A-461B-8525-D8DE137FA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53" name="BExUBK0YZ5VYFY8TTITJGJU9S06A" hidden="1">
          <a:extLst>
            <a:ext uri="{FF2B5EF4-FFF2-40B4-BE49-F238E27FC236}">
              <a16:creationId xmlns:a16="http://schemas.microsoft.com/office/drawing/2014/main" id="{9BA93330-B92B-4548-BD48-EB2BA811E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54" name="BEx5BJQWS6YWHH4ZMSUAMD641V6Y" descr="ZTMFMXCIQSECDX38ALEFHUB00" hidden="1">
          <a:extLst>
            <a:ext uri="{FF2B5EF4-FFF2-40B4-BE49-F238E27FC236}">
              <a16:creationId xmlns:a16="http://schemas.microsoft.com/office/drawing/2014/main" id="{16DCC9AC-FB2D-42A5-8870-77344F1CD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55" name="BExUBK0YZ5VYFY8TTITJGJU9S06A" hidden="1">
          <a:extLst>
            <a:ext uri="{FF2B5EF4-FFF2-40B4-BE49-F238E27FC236}">
              <a16:creationId xmlns:a16="http://schemas.microsoft.com/office/drawing/2014/main" id="{15E3B858-1678-4BFC-9F5F-5E206569F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56" name="BEx5BJQWS6YWHH4ZMSUAMD641V6Y" descr="ZTMFMXCIQSECDX38ALEFHUB00" hidden="1">
          <a:extLst>
            <a:ext uri="{FF2B5EF4-FFF2-40B4-BE49-F238E27FC236}">
              <a16:creationId xmlns:a16="http://schemas.microsoft.com/office/drawing/2014/main" id="{98783FDD-0211-490C-9155-D38CAE57C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57" name="BExUBK0YZ5VYFY8TTITJGJU9S06A" hidden="1">
          <a:extLst>
            <a:ext uri="{FF2B5EF4-FFF2-40B4-BE49-F238E27FC236}">
              <a16:creationId xmlns:a16="http://schemas.microsoft.com/office/drawing/2014/main" id="{81464787-67F9-4554-80E4-FEEA1267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158" name="BExU3EX5JJCXCII4YKUJBFBGIJR2" descr="OF5ZI9PI5WH36VPANJ2DYLNMI" hidden="1">
          <a:extLst>
            <a:ext uri="{FF2B5EF4-FFF2-40B4-BE49-F238E27FC236}">
              <a16:creationId xmlns:a16="http://schemas.microsoft.com/office/drawing/2014/main" id="{48CB17F8-B2B7-4310-8153-94E23BB2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159" name="BExW9676P0SKCVKK25QCGHPA3PAD" descr="9A4PWZ20RMSRF0PNECCDM75CA" hidden="1">
          <a:extLst>
            <a:ext uri="{FF2B5EF4-FFF2-40B4-BE49-F238E27FC236}">
              <a16:creationId xmlns:a16="http://schemas.microsoft.com/office/drawing/2014/main" id="{490A2003-6CAC-4AD5-AAC7-AE9B3E50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160" name="BExMM0AVUAIRNJLXB1FW8R0YB4ZZ" hidden="1">
          <a:extLst>
            <a:ext uri="{FF2B5EF4-FFF2-40B4-BE49-F238E27FC236}">
              <a16:creationId xmlns:a16="http://schemas.microsoft.com/office/drawing/2014/main" id="{B9643A20-B383-498D-B2B5-73AB2D8A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161" name="BExQ7SXS9VUG7P6CACU2J7R2SGIZ" hidden="1">
          <a:extLst>
            <a:ext uri="{FF2B5EF4-FFF2-40B4-BE49-F238E27FC236}">
              <a16:creationId xmlns:a16="http://schemas.microsoft.com/office/drawing/2014/main" id="{D0E04C71-15E8-45D4-B8FD-B435C8A02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162" name="BExU3EX5JJCXCII4YKUJBFBGIJR2" descr="OF5ZI9PI5WH36VPANJ2DYLNMI" hidden="1">
          <a:extLst>
            <a:ext uri="{FF2B5EF4-FFF2-40B4-BE49-F238E27FC236}">
              <a16:creationId xmlns:a16="http://schemas.microsoft.com/office/drawing/2014/main" id="{4F35BE21-AF68-4782-AE29-0139D9C3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163" name="BExW9676P0SKCVKK25QCGHPA3PAD" descr="9A4PWZ20RMSRF0PNECCDM75CA" hidden="1">
          <a:extLst>
            <a:ext uri="{FF2B5EF4-FFF2-40B4-BE49-F238E27FC236}">
              <a16:creationId xmlns:a16="http://schemas.microsoft.com/office/drawing/2014/main" id="{4588B1CD-6A35-4AC7-A361-DC108F2FF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164" name="BExMM0AVUAIRNJLXB1FW8R0YB4ZZ" hidden="1">
          <a:extLst>
            <a:ext uri="{FF2B5EF4-FFF2-40B4-BE49-F238E27FC236}">
              <a16:creationId xmlns:a16="http://schemas.microsoft.com/office/drawing/2014/main" id="{53996930-7AF9-428C-B507-13137366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165" name="BExQ7SXS9VUG7P6CACU2J7R2SGIZ" hidden="1">
          <a:extLst>
            <a:ext uri="{FF2B5EF4-FFF2-40B4-BE49-F238E27FC236}">
              <a16:creationId xmlns:a16="http://schemas.microsoft.com/office/drawing/2014/main" id="{DC8B5B7C-48B3-4CFB-A6E5-746C4A39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66" name="BEx5BJQWS6YWHH4ZMSUAMD641V6Y" descr="ZTMFMXCIQSECDX38ALEFHUB00" hidden="1">
          <a:extLst>
            <a:ext uri="{FF2B5EF4-FFF2-40B4-BE49-F238E27FC236}">
              <a16:creationId xmlns:a16="http://schemas.microsoft.com/office/drawing/2014/main" id="{6CBDCE2A-A504-4745-B395-D4C696EA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67" name="BExUBK0YZ5VYFY8TTITJGJU9S06A" hidden="1">
          <a:extLst>
            <a:ext uri="{FF2B5EF4-FFF2-40B4-BE49-F238E27FC236}">
              <a16:creationId xmlns:a16="http://schemas.microsoft.com/office/drawing/2014/main" id="{E5CD12EA-6D92-4CCB-8EFC-945B7BEA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68" name="BEx5BJQWS6YWHH4ZMSUAMD641V6Y" descr="ZTMFMXCIQSECDX38ALEFHUB00" hidden="1">
          <a:extLst>
            <a:ext uri="{FF2B5EF4-FFF2-40B4-BE49-F238E27FC236}">
              <a16:creationId xmlns:a16="http://schemas.microsoft.com/office/drawing/2014/main" id="{3FA0EF1F-1BD7-47AF-BB94-7C8E1531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69" name="BExUBK0YZ5VYFY8TTITJGJU9S06A" hidden="1">
          <a:extLst>
            <a:ext uri="{FF2B5EF4-FFF2-40B4-BE49-F238E27FC236}">
              <a16:creationId xmlns:a16="http://schemas.microsoft.com/office/drawing/2014/main" id="{EFFA11D2-C52A-4918-8A57-E0B8089C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70" name="BEx5BJQWS6YWHH4ZMSUAMD641V6Y" descr="ZTMFMXCIQSECDX38ALEFHUB00" hidden="1">
          <a:extLst>
            <a:ext uri="{FF2B5EF4-FFF2-40B4-BE49-F238E27FC236}">
              <a16:creationId xmlns:a16="http://schemas.microsoft.com/office/drawing/2014/main" id="{E0639E74-EF46-4F4F-9A80-CB0DCE071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71" name="BExUBK0YZ5VYFY8TTITJGJU9S06A" hidden="1">
          <a:extLst>
            <a:ext uri="{FF2B5EF4-FFF2-40B4-BE49-F238E27FC236}">
              <a16:creationId xmlns:a16="http://schemas.microsoft.com/office/drawing/2014/main" id="{8D177A7E-B491-4779-8FE7-0CF467291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72" name="BEx5BJQWS6YWHH4ZMSUAMD641V6Y" descr="ZTMFMXCIQSECDX38ALEFHUB00" hidden="1">
          <a:extLst>
            <a:ext uri="{FF2B5EF4-FFF2-40B4-BE49-F238E27FC236}">
              <a16:creationId xmlns:a16="http://schemas.microsoft.com/office/drawing/2014/main" id="{2C822AC0-374A-4CCD-A379-DBCFC805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73" name="BExUBK0YZ5VYFY8TTITJGJU9S06A" hidden="1">
          <a:extLst>
            <a:ext uri="{FF2B5EF4-FFF2-40B4-BE49-F238E27FC236}">
              <a16:creationId xmlns:a16="http://schemas.microsoft.com/office/drawing/2014/main" id="{EBD7EE04-6336-4E5D-B90E-997CCCCB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74" name="BEx5BJQWS6YWHH4ZMSUAMD641V6Y" descr="ZTMFMXCIQSECDX38ALEFHUB00" hidden="1">
          <a:extLst>
            <a:ext uri="{FF2B5EF4-FFF2-40B4-BE49-F238E27FC236}">
              <a16:creationId xmlns:a16="http://schemas.microsoft.com/office/drawing/2014/main" id="{D47B62EA-CF92-49A6-9377-6AC7CA2D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75" name="BExUBK0YZ5VYFY8TTITJGJU9S06A" hidden="1">
          <a:extLst>
            <a:ext uri="{FF2B5EF4-FFF2-40B4-BE49-F238E27FC236}">
              <a16:creationId xmlns:a16="http://schemas.microsoft.com/office/drawing/2014/main" id="{BC5F43CE-6DE8-45A0-AB66-9984240D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76" name="BEx5BJQWS6YWHH4ZMSUAMD641V6Y" descr="ZTMFMXCIQSECDX38ALEFHUB00" hidden="1">
          <a:extLst>
            <a:ext uri="{FF2B5EF4-FFF2-40B4-BE49-F238E27FC236}">
              <a16:creationId xmlns:a16="http://schemas.microsoft.com/office/drawing/2014/main" id="{00BA8FB7-E6B1-4263-9A1C-7EB55E891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77" name="BExUBK0YZ5VYFY8TTITJGJU9S06A" hidden="1">
          <a:extLst>
            <a:ext uri="{FF2B5EF4-FFF2-40B4-BE49-F238E27FC236}">
              <a16:creationId xmlns:a16="http://schemas.microsoft.com/office/drawing/2014/main" id="{BF0DEC47-0D75-4BC6-BADA-55A39192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178" name="BExU3EX5JJCXCII4YKUJBFBGIJR2" descr="OF5ZI9PI5WH36VPANJ2DYLNMI" hidden="1">
          <a:extLst>
            <a:ext uri="{FF2B5EF4-FFF2-40B4-BE49-F238E27FC236}">
              <a16:creationId xmlns:a16="http://schemas.microsoft.com/office/drawing/2014/main" id="{E1C87F7B-3B5A-4B87-9EBD-571D3498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179" name="BExW9676P0SKCVKK25QCGHPA3PAD" descr="9A4PWZ20RMSRF0PNECCDM75CA" hidden="1">
          <a:extLst>
            <a:ext uri="{FF2B5EF4-FFF2-40B4-BE49-F238E27FC236}">
              <a16:creationId xmlns:a16="http://schemas.microsoft.com/office/drawing/2014/main" id="{9A7FAFC3-A47F-45C1-9DE3-A5C519852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180" name="BExMM0AVUAIRNJLXB1FW8R0YB4ZZ" hidden="1">
          <a:extLst>
            <a:ext uri="{FF2B5EF4-FFF2-40B4-BE49-F238E27FC236}">
              <a16:creationId xmlns:a16="http://schemas.microsoft.com/office/drawing/2014/main" id="{84FC0709-3915-4F66-859F-1A52E7A93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181" name="BExQ7SXS9VUG7P6CACU2J7R2SGIZ" hidden="1">
          <a:extLst>
            <a:ext uri="{FF2B5EF4-FFF2-40B4-BE49-F238E27FC236}">
              <a16:creationId xmlns:a16="http://schemas.microsoft.com/office/drawing/2014/main" id="{A58A9C18-9620-493F-96B8-27424A19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82" name="BEx5BJQWS6YWHH4ZMSUAMD641V6Y" descr="ZTMFMXCIQSECDX38ALEFHUB00" hidden="1">
          <a:extLst>
            <a:ext uri="{FF2B5EF4-FFF2-40B4-BE49-F238E27FC236}">
              <a16:creationId xmlns:a16="http://schemas.microsoft.com/office/drawing/2014/main" id="{FE45C64E-0F93-4A05-AA28-B842628DA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83" name="BExUBK0YZ5VYFY8TTITJGJU9S06A" hidden="1">
          <a:extLst>
            <a:ext uri="{FF2B5EF4-FFF2-40B4-BE49-F238E27FC236}">
              <a16:creationId xmlns:a16="http://schemas.microsoft.com/office/drawing/2014/main" id="{F96E615C-1587-4A50-8F48-AC942A37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84" name="BEx5BJQWS6YWHH4ZMSUAMD641V6Y" descr="ZTMFMXCIQSECDX38ALEFHUB00" hidden="1">
          <a:extLst>
            <a:ext uri="{FF2B5EF4-FFF2-40B4-BE49-F238E27FC236}">
              <a16:creationId xmlns:a16="http://schemas.microsoft.com/office/drawing/2014/main" id="{4B34F3E9-2D26-4B11-9705-3791F238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85" name="BExUBK0YZ5VYFY8TTITJGJU9S06A" hidden="1">
          <a:extLst>
            <a:ext uri="{FF2B5EF4-FFF2-40B4-BE49-F238E27FC236}">
              <a16:creationId xmlns:a16="http://schemas.microsoft.com/office/drawing/2014/main" id="{B68C26F0-E399-4517-AC30-36F9699E7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86" name="BEx5BJQWS6YWHH4ZMSUAMD641V6Y" descr="ZTMFMXCIQSECDX38ALEFHUB00" hidden="1">
          <a:extLst>
            <a:ext uri="{FF2B5EF4-FFF2-40B4-BE49-F238E27FC236}">
              <a16:creationId xmlns:a16="http://schemas.microsoft.com/office/drawing/2014/main" id="{E3665102-A113-4920-8837-1A4A8E842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87" name="BExUBK0YZ5VYFY8TTITJGJU9S06A" hidden="1">
          <a:extLst>
            <a:ext uri="{FF2B5EF4-FFF2-40B4-BE49-F238E27FC236}">
              <a16:creationId xmlns:a16="http://schemas.microsoft.com/office/drawing/2014/main" id="{75EBBB21-1C94-408E-A929-9E7A53B8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88" name="BEx5BJQWS6YWHH4ZMSUAMD641V6Y" descr="ZTMFMXCIQSECDX38ALEFHUB00" hidden="1">
          <a:extLst>
            <a:ext uri="{FF2B5EF4-FFF2-40B4-BE49-F238E27FC236}">
              <a16:creationId xmlns:a16="http://schemas.microsoft.com/office/drawing/2014/main" id="{8BE85EBA-7398-44A2-A3FB-B4130F737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89" name="BExUBK0YZ5VYFY8TTITJGJU9S06A" hidden="1">
          <a:extLst>
            <a:ext uri="{FF2B5EF4-FFF2-40B4-BE49-F238E27FC236}">
              <a16:creationId xmlns:a16="http://schemas.microsoft.com/office/drawing/2014/main" id="{291C5335-C999-4203-B72A-83CFF6DB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90" name="BEx5BJQWS6YWHH4ZMSUAMD641V6Y" descr="ZTMFMXCIQSECDX38ALEFHUB00" hidden="1">
          <a:extLst>
            <a:ext uri="{FF2B5EF4-FFF2-40B4-BE49-F238E27FC236}">
              <a16:creationId xmlns:a16="http://schemas.microsoft.com/office/drawing/2014/main" id="{F34FA4B3-3338-4A41-8E03-5D15C311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91" name="BExUBK0YZ5VYFY8TTITJGJU9S06A" hidden="1">
          <a:extLst>
            <a:ext uri="{FF2B5EF4-FFF2-40B4-BE49-F238E27FC236}">
              <a16:creationId xmlns:a16="http://schemas.microsoft.com/office/drawing/2014/main" id="{B9B46583-5890-4F09-95C8-1BC713D5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92" name="BEx5BJQWS6YWHH4ZMSUAMD641V6Y" descr="ZTMFMXCIQSECDX38ALEFHUB00" hidden="1">
          <a:extLst>
            <a:ext uri="{FF2B5EF4-FFF2-40B4-BE49-F238E27FC236}">
              <a16:creationId xmlns:a16="http://schemas.microsoft.com/office/drawing/2014/main" id="{9F6BCF0E-9833-4660-A8B8-A3DF3005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93" name="BExUBK0YZ5VYFY8TTITJGJU9S06A" hidden="1">
          <a:extLst>
            <a:ext uri="{FF2B5EF4-FFF2-40B4-BE49-F238E27FC236}">
              <a16:creationId xmlns:a16="http://schemas.microsoft.com/office/drawing/2014/main" id="{CFB0B7B1-76EB-454C-94A6-BC0EFC3F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94" name="BEx1KD7H6UB1VYCJ7O61P562EIUY" descr="IQGV9140X0K0UPBL8OGU3I44J" hidden="1">
          <a:extLst>
            <a:ext uri="{FF2B5EF4-FFF2-40B4-BE49-F238E27FC236}">
              <a16:creationId xmlns:a16="http://schemas.microsoft.com/office/drawing/2014/main" id="{C754B3DD-1EAA-45C7-A0E7-D0489136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195" name="BEx5BJQWS6YWHH4ZMSUAMD641V6Y" descr="ZTMFMXCIQSECDX38ALEFHUB00" hidden="1">
          <a:extLst>
            <a:ext uri="{FF2B5EF4-FFF2-40B4-BE49-F238E27FC236}">
              <a16:creationId xmlns:a16="http://schemas.microsoft.com/office/drawing/2014/main" id="{CA65AB06-57FB-400E-A9F3-C9DAF6167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96" name="BEx5AQZ4ETQ9LMY5EBWVH20Z7VXQ" hidden="1">
          <a:extLst>
            <a:ext uri="{FF2B5EF4-FFF2-40B4-BE49-F238E27FC236}">
              <a16:creationId xmlns:a16="http://schemas.microsoft.com/office/drawing/2014/main" id="{BD8E3688-F3C7-4592-A0B3-9A312C73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197" name="BExUBK0YZ5VYFY8TTITJGJU9S06A" hidden="1">
          <a:extLst>
            <a:ext uri="{FF2B5EF4-FFF2-40B4-BE49-F238E27FC236}">
              <a16:creationId xmlns:a16="http://schemas.microsoft.com/office/drawing/2014/main" id="{DD071819-4BE9-4E15-9490-FDB67FBCA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198" name="BEx1KD7H6UB1VYCJ7O61P562EIUY" descr="IQGV9140X0K0UPBL8OGU3I44J" hidden="1">
          <a:extLst>
            <a:ext uri="{FF2B5EF4-FFF2-40B4-BE49-F238E27FC236}">
              <a16:creationId xmlns:a16="http://schemas.microsoft.com/office/drawing/2014/main" id="{4C5156F0-CE84-4929-A9B8-F54E3E3AA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99" name="BEx5BJQWS6YWHH4ZMSUAMD641V6Y" descr="ZTMFMXCIQSECDX38ALEFHUB00" hidden="1">
          <a:extLst>
            <a:ext uri="{FF2B5EF4-FFF2-40B4-BE49-F238E27FC236}">
              <a16:creationId xmlns:a16="http://schemas.microsoft.com/office/drawing/2014/main" id="{3A3F16B6-0D2A-4736-B1DC-702E629A0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200" name="BEx5AQZ4ETQ9LMY5EBWVH20Z7VXQ" hidden="1">
          <a:extLst>
            <a:ext uri="{FF2B5EF4-FFF2-40B4-BE49-F238E27FC236}">
              <a16:creationId xmlns:a16="http://schemas.microsoft.com/office/drawing/2014/main" id="{BC6BE1C0-47A1-4C85-A75F-211CE9F1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201" name="BExUBK0YZ5VYFY8TTITJGJU9S06A" hidden="1">
          <a:extLst>
            <a:ext uri="{FF2B5EF4-FFF2-40B4-BE49-F238E27FC236}">
              <a16:creationId xmlns:a16="http://schemas.microsoft.com/office/drawing/2014/main" id="{04FDD22A-8001-460F-BFC1-8AC016649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202" name="BEx1KD7H6UB1VYCJ7O61P562EIUY" descr="IQGV9140X0K0UPBL8OGU3I44J" hidden="1">
          <a:extLst>
            <a:ext uri="{FF2B5EF4-FFF2-40B4-BE49-F238E27FC236}">
              <a16:creationId xmlns:a16="http://schemas.microsoft.com/office/drawing/2014/main" id="{95D8E5B2-81D8-4BF5-A39D-0283AFB2F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203" name="BEx5BJQWS6YWHH4ZMSUAMD641V6Y" descr="ZTMFMXCIQSECDX38ALEFHUB00" hidden="1">
          <a:extLst>
            <a:ext uri="{FF2B5EF4-FFF2-40B4-BE49-F238E27FC236}">
              <a16:creationId xmlns:a16="http://schemas.microsoft.com/office/drawing/2014/main" id="{AB2D1BEC-DEEA-4480-820E-17F705FA4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204" name="BEx5AQZ4ETQ9LMY5EBWVH20Z7VXQ" hidden="1">
          <a:extLst>
            <a:ext uri="{FF2B5EF4-FFF2-40B4-BE49-F238E27FC236}">
              <a16:creationId xmlns:a16="http://schemas.microsoft.com/office/drawing/2014/main" id="{3A232A1B-9177-4C4A-9DF4-A30A6B1C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205" name="BExUBK0YZ5VYFY8TTITJGJU9S06A" hidden="1">
          <a:extLst>
            <a:ext uri="{FF2B5EF4-FFF2-40B4-BE49-F238E27FC236}">
              <a16:creationId xmlns:a16="http://schemas.microsoft.com/office/drawing/2014/main" id="{7DFCD535-B44F-4256-A670-33A3A50F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206" name="BEx1KD7H6UB1VYCJ7O61P562EIUY" descr="IQGV9140X0K0UPBL8OGU3I44J" hidden="1">
          <a:extLst>
            <a:ext uri="{FF2B5EF4-FFF2-40B4-BE49-F238E27FC236}">
              <a16:creationId xmlns:a16="http://schemas.microsoft.com/office/drawing/2014/main" id="{28FD0610-09ED-4361-82E4-DAFB348E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207" name="BEx5BJQWS6YWHH4ZMSUAMD641V6Y" descr="ZTMFMXCIQSECDX38ALEFHUB00" hidden="1">
          <a:extLst>
            <a:ext uri="{FF2B5EF4-FFF2-40B4-BE49-F238E27FC236}">
              <a16:creationId xmlns:a16="http://schemas.microsoft.com/office/drawing/2014/main" id="{E2773060-39CC-45FB-9392-A5AD4607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208" name="BEx5AQZ4ETQ9LMY5EBWVH20Z7VXQ" hidden="1">
          <a:extLst>
            <a:ext uri="{FF2B5EF4-FFF2-40B4-BE49-F238E27FC236}">
              <a16:creationId xmlns:a16="http://schemas.microsoft.com/office/drawing/2014/main" id="{85028350-E2E7-44EF-9BDE-91A4220E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209" name="BExUBK0YZ5VYFY8TTITJGJU9S06A" hidden="1">
          <a:extLst>
            <a:ext uri="{FF2B5EF4-FFF2-40B4-BE49-F238E27FC236}">
              <a16:creationId xmlns:a16="http://schemas.microsoft.com/office/drawing/2014/main" id="{8EF7CDFD-B981-4058-AECA-E69A588E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210" name="BEx1KD7H6UB1VYCJ7O61P562EIUY" descr="IQGV9140X0K0UPBL8OGU3I44J" hidden="1">
          <a:extLst>
            <a:ext uri="{FF2B5EF4-FFF2-40B4-BE49-F238E27FC236}">
              <a16:creationId xmlns:a16="http://schemas.microsoft.com/office/drawing/2014/main" id="{C22051F2-2D92-4B17-AEA0-6A042F60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211" name="BEx5BJQWS6YWHH4ZMSUAMD641V6Y" descr="ZTMFMXCIQSECDX38ALEFHUB00" hidden="1">
          <a:extLst>
            <a:ext uri="{FF2B5EF4-FFF2-40B4-BE49-F238E27FC236}">
              <a16:creationId xmlns:a16="http://schemas.microsoft.com/office/drawing/2014/main" id="{E1899787-A41F-4F13-BF77-6573ADE64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212" name="BEx5AQZ4ETQ9LMY5EBWVH20Z7VXQ" hidden="1">
          <a:extLst>
            <a:ext uri="{FF2B5EF4-FFF2-40B4-BE49-F238E27FC236}">
              <a16:creationId xmlns:a16="http://schemas.microsoft.com/office/drawing/2014/main" id="{FF2B0924-D859-4AE7-B122-86D80DE4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213" name="BExUBK0YZ5VYFY8TTITJGJU9S06A" hidden="1">
          <a:extLst>
            <a:ext uri="{FF2B5EF4-FFF2-40B4-BE49-F238E27FC236}">
              <a16:creationId xmlns:a16="http://schemas.microsoft.com/office/drawing/2014/main" id="{A1AE0FC3-89AC-4D40-A057-FEF368F59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214" name="BExMO7VFCN4EL59982UR4AJ25JNJ" descr="XX6TINEJADZGKR0CTM7ZRT0RA" hidden="1">
          <a:extLst>
            <a:ext uri="{FF2B5EF4-FFF2-40B4-BE49-F238E27FC236}">
              <a16:creationId xmlns:a16="http://schemas.microsoft.com/office/drawing/2014/main" id="{0079735A-374F-471B-9B6F-CA0444D8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215" name="BExU3EX5JJCXCII4YKUJBFBGIJR2" descr="OF5ZI9PI5WH36VPANJ2DYLNMI" hidden="1">
          <a:extLst>
            <a:ext uri="{FF2B5EF4-FFF2-40B4-BE49-F238E27FC236}">
              <a16:creationId xmlns:a16="http://schemas.microsoft.com/office/drawing/2014/main" id="{606ED2B8-96EF-4395-8425-B43D5DE4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216" name="BEx1KD7H6UB1VYCJ7O61P562EIUY" descr="IQGV9140X0K0UPBL8OGU3I44J" hidden="1">
          <a:extLst>
            <a:ext uri="{FF2B5EF4-FFF2-40B4-BE49-F238E27FC236}">
              <a16:creationId xmlns:a16="http://schemas.microsoft.com/office/drawing/2014/main" id="{3032E54C-EFFC-424F-AAE8-E416E3FF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217" name="BEx5BJQWS6YWHH4ZMSUAMD641V6Y" descr="ZTMFMXCIQSECDX38ALEFHUB00" hidden="1">
          <a:extLst>
            <a:ext uri="{FF2B5EF4-FFF2-40B4-BE49-F238E27FC236}">
              <a16:creationId xmlns:a16="http://schemas.microsoft.com/office/drawing/2014/main" id="{C9C60238-4ABA-4E04-9028-F50A385D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19</xdr:row>
      <xdr:rowOff>1905</xdr:rowOff>
    </xdr:from>
    <xdr:ext cx="59531" cy="829901"/>
    <xdr:pic>
      <xdr:nvPicPr>
        <xdr:cNvPr id="218" name="BExVTO5Q8G2M7BPL4B2584LQS0R0" descr="OB6Q8NA4LZFE4GM9Y3V56BPMQ" hidden="1">
          <a:extLst>
            <a:ext uri="{FF2B5EF4-FFF2-40B4-BE49-F238E27FC236}">
              <a16:creationId xmlns:a16="http://schemas.microsoft.com/office/drawing/2014/main" id="{48F0D38B-CC22-4547-A8C1-4C294AC0E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19</xdr:row>
      <xdr:rowOff>0</xdr:rowOff>
    </xdr:from>
    <xdr:ext cx="59531" cy="295275"/>
    <xdr:pic>
      <xdr:nvPicPr>
        <xdr:cNvPr id="219" name="BExIFSCLN1G86X78PFLTSMRP0US5" descr="9JK4SPV4DG7VTCZIILWHXQU5J" hidden="1">
          <a:extLst>
            <a:ext uri="{FF2B5EF4-FFF2-40B4-BE49-F238E27FC236}">
              <a16:creationId xmlns:a16="http://schemas.microsoft.com/office/drawing/2014/main" id="{B3A6CAF4-A3B3-431D-A888-C31E2678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220" name="BEx1I152WN2D3A85O2XN0DGXCWHN" descr="KHBZFMANRA4UMJR1AB4M5NJNT" hidden="1">
          <a:extLst>
            <a:ext uri="{FF2B5EF4-FFF2-40B4-BE49-F238E27FC236}">
              <a16:creationId xmlns:a16="http://schemas.microsoft.com/office/drawing/2014/main" id="{E12EAF3A-69B1-49F3-9C93-673363C9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221" name="BExW9676P0SKCVKK25QCGHPA3PAD" descr="9A4PWZ20RMSRF0PNECCDM75CA" hidden="1">
          <a:extLst>
            <a:ext uri="{FF2B5EF4-FFF2-40B4-BE49-F238E27FC236}">
              <a16:creationId xmlns:a16="http://schemas.microsoft.com/office/drawing/2014/main" id="{67249723-C750-480F-8AB4-F8B2D446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222" name="BExS5CPQ8P8JOQPK7ANNKHLSGOKU" hidden="1">
          <a:extLst>
            <a:ext uri="{FF2B5EF4-FFF2-40B4-BE49-F238E27FC236}">
              <a16:creationId xmlns:a16="http://schemas.microsoft.com/office/drawing/2014/main" id="{598F68CF-4005-413C-9497-2E2C6A360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223" name="BExMM0AVUAIRNJLXB1FW8R0YB4ZZ" hidden="1">
          <a:extLst>
            <a:ext uri="{FF2B5EF4-FFF2-40B4-BE49-F238E27FC236}">
              <a16:creationId xmlns:a16="http://schemas.microsoft.com/office/drawing/2014/main" id="{8AF3894C-F0EC-4DCD-A5AD-DEA77D05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224" name="BExXZ7Y09CBS0XA7IPB3IRJ8RJM4" hidden="1">
          <a:extLst>
            <a:ext uri="{FF2B5EF4-FFF2-40B4-BE49-F238E27FC236}">
              <a16:creationId xmlns:a16="http://schemas.microsoft.com/office/drawing/2014/main" id="{4A114846-0015-4CC1-93E0-969753C94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225" name="BExQ7SXS9VUG7P6CACU2J7R2SGIZ" hidden="1">
          <a:extLst>
            <a:ext uri="{FF2B5EF4-FFF2-40B4-BE49-F238E27FC236}">
              <a16:creationId xmlns:a16="http://schemas.microsoft.com/office/drawing/2014/main" id="{440526B3-F905-4665-BBEF-C1D52256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226" name="BEx5AQZ4ETQ9LMY5EBWVH20Z7VXQ" hidden="1">
          <a:extLst>
            <a:ext uri="{FF2B5EF4-FFF2-40B4-BE49-F238E27FC236}">
              <a16:creationId xmlns:a16="http://schemas.microsoft.com/office/drawing/2014/main" id="{802E81A1-12D4-44E2-86A4-5547AC8D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227" name="BExUBK0YZ5VYFY8TTITJGJU9S06A" hidden="1">
          <a:extLst>
            <a:ext uri="{FF2B5EF4-FFF2-40B4-BE49-F238E27FC236}">
              <a16:creationId xmlns:a16="http://schemas.microsoft.com/office/drawing/2014/main" id="{722FED6E-05F9-47D9-B49C-A3C14D83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19</xdr:row>
      <xdr:rowOff>1905</xdr:rowOff>
    </xdr:from>
    <xdr:ext cx="47625" cy="829901"/>
    <xdr:pic>
      <xdr:nvPicPr>
        <xdr:cNvPr id="228" name="BExUEZCSSJ7RN4J18I2NUIQR2FZS" hidden="1">
          <a:extLst>
            <a:ext uri="{FF2B5EF4-FFF2-40B4-BE49-F238E27FC236}">
              <a16:creationId xmlns:a16="http://schemas.microsoft.com/office/drawing/2014/main" id="{063B42D3-EB82-48FC-8AA2-77CC16239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2592705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19</xdr:row>
      <xdr:rowOff>0</xdr:rowOff>
    </xdr:from>
    <xdr:ext cx="47625" cy="295275"/>
    <xdr:pic>
      <xdr:nvPicPr>
        <xdr:cNvPr id="229" name="BExS3JDQWF7U3F5JTEVOE16ASIYK" hidden="1">
          <a:extLst>
            <a:ext uri="{FF2B5EF4-FFF2-40B4-BE49-F238E27FC236}">
              <a16:creationId xmlns:a16="http://schemas.microsoft.com/office/drawing/2014/main" id="{CE6F2B01-9CF3-4ACA-AB63-FE907B725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25908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30" name="BEx5BJQWS6YWHH4ZMSUAMD641V6Y" descr="ZTMFMXCIQSECDX38ALEFHUB00" hidden="1">
          <a:extLst>
            <a:ext uri="{FF2B5EF4-FFF2-40B4-BE49-F238E27FC236}">
              <a16:creationId xmlns:a16="http://schemas.microsoft.com/office/drawing/2014/main" id="{81373614-05FE-4FEE-BC8B-5E8A069F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31" name="BExUBK0YZ5VYFY8TTITJGJU9S06A" hidden="1">
          <a:extLst>
            <a:ext uri="{FF2B5EF4-FFF2-40B4-BE49-F238E27FC236}">
              <a16:creationId xmlns:a16="http://schemas.microsoft.com/office/drawing/2014/main" id="{2617A5CC-4546-4599-BE4E-7042D01D3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32" name="BExU3EX5JJCXCII4YKUJBFBGIJR2" descr="OF5ZI9PI5WH36VPANJ2DYLNMI" hidden="1">
          <a:extLst>
            <a:ext uri="{FF2B5EF4-FFF2-40B4-BE49-F238E27FC236}">
              <a16:creationId xmlns:a16="http://schemas.microsoft.com/office/drawing/2014/main" id="{7E9C7EA6-915A-4DE8-BF2B-4B09FBA99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33" name="BExW9676P0SKCVKK25QCGHPA3PAD" descr="9A4PWZ20RMSRF0PNECCDM75CA" hidden="1">
          <a:extLst>
            <a:ext uri="{FF2B5EF4-FFF2-40B4-BE49-F238E27FC236}">
              <a16:creationId xmlns:a16="http://schemas.microsoft.com/office/drawing/2014/main" id="{CC0AE504-260F-468E-9DBC-A4D7BC115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34" name="BExMM0AVUAIRNJLXB1FW8R0YB4ZZ" hidden="1">
          <a:extLst>
            <a:ext uri="{FF2B5EF4-FFF2-40B4-BE49-F238E27FC236}">
              <a16:creationId xmlns:a16="http://schemas.microsoft.com/office/drawing/2014/main" id="{18EE12D4-39FA-4FA6-B47F-4D334AC3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35" name="BExQ7SXS9VUG7P6CACU2J7R2SGIZ" hidden="1">
          <a:extLst>
            <a:ext uri="{FF2B5EF4-FFF2-40B4-BE49-F238E27FC236}">
              <a16:creationId xmlns:a16="http://schemas.microsoft.com/office/drawing/2014/main" id="{212E7864-ECA6-4852-88C3-36392ECC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36" name="BExU3EX5JJCXCII4YKUJBFBGIJR2" descr="OF5ZI9PI5WH36VPANJ2DYLNMI" hidden="1">
          <a:extLst>
            <a:ext uri="{FF2B5EF4-FFF2-40B4-BE49-F238E27FC236}">
              <a16:creationId xmlns:a16="http://schemas.microsoft.com/office/drawing/2014/main" id="{0B334272-DDFE-4942-939A-3FB633D9F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37" name="BExW9676P0SKCVKK25QCGHPA3PAD" descr="9A4PWZ20RMSRF0PNECCDM75CA" hidden="1">
          <a:extLst>
            <a:ext uri="{FF2B5EF4-FFF2-40B4-BE49-F238E27FC236}">
              <a16:creationId xmlns:a16="http://schemas.microsoft.com/office/drawing/2014/main" id="{C1BC06C3-9564-4CE9-9936-A3F90CB6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38" name="BExMM0AVUAIRNJLXB1FW8R0YB4ZZ" hidden="1">
          <a:extLst>
            <a:ext uri="{FF2B5EF4-FFF2-40B4-BE49-F238E27FC236}">
              <a16:creationId xmlns:a16="http://schemas.microsoft.com/office/drawing/2014/main" id="{12A9CDA8-B303-46CB-962F-2597ACAC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39" name="BExQ7SXS9VUG7P6CACU2J7R2SGIZ" hidden="1">
          <a:extLst>
            <a:ext uri="{FF2B5EF4-FFF2-40B4-BE49-F238E27FC236}">
              <a16:creationId xmlns:a16="http://schemas.microsoft.com/office/drawing/2014/main" id="{89A3FA52-7B2B-45D3-9CD9-84954267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40" name="BEx5BJQWS6YWHH4ZMSUAMD641V6Y" descr="ZTMFMXCIQSECDX38ALEFHUB00" hidden="1">
          <a:extLst>
            <a:ext uri="{FF2B5EF4-FFF2-40B4-BE49-F238E27FC236}">
              <a16:creationId xmlns:a16="http://schemas.microsoft.com/office/drawing/2014/main" id="{A6020EB9-6211-40B4-9478-1719904A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41" name="BExUBK0YZ5VYFY8TTITJGJU9S06A" hidden="1">
          <a:extLst>
            <a:ext uri="{FF2B5EF4-FFF2-40B4-BE49-F238E27FC236}">
              <a16:creationId xmlns:a16="http://schemas.microsoft.com/office/drawing/2014/main" id="{6B54433A-5A10-4440-AAD9-4559DBB2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42" name="BEx5BJQWS6YWHH4ZMSUAMD641V6Y" descr="ZTMFMXCIQSECDX38ALEFHUB00" hidden="1">
          <a:extLst>
            <a:ext uri="{FF2B5EF4-FFF2-40B4-BE49-F238E27FC236}">
              <a16:creationId xmlns:a16="http://schemas.microsoft.com/office/drawing/2014/main" id="{2D938166-9BCD-40EA-AB65-757CCFFC8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43" name="BExUBK0YZ5VYFY8TTITJGJU9S06A" hidden="1">
          <a:extLst>
            <a:ext uri="{FF2B5EF4-FFF2-40B4-BE49-F238E27FC236}">
              <a16:creationId xmlns:a16="http://schemas.microsoft.com/office/drawing/2014/main" id="{FFDE6419-4FC2-44C3-86A3-DE94878E2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44" name="BEx5BJQWS6YWHH4ZMSUAMD641V6Y" descr="ZTMFMXCIQSECDX38ALEFHUB00" hidden="1">
          <a:extLst>
            <a:ext uri="{FF2B5EF4-FFF2-40B4-BE49-F238E27FC236}">
              <a16:creationId xmlns:a16="http://schemas.microsoft.com/office/drawing/2014/main" id="{E85DFFB7-E29C-4B57-89AA-3B80E80A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45" name="BExUBK0YZ5VYFY8TTITJGJU9S06A" hidden="1">
          <a:extLst>
            <a:ext uri="{FF2B5EF4-FFF2-40B4-BE49-F238E27FC236}">
              <a16:creationId xmlns:a16="http://schemas.microsoft.com/office/drawing/2014/main" id="{4D417AF2-5769-4989-9AB7-CBAA5669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46" name="BEx5BJQWS6YWHH4ZMSUAMD641V6Y" descr="ZTMFMXCIQSECDX38ALEFHUB00" hidden="1">
          <a:extLst>
            <a:ext uri="{FF2B5EF4-FFF2-40B4-BE49-F238E27FC236}">
              <a16:creationId xmlns:a16="http://schemas.microsoft.com/office/drawing/2014/main" id="{E0028E0D-D05D-4C04-888C-3CAEED0D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47" name="BExUBK0YZ5VYFY8TTITJGJU9S06A" hidden="1">
          <a:extLst>
            <a:ext uri="{FF2B5EF4-FFF2-40B4-BE49-F238E27FC236}">
              <a16:creationId xmlns:a16="http://schemas.microsoft.com/office/drawing/2014/main" id="{DCCC123C-8308-4DAD-B59C-45A5FBF15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48" name="BEx5BJQWS6YWHH4ZMSUAMD641V6Y" descr="ZTMFMXCIQSECDX38ALEFHUB00" hidden="1">
          <a:extLst>
            <a:ext uri="{FF2B5EF4-FFF2-40B4-BE49-F238E27FC236}">
              <a16:creationId xmlns:a16="http://schemas.microsoft.com/office/drawing/2014/main" id="{28738F17-3251-454B-B0F5-7E3C9E99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49" name="BExUBK0YZ5VYFY8TTITJGJU9S06A" hidden="1">
          <a:extLst>
            <a:ext uri="{FF2B5EF4-FFF2-40B4-BE49-F238E27FC236}">
              <a16:creationId xmlns:a16="http://schemas.microsoft.com/office/drawing/2014/main" id="{F115103A-551A-46DA-B164-1586BB65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50" name="BEx5BJQWS6YWHH4ZMSUAMD641V6Y" descr="ZTMFMXCIQSECDX38ALEFHUB00" hidden="1">
          <a:extLst>
            <a:ext uri="{FF2B5EF4-FFF2-40B4-BE49-F238E27FC236}">
              <a16:creationId xmlns:a16="http://schemas.microsoft.com/office/drawing/2014/main" id="{545FA65D-B10C-4B74-93AF-1BFC4A49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51" name="BExUBK0YZ5VYFY8TTITJGJU9S06A" hidden="1">
          <a:extLst>
            <a:ext uri="{FF2B5EF4-FFF2-40B4-BE49-F238E27FC236}">
              <a16:creationId xmlns:a16="http://schemas.microsoft.com/office/drawing/2014/main" id="{3E2BDC2C-947F-43C0-BEDC-AF4873BD5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52" name="BEx5BJQWS6YWHH4ZMSUAMD641V6Y" descr="ZTMFMXCIQSECDX38ALEFHUB00" hidden="1">
          <a:extLst>
            <a:ext uri="{FF2B5EF4-FFF2-40B4-BE49-F238E27FC236}">
              <a16:creationId xmlns:a16="http://schemas.microsoft.com/office/drawing/2014/main" id="{5652D8C5-1605-4645-96FE-A216EA086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53" name="BExUBK0YZ5VYFY8TTITJGJU9S06A" hidden="1">
          <a:extLst>
            <a:ext uri="{FF2B5EF4-FFF2-40B4-BE49-F238E27FC236}">
              <a16:creationId xmlns:a16="http://schemas.microsoft.com/office/drawing/2014/main" id="{54B4E435-D3EE-4529-8EC0-F4928981B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54" name="BEx5BJQWS6YWHH4ZMSUAMD641V6Y" descr="ZTMFMXCIQSECDX38ALEFHUB00" hidden="1">
          <a:extLst>
            <a:ext uri="{FF2B5EF4-FFF2-40B4-BE49-F238E27FC236}">
              <a16:creationId xmlns:a16="http://schemas.microsoft.com/office/drawing/2014/main" id="{339631E2-4647-4D73-90D9-7B3602773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55" name="BExUBK0YZ5VYFY8TTITJGJU9S06A" hidden="1">
          <a:extLst>
            <a:ext uri="{FF2B5EF4-FFF2-40B4-BE49-F238E27FC236}">
              <a16:creationId xmlns:a16="http://schemas.microsoft.com/office/drawing/2014/main" id="{7C01D697-0507-4098-AC25-B5BBE2D72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56" name="BEx5BJQWS6YWHH4ZMSUAMD641V6Y" descr="ZTMFMXCIQSECDX38ALEFHUB00" hidden="1">
          <a:extLst>
            <a:ext uri="{FF2B5EF4-FFF2-40B4-BE49-F238E27FC236}">
              <a16:creationId xmlns:a16="http://schemas.microsoft.com/office/drawing/2014/main" id="{A323435D-DE25-469C-BF34-25296670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57" name="BExUBK0YZ5VYFY8TTITJGJU9S06A" hidden="1">
          <a:extLst>
            <a:ext uri="{FF2B5EF4-FFF2-40B4-BE49-F238E27FC236}">
              <a16:creationId xmlns:a16="http://schemas.microsoft.com/office/drawing/2014/main" id="{BFBE5045-0550-48F9-870C-7044872A5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58" name="BExU3EX5JJCXCII4YKUJBFBGIJR2" descr="OF5ZI9PI5WH36VPANJ2DYLNMI" hidden="1">
          <a:extLst>
            <a:ext uri="{FF2B5EF4-FFF2-40B4-BE49-F238E27FC236}">
              <a16:creationId xmlns:a16="http://schemas.microsoft.com/office/drawing/2014/main" id="{07024610-57F0-4DE0-A0BB-4023BF9FF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59" name="BExW9676P0SKCVKK25QCGHPA3PAD" descr="9A4PWZ20RMSRF0PNECCDM75CA" hidden="1">
          <a:extLst>
            <a:ext uri="{FF2B5EF4-FFF2-40B4-BE49-F238E27FC236}">
              <a16:creationId xmlns:a16="http://schemas.microsoft.com/office/drawing/2014/main" id="{0CCD54CC-8237-4877-A4EF-CA363175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0" name="BExMM0AVUAIRNJLXB1FW8R0YB4ZZ" hidden="1">
          <a:extLst>
            <a:ext uri="{FF2B5EF4-FFF2-40B4-BE49-F238E27FC236}">
              <a16:creationId xmlns:a16="http://schemas.microsoft.com/office/drawing/2014/main" id="{28024EE9-F28F-46F6-93A8-21590BDD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1" name="BExQ7SXS9VUG7P6CACU2J7R2SGIZ" hidden="1">
          <a:extLst>
            <a:ext uri="{FF2B5EF4-FFF2-40B4-BE49-F238E27FC236}">
              <a16:creationId xmlns:a16="http://schemas.microsoft.com/office/drawing/2014/main" id="{CF161A86-E769-450F-953E-A95D6400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2" name="BExU3EX5JJCXCII4YKUJBFBGIJR2" descr="OF5ZI9PI5WH36VPANJ2DYLNMI" hidden="1">
          <a:extLst>
            <a:ext uri="{FF2B5EF4-FFF2-40B4-BE49-F238E27FC236}">
              <a16:creationId xmlns:a16="http://schemas.microsoft.com/office/drawing/2014/main" id="{AC1422D8-D877-452D-81F3-4CAFB2489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3" name="BExW9676P0SKCVKK25QCGHPA3PAD" descr="9A4PWZ20RMSRF0PNECCDM75CA" hidden="1">
          <a:extLst>
            <a:ext uri="{FF2B5EF4-FFF2-40B4-BE49-F238E27FC236}">
              <a16:creationId xmlns:a16="http://schemas.microsoft.com/office/drawing/2014/main" id="{030B67AD-9086-4837-8110-3D9C30F6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4" name="BExMM0AVUAIRNJLXB1FW8R0YB4ZZ" hidden="1">
          <a:extLst>
            <a:ext uri="{FF2B5EF4-FFF2-40B4-BE49-F238E27FC236}">
              <a16:creationId xmlns:a16="http://schemas.microsoft.com/office/drawing/2014/main" id="{641555DB-2654-47BF-B6E1-BC5A71125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5" name="BExQ7SXS9VUG7P6CACU2J7R2SGIZ" hidden="1">
          <a:extLst>
            <a:ext uri="{FF2B5EF4-FFF2-40B4-BE49-F238E27FC236}">
              <a16:creationId xmlns:a16="http://schemas.microsoft.com/office/drawing/2014/main" id="{8C5129B9-D9EE-43D7-A963-148A4AE7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6" name="BEx5BJQWS6YWHH4ZMSUAMD641V6Y" descr="ZTMFMXCIQSECDX38ALEFHUB00" hidden="1">
          <a:extLst>
            <a:ext uri="{FF2B5EF4-FFF2-40B4-BE49-F238E27FC236}">
              <a16:creationId xmlns:a16="http://schemas.microsoft.com/office/drawing/2014/main" id="{8075C458-612E-4421-8C46-0806D6B3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7" name="BExUBK0YZ5VYFY8TTITJGJU9S06A" hidden="1">
          <a:extLst>
            <a:ext uri="{FF2B5EF4-FFF2-40B4-BE49-F238E27FC236}">
              <a16:creationId xmlns:a16="http://schemas.microsoft.com/office/drawing/2014/main" id="{08135153-BF1B-408B-B18B-EC50145A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8" name="BEx5BJQWS6YWHH4ZMSUAMD641V6Y" descr="ZTMFMXCIQSECDX38ALEFHUB00" hidden="1">
          <a:extLst>
            <a:ext uri="{FF2B5EF4-FFF2-40B4-BE49-F238E27FC236}">
              <a16:creationId xmlns:a16="http://schemas.microsoft.com/office/drawing/2014/main" id="{AE196B2D-54C3-4471-AADF-FA1A268E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9" name="BExUBK0YZ5VYFY8TTITJGJU9S06A" hidden="1">
          <a:extLst>
            <a:ext uri="{FF2B5EF4-FFF2-40B4-BE49-F238E27FC236}">
              <a16:creationId xmlns:a16="http://schemas.microsoft.com/office/drawing/2014/main" id="{0A41F2BB-E9D5-4087-81CD-83D71CADC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0" name="BEx5BJQWS6YWHH4ZMSUAMD641V6Y" descr="ZTMFMXCIQSECDX38ALEFHUB00" hidden="1">
          <a:extLst>
            <a:ext uri="{FF2B5EF4-FFF2-40B4-BE49-F238E27FC236}">
              <a16:creationId xmlns:a16="http://schemas.microsoft.com/office/drawing/2014/main" id="{8E4E1F16-6268-4EA0-882C-718D4220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1" name="BExUBK0YZ5VYFY8TTITJGJU9S06A" hidden="1">
          <a:extLst>
            <a:ext uri="{FF2B5EF4-FFF2-40B4-BE49-F238E27FC236}">
              <a16:creationId xmlns:a16="http://schemas.microsoft.com/office/drawing/2014/main" id="{3EB3A80C-EF0B-408A-8C61-5A6B928B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2" name="BEx5BJQWS6YWHH4ZMSUAMD641V6Y" descr="ZTMFMXCIQSECDX38ALEFHUB00" hidden="1">
          <a:extLst>
            <a:ext uri="{FF2B5EF4-FFF2-40B4-BE49-F238E27FC236}">
              <a16:creationId xmlns:a16="http://schemas.microsoft.com/office/drawing/2014/main" id="{F2405B2F-EEA4-4B2C-947F-34A0512A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3" name="BExUBK0YZ5VYFY8TTITJGJU9S06A" hidden="1">
          <a:extLst>
            <a:ext uri="{FF2B5EF4-FFF2-40B4-BE49-F238E27FC236}">
              <a16:creationId xmlns:a16="http://schemas.microsoft.com/office/drawing/2014/main" id="{0642B6E6-C6BF-414D-83F0-CBF905616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4" name="BEx5BJQWS6YWHH4ZMSUAMD641V6Y" descr="ZTMFMXCIQSECDX38ALEFHUB00" hidden="1">
          <a:extLst>
            <a:ext uri="{FF2B5EF4-FFF2-40B4-BE49-F238E27FC236}">
              <a16:creationId xmlns:a16="http://schemas.microsoft.com/office/drawing/2014/main" id="{AF67F7B7-D12F-47F9-84DE-87AB5E809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5" name="BExUBK0YZ5VYFY8TTITJGJU9S06A" hidden="1">
          <a:extLst>
            <a:ext uri="{FF2B5EF4-FFF2-40B4-BE49-F238E27FC236}">
              <a16:creationId xmlns:a16="http://schemas.microsoft.com/office/drawing/2014/main" id="{D185A478-7C16-409B-B065-5803ADB7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76" name="BExU3EX5JJCXCII4YKUJBFBGIJR2" descr="OF5ZI9PI5WH36VPANJ2DYLNMI" hidden="1">
          <a:extLst>
            <a:ext uri="{FF2B5EF4-FFF2-40B4-BE49-F238E27FC236}">
              <a16:creationId xmlns:a16="http://schemas.microsoft.com/office/drawing/2014/main" id="{3B15C50C-5EEA-42D1-A7B2-FD30F66C4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7" name="BEx5BJQWS6YWHH4ZMSUAMD641V6Y" descr="ZTMFMXCIQSECDX38ALEFHUB00" hidden="1">
          <a:extLst>
            <a:ext uri="{FF2B5EF4-FFF2-40B4-BE49-F238E27FC236}">
              <a16:creationId xmlns:a16="http://schemas.microsoft.com/office/drawing/2014/main" id="{CC8C16DB-5711-4C0D-9C63-A543C1D5A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25</xdr:row>
      <xdr:rowOff>0</xdr:rowOff>
    </xdr:from>
    <xdr:ext cx="59531" cy="295275"/>
    <xdr:pic>
      <xdr:nvPicPr>
        <xdr:cNvPr id="278" name="BExIFSCLN1G86X78PFLTSMRP0US5" descr="9JK4SPV4DG7VTCZIILWHXQU5J" hidden="1">
          <a:extLst>
            <a:ext uri="{FF2B5EF4-FFF2-40B4-BE49-F238E27FC236}">
              <a16:creationId xmlns:a16="http://schemas.microsoft.com/office/drawing/2014/main" id="{ED8B9895-07BB-4EDA-8BE8-96F504B6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79" name="BExW9676P0SKCVKK25QCGHPA3PAD" descr="9A4PWZ20RMSRF0PNECCDM75CA" hidden="1">
          <a:extLst>
            <a:ext uri="{FF2B5EF4-FFF2-40B4-BE49-F238E27FC236}">
              <a16:creationId xmlns:a16="http://schemas.microsoft.com/office/drawing/2014/main" id="{8303777D-E78D-4535-9E3E-E21C568B2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80" name="BExMM0AVUAIRNJLXB1FW8R0YB4ZZ" hidden="1">
          <a:extLst>
            <a:ext uri="{FF2B5EF4-FFF2-40B4-BE49-F238E27FC236}">
              <a16:creationId xmlns:a16="http://schemas.microsoft.com/office/drawing/2014/main" id="{2223E0BF-F129-47FF-A65E-76A44F361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81" name="BExQ7SXS9VUG7P6CACU2J7R2SGIZ" hidden="1">
          <a:extLst>
            <a:ext uri="{FF2B5EF4-FFF2-40B4-BE49-F238E27FC236}">
              <a16:creationId xmlns:a16="http://schemas.microsoft.com/office/drawing/2014/main" id="{2602F370-6E3B-45C2-9EBF-1A9BC2E4B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2" name="BExUBK0YZ5VYFY8TTITJGJU9S06A" hidden="1">
          <a:extLst>
            <a:ext uri="{FF2B5EF4-FFF2-40B4-BE49-F238E27FC236}">
              <a16:creationId xmlns:a16="http://schemas.microsoft.com/office/drawing/2014/main" id="{9215188F-842A-4A80-9FB6-610605C15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25</xdr:row>
      <xdr:rowOff>0</xdr:rowOff>
    </xdr:from>
    <xdr:ext cx="47625" cy="295275"/>
    <xdr:pic>
      <xdr:nvPicPr>
        <xdr:cNvPr id="283" name="BExS3JDQWF7U3F5JTEVOE16ASIYK" hidden="1">
          <a:extLst>
            <a:ext uri="{FF2B5EF4-FFF2-40B4-BE49-F238E27FC236}">
              <a16:creationId xmlns:a16="http://schemas.microsoft.com/office/drawing/2014/main" id="{48FF96F9-2365-4684-BC94-CAF0701B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462915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4" name="BEx5BJQWS6YWHH4ZMSUAMD641V6Y" descr="ZTMFMXCIQSECDX38ALEFHUB00" hidden="1">
          <a:extLst>
            <a:ext uri="{FF2B5EF4-FFF2-40B4-BE49-F238E27FC236}">
              <a16:creationId xmlns:a16="http://schemas.microsoft.com/office/drawing/2014/main" id="{22BE062B-A3C0-4C7B-A763-CC23287B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5" name="BExUBK0YZ5VYFY8TTITJGJU9S06A" hidden="1">
          <a:extLst>
            <a:ext uri="{FF2B5EF4-FFF2-40B4-BE49-F238E27FC236}">
              <a16:creationId xmlns:a16="http://schemas.microsoft.com/office/drawing/2014/main" id="{97A444C2-7F90-4542-A955-3B5178312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86" name="BExU3EX5JJCXCII4YKUJBFBGIJR2" descr="OF5ZI9PI5WH36VPANJ2DYLNMI" hidden="1">
          <a:extLst>
            <a:ext uri="{FF2B5EF4-FFF2-40B4-BE49-F238E27FC236}">
              <a16:creationId xmlns:a16="http://schemas.microsoft.com/office/drawing/2014/main" id="{0F3A62A3-E1EF-4AF8-9CAE-A8A743A0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87" name="BExW9676P0SKCVKK25QCGHPA3PAD" descr="9A4PWZ20RMSRF0PNECCDM75CA" hidden="1">
          <a:extLst>
            <a:ext uri="{FF2B5EF4-FFF2-40B4-BE49-F238E27FC236}">
              <a16:creationId xmlns:a16="http://schemas.microsoft.com/office/drawing/2014/main" id="{3A4AA541-5337-4465-985F-22EEACF3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88" name="BExMM0AVUAIRNJLXB1FW8R0YB4ZZ" hidden="1">
          <a:extLst>
            <a:ext uri="{FF2B5EF4-FFF2-40B4-BE49-F238E27FC236}">
              <a16:creationId xmlns:a16="http://schemas.microsoft.com/office/drawing/2014/main" id="{BFFAB21D-CFAF-4000-95E7-6FB154E5F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89" name="BExQ7SXS9VUG7P6CACU2J7R2SGIZ" hidden="1">
          <a:extLst>
            <a:ext uri="{FF2B5EF4-FFF2-40B4-BE49-F238E27FC236}">
              <a16:creationId xmlns:a16="http://schemas.microsoft.com/office/drawing/2014/main" id="{707977D5-1A2D-44E9-B817-43A1AB09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90" name="BExU3EX5JJCXCII4YKUJBFBGIJR2" descr="OF5ZI9PI5WH36VPANJ2DYLNMI" hidden="1">
          <a:extLst>
            <a:ext uri="{FF2B5EF4-FFF2-40B4-BE49-F238E27FC236}">
              <a16:creationId xmlns:a16="http://schemas.microsoft.com/office/drawing/2014/main" id="{4C1E4F12-E975-40C3-80E0-603C572C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91" name="BExW9676P0SKCVKK25QCGHPA3PAD" descr="9A4PWZ20RMSRF0PNECCDM75CA" hidden="1">
          <a:extLst>
            <a:ext uri="{FF2B5EF4-FFF2-40B4-BE49-F238E27FC236}">
              <a16:creationId xmlns:a16="http://schemas.microsoft.com/office/drawing/2014/main" id="{CF45FA07-82A1-4D03-B5B5-51337C967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92" name="BExMM0AVUAIRNJLXB1FW8R0YB4ZZ" hidden="1">
          <a:extLst>
            <a:ext uri="{FF2B5EF4-FFF2-40B4-BE49-F238E27FC236}">
              <a16:creationId xmlns:a16="http://schemas.microsoft.com/office/drawing/2014/main" id="{60DEA709-F4DE-4A11-AC5A-616D5871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93" name="BExQ7SXS9VUG7P6CACU2J7R2SGIZ" hidden="1">
          <a:extLst>
            <a:ext uri="{FF2B5EF4-FFF2-40B4-BE49-F238E27FC236}">
              <a16:creationId xmlns:a16="http://schemas.microsoft.com/office/drawing/2014/main" id="{C329D3DA-D19D-49AF-9395-962144D0C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4" name="BEx5BJQWS6YWHH4ZMSUAMD641V6Y" descr="ZTMFMXCIQSECDX38ALEFHUB00" hidden="1">
          <a:extLst>
            <a:ext uri="{FF2B5EF4-FFF2-40B4-BE49-F238E27FC236}">
              <a16:creationId xmlns:a16="http://schemas.microsoft.com/office/drawing/2014/main" id="{967FCE7A-0422-4B83-9B97-89CCEB3F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5" name="BExUBK0YZ5VYFY8TTITJGJU9S06A" hidden="1">
          <a:extLst>
            <a:ext uri="{FF2B5EF4-FFF2-40B4-BE49-F238E27FC236}">
              <a16:creationId xmlns:a16="http://schemas.microsoft.com/office/drawing/2014/main" id="{BB7F74FD-DCCE-4760-B9FB-BF8EA782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6" name="BEx5BJQWS6YWHH4ZMSUAMD641V6Y" descr="ZTMFMXCIQSECDX38ALEFHUB00" hidden="1">
          <a:extLst>
            <a:ext uri="{FF2B5EF4-FFF2-40B4-BE49-F238E27FC236}">
              <a16:creationId xmlns:a16="http://schemas.microsoft.com/office/drawing/2014/main" id="{21621F30-58B9-4F46-B190-A3645483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7" name="BExUBK0YZ5VYFY8TTITJGJU9S06A" hidden="1">
          <a:extLst>
            <a:ext uri="{FF2B5EF4-FFF2-40B4-BE49-F238E27FC236}">
              <a16:creationId xmlns:a16="http://schemas.microsoft.com/office/drawing/2014/main" id="{C26AF7E1-3D44-4995-B627-B2274BBE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8" name="BEx5BJQWS6YWHH4ZMSUAMD641V6Y" descr="ZTMFMXCIQSECDX38ALEFHUB00" hidden="1">
          <a:extLst>
            <a:ext uri="{FF2B5EF4-FFF2-40B4-BE49-F238E27FC236}">
              <a16:creationId xmlns:a16="http://schemas.microsoft.com/office/drawing/2014/main" id="{BF32B0F3-54EC-4EDA-B08B-E8726DB3B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9" name="BExUBK0YZ5VYFY8TTITJGJU9S06A" hidden="1">
          <a:extLst>
            <a:ext uri="{FF2B5EF4-FFF2-40B4-BE49-F238E27FC236}">
              <a16:creationId xmlns:a16="http://schemas.microsoft.com/office/drawing/2014/main" id="{90E949F9-B928-4D13-99AE-5286A300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00" name="BEx5BJQWS6YWHH4ZMSUAMD641V6Y" descr="ZTMFMXCIQSECDX38ALEFHUB00" hidden="1">
          <a:extLst>
            <a:ext uri="{FF2B5EF4-FFF2-40B4-BE49-F238E27FC236}">
              <a16:creationId xmlns:a16="http://schemas.microsoft.com/office/drawing/2014/main" id="{83F2B6DA-C8D2-4D26-A9A0-148C56D4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01" name="BExUBK0YZ5VYFY8TTITJGJU9S06A" hidden="1">
          <a:extLst>
            <a:ext uri="{FF2B5EF4-FFF2-40B4-BE49-F238E27FC236}">
              <a16:creationId xmlns:a16="http://schemas.microsoft.com/office/drawing/2014/main" id="{E379F9EE-2185-4FF0-B0FF-1E58DE9E3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02" name="BEx5BJQWS6YWHH4ZMSUAMD641V6Y" descr="ZTMFMXCIQSECDX38ALEFHUB00" hidden="1">
          <a:extLst>
            <a:ext uri="{FF2B5EF4-FFF2-40B4-BE49-F238E27FC236}">
              <a16:creationId xmlns:a16="http://schemas.microsoft.com/office/drawing/2014/main" id="{2E4CEE2A-7B07-49FA-91E6-3F4564CE9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03" name="BExUBK0YZ5VYFY8TTITJGJU9S06A" hidden="1">
          <a:extLst>
            <a:ext uri="{FF2B5EF4-FFF2-40B4-BE49-F238E27FC236}">
              <a16:creationId xmlns:a16="http://schemas.microsoft.com/office/drawing/2014/main" id="{D274E8BC-DFFA-4096-915D-127BE22DD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04" name="BEx5BJQWS6YWHH4ZMSUAMD641V6Y" descr="ZTMFMXCIQSECDX38ALEFHUB00" hidden="1">
          <a:extLst>
            <a:ext uri="{FF2B5EF4-FFF2-40B4-BE49-F238E27FC236}">
              <a16:creationId xmlns:a16="http://schemas.microsoft.com/office/drawing/2014/main" id="{9E36470D-82A5-4083-B773-B0749995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05" name="BExUBK0YZ5VYFY8TTITJGJU9S06A" hidden="1">
          <a:extLst>
            <a:ext uri="{FF2B5EF4-FFF2-40B4-BE49-F238E27FC236}">
              <a16:creationId xmlns:a16="http://schemas.microsoft.com/office/drawing/2014/main" id="{0C4E1DC0-3BDF-47AB-9AE4-4E4DBDCB4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06" name="BEx5BJQWS6YWHH4ZMSUAMD641V6Y" descr="ZTMFMXCIQSECDX38ALEFHUB00" hidden="1">
          <a:extLst>
            <a:ext uri="{FF2B5EF4-FFF2-40B4-BE49-F238E27FC236}">
              <a16:creationId xmlns:a16="http://schemas.microsoft.com/office/drawing/2014/main" id="{649DC87F-C1D4-4276-9D38-953ADFBFF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07" name="BExUBK0YZ5VYFY8TTITJGJU9S06A" hidden="1">
          <a:extLst>
            <a:ext uri="{FF2B5EF4-FFF2-40B4-BE49-F238E27FC236}">
              <a16:creationId xmlns:a16="http://schemas.microsoft.com/office/drawing/2014/main" id="{6F67D7C6-CEAE-46EC-ABB7-B44FFEC5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08" name="BEx5BJQWS6YWHH4ZMSUAMD641V6Y" descr="ZTMFMXCIQSECDX38ALEFHUB00" hidden="1">
          <a:extLst>
            <a:ext uri="{FF2B5EF4-FFF2-40B4-BE49-F238E27FC236}">
              <a16:creationId xmlns:a16="http://schemas.microsoft.com/office/drawing/2014/main" id="{A1659FF0-5938-4398-A3DE-A18D8E76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09" name="BExUBK0YZ5VYFY8TTITJGJU9S06A" hidden="1">
          <a:extLst>
            <a:ext uri="{FF2B5EF4-FFF2-40B4-BE49-F238E27FC236}">
              <a16:creationId xmlns:a16="http://schemas.microsoft.com/office/drawing/2014/main" id="{24B2A915-B36C-495C-B0EE-2C2E0989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10" name="BEx5BJQWS6YWHH4ZMSUAMD641V6Y" descr="ZTMFMXCIQSECDX38ALEFHUB00" hidden="1">
          <a:extLst>
            <a:ext uri="{FF2B5EF4-FFF2-40B4-BE49-F238E27FC236}">
              <a16:creationId xmlns:a16="http://schemas.microsoft.com/office/drawing/2014/main" id="{01153532-FB83-4996-97BF-B69D80B0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11" name="BExUBK0YZ5VYFY8TTITJGJU9S06A" hidden="1">
          <a:extLst>
            <a:ext uri="{FF2B5EF4-FFF2-40B4-BE49-F238E27FC236}">
              <a16:creationId xmlns:a16="http://schemas.microsoft.com/office/drawing/2014/main" id="{C2572AF9-568D-40CD-A86F-F5CF6C2DB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12" name="BExU3EX5JJCXCII4YKUJBFBGIJR2" descr="OF5ZI9PI5WH36VPANJ2DYLNMI" hidden="1">
          <a:extLst>
            <a:ext uri="{FF2B5EF4-FFF2-40B4-BE49-F238E27FC236}">
              <a16:creationId xmlns:a16="http://schemas.microsoft.com/office/drawing/2014/main" id="{1915711C-6E43-4FA5-A6EF-1BBA8F1B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13" name="BExW9676P0SKCVKK25QCGHPA3PAD" descr="9A4PWZ20RMSRF0PNECCDM75CA" hidden="1">
          <a:extLst>
            <a:ext uri="{FF2B5EF4-FFF2-40B4-BE49-F238E27FC236}">
              <a16:creationId xmlns:a16="http://schemas.microsoft.com/office/drawing/2014/main" id="{0C6D030E-2D2E-476A-8EE9-3C0B1803C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14" name="BExMM0AVUAIRNJLXB1FW8R0YB4ZZ" hidden="1">
          <a:extLst>
            <a:ext uri="{FF2B5EF4-FFF2-40B4-BE49-F238E27FC236}">
              <a16:creationId xmlns:a16="http://schemas.microsoft.com/office/drawing/2014/main" id="{136498B1-E859-4B8D-ABF7-7E74A661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15" name="BExQ7SXS9VUG7P6CACU2J7R2SGIZ" hidden="1">
          <a:extLst>
            <a:ext uri="{FF2B5EF4-FFF2-40B4-BE49-F238E27FC236}">
              <a16:creationId xmlns:a16="http://schemas.microsoft.com/office/drawing/2014/main" id="{6CD8948A-44A3-4C30-9EF0-08E8A689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16" name="BExU3EX5JJCXCII4YKUJBFBGIJR2" descr="OF5ZI9PI5WH36VPANJ2DYLNMI" hidden="1">
          <a:extLst>
            <a:ext uri="{FF2B5EF4-FFF2-40B4-BE49-F238E27FC236}">
              <a16:creationId xmlns:a16="http://schemas.microsoft.com/office/drawing/2014/main" id="{E89C1F66-9559-48F5-965A-1381B9EF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17" name="BExW9676P0SKCVKK25QCGHPA3PAD" descr="9A4PWZ20RMSRF0PNECCDM75CA" hidden="1">
          <a:extLst>
            <a:ext uri="{FF2B5EF4-FFF2-40B4-BE49-F238E27FC236}">
              <a16:creationId xmlns:a16="http://schemas.microsoft.com/office/drawing/2014/main" id="{49AF0F1B-AED0-4484-AE5F-F5B2A6BCA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18" name="BExMM0AVUAIRNJLXB1FW8R0YB4ZZ" hidden="1">
          <a:extLst>
            <a:ext uri="{FF2B5EF4-FFF2-40B4-BE49-F238E27FC236}">
              <a16:creationId xmlns:a16="http://schemas.microsoft.com/office/drawing/2014/main" id="{2B77911E-1791-4E0F-8CF9-DCA943F7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19" name="BExQ7SXS9VUG7P6CACU2J7R2SGIZ" hidden="1">
          <a:extLst>
            <a:ext uri="{FF2B5EF4-FFF2-40B4-BE49-F238E27FC236}">
              <a16:creationId xmlns:a16="http://schemas.microsoft.com/office/drawing/2014/main" id="{6DC0616E-81B1-4B9A-AF05-EA755B19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20" name="BEx5BJQWS6YWHH4ZMSUAMD641V6Y" descr="ZTMFMXCIQSECDX38ALEFHUB00" hidden="1">
          <a:extLst>
            <a:ext uri="{FF2B5EF4-FFF2-40B4-BE49-F238E27FC236}">
              <a16:creationId xmlns:a16="http://schemas.microsoft.com/office/drawing/2014/main" id="{0BF9F550-B2B7-4A2C-8446-03AC9FB2E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21" name="BExUBK0YZ5VYFY8TTITJGJU9S06A" hidden="1">
          <a:extLst>
            <a:ext uri="{FF2B5EF4-FFF2-40B4-BE49-F238E27FC236}">
              <a16:creationId xmlns:a16="http://schemas.microsoft.com/office/drawing/2014/main" id="{0FA39831-2865-4AE3-8A57-A2F044D85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22" name="BEx5BJQWS6YWHH4ZMSUAMD641V6Y" descr="ZTMFMXCIQSECDX38ALEFHUB00" hidden="1">
          <a:extLst>
            <a:ext uri="{FF2B5EF4-FFF2-40B4-BE49-F238E27FC236}">
              <a16:creationId xmlns:a16="http://schemas.microsoft.com/office/drawing/2014/main" id="{4A0A04F0-7BDB-42BB-96FF-391B9A05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23" name="BExUBK0YZ5VYFY8TTITJGJU9S06A" hidden="1">
          <a:extLst>
            <a:ext uri="{FF2B5EF4-FFF2-40B4-BE49-F238E27FC236}">
              <a16:creationId xmlns:a16="http://schemas.microsoft.com/office/drawing/2014/main" id="{0E83A78C-5353-4A90-8671-934CE6D4D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24" name="BEx5BJQWS6YWHH4ZMSUAMD641V6Y" descr="ZTMFMXCIQSECDX38ALEFHUB00" hidden="1">
          <a:extLst>
            <a:ext uri="{FF2B5EF4-FFF2-40B4-BE49-F238E27FC236}">
              <a16:creationId xmlns:a16="http://schemas.microsoft.com/office/drawing/2014/main" id="{25DC6BFC-0DAF-4D7F-BC18-06B45BE54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25" name="BExUBK0YZ5VYFY8TTITJGJU9S06A" hidden="1">
          <a:extLst>
            <a:ext uri="{FF2B5EF4-FFF2-40B4-BE49-F238E27FC236}">
              <a16:creationId xmlns:a16="http://schemas.microsoft.com/office/drawing/2014/main" id="{8CF7A79E-41A5-4EEB-81D1-5070B3D0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26" name="BEx5BJQWS6YWHH4ZMSUAMD641V6Y" descr="ZTMFMXCIQSECDX38ALEFHUB00" hidden="1">
          <a:extLst>
            <a:ext uri="{FF2B5EF4-FFF2-40B4-BE49-F238E27FC236}">
              <a16:creationId xmlns:a16="http://schemas.microsoft.com/office/drawing/2014/main" id="{AB4783A7-B959-4858-8DCC-83D4B76D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27" name="BExUBK0YZ5VYFY8TTITJGJU9S06A" hidden="1">
          <a:extLst>
            <a:ext uri="{FF2B5EF4-FFF2-40B4-BE49-F238E27FC236}">
              <a16:creationId xmlns:a16="http://schemas.microsoft.com/office/drawing/2014/main" id="{327FC662-108E-4149-8409-08AE5669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28" name="BEx5BJQWS6YWHH4ZMSUAMD641V6Y" descr="ZTMFMXCIQSECDX38ALEFHUB00" hidden="1">
          <a:extLst>
            <a:ext uri="{FF2B5EF4-FFF2-40B4-BE49-F238E27FC236}">
              <a16:creationId xmlns:a16="http://schemas.microsoft.com/office/drawing/2014/main" id="{03632A20-5700-4B0D-A085-7DA7F693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29" name="BExUBK0YZ5VYFY8TTITJGJU9S06A" hidden="1">
          <a:extLst>
            <a:ext uri="{FF2B5EF4-FFF2-40B4-BE49-F238E27FC236}">
              <a16:creationId xmlns:a16="http://schemas.microsoft.com/office/drawing/2014/main" id="{BF632B8B-8843-4454-B4DA-BAD0B130B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30" name="BExU3EX5JJCXCII4YKUJBFBGIJR2" descr="OF5ZI9PI5WH36VPANJ2DYLNMI" hidden="1">
          <a:extLst>
            <a:ext uri="{FF2B5EF4-FFF2-40B4-BE49-F238E27FC236}">
              <a16:creationId xmlns:a16="http://schemas.microsoft.com/office/drawing/2014/main" id="{BBE3DBA4-F50F-4A8E-B355-CF8686DA5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31" name="BEx5BJQWS6YWHH4ZMSUAMD641V6Y" descr="ZTMFMXCIQSECDX38ALEFHUB00" hidden="1">
          <a:extLst>
            <a:ext uri="{FF2B5EF4-FFF2-40B4-BE49-F238E27FC236}">
              <a16:creationId xmlns:a16="http://schemas.microsoft.com/office/drawing/2014/main" id="{42FE4A56-A081-4E07-8112-97F05396B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25</xdr:row>
      <xdr:rowOff>0</xdr:rowOff>
    </xdr:from>
    <xdr:ext cx="59531" cy="295275"/>
    <xdr:pic>
      <xdr:nvPicPr>
        <xdr:cNvPr id="332" name="BExIFSCLN1G86X78PFLTSMRP0US5" descr="9JK4SPV4DG7VTCZIILWHXQU5J" hidden="1">
          <a:extLst>
            <a:ext uri="{FF2B5EF4-FFF2-40B4-BE49-F238E27FC236}">
              <a16:creationId xmlns:a16="http://schemas.microsoft.com/office/drawing/2014/main" id="{0C9AB312-BA02-4A7F-8BA0-DF8F5C7BB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33" name="BExW9676P0SKCVKK25QCGHPA3PAD" descr="9A4PWZ20RMSRF0PNECCDM75CA" hidden="1">
          <a:extLst>
            <a:ext uri="{FF2B5EF4-FFF2-40B4-BE49-F238E27FC236}">
              <a16:creationId xmlns:a16="http://schemas.microsoft.com/office/drawing/2014/main" id="{AF094A28-CA21-4A43-BEC4-3F1973023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34" name="BExMM0AVUAIRNJLXB1FW8R0YB4ZZ" hidden="1">
          <a:extLst>
            <a:ext uri="{FF2B5EF4-FFF2-40B4-BE49-F238E27FC236}">
              <a16:creationId xmlns:a16="http://schemas.microsoft.com/office/drawing/2014/main" id="{DC0DBB16-C41C-4A1D-AE6D-C03AFBCF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35" name="BExQ7SXS9VUG7P6CACU2J7R2SGIZ" hidden="1">
          <a:extLst>
            <a:ext uri="{FF2B5EF4-FFF2-40B4-BE49-F238E27FC236}">
              <a16:creationId xmlns:a16="http://schemas.microsoft.com/office/drawing/2014/main" id="{7DA2EEC3-71C5-4547-A5DB-FFA6ED314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36" name="BExUBK0YZ5VYFY8TTITJGJU9S06A" hidden="1">
          <a:extLst>
            <a:ext uri="{FF2B5EF4-FFF2-40B4-BE49-F238E27FC236}">
              <a16:creationId xmlns:a16="http://schemas.microsoft.com/office/drawing/2014/main" id="{5B86A7EE-A277-4D6A-AD3F-C33D5AD56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25</xdr:row>
      <xdr:rowOff>0</xdr:rowOff>
    </xdr:from>
    <xdr:ext cx="47625" cy="295275"/>
    <xdr:pic>
      <xdr:nvPicPr>
        <xdr:cNvPr id="337" name="BExS3JDQWF7U3F5JTEVOE16ASIYK" hidden="1">
          <a:extLst>
            <a:ext uri="{FF2B5EF4-FFF2-40B4-BE49-F238E27FC236}">
              <a16:creationId xmlns:a16="http://schemas.microsoft.com/office/drawing/2014/main" id="{476BF9EE-60DB-42F9-B7A3-8A17CFD5B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462915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38" name="BEx5BJQWS6YWHH4ZMSUAMD641V6Y" descr="ZTMFMXCIQSECDX38ALEFHUB00" hidden="1">
          <a:extLst>
            <a:ext uri="{FF2B5EF4-FFF2-40B4-BE49-F238E27FC236}">
              <a16:creationId xmlns:a16="http://schemas.microsoft.com/office/drawing/2014/main" id="{7EB4CBBB-16E0-413B-A8E6-A4605DEF4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39" name="BExUBK0YZ5VYFY8TTITJGJU9S06A" hidden="1">
          <a:extLst>
            <a:ext uri="{FF2B5EF4-FFF2-40B4-BE49-F238E27FC236}">
              <a16:creationId xmlns:a16="http://schemas.microsoft.com/office/drawing/2014/main" id="{E0BA8F29-EF7B-4500-B7A1-27499B5D8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40" name="BExU3EX5JJCXCII4YKUJBFBGIJR2" descr="OF5ZI9PI5WH36VPANJ2DYLNMI" hidden="1">
          <a:extLst>
            <a:ext uri="{FF2B5EF4-FFF2-40B4-BE49-F238E27FC236}">
              <a16:creationId xmlns:a16="http://schemas.microsoft.com/office/drawing/2014/main" id="{91372BE6-9994-433B-B9B9-4C4510E9D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41" name="BExW9676P0SKCVKK25QCGHPA3PAD" descr="9A4PWZ20RMSRF0PNECCDM75CA" hidden="1">
          <a:extLst>
            <a:ext uri="{FF2B5EF4-FFF2-40B4-BE49-F238E27FC236}">
              <a16:creationId xmlns:a16="http://schemas.microsoft.com/office/drawing/2014/main" id="{A77338BD-5723-458B-9ED7-7EFE7126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42" name="BExMM0AVUAIRNJLXB1FW8R0YB4ZZ" hidden="1">
          <a:extLst>
            <a:ext uri="{FF2B5EF4-FFF2-40B4-BE49-F238E27FC236}">
              <a16:creationId xmlns:a16="http://schemas.microsoft.com/office/drawing/2014/main" id="{477D88C9-F3AA-4FDC-8F73-B696502C2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43" name="BExQ7SXS9VUG7P6CACU2J7R2SGIZ" hidden="1">
          <a:extLst>
            <a:ext uri="{FF2B5EF4-FFF2-40B4-BE49-F238E27FC236}">
              <a16:creationId xmlns:a16="http://schemas.microsoft.com/office/drawing/2014/main" id="{E3B097F4-C127-4592-8AE6-37E77A3F5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44" name="BExU3EX5JJCXCII4YKUJBFBGIJR2" descr="OF5ZI9PI5WH36VPANJ2DYLNMI" hidden="1">
          <a:extLst>
            <a:ext uri="{FF2B5EF4-FFF2-40B4-BE49-F238E27FC236}">
              <a16:creationId xmlns:a16="http://schemas.microsoft.com/office/drawing/2014/main" id="{43313A57-AA74-4094-84DC-55A9E0FE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45" name="BExW9676P0SKCVKK25QCGHPA3PAD" descr="9A4PWZ20RMSRF0PNECCDM75CA" hidden="1">
          <a:extLst>
            <a:ext uri="{FF2B5EF4-FFF2-40B4-BE49-F238E27FC236}">
              <a16:creationId xmlns:a16="http://schemas.microsoft.com/office/drawing/2014/main" id="{BA50F83D-B09C-4403-A8E2-B117E904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46" name="BExMM0AVUAIRNJLXB1FW8R0YB4ZZ" hidden="1">
          <a:extLst>
            <a:ext uri="{FF2B5EF4-FFF2-40B4-BE49-F238E27FC236}">
              <a16:creationId xmlns:a16="http://schemas.microsoft.com/office/drawing/2014/main" id="{2E61C221-39DD-4ECC-9ACB-1DB62F6BE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47" name="BExQ7SXS9VUG7P6CACU2J7R2SGIZ" hidden="1">
          <a:extLst>
            <a:ext uri="{FF2B5EF4-FFF2-40B4-BE49-F238E27FC236}">
              <a16:creationId xmlns:a16="http://schemas.microsoft.com/office/drawing/2014/main" id="{3FC019DB-4560-45B1-B66E-87D8FA017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48" name="BEx5BJQWS6YWHH4ZMSUAMD641V6Y" descr="ZTMFMXCIQSECDX38ALEFHUB00" hidden="1">
          <a:extLst>
            <a:ext uri="{FF2B5EF4-FFF2-40B4-BE49-F238E27FC236}">
              <a16:creationId xmlns:a16="http://schemas.microsoft.com/office/drawing/2014/main" id="{ABEDE88D-49A9-4E22-A28B-70268C506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49" name="BExUBK0YZ5VYFY8TTITJGJU9S06A" hidden="1">
          <a:extLst>
            <a:ext uri="{FF2B5EF4-FFF2-40B4-BE49-F238E27FC236}">
              <a16:creationId xmlns:a16="http://schemas.microsoft.com/office/drawing/2014/main" id="{0846344E-1953-4600-A773-0B1D89DC4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50" name="BEx5BJQWS6YWHH4ZMSUAMD641V6Y" descr="ZTMFMXCIQSECDX38ALEFHUB00" hidden="1">
          <a:extLst>
            <a:ext uri="{FF2B5EF4-FFF2-40B4-BE49-F238E27FC236}">
              <a16:creationId xmlns:a16="http://schemas.microsoft.com/office/drawing/2014/main" id="{1541C976-D18A-4921-881C-055BC46BA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51" name="BExUBK0YZ5VYFY8TTITJGJU9S06A" hidden="1">
          <a:extLst>
            <a:ext uri="{FF2B5EF4-FFF2-40B4-BE49-F238E27FC236}">
              <a16:creationId xmlns:a16="http://schemas.microsoft.com/office/drawing/2014/main" id="{FB15811F-2DA7-474D-8CA3-81D127D6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52" name="BEx5BJQWS6YWHH4ZMSUAMD641V6Y" descr="ZTMFMXCIQSECDX38ALEFHUB00" hidden="1">
          <a:extLst>
            <a:ext uri="{FF2B5EF4-FFF2-40B4-BE49-F238E27FC236}">
              <a16:creationId xmlns:a16="http://schemas.microsoft.com/office/drawing/2014/main" id="{0CB8E205-A7E8-4CF0-A36F-9E0D69BCA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53" name="BExUBK0YZ5VYFY8TTITJGJU9S06A" hidden="1">
          <a:extLst>
            <a:ext uri="{FF2B5EF4-FFF2-40B4-BE49-F238E27FC236}">
              <a16:creationId xmlns:a16="http://schemas.microsoft.com/office/drawing/2014/main" id="{979217AA-C3EE-4471-8577-BDB92871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54" name="BEx5BJQWS6YWHH4ZMSUAMD641V6Y" descr="ZTMFMXCIQSECDX38ALEFHUB00" hidden="1">
          <a:extLst>
            <a:ext uri="{FF2B5EF4-FFF2-40B4-BE49-F238E27FC236}">
              <a16:creationId xmlns:a16="http://schemas.microsoft.com/office/drawing/2014/main" id="{6F27F5EB-0118-4FDF-91E9-D50AF1AFF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55" name="BExUBK0YZ5VYFY8TTITJGJU9S06A" hidden="1">
          <a:extLst>
            <a:ext uri="{FF2B5EF4-FFF2-40B4-BE49-F238E27FC236}">
              <a16:creationId xmlns:a16="http://schemas.microsoft.com/office/drawing/2014/main" id="{9699BA7B-C4C2-425A-8964-461DE1A88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56" name="BEx5BJQWS6YWHH4ZMSUAMD641V6Y" descr="ZTMFMXCIQSECDX38ALEFHUB00" hidden="1">
          <a:extLst>
            <a:ext uri="{FF2B5EF4-FFF2-40B4-BE49-F238E27FC236}">
              <a16:creationId xmlns:a16="http://schemas.microsoft.com/office/drawing/2014/main" id="{5E510914-1F83-41A2-B494-B1F745B4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57" name="BExUBK0YZ5VYFY8TTITJGJU9S06A" hidden="1">
          <a:extLst>
            <a:ext uri="{FF2B5EF4-FFF2-40B4-BE49-F238E27FC236}">
              <a16:creationId xmlns:a16="http://schemas.microsoft.com/office/drawing/2014/main" id="{D2A09A88-97ED-419A-A411-99585AEA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58" name="BEx5BJQWS6YWHH4ZMSUAMD641V6Y" descr="ZTMFMXCIQSECDX38ALEFHUB00" hidden="1">
          <a:extLst>
            <a:ext uri="{FF2B5EF4-FFF2-40B4-BE49-F238E27FC236}">
              <a16:creationId xmlns:a16="http://schemas.microsoft.com/office/drawing/2014/main" id="{2DD29E90-FEC5-4258-8759-57E020A5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59" name="BExUBK0YZ5VYFY8TTITJGJU9S06A" hidden="1">
          <a:extLst>
            <a:ext uri="{FF2B5EF4-FFF2-40B4-BE49-F238E27FC236}">
              <a16:creationId xmlns:a16="http://schemas.microsoft.com/office/drawing/2014/main" id="{96A24845-B525-4725-8003-0C5A7CECC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60" name="BEx5BJQWS6YWHH4ZMSUAMD641V6Y" descr="ZTMFMXCIQSECDX38ALEFHUB00" hidden="1">
          <a:extLst>
            <a:ext uri="{FF2B5EF4-FFF2-40B4-BE49-F238E27FC236}">
              <a16:creationId xmlns:a16="http://schemas.microsoft.com/office/drawing/2014/main" id="{6A017CA6-A148-41B6-B321-03B9D1A9A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61" name="BExUBK0YZ5VYFY8TTITJGJU9S06A" hidden="1">
          <a:extLst>
            <a:ext uri="{FF2B5EF4-FFF2-40B4-BE49-F238E27FC236}">
              <a16:creationId xmlns:a16="http://schemas.microsoft.com/office/drawing/2014/main" id="{00642D57-5DCA-44F9-97D9-3FC67B01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62" name="BEx5BJQWS6YWHH4ZMSUAMD641V6Y" descr="ZTMFMXCIQSECDX38ALEFHUB00" hidden="1">
          <a:extLst>
            <a:ext uri="{FF2B5EF4-FFF2-40B4-BE49-F238E27FC236}">
              <a16:creationId xmlns:a16="http://schemas.microsoft.com/office/drawing/2014/main" id="{32921262-C741-427F-8ED2-180ED90F5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63" name="BExUBK0YZ5VYFY8TTITJGJU9S06A" hidden="1">
          <a:extLst>
            <a:ext uri="{FF2B5EF4-FFF2-40B4-BE49-F238E27FC236}">
              <a16:creationId xmlns:a16="http://schemas.microsoft.com/office/drawing/2014/main" id="{AD925893-058A-486C-AF9A-DDC34549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64" name="BEx5BJQWS6YWHH4ZMSUAMD641V6Y" descr="ZTMFMXCIQSECDX38ALEFHUB00" hidden="1">
          <a:extLst>
            <a:ext uri="{FF2B5EF4-FFF2-40B4-BE49-F238E27FC236}">
              <a16:creationId xmlns:a16="http://schemas.microsoft.com/office/drawing/2014/main" id="{E1C84590-34CE-4F5C-998B-81E2B166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65" name="BExUBK0YZ5VYFY8TTITJGJU9S06A" hidden="1">
          <a:extLst>
            <a:ext uri="{FF2B5EF4-FFF2-40B4-BE49-F238E27FC236}">
              <a16:creationId xmlns:a16="http://schemas.microsoft.com/office/drawing/2014/main" id="{6A048563-A93E-4E3A-925C-BA6ECB88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66" name="BExU3EX5JJCXCII4YKUJBFBGIJR2" descr="OF5ZI9PI5WH36VPANJ2DYLNMI" hidden="1">
          <a:extLst>
            <a:ext uri="{FF2B5EF4-FFF2-40B4-BE49-F238E27FC236}">
              <a16:creationId xmlns:a16="http://schemas.microsoft.com/office/drawing/2014/main" id="{C081C59E-23F2-4CC5-8DFE-C12E0060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67" name="BExW9676P0SKCVKK25QCGHPA3PAD" descr="9A4PWZ20RMSRF0PNECCDM75CA" hidden="1">
          <a:extLst>
            <a:ext uri="{FF2B5EF4-FFF2-40B4-BE49-F238E27FC236}">
              <a16:creationId xmlns:a16="http://schemas.microsoft.com/office/drawing/2014/main" id="{3B544203-B67B-4473-9C47-53013E31F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68" name="BExMM0AVUAIRNJLXB1FW8R0YB4ZZ" hidden="1">
          <a:extLst>
            <a:ext uri="{FF2B5EF4-FFF2-40B4-BE49-F238E27FC236}">
              <a16:creationId xmlns:a16="http://schemas.microsoft.com/office/drawing/2014/main" id="{31FF4CC9-E588-4861-B8FB-720B1C048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69" name="BExQ7SXS9VUG7P6CACU2J7R2SGIZ" hidden="1">
          <a:extLst>
            <a:ext uri="{FF2B5EF4-FFF2-40B4-BE49-F238E27FC236}">
              <a16:creationId xmlns:a16="http://schemas.microsoft.com/office/drawing/2014/main" id="{7E280E0B-6CA7-4EF7-9692-374C06BD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70" name="BExU3EX5JJCXCII4YKUJBFBGIJR2" descr="OF5ZI9PI5WH36VPANJ2DYLNMI" hidden="1">
          <a:extLst>
            <a:ext uri="{FF2B5EF4-FFF2-40B4-BE49-F238E27FC236}">
              <a16:creationId xmlns:a16="http://schemas.microsoft.com/office/drawing/2014/main" id="{3792BC54-960E-49FF-9577-997DA8DB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71" name="BExW9676P0SKCVKK25QCGHPA3PAD" descr="9A4PWZ20RMSRF0PNECCDM75CA" hidden="1">
          <a:extLst>
            <a:ext uri="{FF2B5EF4-FFF2-40B4-BE49-F238E27FC236}">
              <a16:creationId xmlns:a16="http://schemas.microsoft.com/office/drawing/2014/main" id="{950AA28B-04E1-45FE-BB7B-A4E09956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72" name="BExMM0AVUAIRNJLXB1FW8R0YB4ZZ" hidden="1">
          <a:extLst>
            <a:ext uri="{FF2B5EF4-FFF2-40B4-BE49-F238E27FC236}">
              <a16:creationId xmlns:a16="http://schemas.microsoft.com/office/drawing/2014/main" id="{BC4A678B-8D33-4023-8AC2-787D1608D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73" name="BExQ7SXS9VUG7P6CACU2J7R2SGIZ" hidden="1">
          <a:extLst>
            <a:ext uri="{FF2B5EF4-FFF2-40B4-BE49-F238E27FC236}">
              <a16:creationId xmlns:a16="http://schemas.microsoft.com/office/drawing/2014/main" id="{4459C536-163B-4EDA-8603-59B3594B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74" name="BEx5BJQWS6YWHH4ZMSUAMD641V6Y" descr="ZTMFMXCIQSECDX38ALEFHUB00" hidden="1">
          <a:extLst>
            <a:ext uri="{FF2B5EF4-FFF2-40B4-BE49-F238E27FC236}">
              <a16:creationId xmlns:a16="http://schemas.microsoft.com/office/drawing/2014/main" id="{AD5E30E0-17AC-43FF-839E-86BE570A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75" name="BExUBK0YZ5VYFY8TTITJGJU9S06A" hidden="1">
          <a:extLst>
            <a:ext uri="{FF2B5EF4-FFF2-40B4-BE49-F238E27FC236}">
              <a16:creationId xmlns:a16="http://schemas.microsoft.com/office/drawing/2014/main" id="{99BB81C4-2D27-467C-98BE-50CA4E5B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76" name="BEx5BJQWS6YWHH4ZMSUAMD641V6Y" descr="ZTMFMXCIQSECDX38ALEFHUB00" hidden="1">
          <a:extLst>
            <a:ext uri="{FF2B5EF4-FFF2-40B4-BE49-F238E27FC236}">
              <a16:creationId xmlns:a16="http://schemas.microsoft.com/office/drawing/2014/main" id="{4DB25962-9EB2-422C-BE7C-D6BFDF09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77" name="BExUBK0YZ5VYFY8TTITJGJU9S06A" hidden="1">
          <a:extLst>
            <a:ext uri="{FF2B5EF4-FFF2-40B4-BE49-F238E27FC236}">
              <a16:creationId xmlns:a16="http://schemas.microsoft.com/office/drawing/2014/main" id="{349600F5-2C26-4558-BBD4-FB627C0E1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78" name="BEx5BJQWS6YWHH4ZMSUAMD641V6Y" descr="ZTMFMXCIQSECDX38ALEFHUB00" hidden="1">
          <a:extLst>
            <a:ext uri="{FF2B5EF4-FFF2-40B4-BE49-F238E27FC236}">
              <a16:creationId xmlns:a16="http://schemas.microsoft.com/office/drawing/2014/main" id="{218ADE6D-8C1B-4D81-9F21-F12E5D8BE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79" name="BExUBK0YZ5VYFY8TTITJGJU9S06A" hidden="1">
          <a:extLst>
            <a:ext uri="{FF2B5EF4-FFF2-40B4-BE49-F238E27FC236}">
              <a16:creationId xmlns:a16="http://schemas.microsoft.com/office/drawing/2014/main" id="{2BF833F7-906B-484D-8852-12275540C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80" name="BEx5BJQWS6YWHH4ZMSUAMD641V6Y" descr="ZTMFMXCIQSECDX38ALEFHUB00" hidden="1">
          <a:extLst>
            <a:ext uri="{FF2B5EF4-FFF2-40B4-BE49-F238E27FC236}">
              <a16:creationId xmlns:a16="http://schemas.microsoft.com/office/drawing/2014/main" id="{60E70C70-6252-46F6-9370-B5A8F9D6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81" name="BExUBK0YZ5VYFY8TTITJGJU9S06A" hidden="1">
          <a:extLst>
            <a:ext uri="{FF2B5EF4-FFF2-40B4-BE49-F238E27FC236}">
              <a16:creationId xmlns:a16="http://schemas.microsoft.com/office/drawing/2014/main" id="{C225D3B1-ABE3-4E4E-A12E-A95B47CF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82" name="BEx5BJQWS6YWHH4ZMSUAMD641V6Y" descr="ZTMFMXCIQSECDX38ALEFHUB00" hidden="1">
          <a:extLst>
            <a:ext uri="{FF2B5EF4-FFF2-40B4-BE49-F238E27FC236}">
              <a16:creationId xmlns:a16="http://schemas.microsoft.com/office/drawing/2014/main" id="{792F1A70-AC93-4BBC-A919-72BAFCE51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83" name="BExUBK0YZ5VYFY8TTITJGJU9S06A" hidden="1">
          <a:extLst>
            <a:ext uri="{FF2B5EF4-FFF2-40B4-BE49-F238E27FC236}">
              <a16:creationId xmlns:a16="http://schemas.microsoft.com/office/drawing/2014/main" id="{07EFFEEE-FCF4-40B2-97DB-917315279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84" name="BExU3EX5JJCXCII4YKUJBFBGIJR2" descr="OF5ZI9PI5WH36VPANJ2DYLNMI" hidden="1">
          <a:extLst>
            <a:ext uri="{FF2B5EF4-FFF2-40B4-BE49-F238E27FC236}">
              <a16:creationId xmlns:a16="http://schemas.microsoft.com/office/drawing/2014/main" id="{284C2F52-7BE6-418F-99EB-4A3C38028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85" name="BEx5BJQWS6YWHH4ZMSUAMD641V6Y" descr="ZTMFMXCIQSECDX38ALEFHUB00" hidden="1">
          <a:extLst>
            <a:ext uri="{FF2B5EF4-FFF2-40B4-BE49-F238E27FC236}">
              <a16:creationId xmlns:a16="http://schemas.microsoft.com/office/drawing/2014/main" id="{666C7585-665F-43CA-9490-865DB3060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25</xdr:row>
      <xdr:rowOff>0</xdr:rowOff>
    </xdr:from>
    <xdr:ext cx="59531" cy="295275"/>
    <xdr:pic>
      <xdr:nvPicPr>
        <xdr:cNvPr id="386" name="BExIFSCLN1G86X78PFLTSMRP0US5" descr="9JK4SPV4DG7VTCZIILWHXQU5J" hidden="1">
          <a:extLst>
            <a:ext uri="{FF2B5EF4-FFF2-40B4-BE49-F238E27FC236}">
              <a16:creationId xmlns:a16="http://schemas.microsoft.com/office/drawing/2014/main" id="{B2C7F3A9-1712-4AE0-8D2D-A33EC48B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87" name="BExW9676P0SKCVKK25QCGHPA3PAD" descr="9A4PWZ20RMSRF0PNECCDM75CA" hidden="1">
          <a:extLst>
            <a:ext uri="{FF2B5EF4-FFF2-40B4-BE49-F238E27FC236}">
              <a16:creationId xmlns:a16="http://schemas.microsoft.com/office/drawing/2014/main" id="{089BFAE5-F403-4721-9217-00A876B7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88" name="BExMM0AVUAIRNJLXB1FW8R0YB4ZZ" hidden="1">
          <a:extLst>
            <a:ext uri="{FF2B5EF4-FFF2-40B4-BE49-F238E27FC236}">
              <a16:creationId xmlns:a16="http://schemas.microsoft.com/office/drawing/2014/main" id="{54E24305-AAB2-48C2-9D64-E6B8F3722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89" name="BExQ7SXS9VUG7P6CACU2J7R2SGIZ" hidden="1">
          <a:extLst>
            <a:ext uri="{FF2B5EF4-FFF2-40B4-BE49-F238E27FC236}">
              <a16:creationId xmlns:a16="http://schemas.microsoft.com/office/drawing/2014/main" id="{31C7AD93-C1F1-4FDC-83C3-7B830A9D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90" name="BExUBK0YZ5VYFY8TTITJGJU9S06A" hidden="1">
          <a:extLst>
            <a:ext uri="{FF2B5EF4-FFF2-40B4-BE49-F238E27FC236}">
              <a16:creationId xmlns:a16="http://schemas.microsoft.com/office/drawing/2014/main" id="{ABBBD2CF-F389-4653-AA87-346767C6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25</xdr:row>
      <xdr:rowOff>0</xdr:rowOff>
    </xdr:from>
    <xdr:ext cx="47625" cy="295275"/>
    <xdr:pic>
      <xdr:nvPicPr>
        <xdr:cNvPr id="391" name="BExS3JDQWF7U3F5JTEVOE16ASIYK" hidden="1">
          <a:extLst>
            <a:ext uri="{FF2B5EF4-FFF2-40B4-BE49-F238E27FC236}">
              <a16:creationId xmlns:a16="http://schemas.microsoft.com/office/drawing/2014/main" id="{AA383BAD-79F9-4E54-88F9-E6CB0EFD6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462915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92" name="BEx5BJQWS6YWHH4ZMSUAMD641V6Y" descr="ZTMFMXCIQSECDX38ALEFHUB00" hidden="1">
          <a:extLst>
            <a:ext uri="{FF2B5EF4-FFF2-40B4-BE49-F238E27FC236}">
              <a16:creationId xmlns:a16="http://schemas.microsoft.com/office/drawing/2014/main" id="{B9F3C2F2-DAE7-41B1-871B-C23AA8CAC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393" name="BExUBK0YZ5VYFY8TTITJGJU9S06A" hidden="1">
          <a:extLst>
            <a:ext uri="{FF2B5EF4-FFF2-40B4-BE49-F238E27FC236}">
              <a16:creationId xmlns:a16="http://schemas.microsoft.com/office/drawing/2014/main" id="{8C4E6E49-B7DB-4CBD-854B-2939BE4E1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94" name="BExU3EX5JJCXCII4YKUJBFBGIJR2" descr="OF5ZI9PI5WH36VPANJ2DYLNMI" hidden="1">
          <a:extLst>
            <a:ext uri="{FF2B5EF4-FFF2-40B4-BE49-F238E27FC236}">
              <a16:creationId xmlns:a16="http://schemas.microsoft.com/office/drawing/2014/main" id="{AB84AE3C-38F4-458B-A253-C7DDF457C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95" name="BExW9676P0SKCVKK25QCGHPA3PAD" descr="9A4PWZ20RMSRF0PNECCDM75CA" hidden="1">
          <a:extLst>
            <a:ext uri="{FF2B5EF4-FFF2-40B4-BE49-F238E27FC236}">
              <a16:creationId xmlns:a16="http://schemas.microsoft.com/office/drawing/2014/main" id="{035D2C0F-A6B3-41AF-8D5C-D7EC522DF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96" name="BExMM0AVUAIRNJLXB1FW8R0YB4ZZ" hidden="1">
          <a:extLst>
            <a:ext uri="{FF2B5EF4-FFF2-40B4-BE49-F238E27FC236}">
              <a16:creationId xmlns:a16="http://schemas.microsoft.com/office/drawing/2014/main" id="{0667D687-457A-41D1-BEC0-CA6DAEC14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97" name="BExQ7SXS9VUG7P6CACU2J7R2SGIZ" hidden="1">
          <a:extLst>
            <a:ext uri="{FF2B5EF4-FFF2-40B4-BE49-F238E27FC236}">
              <a16:creationId xmlns:a16="http://schemas.microsoft.com/office/drawing/2014/main" id="{C512E941-A0AA-4766-BABE-6AFB3B2E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98" name="BExU3EX5JJCXCII4YKUJBFBGIJR2" descr="OF5ZI9PI5WH36VPANJ2DYLNMI" hidden="1">
          <a:extLst>
            <a:ext uri="{FF2B5EF4-FFF2-40B4-BE49-F238E27FC236}">
              <a16:creationId xmlns:a16="http://schemas.microsoft.com/office/drawing/2014/main" id="{9DAB929A-C44A-48B0-9637-A848BF84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399" name="BExW9676P0SKCVKK25QCGHPA3PAD" descr="9A4PWZ20RMSRF0PNECCDM75CA" hidden="1">
          <a:extLst>
            <a:ext uri="{FF2B5EF4-FFF2-40B4-BE49-F238E27FC236}">
              <a16:creationId xmlns:a16="http://schemas.microsoft.com/office/drawing/2014/main" id="{4AA0F89C-AB48-4DC2-8AC4-3C38729D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00" name="BExMM0AVUAIRNJLXB1FW8R0YB4ZZ" hidden="1">
          <a:extLst>
            <a:ext uri="{FF2B5EF4-FFF2-40B4-BE49-F238E27FC236}">
              <a16:creationId xmlns:a16="http://schemas.microsoft.com/office/drawing/2014/main" id="{CE20B26A-BF2E-4D05-B1FA-E06B57305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01" name="BExQ7SXS9VUG7P6CACU2J7R2SGIZ" hidden="1">
          <a:extLst>
            <a:ext uri="{FF2B5EF4-FFF2-40B4-BE49-F238E27FC236}">
              <a16:creationId xmlns:a16="http://schemas.microsoft.com/office/drawing/2014/main" id="{147CCBEA-1CDF-4FC4-9388-57389C08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02" name="BEx5BJQWS6YWHH4ZMSUAMD641V6Y" descr="ZTMFMXCIQSECDX38ALEFHUB00" hidden="1">
          <a:extLst>
            <a:ext uri="{FF2B5EF4-FFF2-40B4-BE49-F238E27FC236}">
              <a16:creationId xmlns:a16="http://schemas.microsoft.com/office/drawing/2014/main" id="{62B9E5A8-D354-4809-9F47-3AABD910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03" name="BExUBK0YZ5VYFY8TTITJGJU9S06A" hidden="1">
          <a:extLst>
            <a:ext uri="{FF2B5EF4-FFF2-40B4-BE49-F238E27FC236}">
              <a16:creationId xmlns:a16="http://schemas.microsoft.com/office/drawing/2014/main" id="{F6F4285D-F8E2-4539-A85D-E7F938FE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04" name="BEx5BJQWS6YWHH4ZMSUAMD641V6Y" descr="ZTMFMXCIQSECDX38ALEFHUB00" hidden="1">
          <a:extLst>
            <a:ext uri="{FF2B5EF4-FFF2-40B4-BE49-F238E27FC236}">
              <a16:creationId xmlns:a16="http://schemas.microsoft.com/office/drawing/2014/main" id="{DF6A1236-F9BA-4D6A-BFE8-5F508115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05" name="BExUBK0YZ5VYFY8TTITJGJU9S06A" hidden="1">
          <a:extLst>
            <a:ext uri="{FF2B5EF4-FFF2-40B4-BE49-F238E27FC236}">
              <a16:creationId xmlns:a16="http://schemas.microsoft.com/office/drawing/2014/main" id="{C1AA90CB-FAFC-469C-895B-003EAC62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06" name="BEx5BJQWS6YWHH4ZMSUAMD641V6Y" descr="ZTMFMXCIQSECDX38ALEFHUB00" hidden="1">
          <a:extLst>
            <a:ext uri="{FF2B5EF4-FFF2-40B4-BE49-F238E27FC236}">
              <a16:creationId xmlns:a16="http://schemas.microsoft.com/office/drawing/2014/main" id="{0F7B115F-E1B0-4209-9AEA-B23B9A143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07" name="BExUBK0YZ5VYFY8TTITJGJU9S06A" hidden="1">
          <a:extLst>
            <a:ext uri="{FF2B5EF4-FFF2-40B4-BE49-F238E27FC236}">
              <a16:creationId xmlns:a16="http://schemas.microsoft.com/office/drawing/2014/main" id="{43F1CC49-DA40-4B1F-8096-3665EAAD0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08" name="BEx5BJQWS6YWHH4ZMSUAMD641V6Y" descr="ZTMFMXCIQSECDX38ALEFHUB00" hidden="1">
          <a:extLst>
            <a:ext uri="{FF2B5EF4-FFF2-40B4-BE49-F238E27FC236}">
              <a16:creationId xmlns:a16="http://schemas.microsoft.com/office/drawing/2014/main" id="{DDE95BDF-F7B4-4287-8957-D651A660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09" name="BExUBK0YZ5VYFY8TTITJGJU9S06A" hidden="1">
          <a:extLst>
            <a:ext uri="{FF2B5EF4-FFF2-40B4-BE49-F238E27FC236}">
              <a16:creationId xmlns:a16="http://schemas.microsoft.com/office/drawing/2014/main" id="{69A8DDAE-B111-4A56-B0C1-C8FFB39E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10" name="BEx5BJQWS6YWHH4ZMSUAMD641V6Y" descr="ZTMFMXCIQSECDX38ALEFHUB00" hidden="1">
          <a:extLst>
            <a:ext uri="{FF2B5EF4-FFF2-40B4-BE49-F238E27FC236}">
              <a16:creationId xmlns:a16="http://schemas.microsoft.com/office/drawing/2014/main" id="{AD0730CF-A054-4B81-87AC-DA8BA6E2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11" name="BExUBK0YZ5VYFY8TTITJGJU9S06A" hidden="1">
          <a:extLst>
            <a:ext uri="{FF2B5EF4-FFF2-40B4-BE49-F238E27FC236}">
              <a16:creationId xmlns:a16="http://schemas.microsoft.com/office/drawing/2014/main" id="{EDA51F26-B807-43E0-A9F6-2C512DE3C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12" name="BEx5BJQWS6YWHH4ZMSUAMD641V6Y" descr="ZTMFMXCIQSECDX38ALEFHUB00" hidden="1">
          <a:extLst>
            <a:ext uri="{FF2B5EF4-FFF2-40B4-BE49-F238E27FC236}">
              <a16:creationId xmlns:a16="http://schemas.microsoft.com/office/drawing/2014/main" id="{A9F8F686-B35D-4810-962A-2106335D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13" name="BExUBK0YZ5VYFY8TTITJGJU9S06A" hidden="1">
          <a:extLst>
            <a:ext uri="{FF2B5EF4-FFF2-40B4-BE49-F238E27FC236}">
              <a16:creationId xmlns:a16="http://schemas.microsoft.com/office/drawing/2014/main" id="{988DB1B4-DCFC-447B-A415-665E37443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14" name="BEx5BJQWS6YWHH4ZMSUAMD641V6Y" descr="ZTMFMXCIQSECDX38ALEFHUB00" hidden="1">
          <a:extLst>
            <a:ext uri="{FF2B5EF4-FFF2-40B4-BE49-F238E27FC236}">
              <a16:creationId xmlns:a16="http://schemas.microsoft.com/office/drawing/2014/main" id="{AA5609F1-AE5D-4019-A879-45147B754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15" name="BExUBK0YZ5VYFY8TTITJGJU9S06A" hidden="1">
          <a:extLst>
            <a:ext uri="{FF2B5EF4-FFF2-40B4-BE49-F238E27FC236}">
              <a16:creationId xmlns:a16="http://schemas.microsoft.com/office/drawing/2014/main" id="{B36B50BC-9A5F-4F64-81D8-F701C212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16" name="BEx5BJQWS6YWHH4ZMSUAMD641V6Y" descr="ZTMFMXCIQSECDX38ALEFHUB00" hidden="1">
          <a:extLst>
            <a:ext uri="{FF2B5EF4-FFF2-40B4-BE49-F238E27FC236}">
              <a16:creationId xmlns:a16="http://schemas.microsoft.com/office/drawing/2014/main" id="{F521540F-29FD-4F42-9EE0-1F3BECB2E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17" name="BExUBK0YZ5VYFY8TTITJGJU9S06A" hidden="1">
          <a:extLst>
            <a:ext uri="{FF2B5EF4-FFF2-40B4-BE49-F238E27FC236}">
              <a16:creationId xmlns:a16="http://schemas.microsoft.com/office/drawing/2014/main" id="{56392D1F-852B-4891-8C98-FC06C68A0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18" name="BEx5BJQWS6YWHH4ZMSUAMD641V6Y" descr="ZTMFMXCIQSECDX38ALEFHUB00" hidden="1">
          <a:extLst>
            <a:ext uri="{FF2B5EF4-FFF2-40B4-BE49-F238E27FC236}">
              <a16:creationId xmlns:a16="http://schemas.microsoft.com/office/drawing/2014/main" id="{FF840B90-63D1-4290-9ACE-F342E6929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19" name="BExUBK0YZ5VYFY8TTITJGJU9S06A" hidden="1">
          <a:extLst>
            <a:ext uri="{FF2B5EF4-FFF2-40B4-BE49-F238E27FC236}">
              <a16:creationId xmlns:a16="http://schemas.microsoft.com/office/drawing/2014/main" id="{CE93A028-0070-4F9C-B538-0118EA7BD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20" name="BExU3EX5JJCXCII4YKUJBFBGIJR2" descr="OF5ZI9PI5WH36VPANJ2DYLNMI" hidden="1">
          <a:extLst>
            <a:ext uri="{FF2B5EF4-FFF2-40B4-BE49-F238E27FC236}">
              <a16:creationId xmlns:a16="http://schemas.microsoft.com/office/drawing/2014/main" id="{81043431-310B-4333-B538-5DCE76228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21" name="BExW9676P0SKCVKK25QCGHPA3PAD" descr="9A4PWZ20RMSRF0PNECCDM75CA" hidden="1">
          <a:extLst>
            <a:ext uri="{FF2B5EF4-FFF2-40B4-BE49-F238E27FC236}">
              <a16:creationId xmlns:a16="http://schemas.microsoft.com/office/drawing/2014/main" id="{EA568DFB-6689-443A-BC16-7EDBDA4ED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22" name="BExMM0AVUAIRNJLXB1FW8R0YB4ZZ" hidden="1">
          <a:extLst>
            <a:ext uri="{FF2B5EF4-FFF2-40B4-BE49-F238E27FC236}">
              <a16:creationId xmlns:a16="http://schemas.microsoft.com/office/drawing/2014/main" id="{CF974CD4-6252-4D52-8DC0-DB9C6B032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23" name="BExQ7SXS9VUG7P6CACU2J7R2SGIZ" hidden="1">
          <a:extLst>
            <a:ext uri="{FF2B5EF4-FFF2-40B4-BE49-F238E27FC236}">
              <a16:creationId xmlns:a16="http://schemas.microsoft.com/office/drawing/2014/main" id="{3264AC29-C7E2-45A4-956E-C79863D0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24" name="BExU3EX5JJCXCII4YKUJBFBGIJR2" descr="OF5ZI9PI5WH36VPANJ2DYLNMI" hidden="1">
          <a:extLst>
            <a:ext uri="{FF2B5EF4-FFF2-40B4-BE49-F238E27FC236}">
              <a16:creationId xmlns:a16="http://schemas.microsoft.com/office/drawing/2014/main" id="{962F809D-4936-4F04-AF3A-F08036E8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25" name="BExW9676P0SKCVKK25QCGHPA3PAD" descr="9A4PWZ20RMSRF0PNECCDM75CA" hidden="1">
          <a:extLst>
            <a:ext uri="{FF2B5EF4-FFF2-40B4-BE49-F238E27FC236}">
              <a16:creationId xmlns:a16="http://schemas.microsoft.com/office/drawing/2014/main" id="{92AC8129-5B61-4285-B3F8-330CA68EB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26" name="BExMM0AVUAIRNJLXB1FW8R0YB4ZZ" hidden="1">
          <a:extLst>
            <a:ext uri="{FF2B5EF4-FFF2-40B4-BE49-F238E27FC236}">
              <a16:creationId xmlns:a16="http://schemas.microsoft.com/office/drawing/2014/main" id="{41B9D018-86FD-465F-ACD8-5DA129E5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27" name="BExQ7SXS9VUG7P6CACU2J7R2SGIZ" hidden="1">
          <a:extLst>
            <a:ext uri="{FF2B5EF4-FFF2-40B4-BE49-F238E27FC236}">
              <a16:creationId xmlns:a16="http://schemas.microsoft.com/office/drawing/2014/main" id="{82F02BE1-39DE-46F5-A71D-3C47AFB47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28" name="BEx5BJQWS6YWHH4ZMSUAMD641V6Y" descr="ZTMFMXCIQSECDX38ALEFHUB00" hidden="1">
          <a:extLst>
            <a:ext uri="{FF2B5EF4-FFF2-40B4-BE49-F238E27FC236}">
              <a16:creationId xmlns:a16="http://schemas.microsoft.com/office/drawing/2014/main" id="{DB6BCE96-8F02-4076-915A-CA388375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29" name="BExUBK0YZ5VYFY8TTITJGJU9S06A" hidden="1">
          <a:extLst>
            <a:ext uri="{FF2B5EF4-FFF2-40B4-BE49-F238E27FC236}">
              <a16:creationId xmlns:a16="http://schemas.microsoft.com/office/drawing/2014/main" id="{B27CD45D-78BB-49F9-A5A3-1046874E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30" name="BEx5BJQWS6YWHH4ZMSUAMD641V6Y" descr="ZTMFMXCIQSECDX38ALEFHUB00" hidden="1">
          <a:extLst>
            <a:ext uri="{FF2B5EF4-FFF2-40B4-BE49-F238E27FC236}">
              <a16:creationId xmlns:a16="http://schemas.microsoft.com/office/drawing/2014/main" id="{DC117616-BBA4-4074-8CBD-C71D247B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31" name="BExUBK0YZ5VYFY8TTITJGJU9S06A" hidden="1">
          <a:extLst>
            <a:ext uri="{FF2B5EF4-FFF2-40B4-BE49-F238E27FC236}">
              <a16:creationId xmlns:a16="http://schemas.microsoft.com/office/drawing/2014/main" id="{7C7E8D5A-B0E5-4424-A88C-49F90A5B6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32" name="BEx5BJQWS6YWHH4ZMSUAMD641V6Y" descr="ZTMFMXCIQSECDX38ALEFHUB00" hidden="1">
          <a:extLst>
            <a:ext uri="{FF2B5EF4-FFF2-40B4-BE49-F238E27FC236}">
              <a16:creationId xmlns:a16="http://schemas.microsoft.com/office/drawing/2014/main" id="{3D1E3B76-B0C2-4B73-80EE-F68B8E05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33" name="BExUBK0YZ5VYFY8TTITJGJU9S06A" hidden="1">
          <a:extLst>
            <a:ext uri="{FF2B5EF4-FFF2-40B4-BE49-F238E27FC236}">
              <a16:creationId xmlns:a16="http://schemas.microsoft.com/office/drawing/2014/main" id="{47EA368A-3E2E-4283-9A22-BF96480A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34" name="BEx5BJQWS6YWHH4ZMSUAMD641V6Y" descr="ZTMFMXCIQSECDX38ALEFHUB00" hidden="1">
          <a:extLst>
            <a:ext uri="{FF2B5EF4-FFF2-40B4-BE49-F238E27FC236}">
              <a16:creationId xmlns:a16="http://schemas.microsoft.com/office/drawing/2014/main" id="{F8764B8E-A634-4622-92D6-0CE52E265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35" name="BExUBK0YZ5VYFY8TTITJGJU9S06A" hidden="1">
          <a:extLst>
            <a:ext uri="{FF2B5EF4-FFF2-40B4-BE49-F238E27FC236}">
              <a16:creationId xmlns:a16="http://schemas.microsoft.com/office/drawing/2014/main" id="{E7CE3AF8-5A8D-4295-AA69-3078CAD0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36" name="BEx5BJQWS6YWHH4ZMSUAMD641V6Y" descr="ZTMFMXCIQSECDX38ALEFHUB00" hidden="1">
          <a:extLst>
            <a:ext uri="{FF2B5EF4-FFF2-40B4-BE49-F238E27FC236}">
              <a16:creationId xmlns:a16="http://schemas.microsoft.com/office/drawing/2014/main" id="{E352FA6A-FE59-45B8-82D5-062A1468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37" name="BExUBK0YZ5VYFY8TTITJGJU9S06A" hidden="1">
          <a:extLst>
            <a:ext uri="{FF2B5EF4-FFF2-40B4-BE49-F238E27FC236}">
              <a16:creationId xmlns:a16="http://schemas.microsoft.com/office/drawing/2014/main" id="{93C0B680-1A15-4CB9-A0F6-DC1A6B54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38" name="BExU3EX5JJCXCII4YKUJBFBGIJR2" descr="OF5ZI9PI5WH36VPANJ2DYLNMI" hidden="1">
          <a:extLst>
            <a:ext uri="{FF2B5EF4-FFF2-40B4-BE49-F238E27FC236}">
              <a16:creationId xmlns:a16="http://schemas.microsoft.com/office/drawing/2014/main" id="{4A10E13B-EBDA-4A45-A275-C238F9EE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39" name="BEx5BJQWS6YWHH4ZMSUAMD641V6Y" descr="ZTMFMXCIQSECDX38ALEFHUB00" hidden="1">
          <a:extLst>
            <a:ext uri="{FF2B5EF4-FFF2-40B4-BE49-F238E27FC236}">
              <a16:creationId xmlns:a16="http://schemas.microsoft.com/office/drawing/2014/main" id="{01046C7C-D59E-4859-8DE8-CAE1A692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25</xdr:row>
      <xdr:rowOff>0</xdr:rowOff>
    </xdr:from>
    <xdr:ext cx="59531" cy="295275"/>
    <xdr:pic>
      <xdr:nvPicPr>
        <xdr:cNvPr id="440" name="BExIFSCLN1G86X78PFLTSMRP0US5" descr="9JK4SPV4DG7VTCZIILWHXQU5J" hidden="1">
          <a:extLst>
            <a:ext uri="{FF2B5EF4-FFF2-40B4-BE49-F238E27FC236}">
              <a16:creationId xmlns:a16="http://schemas.microsoft.com/office/drawing/2014/main" id="{63743D4F-49C6-4D06-9183-B2241305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41" name="BExW9676P0SKCVKK25QCGHPA3PAD" descr="9A4PWZ20RMSRF0PNECCDM75CA" hidden="1">
          <a:extLst>
            <a:ext uri="{FF2B5EF4-FFF2-40B4-BE49-F238E27FC236}">
              <a16:creationId xmlns:a16="http://schemas.microsoft.com/office/drawing/2014/main" id="{E0DBBCCA-6BD2-4E6C-AF1D-5F7C386C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42" name="BExMM0AVUAIRNJLXB1FW8R0YB4ZZ" hidden="1">
          <a:extLst>
            <a:ext uri="{FF2B5EF4-FFF2-40B4-BE49-F238E27FC236}">
              <a16:creationId xmlns:a16="http://schemas.microsoft.com/office/drawing/2014/main" id="{6FA5DA2C-9BBF-49FE-8FAB-D9CF20415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43" name="BExQ7SXS9VUG7P6CACU2J7R2SGIZ" hidden="1">
          <a:extLst>
            <a:ext uri="{FF2B5EF4-FFF2-40B4-BE49-F238E27FC236}">
              <a16:creationId xmlns:a16="http://schemas.microsoft.com/office/drawing/2014/main" id="{0E09D20A-6725-4B63-B07B-CA74EDD5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44" name="BExUBK0YZ5VYFY8TTITJGJU9S06A" hidden="1">
          <a:extLst>
            <a:ext uri="{FF2B5EF4-FFF2-40B4-BE49-F238E27FC236}">
              <a16:creationId xmlns:a16="http://schemas.microsoft.com/office/drawing/2014/main" id="{A4AD2D24-B1DA-4D5C-A212-25351B09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25</xdr:row>
      <xdr:rowOff>0</xdr:rowOff>
    </xdr:from>
    <xdr:ext cx="47625" cy="295275"/>
    <xdr:pic>
      <xdr:nvPicPr>
        <xdr:cNvPr id="445" name="BExS3JDQWF7U3F5JTEVOE16ASIYK" hidden="1">
          <a:extLst>
            <a:ext uri="{FF2B5EF4-FFF2-40B4-BE49-F238E27FC236}">
              <a16:creationId xmlns:a16="http://schemas.microsoft.com/office/drawing/2014/main" id="{B94C6985-A322-44B2-8DCE-C56A0522A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462915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46" name="BEx5BJQWS6YWHH4ZMSUAMD641V6Y" descr="ZTMFMXCIQSECDX38ALEFHUB00" hidden="1">
          <a:extLst>
            <a:ext uri="{FF2B5EF4-FFF2-40B4-BE49-F238E27FC236}">
              <a16:creationId xmlns:a16="http://schemas.microsoft.com/office/drawing/2014/main" id="{BCEC461B-104A-4EB0-81FE-664D699E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47" name="BExUBK0YZ5VYFY8TTITJGJU9S06A" hidden="1">
          <a:extLst>
            <a:ext uri="{FF2B5EF4-FFF2-40B4-BE49-F238E27FC236}">
              <a16:creationId xmlns:a16="http://schemas.microsoft.com/office/drawing/2014/main" id="{0F19C141-9D51-400B-BC9E-D52FEEBA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48" name="BExU3EX5JJCXCII4YKUJBFBGIJR2" descr="OF5ZI9PI5WH36VPANJ2DYLNMI" hidden="1">
          <a:extLst>
            <a:ext uri="{FF2B5EF4-FFF2-40B4-BE49-F238E27FC236}">
              <a16:creationId xmlns:a16="http://schemas.microsoft.com/office/drawing/2014/main" id="{910FADC9-7F24-48FA-9332-5AC7244E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49" name="BExW9676P0SKCVKK25QCGHPA3PAD" descr="9A4PWZ20RMSRF0PNECCDM75CA" hidden="1">
          <a:extLst>
            <a:ext uri="{FF2B5EF4-FFF2-40B4-BE49-F238E27FC236}">
              <a16:creationId xmlns:a16="http://schemas.microsoft.com/office/drawing/2014/main" id="{70E4FCF6-4C4B-4DE4-95FD-60C01994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50" name="BExMM0AVUAIRNJLXB1FW8R0YB4ZZ" hidden="1">
          <a:extLst>
            <a:ext uri="{FF2B5EF4-FFF2-40B4-BE49-F238E27FC236}">
              <a16:creationId xmlns:a16="http://schemas.microsoft.com/office/drawing/2014/main" id="{20ACA6C2-53C4-4E30-87BE-4B0C4824E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51" name="BExQ7SXS9VUG7P6CACU2J7R2SGIZ" hidden="1">
          <a:extLst>
            <a:ext uri="{FF2B5EF4-FFF2-40B4-BE49-F238E27FC236}">
              <a16:creationId xmlns:a16="http://schemas.microsoft.com/office/drawing/2014/main" id="{6AA11648-3D71-4E69-A382-4F272D3AE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52" name="BExU3EX5JJCXCII4YKUJBFBGIJR2" descr="OF5ZI9PI5WH36VPANJ2DYLNMI" hidden="1">
          <a:extLst>
            <a:ext uri="{FF2B5EF4-FFF2-40B4-BE49-F238E27FC236}">
              <a16:creationId xmlns:a16="http://schemas.microsoft.com/office/drawing/2014/main" id="{8E277176-6CF7-4C01-B3FB-E921C13C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53" name="BExW9676P0SKCVKK25QCGHPA3PAD" descr="9A4PWZ20RMSRF0PNECCDM75CA" hidden="1">
          <a:extLst>
            <a:ext uri="{FF2B5EF4-FFF2-40B4-BE49-F238E27FC236}">
              <a16:creationId xmlns:a16="http://schemas.microsoft.com/office/drawing/2014/main" id="{4104D763-B56E-4BB4-86BB-036C61A2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54" name="BExMM0AVUAIRNJLXB1FW8R0YB4ZZ" hidden="1">
          <a:extLst>
            <a:ext uri="{FF2B5EF4-FFF2-40B4-BE49-F238E27FC236}">
              <a16:creationId xmlns:a16="http://schemas.microsoft.com/office/drawing/2014/main" id="{5717AB5A-2D91-4AB2-A12A-97ED2EB05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55" name="BExQ7SXS9VUG7P6CACU2J7R2SGIZ" hidden="1">
          <a:extLst>
            <a:ext uri="{FF2B5EF4-FFF2-40B4-BE49-F238E27FC236}">
              <a16:creationId xmlns:a16="http://schemas.microsoft.com/office/drawing/2014/main" id="{D46FBE1D-22E8-42B6-9A3D-8DA1DECFA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56" name="BEx5BJQWS6YWHH4ZMSUAMD641V6Y" descr="ZTMFMXCIQSECDX38ALEFHUB00" hidden="1">
          <a:extLst>
            <a:ext uri="{FF2B5EF4-FFF2-40B4-BE49-F238E27FC236}">
              <a16:creationId xmlns:a16="http://schemas.microsoft.com/office/drawing/2014/main" id="{C0242912-6004-4784-A2FA-03FCB1C2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57" name="BExUBK0YZ5VYFY8TTITJGJU9S06A" hidden="1">
          <a:extLst>
            <a:ext uri="{FF2B5EF4-FFF2-40B4-BE49-F238E27FC236}">
              <a16:creationId xmlns:a16="http://schemas.microsoft.com/office/drawing/2014/main" id="{8E5B24EB-0DC2-4DE2-AA88-85040A624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58" name="BEx5BJQWS6YWHH4ZMSUAMD641V6Y" descr="ZTMFMXCIQSECDX38ALEFHUB00" hidden="1">
          <a:extLst>
            <a:ext uri="{FF2B5EF4-FFF2-40B4-BE49-F238E27FC236}">
              <a16:creationId xmlns:a16="http://schemas.microsoft.com/office/drawing/2014/main" id="{F62488D2-98E1-4E5E-9DCD-57574C3EC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59" name="BExUBK0YZ5VYFY8TTITJGJU9S06A" hidden="1">
          <a:extLst>
            <a:ext uri="{FF2B5EF4-FFF2-40B4-BE49-F238E27FC236}">
              <a16:creationId xmlns:a16="http://schemas.microsoft.com/office/drawing/2014/main" id="{2C3AD24B-0927-46DA-A6E5-EF2D2F5DF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60" name="BEx5BJQWS6YWHH4ZMSUAMD641V6Y" descr="ZTMFMXCIQSECDX38ALEFHUB00" hidden="1">
          <a:extLst>
            <a:ext uri="{FF2B5EF4-FFF2-40B4-BE49-F238E27FC236}">
              <a16:creationId xmlns:a16="http://schemas.microsoft.com/office/drawing/2014/main" id="{15D249AA-C2E6-4F2B-9E34-C13973005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61" name="BExUBK0YZ5VYFY8TTITJGJU9S06A" hidden="1">
          <a:extLst>
            <a:ext uri="{FF2B5EF4-FFF2-40B4-BE49-F238E27FC236}">
              <a16:creationId xmlns:a16="http://schemas.microsoft.com/office/drawing/2014/main" id="{8A098A09-A57C-4B87-9F42-A084F8A75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62" name="BEx5BJQWS6YWHH4ZMSUAMD641V6Y" descr="ZTMFMXCIQSECDX38ALEFHUB00" hidden="1">
          <a:extLst>
            <a:ext uri="{FF2B5EF4-FFF2-40B4-BE49-F238E27FC236}">
              <a16:creationId xmlns:a16="http://schemas.microsoft.com/office/drawing/2014/main" id="{73219557-7E10-4D19-8923-5C5358E8A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63" name="BExUBK0YZ5VYFY8TTITJGJU9S06A" hidden="1">
          <a:extLst>
            <a:ext uri="{FF2B5EF4-FFF2-40B4-BE49-F238E27FC236}">
              <a16:creationId xmlns:a16="http://schemas.microsoft.com/office/drawing/2014/main" id="{C69B71D2-AEC3-49C4-9E7F-5B2316E3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64" name="BEx5BJQWS6YWHH4ZMSUAMD641V6Y" descr="ZTMFMXCIQSECDX38ALEFHUB00" hidden="1">
          <a:extLst>
            <a:ext uri="{FF2B5EF4-FFF2-40B4-BE49-F238E27FC236}">
              <a16:creationId xmlns:a16="http://schemas.microsoft.com/office/drawing/2014/main" id="{ACEC5A95-1D8E-4C1F-AD02-A6C54732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65" name="BExUBK0YZ5VYFY8TTITJGJU9S06A" hidden="1">
          <a:extLst>
            <a:ext uri="{FF2B5EF4-FFF2-40B4-BE49-F238E27FC236}">
              <a16:creationId xmlns:a16="http://schemas.microsoft.com/office/drawing/2014/main" id="{B4A8373C-444D-49BE-A450-DB969CB0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66" name="BEx5BJQWS6YWHH4ZMSUAMD641V6Y" descr="ZTMFMXCIQSECDX38ALEFHUB00" hidden="1">
          <a:extLst>
            <a:ext uri="{FF2B5EF4-FFF2-40B4-BE49-F238E27FC236}">
              <a16:creationId xmlns:a16="http://schemas.microsoft.com/office/drawing/2014/main" id="{25260D2D-9E8C-444D-BF57-56D7CE152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67" name="BExUBK0YZ5VYFY8TTITJGJU9S06A" hidden="1">
          <a:extLst>
            <a:ext uri="{FF2B5EF4-FFF2-40B4-BE49-F238E27FC236}">
              <a16:creationId xmlns:a16="http://schemas.microsoft.com/office/drawing/2014/main" id="{AE1A2A58-7D4B-4848-8273-C5379B3D2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68" name="BEx5BJQWS6YWHH4ZMSUAMD641V6Y" descr="ZTMFMXCIQSECDX38ALEFHUB00" hidden="1">
          <a:extLst>
            <a:ext uri="{FF2B5EF4-FFF2-40B4-BE49-F238E27FC236}">
              <a16:creationId xmlns:a16="http://schemas.microsoft.com/office/drawing/2014/main" id="{7D5DF9D0-A18E-4943-B0E9-ECC34D5B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69" name="BExUBK0YZ5VYFY8TTITJGJU9S06A" hidden="1">
          <a:extLst>
            <a:ext uri="{FF2B5EF4-FFF2-40B4-BE49-F238E27FC236}">
              <a16:creationId xmlns:a16="http://schemas.microsoft.com/office/drawing/2014/main" id="{915152E3-F0B3-43E2-93BA-98D49822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70" name="BEx5BJQWS6YWHH4ZMSUAMD641V6Y" descr="ZTMFMXCIQSECDX38ALEFHUB00" hidden="1">
          <a:extLst>
            <a:ext uri="{FF2B5EF4-FFF2-40B4-BE49-F238E27FC236}">
              <a16:creationId xmlns:a16="http://schemas.microsoft.com/office/drawing/2014/main" id="{CA1106CF-28E4-488C-A994-E5A6EF31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71" name="BExUBK0YZ5VYFY8TTITJGJU9S06A" hidden="1">
          <a:extLst>
            <a:ext uri="{FF2B5EF4-FFF2-40B4-BE49-F238E27FC236}">
              <a16:creationId xmlns:a16="http://schemas.microsoft.com/office/drawing/2014/main" id="{4F4BA8A7-2350-4A26-A044-C8AC941D6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72" name="BEx5BJQWS6YWHH4ZMSUAMD641V6Y" descr="ZTMFMXCIQSECDX38ALEFHUB00" hidden="1">
          <a:extLst>
            <a:ext uri="{FF2B5EF4-FFF2-40B4-BE49-F238E27FC236}">
              <a16:creationId xmlns:a16="http://schemas.microsoft.com/office/drawing/2014/main" id="{CF56123B-CF01-4027-9F2E-7EF8C355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73" name="BExUBK0YZ5VYFY8TTITJGJU9S06A" hidden="1">
          <a:extLst>
            <a:ext uri="{FF2B5EF4-FFF2-40B4-BE49-F238E27FC236}">
              <a16:creationId xmlns:a16="http://schemas.microsoft.com/office/drawing/2014/main" id="{1ACA6B89-7542-46B7-A5A7-2F372001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74" name="BExU3EX5JJCXCII4YKUJBFBGIJR2" descr="OF5ZI9PI5WH36VPANJ2DYLNMI" hidden="1">
          <a:extLst>
            <a:ext uri="{FF2B5EF4-FFF2-40B4-BE49-F238E27FC236}">
              <a16:creationId xmlns:a16="http://schemas.microsoft.com/office/drawing/2014/main" id="{E5A965BF-2FB5-4360-A3DC-14D886E0D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75" name="BExW9676P0SKCVKK25QCGHPA3PAD" descr="9A4PWZ20RMSRF0PNECCDM75CA" hidden="1">
          <a:extLst>
            <a:ext uri="{FF2B5EF4-FFF2-40B4-BE49-F238E27FC236}">
              <a16:creationId xmlns:a16="http://schemas.microsoft.com/office/drawing/2014/main" id="{F02110D9-600C-46AF-84B3-1C21EAAE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76" name="BExMM0AVUAIRNJLXB1FW8R0YB4ZZ" hidden="1">
          <a:extLst>
            <a:ext uri="{FF2B5EF4-FFF2-40B4-BE49-F238E27FC236}">
              <a16:creationId xmlns:a16="http://schemas.microsoft.com/office/drawing/2014/main" id="{B0B4C0B0-BE7D-4804-8E55-C25633610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77" name="BExQ7SXS9VUG7P6CACU2J7R2SGIZ" hidden="1">
          <a:extLst>
            <a:ext uri="{FF2B5EF4-FFF2-40B4-BE49-F238E27FC236}">
              <a16:creationId xmlns:a16="http://schemas.microsoft.com/office/drawing/2014/main" id="{45B2469E-9BDF-4B37-8BA7-71AA7406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78" name="BExU3EX5JJCXCII4YKUJBFBGIJR2" descr="OF5ZI9PI5WH36VPANJ2DYLNMI" hidden="1">
          <a:extLst>
            <a:ext uri="{FF2B5EF4-FFF2-40B4-BE49-F238E27FC236}">
              <a16:creationId xmlns:a16="http://schemas.microsoft.com/office/drawing/2014/main" id="{636394DC-46A4-43DE-94B2-36900D29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79" name="BExW9676P0SKCVKK25QCGHPA3PAD" descr="9A4PWZ20RMSRF0PNECCDM75CA" hidden="1">
          <a:extLst>
            <a:ext uri="{FF2B5EF4-FFF2-40B4-BE49-F238E27FC236}">
              <a16:creationId xmlns:a16="http://schemas.microsoft.com/office/drawing/2014/main" id="{618A8907-D71E-4477-9497-B84282DBD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80" name="BExMM0AVUAIRNJLXB1FW8R0YB4ZZ" hidden="1">
          <a:extLst>
            <a:ext uri="{FF2B5EF4-FFF2-40B4-BE49-F238E27FC236}">
              <a16:creationId xmlns:a16="http://schemas.microsoft.com/office/drawing/2014/main" id="{771A5C01-8650-4438-B91D-F7BCBA30A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81" name="BExQ7SXS9VUG7P6CACU2J7R2SGIZ" hidden="1">
          <a:extLst>
            <a:ext uri="{FF2B5EF4-FFF2-40B4-BE49-F238E27FC236}">
              <a16:creationId xmlns:a16="http://schemas.microsoft.com/office/drawing/2014/main" id="{F5014001-375A-4499-BED8-75EACFADA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82" name="BEx5BJQWS6YWHH4ZMSUAMD641V6Y" descr="ZTMFMXCIQSECDX38ALEFHUB00" hidden="1">
          <a:extLst>
            <a:ext uri="{FF2B5EF4-FFF2-40B4-BE49-F238E27FC236}">
              <a16:creationId xmlns:a16="http://schemas.microsoft.com/office/drawing/2014/main" id="{3F44EAF5-F2C7-48A8-A8BB-3B671004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83" name="BExUBK0YZ5VYFY8TTITJGJU9S06A" hidden="1">
          <a:extLst>
            <a:ext uri="{FF2B5EF4-FFF2-40B4-BE49-F238E27FC236}">
              <a16:creationId xmlns:a16="http://schemas.microsoft.com/office/drawing/2014/main" id="{1BB7976D-CAB0-4A3E-BA1C-B4BE4EF9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84" name="BEx5BJQWS6YWHH4ZMSUAMD641V6Y" descr="ZTMFMXCIQSECDX38ALEFHUB00" hidden="1">
          <a:extLst>
            <a:ext uri="{FF2B5EF4-FFF2-40B4-BE49-F238E27FC236}">
              <a16:creationId xmlns:a16="http://schemas.microsoft.com/office/drawing/2014/main" id="{3859685F-3317-45AB-85A3-AB670397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85" name="BExUBK0YZ5VYFY8TTITJGJU9S06A" hidden="1">
          <a:extLst>
            <a:ext uri="{FF2B5EF4-FFF2-40B4-BE49-F238E27FC236}">
              <a16:creationId xmlns:a16="http://schemas.microsoft.com/office/drawing/2014/main" id="{52EF67E3-86CF-4A41-AFD9-BDE936345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86" name="BEx5BJQWS6YWHH4ZMSUAMD641V6Y" descr="ZTMFMXCIQSECDX38ALEFHUB00" hidden="1">
          <a:extLst>
            <a:ext uri="{FF2B5EF4-FFF2-40B4-BE49-F238E27FC236}">
              <a16:creationId xmlns:a16="http://schemas.microsoft.com/office/drawing/2014/main" id="{D064F8DD-56E1-48C5-9CCB-9E9240A45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87" name="BExUBK0YZ5VYFY8TTITJGJU9S06A" hidden="1">
          <a:extLst>
            <a:ext uri="{FF2B5EF4-FFF2-40B4-BE49-F238E27FC236}">
              <a16:creationId xmlns:a16="http://schemas.microsoft.com/office/drawing/2014/main" id="{603A7E22-3009-43E5-971E-94AA11BB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88" name="BEx5BJQWS6YWHH4ZMSUAMD641V6Y" descr="ZTMFMXCIQSECDX38ALEFHUB00" hidden="1">
          <a:extLst>
            <a:ext uri="{FF2B5EF4-FFF2-40B4-BE49-F238E27FC236}">
              <a16:creationId xmlns:a16="http://schemas.microsoft.com/office/drawing/2014/main" id="{C94548D7-6465-4ACA-88C4-FF3BD1BA3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89" name="BExUBK0YZ5VYFY8TTITJGJU9S06A" hidden="1">
          <a:extLst>
            <a:ext uri="{FF2B5EF4-FFF2-40B4-BE49-F238E27FC236}">
              <a16:creationId xmlns:a16="http://schemas.microsoft.com/office/drawing/2014/main" id="{1A68E323-B4A8-4027-81D8-754E18451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90" name="BEx5BJQWS6YWHH4ZMSUAMD641V6Y" descr="ZTMFMXCIQSECDX38ALEFHUB00" hidden="1">
          <a:extLst>
            <a:ext uri="{FF2B5EF4-FFF2-40B4-BE49-F238E27FC236}">
              <a16:creationId xmlns:a16="http://schemas.microsoft.com/office/drawing/2014/main" id="{23C2980C-6F8C-4E9F-828E-319625DB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91" name="BExUBK0YZ5VYFY8TTITJGJU9S06A" hidden="1">
          <a:extLst>
            <a:ext uri="{FF2B5EF4-FFF2-40B4-BE49-F238E27FC236}">
              <a16:creationId xmlns:a16="http://schemas.microsoft.com/office/drawing/2014/main" id="{FB4B44F0-30E6-43AB-B5C9-DAC82B4D0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92" name="BExU3EX5JJCXCII4YKUJBFBGIJR2" descr="OF5ZI9PI5WH36VPANJ2DYLNMI" hidden="1">
          <a:extLst>
            <a:ext uri="{FF2B5EF4-FFF2-40B4-BE49-F238E27FC236}">
              <a16:creationId xmlns:a16="http://schemas.microsoft.com/office/drawing/2014/main" id="{B77A0CCA-7552-4B50-B88D-2F8DAB0BE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93" name="BEx5BJQWS6YWHH4ZMSUAMD641V6Y" descr="ZTMFMXCIQSECDX38ALEFHUB00" hidden="1">
          <a:extLst>
            <a:ext uri="{FF2B5EF4-FFF2-40B4-BE49-F238E27FC236}">
              <a16:creationId xmlns:a16="http://schemas.microsoft.com/office/drawing/2014/main" id="{372ACA0D-4CE5-47F0-A2DC-DB6E4439D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25</xdr:row>
      <xdr:rowOff>0</xdr:rowOff>
    </xdr:from>
    <xdr:ext cx="59531" cy="295275"/>
    <xdr:pic>
      <xdr:nvPicPr>
        <xdr:cNvPr id="494" name="BExIFSCLN1G86X78PFLTSMRP0US5" descr="9JK4SPV4DG7VTCZIILWHXQU5J" hidden="1">
          <a:extLst>
            <a:ext uri="{FF2B5EF4-FFF2-40B4-BE49-F238E27FC236}">
              <a16:creationId xmlns:a16="http://schemas.microsoft.com/office/drawing/2014/main" id="{70DEAB87-E5D3-4527-9EF1-013B6FB48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95" name="BExW9676P0SKCVKK25QCGHPA3PAD" descr="9A4PWZ20RMSRF0PNECCDM75CA" hidden="1">
          <a:extLst>
            <a:ext uri="{FF2B5EF4-FFF2-40B4-BE49-F238E27FC236}">
              <a16:creationId xmlns:a16="http://schemas.microsoft.com/office/drawing/2014/main" id="{9ACCB602-0706-43C5-A7B3-06852E075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96" name="BExMM0AVUAIRNJLXB1FW8R0YB4ZZ" hidden="1">
          <a:extLst>
            <a:ext uri="{FF2B5EF4-FFF2-40B4-BE49-F238E27FC236}">
              <a16:creationId xmlns:a16="http://schemas.microsoft.com/office/drawing/2014/main" id="{6E220D70-2AA5-4241-910C-05C15D02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497" name="BExQ7SXS9VUG7P6CACU2J7R2SGIZ" hidden="1">
          <a:extLst>
            <a:ext uri="{FF2B5EF4-FFF2-40B4-BE49-F238E27FC236}">
              <a16:creationId xmlns:a16="http://schemas.microsoft.com/office/drawing/2014/main" id="{E8E86296-266F-4900-845A-2E61C4BE6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498" name="BExUBK0YZ5VYFY8TTITJGJU9S06A" hidden="1">
          <a:extLst>
            <a:ext uri="{FF2B5EF4-FFF2-40B4-BE49-F238E27FC236}">
              <a16:creationId xmlns:a16="http://schemas.microsoft.com/office/drawing/2014/main" id="{9D873DCC-F687-43F3-BD95-6836A656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25</xdr:row>
      <xdr:rowOff>0</xdr:rowOff>
    </xdr:from>
    <xdr:ext cx="47625" cy="295275"/>
    <xdr:pic>
      <xdr:nvPicPr>
        <xdr:cNvPr id="499" name="BExS3JDQWF7U3F5JTEVOE16ASIYK" hidden="1">
          <a:extLst>
            <a:ext uri="{FF2B5EF4-FFF2-40B4-BE49-F238E27FC236}">
              <a16:creationId xmlns:a16="http://schemas.microsoft.com/office/drawing/2014/main" id="{E94D833C-26E3-49A1-AE30-8277B50A5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462915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00" name="BEx5BJQWS6YWHH4ZMSUAMD641V6Y" descr="ZTMFMXCIQSECDX38ALEFHUB00" hidden="1">
          <a:extLst>
            <a:ext uri="{FF2B5EF4-FFF2-40B4-BE49-F238E27FC236}">
              <a16:creationId xmlns:a16="http://schemas.microsoft.com/office/drawing/2014/main" id="{6E905DD6-95C7-4143-BE06-5518A318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01" name="BExUBK0YZ5VYFY8TTITJGJU9S06A" hidden="1">
          <a:extLst>
            <a:ext uri="{FF2B5EF4-FFF2-40B4-BE49-F238E27FC236}">
              <a16:creationId xmlns:a16="http://schemas.microsoft.com/office/drawing/2014/main" id="{145D8100-E0C6-473A-8FDE-F491D9BA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02" name="BExU3EX5JJCXCII4YKUJBFBGIJR2" descr="OF5ZI9PI5WH36VPANJ2DYLNMI" hidden="1">
          <a:extLst>
            <a:ext uri="{FF2B5EF4-FFF2-40B4-BE49-F238E27FC236}">
              <a16:creationId xmlns:a16="http://schemas.microsoft.com/office/drawing/2014/main" id="{D2A0BE45-7A9D-4D66-B7F7-2028EDFFC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03" name="BExW9676P0SKCVKK25QCGHPA3PAD" descr="9A4PWZ20RMSRF0PNECCDM75CA" hidden="1">
          <a:extLst>
            <a:ext uri="{FF2B5EF4-FFF2-40B4-BE49-F238E27FC236}">
              <a16:creationId xmlns:a16="http://schemas.microsoft.com/office/drawing/2014/main" id="{F5303F08-AE18-4927-8DDB-004B0C25E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04" name="BExMM0AVUAIRNJLXB1FW8R0YB4ZZ" hidden="1">
          <a:extLst>
            <a:ext uri="{FF2B5EF4-FFF2-40B4-BE49-F238E27FC236}">
              <a16:creationId xmlns:a16="http://schemas.microsoft.com/office/drawing/2014/main" id="{F4B0318C-BA07-42E8-B2CE-E36625A40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05" name="BExQ7SXS9VUG7P6CACU2J7R2SGIZ" hidden="1">
          <a:extLst>
            <a:ext uri="{FF2B5EF4-FFF2-40B4-BE49-F238E27FC236}">
              <a16:creationId xmlns:a16="http://schemas.microsoft.com/office/drawing/2014/main" id="{D1EB12B7-5EF1-49AF-AD7B-11AE34E4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06" name="BExU3EX5JJCXCII4YKUJBFBGIJR2" descr="OF5ZI9PI5WH36VPANJ2DYLNMI" hidden="1">
          <a:extLst>
            <a:ext uri="{FF2B5EF4-FFF2-40B4-BE49-F238E27FC236}">
              <a16:creationId xmlns:a16="http://schemas.microsoft.com/office/drawing/2014/main" id="{8E0F870F-2060-4DC9-83B6-B7A9E9D2E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07" name="BExW9676P0SKCVKK25QCGHPA3PAD" descr="9A4PWZ20RMSRF0PNECCDM75CA" hidden="1">
          <a:extLst>
            <a:ext uri="{FF2B5EF4-FFF2-40B4-BE49-F238E27FC236}">
              <a16:creationId xmlns:a16="http://schemas.microsoft.com/office/drawing/2014/main" id="{A0A83A79-4417-4A19-A817-EADF1543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08" name="BExMM0AVUAIRNJLXB1FW8R0YB4ZZ" hidden="1">
          <a:extLst>
            <a:ext uri="{FF2B5EF4-FFF2-40B4-BE49-F238E27FC236}">
              <a16:creationId xmlns:a16="http://schemas.microsoft.com/office/drawing/2014/main" id="{1CE6F25C-50FB-4472-B6C4-49231A670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09" name="BExQ7SXS9VUG7P6CACU2J7R2SGIZ" hidden="1">
          <a:extLst>
            <a:ext uri="{FF2B5EF4-FFF2-40B4-BE49-F238E27FC236}">
              <a16:creationId xmlns:a16="http://schemas.microsoft.com/office/drawing/2014/main" id="{C14B1262-5943-4163-B6A5-1781A8D1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10" name="BEx5BJQWS6YWHH4ZMSUAMD641V6Y" descr="ZTMFMXCIQSECDX38ALEFHUB00" hidden="1">
          <a:extLst>
            <a:ext uri="{FF2B5EF4-FFF2-40B4-BE49-F238E27FC236}">
              <a16:creationId xmlns:a16="http://schemas.microsoft.com/office/drawing/2014/main" id="{5290AC7F-6BCF-4733-AEFC-2A63E1B2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11" name="BExUBK0YZ5VYFY8TTITJGJU9S06A" hidden="1">
          <a:extLst>
            <a:ext uri="{FF2B5EF4-FFF2-40B4-BE49-F238E27FC236}">
              <a16:creationId xmlns:a16="http://schemas.microsoft.com/office/drawing/2014/main" id="{7D957830-AB07-4251-AEBD-FDCC0B6D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12" name="BEx5BJQWS6YWHH4ZMSUAMD641V6Y" descr="ZTMFMXCIQSECDX38ALEFHUB00" hidden="1">
          <a:extLst>
            <a:ext uri="{FF2B5EF4-FFF2-40B4-BE49-F238E27FC236}">
              <a16:creationId xmlns:a16="http://schemas.microsoft.com/office/drawing/2014/main" id="{84B216C7-8448-4046-A111-0E8DBF7C1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13" name="BExUBK0YZ5VYFY8TTITJGJU9S06A" hidden="1">
          <a:extLst>
            <a:ext uri="{FF2B5EF4-FFF2-40B4-BE49-F238E27FC236}">
              <a16:creationId xmlns:a16="http://schemas.microsoft.com/office/drawing/2014/main" id="{567BE0F2-31D6-4734-B805-76D3D9A87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14" name="BEx5BJQWS6YWHH4ZMSUAMD641V6Y" descr="ZTMFMXCIQSECDX38ALEFHUB00" hidden="1">
          <a:extLst>
            <a:ext uri="{FF2B5EF4-FFF2-40B4-BE49-F238E27FC236}">
              <a16:creationId xmlns:a16="http://schemas.microsoft.com/office/drawing/2014/main" id="{96DA880C-EAD8-43FA-B317-710B0A50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15" name="BExUBK0YZ5VYFY8TTITJGJU9S06A" hidden="1">
          <a:extLst>
            <a:ext uri="{FF2B5EF4-FFF2-40B4-BE49-F238E27FC236}">
              <a16:creationId xmlns:a16="http://schemas.microsoft.com/office/drawing/2014/main" id="{A93C6133-8720-45ED-9C57-E8798618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16" name="BEx5BJQWS6YWHH4ZMSUAMD641V6Y" descr="ZTMFMXCIQSECDX38ALEFHUB00" hidden="1">
          <a:extLst>
            <a:ext uri="{FF2B5EF4-FFF2-40B4-BE49-F238E27FC236}">
              <a16:creationId xmlns:a16="http://schemas.microsoft.com/office/drawing/2014/main" id="{64F9E1E8-262A-47B0-8EEE-CB2485E22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17" name="BExUBK0YZ5VYFY8TTITJGJU9S06A" hidden="1">
          <a:extLst>
            <a:ext uri="{FF2B5EF4-FFF2-40B4-BE49-F238E27FC236}">
              <a16:creationId xmlns:a16="http://schemas.microsoft.com/office/drawing/2014/main" id="{02A1AB14-7B62-4427-BF18-9E776042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18" name="BEx5BJQWS6YWHH4ZMSUAMD641V6Y" descr="ZTMFMXCIQSECDX38ALEFHUB00" hidden="1">
          <a:extLst>
            <a:ext uri="{FF2B5EF4-FFF2-40B4-BE49-F238E27FC236}">
              <a16:creationId xmlns:a16="http://schemas.microsoft.com/office/drawing/2014/main" id="{20AEB943-92E0-4C93-AE3D-6196FC67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19" name="BExUBK0YZ5VYFY8TTITJGJU9S06A" hidden="1">
          <a:extLst>
            <a:ext uri="{FF2B5EF4-FFF2-40B4-BE49-F238E27FC236}">
              <a16:creationId xmlns:a16="http://schemas.microsoft.com/office/drawing/2014/main" id="{E012B1CC-2772-4ECC-8002-34453E80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20" name="BEx5BJQWS6YWHH4ZMSUAMD641V6Y" descr="ZTMFMXCIQSECDX38ALEFHUB00" hidden="1">
          <a:extLst>
            <a:ext uri="{FF2B5EF4-FFF2-40B4-BE49-F238E27FC236}">
              <a16:creationId xmlns:a16="http://schemas.microsoft.com/office/drawing/2014/main" id="{B08F069E-6541-4158-B62E-5D7727B7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21" name="BExUBK0YZ5VYFY8TTITJGJU9S06A" hidden="1">
          <a:extLst>
            <a:ext uri="{FF2B5EF4-FFF2-40B4-BE49-F238E27FC236}">
              <a16:creationId xmlns:a16="http://schemas.microsoft.com/office/drawing/2014/main" id="{0A62A5C2-409D-46A5-93F4-98D336C6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22" name="BEx5BJQWS6YWHH4ZMSUAMD641V6Y" descr="ZTMFMXCIQSECDX38ALEFHUB00" hidden="1">
          <a:extLst>
            <a:ext uri="{FF2B5EF4-FFF2-40B4-BE49-F238E27FC236}">
              <a16:creationId xmlns:a16="http://schemas.microsoft.com/office/drawing/2014/main" id="{355A2074-F696-46F3-9D7A-B907F92A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23" name="BExUBK0YZ5VYFY8TTITJGJU9S06A" hidden="1">
          <a:extLst>
            <a:ext uri="{FF2B5EF4-FFF2-40B4-BE49-F238E27FC236}">
              <a16:creationId xmlns:a16="http://schemas.microsoft.com/office/drawing/2014/main" id="{367ECEA5-ED63-461D-A149-27ACC179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24" name="BEx5BJQWS6YWHH4ZMSUAMD641V6Y" descr="ZTMFMXCIQSECDX38ALEFHUB00" hidden="1">
          <a:extLst>
            <a:ext uri="{FF2B5EF4-FFF2-40B4-BE49-F238E27FC236}">
              <a16:creationId xmlns:a16="http://schemas.microsoft.com/office/drawing/2014/main" id="{458733A4-B61F-49E4-8425-CE7AEF978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25" name="BExUBK0YZ5VYFY8TTITJGJU9S06A" hidden="1">
          <a:extLst>
            <a:ext uri="{FF2B5EF4-FFF2-40B4-BE49-F238E27FC236}">
              <a16:creationId xmlns:a16="http://schemas.microsoft.com/office/drawing/2014/main" id="{280B2110-B92F-49EA-A052-4449645EB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26" name="BEx5BJQWS6YWHH4ZMSUAMD641V6Y" descr="ZTMFMXCIQSECDX38ALEFHUB00" hidden="1">
          <a:extLst>
            <a:ext uri="{FF2B5EF4-FFF2-40B4-BE49-F238E27FC236}">
              <a16:creationId xmlns:a16="http://schemas.microsoft.com/office/drawing/2014/main" id="{7E228F2E-0186-466F-8DC9-93161277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27" name="BExUBK0YZ5VYFY8TTITJGJU9S06A" hidden="1">
          <a:extLst>
            <a:ext uri="{FF2B5EF4-FFF2-40B4-BE49-F238E27FC236}">
              <a16:creationId xmlns:a16="http://schemas.microsoft.com/office/drawing/2014/main" id="{1739BFE8-F654-49F1-B9E4-5DF7AAF4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28" name="BExU3EX5JJCXCII4YKUJBFBGIJR2" descr="OF5ZI9PI5WH36VPANJ2DYLNMI" hidden="1">
          <a:extLst>
            <a:ext uri="{FF2B5EF4-FFF2-40B4-BE49-F238E27FC236}">
              <a16:creationId xmlns:a16="http://schemas.microsoft.com/office/drawing/2014/main" id="{FD08C426-21AC-44B0-9A95-34D094DD3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29" name="BExW9676P0SKCVKK25QCGHPA3PAD" descr="9A4PWZ20RMSRF0PNECCDM75CA" hidden="1">
          <a:extLst>
            <a:ext uri="{FF2B5EF4-FFF2-40B4-BE49-F238E27FC236}">
              <a16:creationId xmlns:a16="http://schemas.microsoft.com/office/drawing/2014/main" id="{C3557B80-F0AB-41C4-B619-B0925D9BD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30" name="BExMM0AVUAIRNJLXB1FW8R0YB4ZZ" hidden="1">
          <a:extLst>
            <a:ext uri="{FF2B5EF4-FFF2-40B4-BE49-F238E27FC236}">
              <a16:creationId xmlns:a16="http://schemas.microsoft.com/office/drawing/2014/main" id="{7FE0BE72-5EA2-4FC2-A648-55232FB0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31" name="BExQ7SXS9VUG7P6CACU2J7R2SGIZ" hidden="1">
          <a:extLst>
            <a:ext uri="{FF2B5EF4-FFF2-40B4-BE49-F238E27FC236}">
              <a16:creationId xmlns:a16="http://schemas.microsoft.com/office/drawing/2014/main" id="{FAA32AC0-BF49-43C0-82D6-501D550F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32" name="BExU3EX5JJCXCII4YKUJBFBGIJR2" descr="OF5ZI9PI5WH36VPANJ2DYLNMI" hidden="1">
          <a:extLst>
            <a:ext uri="{FF2B5EF4-FFF2-40B4-BE49-F238E27FC236}">
              <a16:creationId xmlns:a16="http://schemas.microsoft.com/office/drawing/2014/main" id="{71AAAB44-1688-4364-984B-FC841E34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33" name="BExW9676P0SKCVKK25QCGHPA3PAD" descr="9A4PWZ20RMSRF0PNECCDM75CA" hidden="1">
          <a:extLst>
            <a:ext uri="{FF2B5EF4-FFF2-40B4-BE49-F238E27FC236}">
              <a16:creationId xmlns:a16="http://schemas.microsoft.com/office/drawing/2014/main" id="{C57E6A0D-5BE2-4B3D-99B4-1DFDB9B70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34" name="BExMM0AVUAIRNJLXB1FW8R0YB4ZZ" hidden="1">
          <a:extLst>
            <a:ext uri="{FF2B5EF4-FFF2-40B4-BE49-F238E27FC236}">
              <a16:creationId xmlns:a16="http://schemas.microsoft.com/office/drawing/2014/main" id="{420460C1-33AE-432C-9A20-0FDF2B03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35" name="BExQ7SXS9VUG7P6CACU2J7R2SGIZ" hidden="1">
          <a:extLst>
            <a:ext uri="{FF2B5EF4-FFF2-40B4-BE49-F238E27FC236}">
              <a16:creationId xmlns:a16="http://schemas.microsoft.com/office/drawing/2014/main" id="{BD3F9CE2-8DD5-409F-847C-1ACA161E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36" name="BEx5BJQWS6YWHH4ZMSUAMD641V6Y" descr="ZTMFMXCIQSECDX38ALEFHUB00" hidden="1">
          <a:extLst>
            <a:ext uri="{FF2B5EF4-FFF2-40B4-BE49-F238E27FC236}">
              <a16:creationId xmlns:a16="http://schemas.microsoft.com/office/drawing/2014/main" id="{61AE66C4-563C-401B-AB8C-9038858BC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37" name="BExUBK0YZ5VYFY8TTITJGJU9S06A" hidden="1">
          <a:extLst>
            <a:ext uri="{FF2B5EF4-FFF2-40B4-BE49-F238E27FC236}">
              <a16:creationId xmlns:a16="http://schemas.microsoft.com/office/drawing/2014/main" id="{56E111D4-96CD-4131-9A44-07A8BC38B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38" name="BEx5BJQWS6YWHH4ZMSUAMD641V6Y" descr="ZTMFMXCIQSECDX38ALEFHUB00" hidden="1">
          <a:extLst>
            <a:ext uri="{FF2B5EF4-FFF2-40B4-BE49-F238E27FC236}">
              <a16:creationId xmlns:a16="http://schemas.microsoft.com/office/drawing/2014/main" id="{EE8C71D0-54EB-4233-A2D9-BCD991AC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39" name="BExUBK0YZ5VYFY8TTITJGJU9S06A" hidden="1">
          <a:extLst>
            <a:ext uri="{FF2B5EF4-FFF2-40B4-BE49-F238E27FC236}">
              <a16:creationId xmlns:a16="http://schemas.microsoft.com/office/drawing/2014/main" id="{28B89970-F731-4767-896D-14705E2D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40" name="BEx5BJQWS6YWHH4ZMSUAMD641V6Y" descr="ZTMFMXCIQSECDX38ALEFHUB00" hidden="1">
          <a:extLst>
            <a:ext uri="{FF2B5EF4-FFF2-40B4-BE49-F238E27FC236}">
              <a16:creationId xmlns:a16="http://schemas.microsoft.com/office/drawing/2014/main" id="{3ADEF8A1-E15C-46C8-8FFD-7D11732A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41" name="BExUBK0YZ5VYFY8TTITJGJU9S06A" hidden="1">
          <a:extLst>
            <a:ext uri="{FF2B5EF4-FFF2-40B4-BE49-F238E27FC236}">
              <a16:creationId xmlns:a16="http://schemas.microsoft.com/office/drawing/2014/main" id="{FFF58485-1CF4-4D92-B345-8BF884253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42" name="BEx5BJQWS6YWHH4ZMSUAMD641V6Y" descr="ZTMFMXCIQSECDX38ALEFHUB00" hidden="1">
          <a:extLst>
            <a:ext uri="{FF2B5EF4-FFF2-40B4-BE49-F238E27FC236}">
              <a16:creationId xmlns:a16="http://schemas.microsoft.com/office/drawing/2014/main" id="{8DAEE43B-FFDC-48AB-92D7-46B9A5D1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43" name="BExUBK0YZ5VYFY8TTITJGJU9S06A" hidden="1">
          <a:extLst>
            <a:ext uri="{FF2B5EF4-FFF2-40B4-BE49-F238E27FC236}">
              <a16:creationId xmlns:a16="http://schemas.microsoft.com/office/drawing/2014/main" id="{AD455FFA-CAF4-49C4-9A10-FDAA7E095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44" name="BEx5BJQWS6YWHH4ZMSUAMD641V6Y" descr="ZTMFMXCIQSECDX38ALEFHUB00" hidden="1">
          <a:extLst>
            <a:ext uri="{FF2B5EF4-FFF2-40B4-BE49-F238E27FC236}">
              <a16:creationId xmlns:a16="http://schemas.microsoft.com/office/drawing/2014/main" id="{22A70F4F-31D5-40A9-A858-6307DBCA6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45" name="BExUBK0YZ5VYFY8TTITJGJU9S06A" hidden="1">
          <a:extLst>
            <a:ext uri="{FF2B5EF4-FFF2-40B4-BE49-F238E27FC236}">
              <a16:creationId xmlns:a16="http://schemas.microsoft.com/office/drawing/2014/main" id="{6A16C950-CC1D-40AF-8A22-6BD0886C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46" name="BExU3EX5JJCXCII4YKUJBFBGIJR2" descr="OF5ZI9PI5WH36VPANJ2DYLNMI" hidden="1">
          <a:extLst>
            <a:ext uri="{FF2B5EF4-FFF2-40B4-BE49-F238E27FC236}">
              <a16:creationId xmlns:a16="http://schemas.microsoft.com/office/drawing/2014/main" id="{58C32531-4F37-460E-B2A6-F223C75F4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47" name="BEx5BJQWS6YWHH4ZMSUAMD641V6Y" descr="ZTMFMXCIQSECDX38ALEFHUB00" hidden="1">
          <a:extLst>
            <a:ext uri="{FF2B5EF4-FFF2-40B4-BE49-F238E27FC236}">
              <a16:creationId xmlns:a16="http://schemas.microsoft.com/office/drawing/2014/main" id="{70B71E4E-D954-455F-BC87-E289AC98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25</xdr:row>
      <xdr:rowOff>0</xdr:rowOff>
    </xdr:from>
    <xdr:ext cx="59531" cy="295275"/>
    <xdr:pic>
      <xdr:nvPicPr>
        <xdr:cNvPr id="548" name="BExIFSCLN1G86X78PFLTSMRP0US5" descr="9JK4SPV4DG7VTCZIILWHXQU5J" hidden="1">
          <a:extLst>
            <a:ext uri="{FF2B5EF4-FFF2-40B4-BE49-F238E27FC236}">
              <a16:creationId xmlns:a16="http://schemas.microsoft.com/office/drawing/2014/main" id="{7A1370D4-0F0D-498E-B476-5D22C7601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49" name="BExW9676P0SKCVKK25QCGHPA3PAD" descr="9A4PWZ20RMSRF0PNECCDM75CA" hidden="1">
          <a:extLst>
            <a:ext uri="{FF2B5EF4-FFF2-40B4-BE49-F238E27FC236}">
              <a16:creationId xmlns:a16="http://schemas.microsoft.com/office/drawing/2014/main" id="{D7A1C0C8-5A01-41D1-BB15-7C51EFEB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50" name="BExMM0AVUAIRNJLXB1FW8R0YB4ZZ" hidden="1">
          <a:extLst>
            <a:ext uri="{FF2B5EF4-FFF2-40B4-BE49-F238E27FC236}">
              <a16:creationId xmlns:a16="http://schemas.microsoft.com/office/drawing/2014/main" id="{918D8D87-691F-425C-BEBF-C8C2E4EF6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51" name="BExQ7SXS9VUG7P6CACU2J7R2SGIZ" hidden="1">
          <a:extLst>
            <a:ext uri="{FF2B5EF4-FFF2-40B4-BE49-F238E27FC236}">
              <a16:creationId xmlns:a16="http://schemas.microsoft.com/office/drawing/2014/main" id="{06767478-48E6-481B-99C9-0F311C76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52" name="BExUBK0YZ5VYFY8TTITJGJU9S06A" hidden="1">
          <a:extLst>
            <a:ext uri="{FF2B5EF4-FFF2-40B4-BE49-F238E27FC236}">
              <a16:creationId xmlns:a16="http://schemas.microsoft.com/office/drawing/2014/main" id="{77B59A37-4913-4591-A259-93289BAD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25</xdr:row>
      <xdr:rowOff>0</xdr:rowOff>
    </xdr:from>
    <xdr:ext cx="47625" cy="295275"/>
    <xdr:pic>
      <xdr:nvPicPr>
        <xdr:cNvPr id="553" name="BExS3JDQWF7U3F5JTEVOE16ASIYK" hidden="1">
          <a:extLst>
            <a:ext uri="{FF2B5EF4-FFF2-40B4-BE49-F238E27FC236}">
              <a16:creationId xmlns:a16="http://schemas.microsoft.com/office/drawing/2014/main" id="{FF7F5A96-D127-477B-93E7-ECC1F633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462915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54" name="BEx5BJQWS6YWHH4ZMSUAMD641V6Y" descr="ZTMFMXCIQSECDX38ALEFHUB00" hidden="1">
          <a:extLst>
            <a:ext uri="{FF2B5EF4-FFF2-40B4-BE49-F238E27FC236}">
              <a16:creationId xmlns:a16="http://schemas.microsoft.com/office/drawing/2014/main" id="{F6300C8F-D76A-4366-8DEE-1646E4C26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55" name="BExUBK0YZ5VYFY8TTITJGJU9S06A" hidden="1">
          <a:extLst>
            <a:ext uri="{FF2B5EF4-FFF2-40B4-BE49-F238E27FC236}">
              <a16:creationId xmlns:a16="http://schemas.microsoft.com/office/drawing/2014/main" id="{39E6C512-10F1-40B6-9902-BAAE6787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56" name="BExU3EX5JJCXCII4YKUJBFBGIJR2" descr="OF5ZI9PI5WH36VPANJ2DYLNMI" hidden="1">
          <a:extLst>
            <a:ext uri="{FF2B5EF4-FFF2-40B4-BE49-F238E27FC236}">
              <a16:creationId xmlns:a16="http://schemas.microsoft.com/office/drawing/2014/main" id="{D968A2A2-1762-41EB-93E4-D3C590AED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57" name="BExW9676P0SKCVKK25QCGHPA3PAD" descr="9A4PWZ20RMSRF0PNECCDM75CA" hidden="1">
          <a:extLst>
            <a:ext uri="{FF2B5EF4-FFF2-40B4-BE49-F238E27FC236}">
              <a16:creationId xmlns:a16="http://schemas.microsoft.com/office/drawing/2014/main" id="{E7D6D0B8-7B28-4478-9D62-7B681CC7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58" name="BExMM0AVUAIRNJLXB1FW8R0YB4ZZ" hidden="1">
          <a:extLst>
            <a:ext uri="{FF2B5EF4-FFF2-40B4-BE49-F238E27FC236}">
              <a16:creationId xmlns:a16="http://schemas.microsoft.com/office/drawing/2014/main" id="{5B0117D5-15E9-46A5-897F-20583375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59" name="BExQ7SXS9VUG7P6CACU2J7R2SGIZ" hidden="1">
          <a:extLst>
            <a:ext uri="{FF2B5EF4-FFF2-40B4-BE49-F238E27FC236}">
              <a16:creationId xmlns:a16="http://schemas.microsoft.com/office/drawing/2014/main" id="{A752609B-761A-440B-97C1-0DEDC4252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60" name="BExU3EX5JJCXCII4YKUJBFBGIJR2" descr="OF5ZI9PI5WH36VPANJ2DYLNMI" hidden="1">
          <a:extLst>
            <a:ext uri="{FF2B5EF4-FFF2-40B4-BE49-F238E27FC236}">
              <a16:creationId xmlns:a16="http://schemas.microsoft.com/office/drawing/2014/main" id="{8A1901D3-B9DD-4814-9CCF-A2B868DB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61" name="BExW9676P0SKCVKK25QCGHPA3PAD" descr="9A4PWZ20RMSRF0PNECCDM75CA" hidden="1">
          <a:extLst>
            <a:ext uri="{FF2B5EF4-FFF2-40B4-BE49-F238E27FC236}">
              <a16:creationId xmlns:a16="http://schemas.microsoft.com/office/drawing/2014/main" id="{69859F87-866E-4DF5-9FE7-D367118D3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62" name="BExMM0AVUAIRNJLXB1FW8R0YB4ZZ" hidden="1">
          <a:extLst>
            <a:ext uri="{FF2B5EF4-FFF2-40B4-BE49-F238E27FC236}">
              <a16:creationId xmlns:a16="http://schemas.microsoft.com/office/drawing/2014/main" id="{8D0566A8-ACCF-4A9C-9C48-F875B3BD0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63" name="BExQ7SXS9VUG7P6CACU2J7R2SGIZ" hidden="1">
          <a:extLst>
            <a:ext uri="{FF2B5EF4-FFF2-40B4-BE49-F238E27FC236}">
              <a16:creationId xmlns:a16="http://schemas.microsoft.com/office/drawing/2014/main" id="{731CE738-47D9-48EB-8CA8-75FC933C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64" name="BEx5BJQWS6YWHH4ZMSUAMD641V6Y" descr="ZTMFMXCIQSECDX38ALEFHUB00" hidden="1">
          <a:extLst>
            <a:ext uri="{FF2B5EF4-FFF2-40B4-BE49-F238E27FC236}">
              <a16:creationId xmlns:a16="http://schemas.microsoft.com/office/drawing/2014/main" id="{B11B0C20-94CD-4498-BAB4-53DFDA48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65" name="BExUBK0YZ5VYFY8TTITJGJU9S06A" hidden="1">
          <a:extLst>
            <a:ext uri="{FF2B5EF4-FFF2-40B4-BE49-F238E27FC236}">
              <a16:creationId xmlns:a16="http://schemas.microsoft.com/office/drawing/2014/main" id="{80B9E9EB-A323-452C-B11B-FA419373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66" name="BEx5BJQWS6YWHH4ZMSUAMD641V6Y" descr="ZTMFMXCIQSECDX38ALEFHUB00" hidden="1">
          <a:extLst>
            <a:ext uri="{FF2B5EF4-FFF2-40B4-BE49-F238E27FC236}">
              <a16:creationId xmlns:a16="http://schemas.microsoft.com/office/drawing/2014/main" id="{9D8B05E7-08D2-4A9E-A2B4-55346C50F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67" name="BExUBK0YZ5VYFY8TTITJGJU9S06A" hidden="1">
          <a:extLst>
            <a:ext uri="{FF2B5EF4-FFF2-40B4-BE49-F238E27FC236}">
              <a16:creationId xmlns:a16="http://schemas.microsoft.com/office/drawing/2014/main" id="{124F84FF-E5BF-41D0-9320-368EEBD55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68" name="BEx5BJQWS6YWHH4ZMSUAMD641V6Y" descr="ZTMFMXCIQSECDX38ALEFHUB00" hidden="1">
          <a:extLst>
            <a:ext uri="{FF2B5EF4-FFF2-40B4-BE49-F238E27FC236}">
              <a16:creationId xmlns:a16="http://schemas.microsoft.com/office/drawing/2014/main" id="{0FCE8C4C-E09E-42E2-9E65-9E5ADFC4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69" name="BExUBK0YZ5VYFY8TTITJGJU9S06A" hidden="1">
          <a:extLst>
            <a:ext uri="{FF2B5EF4-FFF2-40B4-BE49-F238E27FC236}">
              <a16:creationId xmlns:a16="http://schemas.microsoft.com/office/drawing/2014/main" id="{8D4DD97C-4935-4A06-ACAD-A0890C649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70" name="BEx5BJQWS6YWHH4ZMSUAMD641V6Y" descr="ZTMFMXCIQSECDX38ALEFHUB00" hidden="1">
          <a:extLst>
            <a:ext uri="{FF2B5EF4-FFF2-40B4-BE49-F238E27FC236}">
              <a16:creationId xmlns:a16="http://schemas.microsoft.com/office/drawing/2014/main" id="{D337068B-7D89-42E8-B944-FF5D30BE6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71" name="BExUBK0YZ5VYFY8TTITJGJU9S06A" hidden="1">
          <a:extLst>
            <a:ext uri="{FF2B5EF4-FFF2-40B4-BE49-F238E27FC236}">
              <a16:creationId xmlns:a16="http://schemas.microsoft.com/office/drawing/2014/main" id="{3D12B055-BD7C-46B5-82F6-1AC328A6A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72" name="BEx5BJQWS6YWHH4ZMSUAMD641V6Y" descr="ZTMFMXCIQSECDX38ALEFHUB00" hidden="1">
          <a:extLst>
            <a:ext uri="{FF2B5EF4-FFF2-40B4-BE49-F238E27FC236}">
              <a16:creationId xmlns:a16="http://schemas.microsoft.com/office/drawing/2014/main" id="{4CFB1C4A-84B4-4C77-AD53-D413BB437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73" name="BExUBK0YZ5VYFY8TTITJGJU9S06A" hidden="1">
          <a:extLst>
            <a:ext uri="{FF2B5EF4-FFF2-40B4-BE49-F238E27FC236}">
              <a16:creationId xmlns:a16="http://schemas.microsoft.com/office/drawing/2014/main" id="{08001509-F8D2-4E9F-A49E-36ECA751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74" name="BEx5BJQWS6YWHH4ZMSUAMD641V6Y" descr="ZTMFMXCIQSECDX38ALEFHUB00" hidden="1">
          <a:extLst>
            <a:ext uri="{FF2B5EF4-FFF2-40B4-BE49-F238E27FC236}">
              <a16:creationId xmlns:a16="http://schemas.microsoft.com/office/drawing/2014/main" id="{B0F75283-5E7C-4E92-96BE-D7E7C8D4A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75" name="BExUBK0YZ5VYFY8TTITJGJU9S06A" hidden="1">
          <a:extLst>
            <a:ext uri="{FF2B5EF4-FFF2-40B4-BE49-F238E27FC236}">
              <a16:creationId xmlns:a16="http://schemas.microsoft.com/office/drawing/2014/main" id="{62447C5A-EA60-4BC0-8833-93C3F70A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76" name="BEx5BJQWS6YWHH4ZMSUAMD641V6Y" descr="ZTMFMXCIQSECDX38ALEFHUB00" hidden="1">
          <a:extLst>
            <a:ext uri="{FF2B5EF4-FFF2-40B4-BE49-F238E27FC236}">
              <a16:creationId xmlns:a16="http://schemas.microsoft.com/office/drawing/2014/main" id="{774CF77A-0AAC-43BE-AFB3-43078BDF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77" name="BExUBK0YZ5VYFY8TTITJGJU9S06A" hidden="1">
          <a:extLst>
            <a:ext uri="{FF2B5EF4-FFF2-40B4-BE49-F238E27FC236}">
              <a16:creationId xmlns:a16="http://schemas.microsoft.com/office/drawing/2014/main" id="{7C8CA349-FFE3-446B-AD84-F31949FCC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78" name="BEx5BJQWS6YWHH4ZMSUAMD641V6Y" descr="ZTMFMXCIQSECDX38ALEFHUB00" hidden="1">
          <a:extLst>
            <a:ext uri="{FF2B5EF4-FFF2-40B4-BE49-F238E27FC236}">
              <a16:creationId xmlns:a16="http://schemas.microsoft.com/office/drawing/2014/main" id="{7C8A342D-8D49-45C8-B32A-CCEC14678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79" name="BExUBK0YZ5VYFY8TTITJGJU9S06A" hidden="1">
          <a:extLst>
            <a:ext uri="{FF2B5EF4-FFF2-40B4-BE49-F238E27FC236}">
              <a16:creationId xmlns:a16="http://schemas.microsoft.com/office/drawing/2014/main" id="{56E57820-4E74-44CB-AFA5-B47C1A917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80" name="BEx5BJQWS6YWHH4ZMSUAMD641V6Y" descr="ZTMFMXCIQSECDX38ALEFHUB00" hidden="1">
          <a:extLst>
            <a:ext uri="{FF2B5EF4-FFF2-40B4-BE49-F238E27FC236}">
              <a16:creationId xmlns:a16="http://schemas.microsoft.com/office/drawing/2014/main" id="{D4CB3B26-028B-436B-AA31-A3AA703C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81" name="BExUBK0YZ5VYFY8TTITJGJU9S06A" hidden="1">
          <a:extLst>
            <a:ext uri="{FF2B5EF4-FFF2-40B4-BE49-F238E27FC236}">
              <a16:creationId xmlns:a16="http://schemas.microsoft.com/office/drawing/2014/main" id="{0847AF6A-EBA3-439D-BF26-45910763B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82" name="BExU3EX5JJCXCII4YKUJBFBGIJR2" descr="OF5ZI9PI5WH36VPANJ2DYLNMI" hidden="1">
          <a:extLst>
            <a:ext uri="{FF2B5EF4-FFF2-40B4-BE49-F238E27FC236}">
              <a16:creationId xmlns:a16="http://schemas.microsoft.com/office/drawing/2014/main" id="{57EA5362-CA6A-47CD-9F84-B42820CEA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83" name="BExW9676P0SKCVKK25QCGHPA3PAD" descr="9A4PWZ20RMSRF0PNECCDM75CA" hidden="1">
          <a:extLst>
            <a:ext uri="{FF2B5EF4-FFF2-40B4-BE49-F238E27FC236}">
              <a16:creationId xmlns:a16="http://schemas.microsoft.com/office/drawing/2014/main" id="{7CBA9905-2E42-4B2F-B4A1-7B5096C7F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84" name="BExMM0AVUAIRNJLXB1FW8R0YB4ZZ" hidden="1">
          <a:extLst>
            <a:ext uri="{FF2B5EF4-FFF2-40B4-BE49-F238E27FC236}">
              <a16:creationId xmlns:a16="http://schemas.microsoft.com/office/drawing/2014/main" id="{35306D7E-896D-4312-96BD-AC71F1198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85" name="BExQ7SXS9VUG7P6CACU2J7R2SGIZ" hidden="1">
          <a:extLst>
            <a:ext uri="{FF2B5EF4-FFF2-40B4-BE49-F238E27FC236}">
              <a16:creationId xmlns:a16="http://schemas.microsoft.com/office/drawing/2014/main" id="{69859031-928E-46C1-A18A-4B5F6CE3D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86" name="BExU3EX5JJCXCII4YKUJBFBGIJR2" descr="OF5ZI9PI5WH36VPANJ2DYLNMI" hidden="1">
          <a:extLst>
            <a:ext uri="{FF2B5EF4-FFF2-40B4-BE49-F238E27FC236}">
              <a16:creationId xmlns:a16="http://schemas.microsoft.com/office/drawing/2014/main" id="{94D3DED9-DEB5-458B-AE7C-4B05BE18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87" name="BExW9676P0SKCVKK25QCGHPA3PAD" descr="9A4PWZ20RMSRF0PNECCDM75CA" hidden="1">
          <a:extLst>
            <a:ext uri="{FF2B5EF4-FFF2-40B4-BE49-F238E27FC236}">
              <a16:creationId xmlns:a16="http://schemas.microsoft.com/office/drawing/2014/main" id="{05B57966-F59F-4812-8610-3356C3093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88" name="BExMM0AVUAIRNJLXB1FW8R0YB4ZZ" hidden="1">
          <a:extLst>
            <a:ext uri="{FF2B5EF4-FFF2-40B4-BE49-F238E27FC236}">
              <a16:creationId xmlns:a16="http://schemas.microsoft.com/office/drawing/2014/main" id="{C0580674-56A1-40F4-AD3C-8CFB0163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589" name="BExQ7SXS9VUG7P6CACU2J7R2SGIZ" hidden="1">
          <a:extLst>
            <a:ext uri="{FF2B5EF4-FFF2-40B4-BE49-F238E27FC236}">
              <a16:creationId xmlns:a16="http://schemas.microsoft.com/office/drawing/2014/main" id="{06CD9FBA-55C4-4072-9AAB-D7897A71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90" name="BEx5BJQWS6YWHH4ZMSUAMD641V6Y" descr="ZTMFMXCIQSECDX38ALEFHUB00" hidden="1">
          <a:extLst>
            <a:ext uri="{FF2B5EF4-FFF2-40B4-BE49-F238E27FC236}">
              <a16:creationId xmlns:a16="http://schemas.microsoft.com/office/drawing/2014/main" id="{950B9DF0-4B8D-4BFA-A4A2-A6583E74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91" name="BExUBK0YZ5VYFY8TTITJGJU9S06A" hidden="1">
          <a:extLst>
            <a:ext uri="{FF2B5EF4-FFF2-40B4-BE49-F238E27FC236}">
              <a16:creationId xmlns:a16="http://schemas.microsoft.com/office/drawing/2014/main" id="{8C5B3A66-0B4B-4DF3-9F1E-779AAC32A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92" name="BEx5BJQWS6YWHH4ZMSUAMD641V6Y" descr="ZTMFMXCIQSECDX38ALEFHUB00" hidden="1">
          <a:extLst>
            <a:ext uri="{FF2B5EF4-FFF2-40B4-BE49-F238E27FC236}">
              <a16:creationId xmlns:a16="http://schemas.microsoft.com/office/drawing/2014/main" id="{9E0CE166-C276-43EE-8165-1D747BE7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93" name="BExUBK0YZ5VYFY8TTITJGJU9S06A" hidden="1">
          <a:extLst>
            <a:ext uri="{FF2B5EF4-FFF2-40B4-BE49-F238E27FC236}">
              <a16:creationId xmlns:a16="http://schemas.microsoft.com/office/drawing/2014/main" id="{7938BC52-167B-4EA4-9127-9DD5D7418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94" name="BEx5BJQWS6YWHH4ZMSUAMD641V6Y" descr="ZTMFMXCIQSECDX38ALEFHUB00" hidden="1">
          <a:extLst>
            <a:ext uri="{FF2B5EF4-FFF2-40B4-BE49-F238E27FC236}">
              <a16:creationId xmlns:a16="http://schemas.microsoft.com/office/drawing/2014/main" id="{E6A4CA3A-F31E-4DD7-8692-2CFEA4202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95" name="BExUBK0YZ5VYFY8TTITJGJU9S06A" hidden="1">
          <a:extLst>
            <a:ext uri="{FF2B5EF4-FFF2-40B4-BE49-F238E27FC236}">
              <a16:creationId xmlns:a16="http://schemas.microsoft.com/office/drawing/2014/main" id="{1C533F3B-0DDB-4794-A95D-A9A15D14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96" name="BEx5BJQWS6YWHH4ZMSUAMD641V6Y" descr="ZTMFMXCIQSECDX38ALEFHUB00" hidden="1">
          <a:extLst>
            <a:ext uri="{FF2B5EF4-FFF2-40B4-BE49-F238E27FC236}">
              <a16:creationId xmlns:a16="http://schemas.microsoft.com/office/drawing/2014/main" id="{8F2BCF2C-68FF-49B9-B4C7-63B3FDF18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97" name="BExUBK0YZ5VYFY8TTITJGJU9S06A" hidden="1">
          <a:extLst>
            <a:ext uri="{FF2B5EF4-FFF2-40B4-BE49-F238E27FC236}">
              <a16:creationId xmlns:a16="http://schemas.microsoft.com/office/drawing/2014/main" id="{91502779-B565-451B-A11C-984F743A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98" name="BEx5BJQWS6YWHH4ZMSUAMD641V6Y" descr="ZTMFMXCIQSECDX38ALEFHUB00" hidden="1">
          <a:extLst>
            <a:ext uri="{FF2B5EF4-FFF2-40B4-BE49-F238E27FC236}">
              <a16:creationId xmlns:a16="http://schemas.microsoft.com/office/drawing/2014/main" id="{7D10AD09-EE4F-4A4D-97D3-8B3F91FE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599" name="BExUBK0YZ5VYFY8TTITJGJU9S06A" hidden="1">
          <a:extLst>
            <a:ext uri="{FF2B5EF4-FFF2-40B4-BE49-F238E27FC236}">
              <a16:creationId xmlns:a16="http://schemas.microsoft.com/office/drawing/2014/main" id="{54F561DA-DAE1-4D60-BEF8-6BD1D140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1905</xdr:rowOff>
    </xdr:from>
    <xdr:ext cx="59531" cy="829901"/>
    <xdr:pic>
      <xdr:nvPicPr>
        <xdr:cNvPr id="600" name="BEx1KD7H6UB1VYCJ7O61P562EIUY" descr="IQGV9140X0K0UPBL8OGU3I44J" hidden="1">
          <a:extLst>
            <a:ext uri="{FF2B5EF4-FFF2-40B4-BE49-F238E27FC236}">
              <a16:creationId xmlns:a16="http://schemas.microsoft.com/office/drawing/2014/main" id="{AAE27B16-CA7B-4661-A63D-4D1CC85DD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1905</xdr:rowOff>
    </xdr:from>
    <xdr:ext cx="59531" cy="829901"/>
    <xdr:pic>
      <xdr:nvPicPr>
        <xdr:cNvPr id="601" name="BEx5AQZ4ETQ9LMY5EBWVH20Z7VXQ" hidden="1">
          <a:extLst>
            <a:ext uri="{FF2B5EF4-FFF2-40B4-BE49-F238E27FC236}">
              <a16:creationId xmlns:a16="http://schemas.microsoft.com/office/drawing/2014/main" id="{BB931733-9E78-48B4-91EF-C2902BE23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1905</xdr:rowOff>
    </xdr:from>
    <xdr:ext cx="59531" cy="829901"/>
    <xdr:pic>
      <xdr:nvPicPr>
        <xdr:cNvPr id="602" name="BEx1KD7H6UB1VYCJ7O61P562EIUY" descr="IQGV9140X0K0UPBL8OGU3I44J" hidden="1">
          <a:extLst>
            <a:ext uri="{FF2B5EF4-FFF2-40B4-BE49-F238E27FC236}">
              <a16:creationId xmlns:a16="http://schemas.microsoft.com/office/drawing/2014/main" id="{A7E4C0A9-23E6-4DE4-ABE8-4AA4CC732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1905</xdr:rowOff>
    </xdr:from>
    <xdr:ext cx="59531" cy="829901"/>
    <xdr:pic>
      <xdr:nvPicPr>
        <xdr:cNvPr id="603" name="BEx5AQZ4ETQ9LMY5EBWVH20Z7VXQ" hidden="1">
          <a:extLst>
            <a:ext uri="{FF2B5EF4-FFF2-40B4-BE49-F238E27FC236}">
              <a16:creationId xmlns:a16="http://schemas.microsoft.com/office/drawing/2014/main" id="{21965A72-4213-47B7-8B7A-89EC3C7E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04" name="BEx1KD7H6UB1VYCJ7O61P562EIUY" descr="IQGV9140X0K0UPBL8OGU3I44J" hidden="1">
          <a:extLst>
            <a:ext uri="{FF2B5EF4-FFF2-40B4-BE49-F238E27FC236}">
              <a16:creationId xmlns:a16="http://schemas.microsoft.com/office/drawing/2014/main" id="{03639BCD-CDD9-4D68-94C6-0204216F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605" name="BEx5BJQWS6YWHH4ZMSUAMD641V6Y" descr="ZTMFMXCIQSECDX38ALEFHUB00" hidden="1">
          <a:extLst>
            <a:ext uri="{FF2B5EF4-FFF2-40B4-BE49-F238E27FC236}">
              <a16:creationId xmlns:a16="http://schemas.microsoft.com/office/drawing/2014/main" id="{3BA974D3-9EBF-4A66-8F22-485F62FC5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06" name="BEx5AQZ4ETQ9LMY5EBWVH20Z7VXQ" hidden="1">
          <a:extLst>
            <a:ext uri="{FF2B5EF4-FFF2-40B4-BE49-F238E27FC236}">
              <a16:creationId xmlns:a16="http://schemas.microsoft.com/office/drawing/2014/main" id="{93774C1A-C35C-4598-85F1-EC01D8B4D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607" name="BExUBK0YZ5VYFY8TTITJGJU9S06A" hidden="1">
          <a:extLst>
            <a:ext uri="{FF2B5EF4-FFF2-40B4-BE49-F238E27FC236}">
              <a16:creationId xmlns:a16="http://schemas.microsoft.com/office/drawing/2014/main" id="{2784081A-4DA3-4982-8713-475D34124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1905</xdr:rowOff>
    </xdr:from>
    <xdr:ext cx="59531" cy="829901"/>
    <xdr:pic>
      <xdr:nvPicPr>
        <xdr:cNvPr id="608" name="BEx1KD7H6UB1VYCJ7O61P562EIUY" descr="IQGV9140X0K0UPBL8OGU3I44J" hidden="1">
          <a:extLst>
            <a:ext uri="{FF2B5EF4-FFF2-40B4-BE49-F238E27FC236}">
              <a16:creationId xmlns:a16="http://schemas.microsoft.com/office/drawing/2014/main" id="{DF8DC860-A650-4F0A-B570-D074E2916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1905</xdr:rowOff>
    </xdr:from>
    <xdr:ext cx="59531" cy="829901"/>
    <xdr:pic>
      <xdr:nvPicPr>
        <xdr:cNvPr id="609" name="BEx5AQZ4ETQ9LMY5EBWVH20Z7VXQ" hidden="1">
          <a:extLst>
            <a:ext uri="{FF2B5EF4-FFF2-40B4-BE49-F238E27FC236}">
              <a16:creationId xmlns:a16="http://schemas.microsoft.com/office/drawing/2014/main" id="{29669422-729D-40CE-9F46-BF067FB5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10" name="BEx1KD7H6UB1VYCJ7O61P562EIUY" descr="IQGV9140X0K0UPBL8OGU3I44J" hidden="1">
          <a:extLst>
            <a:ext uri="{FF2B5EF4-FFF2-40B4-BE49-F238E27FC236}">
              <a16:creationId xmlns:a16="http://schemas.microsoft.com/office/drawing/2014/main" id="{EB5883D2-1919-4498-978D-78298391B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611" name="BEx5BJQWS6YWHH4ZMSUAMD641V6Y" descr="ZTMFMXCIQSECDX38ALEFHUB00" hidden="1">
          <a:extLst>
            <a:ext uri="{FF2B5EF4-FFF2-40B4-BE49-F238E27FC236}">
              <a16:creationId xmlns:a16="http://schemas.microsoft.com/office/drawing/2014/main" id="{81B68031-8426-459A-A5F7-A91B34B5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12" name="BEx5AQZ4ETQ9LMY5EBWVH20Z7VXQ" hidden="1">
          <a:extLst>
            <a:ext uri="{FF2B5EF4-FFF2-40B4-BE49-F238E27FC236}">
              <a16:creationId xmlns:a16="http://schemas.microsoft.com/office/drawing/2014/main" id="{18F99241-620A-4169-806B-CEC44DA78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613" name="BExUBK0YZ5VYFY8TTITJGJU9S06A" hidden="1">
          <a:extLst>
            <a:ext uri="{FF2B5EF4-FFF2-40B4-BE49-F238E27FC236}">
              <a16:creationId xmlns:a16="http://schemas.microsoft.com/office/drawing/2014/main" id="{CE30DF23-152A-4747-918E-52B6CD53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14" name="BEx1KD7H6UB1VYCJ7O61P562EIUY" descr="IQGV9140X0K0UPBL8OGU3I44J" hidden="1">
          <a:extLst>
            <a:ext uri="{FF2B5EF4-FFF2-40B4-BE49-F238E27FC236}">
              <a16:creationId xmlns:a16="http://schemas.microsoft.com/office/drawing/2014/main" id="{92EC6CFE-2654-4D53-8F53-2A742907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615" name="BEx5BJQWS6YWHH4ZMSUAMD641V6Y" descr="ZTMFMXCIQSECDX38ALEFHUB00" hidden="1">
          <a:extLst>
            <a:ext uri="{FF2B5EF4-FFF2-40B4-BE49-F238E27FC236}">
              <a16:creationId xmlns:a16="http://schemas.microsoft.com/office/drawing/2014/main" id="{0CA5B27F-59BB-4EA0-900E-C5F8FAB4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16" name="BEx5AQZ4ETQ9LMY5EBWVH20Z7VXQ" hidden="1">
          <a:extLst>
            <a:ext uri="{FF2B5EF4-FFF2-40B4-BE49-F238E27FC236}">
              <a16:creationId xmlns:a16="http://schemas.microsoft.com/office/drawing/2014/main" id="{57801231-9F4F-42C9-942B-9BEEE954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617" name="BExUBK0YZ5VYFY8TTITJGJU9S06A" hidden="1">
          <a:extLst>
            <a:ext uri="{FF2B5EF4-FFF2-40B4-BE49-F238E27FC236}">
              <a16:creationId xmlns:a16="http://schemas.microsoft.com/office/drawing/2014/main" id="{E0EFA143-14CC-417B-B47E-581571A99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1905</xdr:rowOff>
    </xdr:from>
    <xdr:ext cx="59531" cy="829901"/>
    <xdr:pic>
      <xdr:nvPicPr>
        <xdr:cNvPr id="618" name="BEx1KD7H6UB1VYCJ7O61P562EIUY" descr="IQGV9140X0K0UPBL8OGU3I44J" hidden="1">
          <a:extLst>
            <a:ext uri="{FF2B5EF4-FFF2-40B4-BE49-F238E27FC236}">
              <a16:creationId xmlns:a16="http://schemas.microsoft.com/office/drawing/2014/main" id="{3DC2AB35-0C87-4890-BE6B-90B92B472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1905</xdr:rowOff>
    </xdr:from>
    <xdr:ext cx="59531" cy="829901"/>
    <xdr:pic>
      <xdr:nvPicPr>
        <xdr:cNvPr id="619" name="BEx5AQZ4ETQ9LMY5EBWVH20Z7VXQ" hidden="1">
          <a:extLst>
            <a:ext uri="{FF2B5EF4-FFF2-40B4-BE49-F238E27FC236}">
              <a16:creationId xmlns:a16="http://schemas.microsoft.com/office/drawing/2014/main" id="{9B0517FE-8D08-401C-99E6-0120FCCF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20" name="BEx1KD7H6UB1VYCJ7O61P562EIUY" descr="IQGV9140X0K0UPBL8OGU3I44J" hidden="1">
          <a:extLst>
            <a:ext uri="{FF2B5EF4-FFF2-40B4-BE49-F238E27FC236}">
              <a16:creationId xmlns:a16="http://schemas.microsoft.com/office/drawing/2014/main" id="{5F0957E0-AD77-458A-932E-22EB5330D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621" name="BEx5BJQWS6YWHH4ZMSUAMD641V6Y" descr="ZTMFMXCIQSECDX38ALEFHUB00" hidden="1">
          <a:extLst>
            <a:ext uri="{FF2B5EF4-FFF2-40B4-BE49-F238E27FC236}">
              <a16:creationId xmlns:a16="http://schemas.microsoft.com/office/drawing/2014/main" id="{25DC5B64-5563-4501-B0CA-9CDA909F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22" name="BEx5AQZ4ETQ9LMY5EBWVH20Z7VXQ" hidden="1">
          <a:extLst>
            <a:ext uri="{FF2B5EF4-FFF2-40B4-BE49-F238E27FC236}">
              <a16:creationId xmlns:a16="http://schemas.microsoft.com/office/drawing/2014/main" id="{C9B455BE-CCCA-4BDA-B85E-AE4E3AFD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623" name="BExUBK0YZ5VYFY8TTITJGJU9S06A" hidden="1">
          <a:extLst>
            <a:ext uri="{FF2B5EF4-FFF2-40B4-BE49-F238E27FC236}">
              <a16:creationId xmlns:a16="http://schemas.microsoft.com/office/drawing/2014/main" id="{7E8C9615-6079-41F9-B968-35D5CA98A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24" name="BEx1KD7H6UB1VYCJ7O61P562EIUY" descr="IQGV9140X0K0UPBL8OGU3I44J" hidden="1">
          <a:extLst>
            <a:ext uri="{FF2B5EF4-FFF2-40B4-BE49-F238E27FC236}">
              <a16:creationId xmlns:a16="http://schemas.microsoft.com/office/drawing/2014/main" id="{423A4386-6720-4625-81AB-79DB81914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625" name="BEx5BJQWS6YWHH4ZMSUAMD641V6Y" descr="ZTMFMXCIQSECDX38ALEFHUB00" hidden="1">
          <a:extLst>
            <a:ext uri="{FF2B5EF4-FFF2-40B4-BE49-F238E27FC236}">
              <a16:creationId xmlns:a16="http://schemas.microsoft.com/office/drawing/2014/main" id="{C1D07FD0-44FA-4BF4-B27A-B085F232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26" name="BEx5AQZ4ETQ9LMY5EBWVH20Z7VXQ" hidden="1">
          <a:extLst>
            <a:ext uri="{FF2B5EF4-FFF2-40B4-BE49-F238E27FC236}">
              <a16:creationId xmlns:a16="http://schemas.microsoft.com/office/drawing/2014/main" id="{596C7657-591E-4344-B5E8-3DA016D5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627" name="BExUBK0YZ5VYFY8TTITJGJU9S06A" hidden="1">
          <a:extLst>
            <a:ext uri="{FF2B5EF4-FFF2-40B4-BE49-F238E27FC236}">
              <a16:creationId xmlns:a16="http://schemas.microsoft.com/office/drawing/2014/main" id="{3580AE30-7D47-48F5-829F-96975DD3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28" name="BEx1KD7H6UB1VYCJ7O61P562EIUY" descr="IQGV9140X0K0UPBL8OGU3I44J" hidden="1">
          <a:extLst>
            <a:ext uri="{FF2B5EF4-FFF2-40B4-BE49-F238E27FC236}">
              <a16:creationId xmlns:a16="http://schemas.microsoft.com/office/drawing/2014/main" id="{7B1E1E06-B841-4F82-BF29-A0904CB0C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629" name="BEx5BJQWS6YWHH4ZMSUAMD641V6Y" descr="ZTMFMXCIQSECDX38ALEFHUB00" hidden="1">
          <a:extLst>
            <a:ext uri="{FF2B5EF4-FFF2-40B4-BE49-F238E27FC236}">
              <a16:creationId xmlns:a16="http://schemas.microsoft.com/office/drawing/2014/main" id="{F1E5D1C1-F566-42C0-A1A5-59BBA52A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30" name="BEx5AQZ4ETQ9LMY5EBWVH20Z7VXQ" hidden="1">
          <a:extLst>
            <a:ext uri="{FF2B5EF4-FFF2-40B4-BE49-F238E27FC236}">
              <a16:creationId xmlns:a16="http://schemas.microsoft.com/office/drawing/2014/main" id="{6ED74B8E-BA44-48A0-9406-86750FBDA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631" name="BExUBK0YZ5VYFY8TTITJGJU9S06A" hidden="1">
          <a:extLst>
            <a:ext uri="{FF2B5EF4-FFF2-40B4-BE49-F238E27FC236}">
              <a16:creationId xmlns:a16="http://schemas.microsoft.com/office/drawing/2014/main" id="{37766418-5424-4740-B014-BAFA3322B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32" name="BEx1KD7H6UB1VYCJ7O61P562EIUY" descr="IQGV9140X0K0UPBL8OGU3I44J" hidden="1">
          <a:extLst>
            <a:ext uri="{FF2B5EF4-FFF2-40B4-BE49-F238E27FC236}">
              <a16:creationId xmlns:a16="http://schemas.microsoft.com/office/drawing/2014/main" id="{1BBA9252-CDD0-45CA-854A-809E01F8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33" name="BEx5AQZ4ETQ9LMY5EBWVH20Z7VXQ" hidden="1">
          <a:extLst>
            <a:ext uri="{FF2B5EF4-FFF2-40B4-BE49-F238E27FC236}">
              <a16:creationId xmlns:a16="http://schemas.microsoft.com/office/drawing/2014/main" id="{370D3D30-4AC4-4887-80DD-602E226CD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34" name="BEx1KD7H6UB1VYCJ7O61P562EIUY" descr="IQGV9140X0K0UPBL8OGU3I44J" hidden="1">
          <a:extLst>
            <a:ext uri="{FF2B5EF4-FFF2-40B4-BE49-F238E27FC236}">
              <a16:creationId xmlns:a16="http://schemas.microsoft.com/office/drawing/2014/main" id="{E5EFEB40-2B3A-4A5C-A3AC-9B3853967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35" name="BEx5AQZ4ETQ9LMY5EBWVH20Z7VXQ" hidden="1">
          <a:extLst>
            <a:ext uri="{FF2B5EF4-FFF2-40B4-BE49-F238E27FC236}">
              <a16:creationId xmlns:a16="http://schemas.microsoft.com/office/drawing/2014/main" id="{16C0E74B-4929-47F8-BF28-DA547EF65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36" name="BEx1KD7H6UB1VYCJ7O61P562EIUY" descr="IQGV9140X0K0UPBL8OGU3I44J" hidden="1">
          <a:extLst>
            <a:ext uri="{FF2B5EF4-FFF2-40B4-BE49-F238E27FC236}">
              <a16:creationId xmlns:a16="http://schemas.microsoft.com/office/drawing/2014/main" id="{E1C33254-7347-4E53-BA67-E9D8F312F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37" name="BEx5AQZ4ETQ9LMY5EBWVH20Z7VXQ" hidden="1">
          <a:extLst>
            <a:ext uri="{FF2B5EF4-FFF2-40B4-BE49-F238E27FC236}">
              <a16:creationId xmlns:a16="http://schemas.microsoft.com/office/drawing/2014/main" id="{8F7D7DA0-95E9-4D88-A632-A713C910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38" name="BEx1KD7H6UB1VYCJ7O61P562EIUY" descr="IQGV9140X0K0UPBL8OGU3I44J" hidden="1">
          <a:extLst>
            <a:ext uri="{FF2B5EF4-FFF2-40B4-BE49-F238E27FC236}">
              <a16:creationId xmlns:a16="http://schemas.microsoft.com/office/drawing/2014/main" id="{286A3DF4-FE03-455D-9ACF-B717C979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39" name="BEx5AQZ4ETQ9LMY5EBWVH20Z7VXQ" hidden="1">
          <a:extLst>
            <a:ext uri="{FF2B5EF4-FFF2-40B4-BE49-F238E27FC236}">
              <a16:creationId xmlns:a16="http://schemas.microsoft.com/office/drawing/2014/main" id="{FD48CC07-9F8A-4472-A277-23553887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1905</xdr:rowOff>
    </xdr:from>
    <xdr:ext cx="59531" cy="829901"/>
    <xdr:pic>
      <xdr:nvPicPr>
        <xdr:cNvPr id="640" name="BEx1KD7H6UB1VYCJ7O61P562EIUY" descr="IQGV9140X0K0UPBL8OGU3I44J" hidden="1">
          <a:extLst>
            <a:ext uri="{FF2B5EF4-FFF2-40B4-BE49-F238E27FC236}">
              <a16:creationId xmlns:a16="http://schemas.microsoft.com/office/drawing/2014/main" id="{CA53A7A1-1A58-4806-83AF-A293FB197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1905</xdr:rowOff>
    </xdr:from>
    <xdr:ext cx="59531" cy="829901"/>
    <xdr:pic>
      <xdr:nvPicPr>
        <xdr:cNvPr id="641" name="BEx5AQZ4ETQ9LMY5EBWVH20Z7VXQ" hidden="1">
          <a:extLst>
            <a:ext uri="{FF2B5EF4-FFF2-40B4-BE49-F238E27FC236}">
              <a16:creationId xmlns:a16="http://schemas.microsoft.com/office/drawing/2014/main" id="{7584A345-4BFB-4D0E-B35B-1EB6CA866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42" name="BEx1KD7H6UB1VYCJ7O61P562EIUY" descr="IQGV9140X0K0UPBL8OGU3I44J" hidden="1">
          <a:extLst>
            <a:ext uri="{FF2B5EF4-FFF2-40B4-BE49-F238E27FC236}">
              <a16:creationId xmlns:a16="http://schemas.microsoft.com/office/drawing/2014/main" id="{3E1B82B3-4A1E-4027-9264-7E664EEFF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643" name="BEx5BJQWS6YWHH4ZMSUAMD641V6Y" descr="ZTMFMXCIQSECDX38ALEFHUB00" hidden="1">
          <a:extLst>
            <a:ext uri="{FF2B5EF4-FFF2-40B4-BE49-F238E27FC236}">
              <a16:creationId xmlns:a16="http://schemas.microsoft.com/office/drawing/2014/main" id="{4D971219-E70B-4218-8CD3-FC10AC89C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44" name="BEx5AQZ4ETQ9LMY5EBWVH20Z7VXQ" hidden="1">
          <a:extLst>
            <a:ext uri="{FF2B5EF4-FFF2-40B4-BE49-F238E27FC236}">
              <a16:creationId xmlns:a16="http://schemas.microsoft.com/office/drawing/2014/main" id="{31B133B7-356E-4B66-A295-E50C884D9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645" name="BExUBK0YZ5VYFY8TTITJGJU9S06A" hidden="1">
          <a:extLst>
            <a:ext uri="{FF2B5EF4-FFF2-40B4-BE49-F238E27FC236}">
              <a16:creationId xmlns:a16="http://schemas.microsoft.com/office/drawing/2014/main" id="{F5610690-79E4-411E-8D16-BFAF0D46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46" name="BEx1KD7H6UB1VYCJ7O61P562EIUY" descr="IQGV9140X0K0UPBL8OGU3I44J" hidden="1">
          <a:extLst>
            <a:ext uri="{FF2B5EF4-FFF2-40B4-BE49-F238E27FC236}">
              <a16:creationId xmlns:a16="http://schemas.microsoft.com/office/drawing/2014/main" id="{13B5260A-F4A0-4520-935F-7A364D38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647" name="BEx5BJQWS6YWHH4ZMSUAMD641V6Y" descr="ZTMFMXCIQSECDX38ALEFHUB00" hidden="1">
          <a:extLst>
            <a:ext uri="{FF2B5EF4-FFF2-40B4-BE49-F238E27FC236}">
              <a16:creationId xmlns:a16="http://schemas.microsoft.com/office/drawing/2014/main" id="{4C46606E-DDA0-4748-9044-831A89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48" name="BEx5AQZ4ETQ9LMY5EBWVH20Z7VXQ" hidden="1">
          <a:extLst>
            <a:ext uri="{FF2B5EF4-FFF2-40B4-BE49-F238E27FC236}">
              <a16:creationId xmlns:a16="http://schemas.microsoft.com/office/drawing/2014/main" id="{9847786E-50A7-4EC3-870B-2200F69E7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649" name="BExUBK0YZ5VYFY8TTITJGJU9S06A" hidden="1">
          <a:extLst>
            <a:ext uri="{FF2B5EF4-FFF2-40B4-BE49-F238E27FC236}">
              <a16:creationId xmlns:a16="http://schemas.microsoft.com/office/drawing/2014/main" id="{70D7B723-F845-497D-9710-FAC10698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50" name="BEx1KD7H6UB1VYCJ7O61P562EIUY" descr="IQGV9140X0K0UPBL8OGU3I44J" hidden="1">
          <a:extLst>
            <a:ext uri="{FF2B5EF4-FFF2-40B4-BE49-F238E27FC236}">
              <a16:creationId xmlns:a16="http://schemas.microsoft.com/office/drawing/2014/main" id="{12D837D4-A33F-4C76-A53D-311F50586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651" name="BEx5BJQWS6YWHH4ZMSUAMD641V6Y" descr="ZTMFMXCIQSECDX38ALEFHUB00" hidden="1">
          <a:extLst>
            <a:ext uri="{FF2B5EF4-FFF2-40B4-BE49-F238E27FC236}">
              <a16:creationId xmlns:a16="http://schemas.microsoft.com/office/drawing/2014/main" id="{32DC62FF-B863-4300-9CD7-48AC484C6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52" name="BEx5AQZ4ETQ9LMY5EBWVH20Z7VXQ" hidden="1">
          <a:extLst>
            <a:ext uri="{FF2B5EF4-FFF2-40B4-BE49-F238E27FC236}">
              <a16:creationId xmlns:a16="http://schemas.microsoft.com/office/drawing/2014/main" id="{65BCB557-F25A-4B6E-BD0A-A3D05E7CC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653" name="BExUBK0YZ5VYFY8TTITJGJU9S06A" hidden="1">
          <a:extLst>
            <a:ext uri="{FF2B5EF4-FFF2-40B4-BE49-F238E27FC236}">
              <a16:creationId xmlns:a16="http://schemas.microsoft.com/office/drawing/2014/main" id="{F20F737C-D929-4134-BDA5-3BFD3F1F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54" name="BEx1KD7H6UB1VYCJ7O61P562EIUY" descr="IQGV9140X0K0UPBL8OGU3I44J" hidden="1">
          <a:extLst>
            <a:ext uri="{FF2B5EF4-FFF2-40B4-BE49-F238E27FC236}">
              <a16:creationId xmlns:a16="http://schemas.microsoft.com/office/drawing/2014/main" id="{ECC1FAEF-2FB9-4632-AF6B-F22E745A8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655" name="BEx5BJQWS6YWHH4ZMSUAMD641V6Y" descr="ZTMFMXCIQSECDX38ALEFHUB00" hidden="1">
          <a:extLst>
            <a:ext uri="{FF2B5EF4-FFF2-40B4-BE49-F238E27FC236}">
              <a16:creationId xmlns:a16="http://schemas.microsoft.com/office/drawing/2014/main" id="{7F1A6108-1CC0-4ED6-93ED-C055B56C0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56" name="BEx5AQZ4ETQ9LMY5EBWVH20Z7VXQ" hidden="1">
          <a:extLst>
            <a:ext uri="{FF2B5EF4-FFF2-40B4-BE49-F238E27FC236}">
              <a16:creationId xmlns:a16="http://schemas.microsoft.com/office/drawing/2014/main" id="{DDC0407A-178F-4786-A5F3-9818F1052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657" name="BExUBK0YZ5VYFY8TTITJGJU9S06A" hidden="1">
          <a:extLst>
            <a:ext uri="{FF2B5EF4-FFF2-40B4-BE49-F238E27FC236}">
              <a16:creationId xmlns:a16="http://schemas.microsoft.com/office/drawing/2014/main" id="{E5DBE63F-F6EC-461D-B969-3F671D6A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58" name="BEx1KD7H6UB1VYCJ7O61P562EIUY" descr="IQGV9140X0K0UPBL8OGU3I44J" hidden="1">
          <a:extLst>
            <a:ext uri="{FF2B5EF4-FFF2-40B4-BE49-F238E27FC236}">
              <a16:creationId xmlns:a16="http://schemas.microsoft.com/office/drawing/2014/main" id="{32FED2E1-49DF-4F50-8661-B8CD8FDF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659" name="BEx5BJQWS6YWHH4ZMSUAMD641V6Y" descr="ZTMFMXCIQSECDX38ALEFHUB00" hidden="1">
          <a:extLst>
            <a:ext uri="{FF2B5EF4-FFF2-40B4-BE49-F238E27FC236}">
              <a16:creationId xmlns:a16="http://schemas.microsoft.com/office/drawing/2014/main" id="{294AF456-BCBA-41CC-A48C-89D0114EF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660" name="BEx5AQZ4ETQ9LMY5EBWVH20Z7VXQ" hidden="1">
          <a:extLst>
            <a:ext uri="{FF2B5EF4-FFF2-40B4-BE49-F238E27FC236}">
              <a16:creationId xmlns:a16="http://schemas.microsoft.com/office/drawing/2014/main" id="{158CB92D-1672-48F3-8861-ECD7B887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661" name="BExUBK0YZ5VYFY8TTITJGJU9S06A" hidden="1">
          <a:extLst>
            <a:ext uri="{FF2B5EF4-FFF2-40B4-BE49-F238E27FC236}">
              <a16:creationId xmlns:a16="http://schemas.microsoft.com/office/drawing/2014/main" id="{F0DE956E-3B75-4399-B93E-F0843E16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662" name="BEx1KD7H6UB1VYCJ7O61P562EIUY" descr="IQGV9140X0K0UPBL8OGU3I44J" hidden="1">
          <a:extLst>
            <a:ext uri="{FF2B5EF4-FFF2-40B4-BE49-F238E27FC236}">
              <a16:creationId xmlns:a16="http://schemas.microsoft.com/office/drawing/2014/main" id="{6B12C707-EBC1-48AD-A10B-5D41B6A9B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663" name="BEx5AQZ4ETQ9LMY5EBWVH20Z7VXQ" hidden="1">
          <a:extLst>
            <a:ext uri="{FF2B5EF4-FFF2-40B4-BE49-F238E27FC236}">
              <a16:creationId xmlns:a16="http://schemas.microsoft.com/office/drawing/2014/main" id="{335B9532-0337-45D3-A3AD-8AE53A83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664" name="BEx1KD7H6UB1VYCJ7O61P562EIUY" descr="IQGV9140X0K0UPBL8OGU3I44J" hidden="1">
          <a:extLst>
            <a:ext uri="{FF2B5EF4-FFF2-40B4-BE49-F238E27FC236}">
              <a16:creationId xmlns:a16="http://schemas.microsoft.com/office/drawing/2014/main" id="{7EF75E4A-CC5C-4594-B599-B0398BF4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665" name="BEx5AQZ4ETQ9LMY5EBWVH20Z7VXQ" hidden="1">
          <a:extLst>
            <a:ext uri="{FF2B5EF4-FFF2-40B4-BE49-F238E27FC236}">
              <a16:creationId xmlns:a16="http://schemas.microsoft.com/office/drawing/2014/main" id="{2D9DE25D-EF32-44CB-940F-F08576B25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666" name="BEx5BJQWS6YWHH4ZMSUAMD641V6Y" descr="ZTMFMXCIQSECDX38ALEFHUB00" hidden="1">
          <a:extLst>
            <a:ext uri="{FF2B5EF4-FFF2-40B4-BE49-F238E27FC236}">
              <a16:creationId xmlns:a16="http://schemas.microsoft.com/office/drawing/2014/main" id="{7803A776-8334-4C28-A998-22D0F86B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667" name="BExUBK0YZ5VYFY8TTITJGJU9S06A" hidden="1">
          <a:extLst>
            <a:ext uri="{FF2B5EF4-FFF2-40B4-BE49-F238E27FC236}">
              <a16:creationId xmlns:a16="http://schemas.microsoft.com/office/drawing/2014/main" id="{6CF2A7B1-FE6B-4106-894B-5E0AFD24E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668" name="BEx1KD7H6UB1VYCJ7O61P562EIUY" descr="IQGV9140X0K0UPBL8OGU3I44J" hidden="1">
          <a:extLst>
            <a:ext uri="{FF2B5EF4-FFF2-40B4-BE49-F238E27FC236}">
              <a16:creationId xmlns:a16="http://schemas.microsoft.com/office/drawing/2014/main" id="{5FBAC54F-3A32-42E1-A390-1DCFA9445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669" name="BEx5AQZ4ETQ9LMY5EBWVH20Z7VXQ" hidden="1">
          <a:extLst>
            <a:ext uri="{FF2B5EF4-FFF2-40B4-BE49-F238E27FC236}">
              <a16:creationId xmlns:a16="http://schemas.microsoft.com/office/drawing/2014/main" id="{0743B6D8-4D9B-4B98-85B7-AAEFB5A5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670" name="BEx5BJQWS6YWHH4ZMSUAMD641V6Y" descr="ZTMFMXCIQSECDX38ALEFHUB00" hidden="1">
          <a:extLst>
            <a:ext uri="{FF2B5EF4-FFF2-40B4-BE49-F238E27FC236}">
              <a16:creationId xmlns:a16="http://schemas.microsoft.com/office/drawing/2014/main" id="{891CB969-685B-4DCE-B443-9B2CEE215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671" name="BExUBK0YZ5VYFY8TTITJGJU9S06A" hidden="1">
          <a:extLst>
            <a:ext uri="{FF2B5EF4-FFF2-40B4-BE49-F238E27FC236}">
              <a16:creationId xmlns:a16="http://schemas.microsoft.com/office/drawing/2014/main" id="{EAFFC551-E471-4558-B9FF-8753994E3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672" name="BEx5BJQWS6YWHH4ZMSUAMD641V6Y" descr="ZTMFMXCIQSECDX38ALEFHUB00" hidden="1">
          <a:extLst>
            <a:ext uri="{FF2B5EF4-FFF2-40B4-BE49-F238E27FC236}">
              <a16:creationId xmlns:a16="http://schemas.microsoft.com/office/drawing/2014/main" id="{488E803D-D70F-403C-AF15-40135E09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673" name="BExUBK0YZ5VYFY8TTITJGJU9S06A" hidden="1">
          <a:extLst>
            <a:ext uri="{FF2B5EF4-FFF2-40B4-BE49-F238E27FC236}">
              <a16:creationId xmlns:a16="http://schemas.microsoft.com/office/drawing/2014/main" id="{8F750363-F667-40C6-B35D-53CF8299B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674" name="BEx1KD7H6UB1VYCJ7O61P562EIUY" descr="IQGV9140X0K0UPBL8OGU3I44J" hidden="1">
          <a:extLst>
            <a:ext uri="{FF2B5EF4-FFF2-40B4-BE49-F238E27FC236}">
              <a16:creationId xmlns:a16="http://schemas.microsoft.com/office/drawing/2014/main" id="{90EA7BD4-4C5E-4150-A19A-D2B6AA54E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675" name="BEx5AQZ4ETQ9LMY5EBWVH20Z7VXQ" hidden="1">
          <a:extLst>
            <a:ext uri="{FF2B5EF4-FFF2-40B4-BE49-F238E27FC236}">
              <a16:creationId xmlns:a16="http://schemas.microsoft.com/office/drawing/2014/main" id="{9762B1D5-F61A-4E94-A045-E6459E897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676" name="BEx5BJQWS6YWHH4ZMSUAMD641V6Y" descr="ZTMFMXCIQSECDX38ALEFHUB00" hidden="1">
          <a:extLst>
            <a:ext uri="{FF2B5EF4-FFF2-40B4-BE49-F238E27FC236}">
              <a16:creationId xmlns:a16="http://schemas.microsoft.com/office/drawing/2014/main" id="{815D7D57-F257-4995-9C47-52F1A283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677" name="BExUBK0YZ5VYFY8TTITJGJU9S06A" hidden="1">
          <a:extLst>
            <a:ext uri="{FF2B5EF4-FFF2-40B4-BE49-F238E27FC236}">
              <a16:creationId xmlns:a16="http://schemas.microsoft.com/office/drawing/2014/main" id="{C32AC298-1D2F-474F-80E5-A011F7F5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678" name="BEx5BJQWS6YWHH4ZMSUAMD641V6Y" descr="ZTMFMXCIQSECDX38ALEFHUB00" hidden="1">
          <a:extLst>
            <a:ext uri="{FF2B5EF4-FFF2-40B4-BE49-F238E27FC236}">
              <a16:creationId xmlns:a16="http://schemas.microsoft.com/office/drawing/2014/main" id="{AB2A4CCB-7756-4012-801A-5BE209325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679" name="BExUBK0YZ5VYFY8TTITJGJU9S06A" hidden="1">
          <a:extLst>
            <a:ext uri="{FF2B5EF4-FFF2-40B4-BE49-F238E27FC236}">
              <a16:creationId xmlns:a16="http://schemas.microsoft.com/office/drawing/2014/main" id="{4211CF54-68EB-41A5-9DBE-45CDC860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680" name="BEx5BJQWS6YWHH4ZMSUAMD641V6Y" descr="ZTMFMXCIQSECDX38ALEFHUB00" hidden="1">
          <a:extLst>
            <a:ext uri="{FF2B5EF4-FFF2-40B4-BE49-F238E27FC236}">
              <a16:creationId xmlns:a16="http://schemas.microsoft.com/office/drawing/2014/main" id="{3361FBD0-E30C-4002-9CBE-B9687B9EC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681" name="BExUBK0YZ5VYFY8TTITJGJU9S06A" hidden="1">
          <a:extLst>
            <a:ext uri="{FF2B5EF4-FFF2-40B4-BE49-F238E27FC236}">
              <a16:creationId xmlns:a16="http://schemas.microsoft.com/office/drawing/2014/main" id="{C72E2CF7-1861-47BF-B41B-23942CBB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682" name="BEx1KD7H6UB1VYCJ7O61P562EIUY" descr="IQGV9140X0K0UPBL8OGU3I44J" hidden="1">
          <a:extLst>
            <a:ext uri="{FF2B5EF4-FFF2-40B4-BE49-F238E27FC236}">
              <a16:creationId xmlns:a16="http://schemas.microsoft.com/office/drawing/2014/main" id="{9FEF7C87-3D0B-4DC1-9A45-FED32CCE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683" name="BEx5AQZ4ETQ9LMY5EBWVH20Z7VXQ" hidden="1">
          <a:extLst>
            <a:ext uri="{FF2B5EF4-FFF2-40B4-BE49-F238E27FC236}">
              <a16:creationId xmlns:a16="http://schemas.microsoft.com/office/drawing/2014/main" id="{DA3642AB-C0AE-46C6-A9E0-B0E796F63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684" name="BEx5BJQWS6YWHH4ZMSUAMD641V6Y" descr="ZTMFMXCIQSECDX38ALEFHUB00" hidden="1">
          <a:extLst>
            <a:ext uri="{FF2B5EF4-FFF2-40B4-BE49-F238E27FC236}">
              <a16:creationId xmlns:a16="http://schemas.microsoft.com/office/drawing/2014/main" id="{B9969A74-1EA4-4E3A-B12C-040DA61B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685" name="BExUBK0YZ5VYFY8TTITJGJU9S06A" hidden="1">
          <a:extLst>
            <a:ext uri="{FF2B5EF4-FFF2-40B4-BE49-F238E27FC236}">
              <a16:creationId xmlns:a16="http://schemas.microsoft.com/office/drawing/2014/main" id="{90F8A469-EAF0-4BB2-95D3-27DA6059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686" name="BEx5BJQWS6YWHH4ZMSUAMD641V6Y" descr="ZTMFMXCIQSECDX38ALEFHUB00" hidden="1">
          <a:extLst>
            <a:ext uri="{FF2B5EF4-FFF2-40B4-BE49-F238E27FC236}">
              <a16:creationId xmlns:a16="http://schemas.microsoft.com/office/drawing/2014/main" id="{B156A3C6-A3DE-45B7-B616-7018CEE0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687" name="BExUBK0YZ5VYFY8TTITJGJU9S06A" hidden="1">
          <a:extLst>
            <a:ext uri="{FF2B5EF4-FFF2-40B4-BE49-F238E27FC236}">
              <a16:creationId xmlns:a16="http://schemas.microsoft.com/office/drawing/2014/main" id="{36077B35-F741-4772-8FD1-CFC260C4C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688" name="BEx5BJQWS6YWHH4ZMSUAMD641V6Y" descr="ZTMFMXCIQSECDX38ALEFHUB00" hidden="1">
          <a:extLst>
            <a:ext uri="{FF2B5EF4-FFF2-40B4-BE49-F238E27FC236}">
              <a16:creationId xmlns:a16="http://schemas.microsoft.com/office/drawing/2014/main" id="{3DDB5E5F-6728-444A-BF84-9D73F205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689" name="BExUBK0YZ5VYFY8TTITJGJU9S06A" hidden="1">
          <a:extLst>
            <a:ext uri="{FF2B5EF4-FFF2-40B4-BE49-F238E27FC236}">
              <a16:creationId xmlns:a16="http://schemas.microsoft.com/office/drawing/2014/main" id="{6DF6A4F7-A858-4C77-A364-B24EFAEE2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690" name="BEx5BJQWS6YWHH4ZMSUAMD641V6Y" descr="ZTMFMXCIQSECDX38ALEFHUB00" hidden="1">
          <a:extLst>
            <a:ext uri="{FF2B5EF4-FFF2-40B4-BE49-F238E27FC236}">
              <a16:creationId xmlns:a16="http://schemas.microsoft.com/office/drawing/2014/main" id="{7BC516D9-DC1B-48CF-B1D2-CE2728C1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691" name="BExUBK0YZ5VYFY8TTITJGJU9S06A" hidden="1">
          <a:extLst>
            <a:ext uri="{FF2B5EF4-FFF2-40B4-BE49-F238E27FC236}">
              <a16:creationId xmlns:a16="http://schemas.microsoft.com/office/drawing/2014/main" id="{7F603779-0108-495D-98D8-2A59FE62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692" name="BEx5BJQWS6YWHH4ZMSUAMD641V6Y" descr="ZTMFMXCIQSECDX38ALEFHUB00" hidden="1">
          <a:extLst>
            <a:ext uri="{FF2B5EF4-FFF2-40B4-BE49-F238E27FC236}">
              <a16:creationId xmlns:a16="http://schemas.microsoft.com/office/drawing/2014/main" id="{52FBBC75-F204-4581-AD17-8682C10B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693" name="BExUBK0YZ5VYFY8TTITJGJU9S06A" hidden="1">
          <a:extLst>
            <a:ext uri="{FF2B5EF4-FFF2-40B4-BE49-F238E27FC236}">
              <a16:creationId xmlns:a16="http://schemas.microsoft.com/office/drawing/2014/main" id="{61CBAF9E-71E3-4496-BCFF-2E2EBFDE2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694" name="BEx1KD7H6UB1VYCJ7O61P562EIUY" descr="IQGV9140X0K0UPBL8OGU3I44J" hidden="1">
          <a:extLst>
            <a:ext uri="{FF2B5EF4-FFF2-40B4-BE49-F238E27FC236}">
              <a16:creationId xmlns:a16="http://schemas.microsoft.com/office/drawing/2014/main" id="{B7CDB5E8-CA51-4EE4-8997-D6D85F0D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695" name="BEx5AQZ4ETQ9LMY5EBWVH20Z7VXQ" hidden="1">
          <a:extLst>
            <a:ext uri="{FF2B5EF4-FFF2-40B4-BE49-F238E27FC236}">
              <a16:creationId xmlns:a16="http://schemas.microsoft.com/office/drawing/2014/main" id="{DDD96D30-64CD-4939-8B06-19C586051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696" name="BEx1KD7H6UB1VYCJ7O61P562EIUY" descr="IQGV9140X0K0UPBL8OGU3I44J" hidden="1">
          <a:extLst>
            <a:ext uri="{FF2B5EF4-FFF2-40B4-BE49-F238E27FC236}">
              <a16:creationId xmlns:a16="http://schemas.microsoft.com/office/drawing/2014/main" id="{5D808073-E959-4453-BC73-34E09DCD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697" name="BEx5AQZ4ETQ9LMY5EBWVH20Z7VXQ" hidden="1">
          <a:extLst>
            <a:ext uri="{FF2B5EF4-FFF2-40B4-BE49-F238E27FC236}">
              <a16:creationId xmlns:a16="http://schemas.microsoft.com/office/drawing/2014/main" id="{ECF1085F-B6CA-4B38-BD03-5E961FF0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698" name="BEx1KD7H6UB1VYCJ7O61P562EIUY" descr="IQGV9140X0K0UPBL8OGU3I44J" hidden="1">
          <a:extLst>
            <a:ext uri="{FF2B5EF4-FFF2-40B4-BE49-F238E27FC236}">
              <a16:creationId xmlns:a16="http://schemas.microsoft.com/office/drawing/2014/main" id="{4E1E9232-F012-4726-BD0A-FB2D2231D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699" name="BEx5AQZ4ETQ9LMY5EBWVH20Z7VXQ" hidden="1">
          <a:extLst>
            <a:ext uri="{FF2B5EF4-FFF2-40B4-BE49-F238E27FC236}">
              <a16:creationId xmlns:a16="http://schemas.microsoft.com/office/drawing/2014/main" id="{FC86CEE2-2FF7-416A-901A-5BDC22518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00" name="BEx1KD7H6UB1VYCJ7O61P562EIUY" descr="IQGV9140X0K0UPBL8OGU3I44J" hidden="1">
          <a:extLst>
            <a:ext uri="{FF2B5EF4-FFF2-40B4-BE49-F238E27FC236}">
              <a16:creationId xmlns:a16="http://schemas.microsoft.com/office/drawing/2014/main" id="{A93597EA-D519-4ECB-B258-B7722372C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01" name="BEx5AQZ4ETQ9LMY5EBWVH20Z7VXQ" hidden="1">
          <a:extLst>
            <a:ext uri="{FF2B5EF4-FFF2-40B4-BE49-F238E27FC236}">
              <a16:creationId xmlns:a16="http://schemas.microsoft.com/office/drawing/2014/main" id="{281A0E7B-3C23-4B79-9680-43358A5D8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02" name="BEx1KD7H6UB1VYCJ7O61P562EIUY" descr="IQGV9140X0K0UPBL8OGU3I44J" hidden="1">
          <a:extLst>
            <a:ext uri="{FF2B5EF4-FFF2-40B4-BE49-F238E27FC236}">
              <a16:creationId xmlns:a16="http://schemas.microsoft.com/office/drawing/2014/main" id="{23958347-145A-43A1-86C2-06A9C388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03" name="BEx5AQZ4ETQ9LMY5EBWVH20Z7VXQ" hidden="1">
          <a:extLst>
            <a:ext uri="{FF2B5EF4-FFF2-40B4-BE49-F238E27FC236}">
              <a16:creationId xmlns:a16="http://schemas.microsoft.com/office/drawing/2014/main" id="{7F01DFF1-66D4-42D6-9D23-9E20306F9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04" name="BEx1KD7H6UB1VYCJ7O61P562EIUY" descr="IQGV9140X0K0UPBL8OGU3I44J" hidden="1">
          <a:extLst>
            <a:ext uri="{FF2B5EF4-FFF2-40B4-BE49-F238E27FC236}">
              <a16:creationId xmlns:a16="http://schemas.microsoft.com/office/drawing/2014/main" id="{7975ECE2-D521-4402-AA5C-056BE2AEE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05" name="BEx5AQZ4ETQ9LMY5EBWVH20Z7VXQ" hidden="1">
          <a:extLst>
            <a:ext uri="{FF2B5EF4-FFF2-40B4-BE49-F238E27FC236}">
              <a16:creationId xmlns:a16="http://schemas.microsoft.com/office/drawing/2014/main" id="{35B99F24-EAAE-44B5-87A9-9DD464ADC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06" name="BEx1KD7H6UB1VYCJ7O61P562EIUY" descr="IQGV9140X0K0UPBL8OGU3I44J" hidden="1">
          <a:extLst>
            <a:ext uri="{FF2B5EF4-FFF2-40B4-BE49-F238E27FC236}">
              <a16:creationId xmlns:a16="http://schemas.microsoft.com/office/drawing/2014/main" id="{11C05A27-1CFD-491F-828B-43288700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07" name="BEx5AQZ4ETQ9LMY5EBWVH20Z7VXQ" hidden="1">
          <a:extLst>
            <a:ext uri="{FF2B5EF4-FFF2-40B4-BE49-F238E27FC236}">
              <a16:creationId xmlns:a16="http://schemas.microsoft.com/office/drawing/2014/main" id="{A13BC9A1-8779-48B7-802C-254A74E2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08" name="BEx1KD7H6UB1VYCJ7O61P562EIUY" descr="IQGV9140X0K0UPBL8OGU3I44J" hidden="1">
          <a:extLst>
            <a:ext uri="{FF2B5EF4-FFF2-40B4-BE49-F238E27FC236}">
              <a16:creationId xmlns:a16="http://schemas.microsoft.com/office/drawing/2014/main" id="{1FC2964D-373A-49A6-8545-558B7BB8C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09" name="BEx5AQZ4ETQ9LMY5EBWVH20Z7VXQ" hidden="1">
          <a:extLst>
            <a:ext uri="{FF2B5EF4-FFF2-40B4-BE49-F238E27FC236}">
              <a16:creationId xmlns:a16="http://schemas.microsoft.com/office/drawing/2014/main" id="{5FE5D83D-8081-4C8B-A0E7-8D05A3A1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10" name="BEx1KD7H6UB1VYCJ7O61P562EIUY" descr="IQGV9140X0K0UPBL8OGU3I44J" hidden="1">
          <a:extLst>
            <a:ext uri="{FF2B5EF4-FFF2-40B4-BE49-F238E27FC236}">
              <a16:creationId xmlns:a16="http://schemas.microsoft.com/office/drawing/2014/main" id="{37C72D92-0B89-4FD8-BD6B-F5E6904E0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11" name="BEx5AQZ4ETQ9LMY5EBWVH20Z7VXQ" hidden="1">
          <a:extLst>
            <a:ext uri="{FF2B5EF4-FFF2-40B4-BE49-F238E27FC236}">
              <a16:creationId xmlns:a16="http://schemas.microsoft.com/office/drawing/2014/main" id="{EB91367A-1DD3-4692-9FCC-5676262B4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12" name="BEx1KD7H6UB1VYCJ7O61P562EIUY" descr="IQGV9140X0K0UPBL8OGU3I44J" hidden="1">
          <a:extLst>
            <a:ext uri="{FF2B5EF4-FFF2-40B4-BE49-F238E27FC236}">
              <a16:creationId xmlns:a16="http://schemas.microsoft.com/office/drawing/2014/main" id="{95CCF070-69C6-4835-8FC2-D620AF7F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13" name="BEx5AQZ4ETQ9LMY5EBWVH20Z7VXQ" hidden="1">
          <a:extLst>
            <a:ext uri="{FF2B5EF4-FFF2-40B4-BE49-F238E27FC236}">
              <a16:creationId xmlns:a16="http://schemas.microsoft.com/office/drawing/2014/main" id="{C2B18E7D-92BE-402B-9FAF-21111C2B7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14" name="BEx1KD7H6UB1VYCJ7O61P562EIUY" descr="IQGV9140X0K0UPBL8OGU3I44J" hidden="1">
          <a:extLst>
            <a:ext uri="{FF2B5EF4-FFF2-40B4-BE49-F238E27FC236}">
              <a16:creationId xmlns:a16="http://schemas.microsoft.com/office/drawing/2014/main" id="{5958F605-1D6E-4DEC-BF11-18668B54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15" name="BEx5AQZ4ETQ9LMY5EBWVH20Z7VXQ" hidden="1">
          <a:extLst>
            <a:ext uri="{FF2B5EF4-FFF2-40B4-BE49-F238E27FC236}">
              <a16:creationId xmlns:a16="http://schemas.microsoft.com/office/drawing/2014/main" id="{5B38F9CB-3CEE-46FA-BECB-E65E8B09D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16" name="BEx1KD7H6UB1VYCJ7O61P562EIUY" descr="IQGV9140X0K0UPBL8OGU3I44J" hidden="1">
          <a:extLst>
            <a:ext uri="{FF2B5EF4-FFF2-40B4-BE49-F238E27FC236}">
              <a16:creationId xmlns:a16="http://schemas.microsoft.com/office/drawing/2014/main" id="{811D4EC4-ED58-4E30-BC6A-C764CBD7A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17" name="BEx5AQZ4ETQ9LMY5EBWVH20Z7VXQ" hidden="1">
          <a:extLst>
            <a:ext uri="{FF2B5EF4-FFF2-40B4-BE49-F238E27FC236}">
              <a16:creationId xmlns:a16="http://schemas.microsoft.com/office/drawing/2014/main" id="{9CFFAED5-3900-4F0A-84BB-C3D281FB9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18" name="BEx1KD7H6UB1VYCJ7O61P562EIUY" descr="IQGV9140X0K0UPBL8OGU3I44J" hidden="1">
          <a:extLst>
            <a:ext uri="{FF2B5EF4-FFF2-40B4-BE49-F238E27FC236}">
              <a16:creationId xmlns:a16="http://schemas.microsoft.com/office/drawing/2014/main" id="{4DD39017-015E-49EF-AB5A-52988827B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19" name="BEx5AQZ4ETQ9LMY5EBWVH20Z7VXQ" hidden="1">
          <a:extLst>
            <a:ext uri="{FF2B5EF4-FFF2-40B4-BE49-F238E27FC236}">
              <a16:creationId xmlns:a16="http://schemas.microsoft.com/office/drawing/2014/main" id="{C2916520-042D-4956-B24D-9EB3D4B4D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20" name="BEx1KD7H6UB1VYCJ7O61P562EIUY" descr="IQGV9140X0K0UPBL8OGU3I44J" hidden="1">
          <a:extLst>
            <a:ext uri="{FF2B5EF4-FFF2-40B4-BE49-F238E27FC236}">
              <a16:creationId xmlns:a16="http://schemas.microsoft.com/office/drawing/2014/main" id="{342D1329-655A-4318-987F-EF11277E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21" name="BEx5AQZ4ETQ9LMY5EBWVH20Z7VXQ" hidden="1">
          <a:extLst>
            <a:ext uri="{FF2B5EF4-FFF2-40B4-BE49-F238E27FC236}">
              <a16:creationId xmlns:a16="http://schemas.microsoft.com/office/drawing/2014/main" id="{5B290E73-BCED-43C8-9DA8-5531E1FB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22" name="BEx1KD7H6UB1VYCJ7O61P562EIUY" descr="IQGV9140X0K0UPBL8OGU3I44J" hidden="1">
          <a:extLst>
            <a:ext uri="{FF2B5EF4-FFF2-40B4-BE49-F238E27FC236}">
              <a16:creationId xmlns:a16="http://schemas.microsoft.com/office/drawing/2014/main" id="{83644B2D-B413-429E-998E-8459907F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723" name="BEx5AQZ4ETQ9LMY5EBWVH20Z7VXQ" hidden="1">
          <a:extLst>
            <a:ext uri="{FF2B5EF4-FFF2-40B4-BE49-F238E27FC236}">
              <a16:creationId xmlns:a16="http://schemas.microsoft.com/office/drawing/2014/main" id="{4CE87A95-9119-414F-833E-5291D08C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24" name="BEx5BJQWS6YWHH4ZMSUAMD641V6Y" descr="ZTMFMXCIQSECDX38ALEFHUB00" hidden="1">
          <a:extLst>
            <a:ext uri="{FF2B5EF4-FFF2-40B4-BE49-F238E27FC236}">
              <a16:creationId xmlns:a16="http://schemas.microsoft.com/office/drawing/2014/main" id="{995BE07D-9B24-4630-9137-F4F9FF15B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25" name="BExUBK0YZ5VYFY8TTITJGJU9S06A" hidden="1">
          <a:extLst>
            <a:ext uri="{FF2B5EF4-FFF2-40B4-BE49-F238E27FC236}">
              <a16:creationId xmlns:a16="http://schemas.microsoft.com/office/drawing/2014/main" id="{94BB5013-6B11-4E42-B7C4-2BB62ED5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26" name="BEx5BJQWS6YWHH4ZMSUAMD641V6Y" descr="ZTMFMXCIQSECDX38ALEFHUB00" hidden="1">
          <a:extLst>
            <a:ext uri="{FF2B5EF4-FFF2-40B4-BE49-F238E27FC236}">
              <a16:creationId xmlns:a16="http://schemas.microsoft.com/office/drawing/2014/main" id="{573EE69E-4643-40E7-BF82-B629242CE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27" name="BExUBK0YZ5VYFY8TTITJGJU9S06A" hidden="1">
          <a:extLst>
            <a:ext uri="{FF2B5EF4-FFF2-40B4-BE49-F238E27FC236}">
              <a16:creationId xmlns:a16="http://schemas.microsoft.com/office/drawing/2014/main" id="{36574FEA-C340-4362-90C7-0AC70E94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28" name="BEx5BJQWS6YWHH4ZMSUAMD641V6Y" descr="ZTMFMXCIQSECDX38ALEFHUB00" hidden="1">
          <a:extLst>
            <a:ext uri="{FF2B5EF4-FFF2-40B4-BE49-F238E27FC236}">
              <a16:creationId xmlns:a16="http://schemas.microsoft.com/office/drawing/2014/main" id="{190D2CC3-E8B3-416C-9B18-E640C9C6A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29" name="BExUBK0YZ5VYFY8TTITJGJU9S06A" hidden="1">
          <a:extLst>
            <a:ext uri="{FF2B5EF4-FFF2-40B4-BE49-F238E27FC236}">
              <a16:creationId xmlns:a16="http://schemas.microsoft.com/office/drawing/2014/main" id="{2C496F44-BAD7-4BB6-9FA3-6F6094C0E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30" name="BEx5BJQWS6YWHH4ZMSUAMD641V6Y" descr="ZTMFMXCIQSECDX38ALEFHUB00" hidden="1">
          <a:extLst>
            <a:ext uri="{FF2B5EF4-FFF2-40B4-BE49-F238E27FC236}">
              <a16:creationId xmlns:a16="http://schemas.microsoft.com/office/drawing/2014/main" id="{B0AE89C2-9087-4F96-A30C-73506415F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31" name="BExUBK0YZ5VYFY8TTITJGJU9S06A" hidden="1">
          <a:extLst>
            <a:ext uri="{FF2B5EF4-FFF2-40B4-BE49-F238E27FC236}">
              <a16:creationId xmlns:a16="http://schemas.microsoft.com/office/drawing/2014/main" id="{EFE72ED5-56FC-4289-B7FD-6D540CB02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32" name="BEx5BJQWS6YWHH4ZMSUAMD641V6Y" descr="ZTMFMXCIQSECDX38ALEFHUB00" hidden="1">
          <a:extLst>
            <a:ext uri="{FF2B5EF4-FFF2-40B4-BE49-F238E27FC236}">
              <a16:creationId xmlns:a16="http://schemas.microsoft.com/office/drawing/2014/main" id="{49E9C41B-708D-4F54-98C7-7D150374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33" name="BExUBK0YZ5VYFY8TTITJGJU9S06A" hidden="1">
          <a:extLst>
            <a:ext uri="{FF2B5EF4-FFF2-40B4-BE49-F238E27FC236}">
              <a16:creationId xmlns:a16="http://schemas.microsoft.com/office/drawing/2014/main" id="{1F46476A-836D-4836-99B2-C3567366D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34" name="BEx5BJQWS6YWHH4ZMSUAMD641V6Y" descr="ZTMFMXCIQSECDX38ALEFHUB00" hidden="1">
          <a:extLst>
            <a:ext uri="{FF2B5EF4-FFF2-40B4-BE49-F238E27FC236}">
              <a16:creationId xmlns:a16="http://schemas.microsoft.com/office/drawing/2014/main" id="{D1F568E7-F031-482A-9C07-850AB8475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35" name="BExUBK0YZ5VYFY8TTITJGJU9S06A" hidden="1">
          <a:extLst>
            <a:ext uri="{FF2B5EF4-FFF2-40B4-BE49-F238E27FC236}">
              <a16:creationId xmlns:a16="http://schemas.microsoft.com/office/drawing/2014/main" id="{27C936E9-ACE9-4571-9A0E-551DEFB6D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36" name="BEx5BJQWS6YWHH4ZMSUAMD641V6Y" descr="ZTMFMXCIQSECDX38ALEFHUB00" hidden="1">
          <a:extLst>
            <a:ext uri="{FF2B5EF4-FFF2-40B4-BE49-F238E27FC236}">
              <a16:creationId xmlns:a16="http://schemas.microsoft.com/office/drawing/2014/main" id="{0BA2004A-6DD1-49F7-81A7-C43F970E1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37" name="BExUBK0YZ5VYFY8TTITJGJU9S06A" hidden="1">
          <a:extLst>
            <a:ext uri="{FF2B5EF4-FFF2-40B4-BE49-F238E27FC236}">
              <a16:creationId xmlns:a16="http://schemas.microsoft.com/office/drawing/2014/main" id="{3A335A9D-4A9C-4975-9FBB-C0244597F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38" name="BEx5BJQWS6YWHH4ZMSUAMD641V6Y" descr="ZTMFMXCIQSECDX38ALEFHUB00" hidden="1">
          <a:extLst>
            <a:ext uri="{FF2B5EF4-FFF2-40B4-BE49-F238E27FC236}">
              <a16:creationId xmlns:a16="http://schemas.microsoft.com/office/drawing/2014/main" id="{B527E3A4-B6B5-4710-B70D-57FA9EB5D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39" name="BExUBK0YZ5VYFY8TTITJGJU9S06A" hidden="1">
          <a:extLst>
            <a:ext uri="{FF2B5EF4-FFF2-40B4-BE49-F238E27FC236}">
              <a16:creationId xmlns:a16="http://schemas.microsoft.com/office/drawing/2014/main" id="{0214BAB0-5250-4407-8A52-7FCF24CC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40" name="BEx5BJQWS6YWHH4ZMSUAMD641V6Y" descr="ZTMFMXCIQSECDX38ALEFHUB00" hidden="1">
          <a:extLst>
            <a:ext uri="{FF2B5EF4-FFF2-40B4-BE49-F238E27FC236}">
              <a16:creationId xmlns:a16="http://schemas.microsoft.com/office/drawing/2014/main" id="{CEA7152C-AB9D-49A1-80C8-1E4504B1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41" name="BExUBK0YZ5VYFY8TTITJGJU9S06A" hidden="1">
          <a:extLst>
            <a:ext uri="{FF2B5EF4-FFF2-40B4-BE49-F238E27FC236}">
              <a16:creationId xmlns:a16="http://schemas.microsoft.com/office/drawing/2014/main" id="{BDF1DCFF-4C20-428C-B7D8-9715A015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42" name="BEx5BJQWS6YWHH4ZMSUAMD641V6Y" descr="ZTMFMXCIQSECDX38ALEFHUB00" hidden="1">
          <a:extLst>
            <a:ext uri="{FF2B5EF4-FFF2-40B4-BE49-F238E27FC236}">
              <a16:creationId xmlns:a16="http://schemas.microsoft.com/office/drawing/2014/main" id="{07CA3887-2EBB-4B06-AED9-4EC965A95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43" name="BExUBK0YZ5VYFY8TTITJGJU9S06A" hidden="1">
          <a:extLst>
            <a:ext uri="{FF2B5EF4-FFF2-40B4-BE49-F238E27FC236}">
              <a16:creationId xmlns:a16="http://schemas.microsoft.com/office/drawing/2014/main" id="{1A7AECC4-4584-4F70-8745-3C638B424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44" name="BEx5BJQWS6YWHH4ZMSUAMD641V6Y" descr="ZTMFMXCIQSECDX38ALEFHUB00" hidden="1">
          <a:extLst>
            <a:ext uri="{FF2B5EF4-FFF2-40B4-BE49-F238E27FC236}">
              <a16:creationId xmlns:a16="http://schemas.microsoft.com/office/drawing/2014/main" id="{88583103-D2B6-44E0-8AE0-4850B396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45" name="BExUBK0YZ5VYFY8TTITJGJU9S06A" hidden="1">
          <a:extLst>
            <a:ext uri="{FF2B5EF4-FFF2-40B4-BE49-F238E27FC236}">
              <a16:creationId xmlns:a16="http://schemas.microsoft.com/office/drawing/2014/main" id="{EA55AC76-9C2D-4F21-B535-EAAE97B9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46" name="BEx5BJQWS6YWHH4ZMSUAMD641V6Y" descr="ZTMFMXCIQSECDX38ALEFHUB00" hidden="1">
          <a:extLst>
            <a:ext uri="{FF2B5EF4-FFF2-40B4-BE49-F238E27FC236}">
              <a16:creationId xmlns:a16="http://schemas.microsoft.com/office/drawing/2014/main" id="{943B74C5-2427-4F68-A5AB-A624123C2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47" name="BExUBK0YZ5VYFY8TTITJGJU9S06A" hidden="1">
          <a:extLst>
            <a:ext uri="{FF2B5EF4-FFF2-40B4-BE49-F238E27FC236}">
              <a16:creationId xmlns:a16="http://schemas.microsoft.com/office/drawing/2014/main" id="{F5AFFB7F-CE6B-4646-AF31-7D337A51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48" name="BEx5BJQWS6YWHH4ZMSUAMD641V6Y" descr="ZTMFMXCIQSECDX38ALEFHUB00" hidden="1">
          <a:extLst>
            <a:ext uri="{FF2B5EF4-FFF2-40B4-BE49-F238E27FC236}">
              <a16:creationId xmlns:a16="http://schemas.microsoft.com/office/drawing/2014/main" id="{3C3D59EB-B319-4093-BE4E-B9B5BCE7C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49" name="BExUBK0YZ5VYFY8TTITJGJU9S06A" hidden="1">
          <a:extLst>
            <a:ext uri="{FF2B5EF4-FFF2-40B4-BE49-F238E27FC236}">
              <a16:creationId xmlns:a16="http://schemas.microsoft.com/office/drawing/2014/main" id="{904FF796-36DE-4D9C-BF8B-9279B0D1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50" name="BEx5BJQWS6YWHH4ZMSUAMD641V6Y" descr="ZTMFMXCIQSECDX38ALEFHUB00" hidden="1">
          <a:extLst>
            <a:ext uri="{FF2B5EF4-FFF2-40B4-BE49-F238E27FC236}">
              <a16:creationId xmlns:a16="http://schemas.microsoft.com/office/drawing/2014/main" id="{D1288475-0F08-4B3B-8242-3E5AB5871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51" name="BExUBK0YZ5VYFY8TTITJGJU9S06A" hidden="1">
          <a:extLst>
            <a:ext uri="{FF2B5EF4-FFF2-40B4-BE49-F238E27FC236}">
              <a16:creationId xmlns:a16="http://schemas.microsoft.com/office/drawing/2014/main" id="{9256D2EC-36CB-42BF-9849-78C3124F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52" name="BEx5BJQWS6YWHH4ZMSUAMD641V6Y" descr="ZTMFMXCIQSECDX38ALEFHUB00" hidden="1">
          <a:extLst>
            <a:ext uri="{FF2B5EF4-FFF2-40B4-BE49-F238E27FC236}">
              <a16:creationId xmlns:a16="http://schemas.microsoft.com/office/drawing/2014/main" id="{E73AE01C-49C2-49D7-86E4-5CD726F42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53" name="BExUBK0YZ5VYFY8TTITJGJU9S06A" hidden="1">
          <a:extLst>
            <a:ext uri="{FF2B5EF4-FFF2-40B4-BE49-F238E27FC236}">
              <a16:creationId xmlns:a16="http://schemas.microsoft.com/office/drawing/2014/main" id="{E42D0231-1FD7-4DAF-A41C-C076C39F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54" name="BEx5BJQWS6YWHH4ZMSUAMD641V6Y" descr="ZTMFMXCIQSECDX38ALEFHUB00" hidden="1">
          <a:extLst>
            <a:ext uri="{FF2B5EF4-FFF2-40B4-BE49-F238E27FC236}">
              <a16:creationId xmlns:a16="http://schemas.microsoft.com/office/drawing/2014/main" id="{44F59F01-95AC-424D-93E7-AA591DF0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55" name="BExUBK0YZ5VYFY8TTITJGJU9S06A" hidden="1">
          <a:extLst>
            <a:ext uri="{FF2B5EF4-FFF2-40B4-BE49-F238E27FC236}">
              <a16:creationId xmlns:a16="http://schemas.microsoft.com/office/drawing/2014/main" id="{1F6E208D-B6D2-499A-8BD5-B46146C92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56" name="BEx5BJQWS6YWHH4ZMSUAMD641V6Y" descr="ZTMFMXCIQSECDX38ALEFHUB00" hidden="1">
          <a:extLst>
            <a:ext uri="{FF2B5EF4-FFF2-40B4-BE49-F238E27FC236}">
              <a16:creationId xmlns:a16="http://schemas.microsoft.com/office/drawing/2014/main" id="{6D34484A-2D14-4C8A-AE94-1B34BACD3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57" name="BExUBK0YZ5VYFY8TTITJGJU9S06A" hidden="1">
          <a:extLst>
            <a:ext uri="{FF2B5EF4-FFF2-40B4-BE49-F238E27FC236}">
              <a16:creationId xmlns:a16="http://schemas.microsoft.com/office/drawing/2014/main" id="{2A374904-98C9-481D-A578-8F26FB10A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58" name="BEx5BJQWS6YWHH4ZMSUAMD641V6Y" descr="ZTMFMXCIQSECDX38ALEFHUB00" hidden="1">
          <a:extLst>
            <a:ext uri="{FF2B5EF4-FFF2-40B4-BE49-F238E27FC236}">
              <a16:creationId xmlns:a16="http://schemas.microsoft.com/office/drawing/2014/main" id="{C242274E-1637-4442-96C4-2D833A3F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59" name="BExUBK0YZ5VYFY8TTITJGJU9S06A" hidden="1">
          <a:extLst>
            <a:ext uri="{FF2B5EF4-FFF2-40B4-BE49-F238E27FC236}">
              <a16:creationId xmlns:a16="http://schemas.microsoft.com/office/drawing/2014/main" id="{D15843B6-0C70-4883-8DC6-E9FDD66B8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60" name="BEx5BJQWS6YWHH4ZMSUAMD641V6Y" descr="ZTMFMXCIQSECDX38ALEFHUB00" hidden="1">
          <a:extLst>
            <a:ext uri="{FF2B5EF4-FFF2-40B4-BE49-F238E27FC236}">
              <a16:creationId xmlns:a16="http://schemas.microsoft.com/office/drawing/2014/main" id="{9C505B88-E549-4324-A9C1-498F53E1C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61" name="BExUBK0YZ5VYFY8TTITJGJU9S06A" hidden="1">
          <a:extLst>
            <a:ext uri="{FF2B5EF4-FFF2-40B4-BE49-F238E27FC236}">
              <a16:creationId xmlns:a16="http://schemas.microsoft.com/office/drawing/2014/main" id="{99086C38-79A9-44FE-9B4D-1CDA97A40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62" name="BEx5BJQWS6YWHH4ZMSUAMD641V6Y" descr="ZTMFMXCIQSECDX38ALEFHUB00" hidden="1">
          <a:extLst>
            <a:ext uri="{FF2B5EF4-FFF2-40B4-BE49-F238E27FC236}">
              <a16:creationId xmlns:a16="http://schemas.microsoft.com/office/drawing/2014/main" id="{5BE328E8-B0EA-4718-B05C-2C3A2E55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63" name="BExUBK0YZ5VYFY8TTITJGJU9S06A" hidden="1">
          <a:extLst>
            <a:ext uri="{FF2B5EF4-FFF2-40B4-BE49-F238E27FC236}">
              <a16:creationId xmlns:a16="http://schemas.microsoft.com/office/drawing/2014/main" id="{3A8FD71C-AF2C-462A-9B28-DA679F5E5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64" name="BEx5BJQWS6YWHH4ZMSUAMD641V6Y" descr="ZTMFMXCIQSECDX38ALEFHUB00" hidden="1">
          <a:extLst>
            <a:ext uri="{FF2B5EF4-FFF2-40B4-BE49-F238E27FC236}">
              <a16:creationId xmlns:a16="http://schemas.microsoft.com/office/drawing/2014/main" id="{29F4B7C4-4F17-4086-9236-8CFB0CB6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65" name="BExUBK0YZ5VYFY8TTITJGJU9S06A" hidden="1">
          <a:extLst>
            <a:ext uri="{FF2B5EF4-FFF2-40B4-BE49-F238E27FC236}">
              <a16:creationId xmlns:a16="http://schemas.microsoft.com/office/drawing/2014/main" id="{9C623C47-AB79-4A41-ADA4-F6C9FF1B4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66" name="BEx5BJQWS6YWHH4ZMSUAMD641V6Y" descr="ZTMFMXCIQSECDX38ALEFHUB00" hidden="1">
          <a:extLst>
            <a:ext uri="{FF2B5EF4-FFF2-40B4-BE49-F238E27FC236}">
              <a16:creationId xmlns:a16="http://schemas.microsoft.com/office/drawing/2014/main" id="{937FE8BB-93C3-4C12-AA47-60871993F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67" name="BExUBK0YZ5VYFY8TTITJGJU9S06A" hidden="1">
          <a:extLst>
            <a:ext uri="{FF2B5EF4-FFF2-40B4-BE49-F238E27FC236}">
              <a16:creationId xmlns:a16="http://schemas.microsoft.com/office/drawing/2014/main" id="{FE0D026A-71FE-434B-958A-67B94F95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68" name="BEx5BJQWS6YWHH4ZMSUAMD641V6Y" descr="ZTMFMXCIQSECDX38ALEFHUB00" hidden="1">
          <a:extLst>
            <a:ext uri="{FF2B5EF4-FFF2-40B4-BE49-F238E27FC236}">
              <a16:creationId xmlns:a16="http://schemas.microsoft.com/office/drawing/2014/main" id="{58B79A6F-E6E6-4EAA-A98C-9FE3D9D7A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69" name="BExUBK0YZ5VYFY8TTITJGJU9S06A" hidden="1">
          <a:extLst>
            <a:ext uri="{FF2B5EF4-FFF2-40B4-BE49-F238E27FC236}">
              <a16:creationId xmlns:a16="http://schemas.microsoft.com/office/drawing/2014/main" id="{7A2BF6BE-A7A0-419D-AAB9-931E115CB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70" name="BEx5BJQWS6YWHH4ZMSUAMD641V6Y" descr="ZTMFMXCIQSECDX38ALEFHUB00" hidden="1">
          <a:extLst>
            <a:ext uri="{FF2B5EF4-FFF2-40B4-BE49-F238E27FC236}">
              <a16:creationId xmlns:a16="http://schemas.microsoft.com/office/drawing/2014/main" id="{589F6D6B-F10E-46D2-9087-B0179431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71" name="BExUBK0YZ5VYFY8TTITJGJU9S06A" hidden="1">
          <a:extLst>
            <a:ext uri="{FF2B5EF4-FFF2-40B4-BE49-F238E27FC236}">
              <a16:creationId xmlns:a16="http://schemas.microsoft.com/office/drawing/2014/main" id="{A1FD301F-3508-4BF6-82D3-68F2F6BE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72" name="BEx5BJQWS6YWHH4ZMSUAMD641V6Y" descr="ZTMFMXCIQSECDX38ALEFHUB00" hidden="1">
          <a:extLst>
            <a:ext uri="{FF2B5EF4-FFF2-40B4-BE49-F238E27FC236}">
              <a16:creationId xmlns:a16="http://schemas.microsoft.com/office/drawing/2014/main" id="{5AE41602-4796-4E5C-B11B-AD356D8E0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73" name="BExUBK0YZ5VYFY8TTITJGJU9S06A" hidden="1">
          <a:extLst>
            <a:ext uri="{FF2B5EF4-FFF2-40B4-BE49-F238E27FC236}">
              <a16:creationId xmlns:a16="http://schemas.microsoft.com/office/drawing/2014/main" id="{C197B284-A7D2-4D02-85E0-44F1C808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74" name="BEx5BJQWS6YWHH4ZMSUAMD641V6Y" descr="ZTMFMXCIQSECDX38ALEFHUB00" hidden="1">
          <a:extLst>
            <a:ext uri="{FF2B5EF4-FFF2-40B4-BE49-F238E27FC236}">
              <a16:creationId xmlns:a16="http://schemas.microsoft.com/office/drawing/2014/main" id="{C52146E0-BBAB-4207-8DEC-3E6E845D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75" name="BExUBK0YZ5VYFY8TTITJGJU9S06A" hidden="1">
          <a:extLst>
            <a:ext uri="{FF2B5EF4-FFF2-40B4-BE49-F238E27FC236}">
              <a16:creationId xmlns:a16="http://schemas.microsoft.com/office/drawing/2014/main" id="{8054F633-2BC0-4B79-B6D4-011DC62DE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76" name="BEx5BJQWS6YWHH4ZMSUAMD641V6Y" descr="ZTMFMXCIQSECDX38ALEFHUB00" hidden="1">
          <a:extLst>
            <a:ext uri="{FF2B5EF4-FFF2-40B4-BE49-F238E27FC236}">
              <a16:creationId xmlns:a16="http://schemas.microsoft.com/office/drawing/2014/main" id="{F87238D6-9A91-4B1A-9A14-4A9AE0F7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77" name="BExUBK0YZ5VYFY8TTITJGJU9S06A" hidden="1">
          <a:extLst>
            <a:ext uri="{FF2B5EF4-FFF2-40B4-BE49-F238E27FC236}">
              <a16:creationId xmlns:a16="http://schemas.microsoft.com/office/drawing/2014/main" id="{ABC1D5B4-2066-41E5-8DCB-FC4D6CAB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78" name="BEx5BJQWS6YWHH4ZMSUAMD641V6Y" descr="ZTMFMXCIQSECDX38ALEFHUB00" hidden="1">
          <a:extLst>
            <a:ext uri="{FF2B5EF4-FFF2-40B4-BE49-F238E27FC236}">
              <a16:creationId xmlns:a16="http://schemas.microsoft.com/office/drawing/2014/main" id="{C6A4CE82-C805-4B6A-9200-77E48C50B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79" name="BExUBK0YZ5VYFY8TTITJGJU9S06A" hidden="1">
          <a:extLst>
            <a:ext uri="{FF2B5EF4-FFF2-40B4-BE49-F238E27FC236}">
              <a16:creationId xmlns:a16="http://schemas.microsoft.com/office/drawing/2014/main" id="{E34DE2A6-6C0E-4699-84C7-76777F03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80" name="BEx5BJQWS6YWHH4ZMSUAMD641V6Y" descr="ZTMFMXCIQSECDX38ALEFHUB00" hidden="1">
          <a:extLst>
            <a:ext uri="{FF2B5EF4-FFF2-40B4-BE49-F238E27FC236}">
              <a16:creationId xmlns:a16="http://schemas.microsoft.com/office/drawing/2014/main" id="{2B4E752D-A408-4837-ACF9-AD488BD02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81" name="BExUBK0YZ5VYFY8TTITJGJU9S06A" hidden="1">
          <a:extLst>
            <a:ext uri="{FF2B5EF4-FFF2-40B4-BE49-F238E27FC236}">
              <a16:creationId xmlns:a16="http://schemas.microsoft.com/office/drawing/2014/main" id="{6085BA92-503C-4576-A0F2-8934E184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82" name="BEx5BJQWS6YWHH4ZMSUAMD641V6Y" descr="ZTMFMXCIQSECDX38ALEFHUB00" hidden="1">
          <a:extLst>
            <a:ext uri="{FF2B5EF4-FFF2-40B4-BE49-F238E27FC236}">
              <a16:creationId xmlns:a16="http://schemas.microsoft.com/office/drawing/2014/main" id="{754D5671-A4AC-421A-9C0B-4F6CB530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83" name="BExUBK0YZ5VYFY8TTITJGJU9S06A" hidden="1">
          <a:extLst>
            <a:ext uri="{FF2B5EF4-FFF2-40B4-BE49-F238E27FC236}">
              <a16:creationId xmlns:a16="http://schemas.microsoft.com/office/drawing/2014/main" id="{E05CC016-BA14-4ADA-9D52-A9B3E2DB6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84" name="BEx5BJQWS6YWHH4ZMSUAMD641V6Y" descr="ZTMFMXCIQSECDX38ALEFHUB00" hidden="1">
          <a:extLst>
            <a:ext uri="{FF2B5EF4-FFF2-40B4-BE49-F238E27FC236}">
              <a16:creationId xmlns:a16="http://schemas.microsoft.com/office/drawing/2014/main" id="{7DB6EB66-81F2-4460-A843-1657F5C5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85" name="BExUBK0YZ5VYFY8TTITJGJU9S06A" hidden="1">
          <a:extLst>
            <a:ext uri="{FF2B5EF4-FFF2-40B4-BE49-F238E27FC236}">
              <a16:creationId xmlns:a16="http://schemas.microsoft.com/office/drawing/2014/main" id="{66B4891A-DA74-4FB2-B3C7-B0DBC979A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86" name="BEx5BJQWS6YWHH4ZMSUAMD641V6Y" descr="ZTMFMXCIQSECDX38ALEFHUB00" hidden="1">
          <a:extLst>
            <a:ext uri="{FF2B5EF4-FFF2-40B4-BE49-F238E27FC236}">
              <a16:creationId xmlns:a16="http://schemas.microsoft.com/office/drawing/2014/main" id="{21C1B880-B3E5-4571-A2BB-7F9BB834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87" name="BExUBK0YZ5VYFY8TTITJGJU9S06A" hidden="1">
          <a:extLst>
            <a:ext uri="{FF2B5EF4-FFF2-40B4-BE49-F238E27FC236}">
              <a16:creationId xmlns:a16="http://schemas.microsoft.com/office/drawing/2014/main" id="{A6CF3456-0C36-4013-8DFE-85F903F9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88" name="BEx5BJQWS6YWHH4ZMSUAMD641V6Y" descr="ZTMFMXCIQSECDX38ALEFHUB00" hidden="1">
          <a:extLst>
            <a:ext uri="{FF2B5EF4-FFF2-40B4-BE49-F238E27FC236}">
              <a16:creationId xmlns:a16="http://schemas.microsoft.com/office/drawing/2014/main" id="{6E7981B0-D358-4A95-B0B8-0EEEC9CC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89" name="BExUBK0YZ5VYFY8TTITJGJU9S06A" hidden="1">
          <a:extLst>
            <a:ext uri="{FF2B5EF4-FFF2-40B4-BE49-F238E27FC236}">
              <a16:creationId xmlns:a16="http://schemas.microsoft.com/office/drawing/2014/main" id="{E74D5D34-7C2A-4C6A-ACD9-C657B855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90" name="BEx5BJQWS6YWHH4ZMSUAMD641V6Y" descr="ZTMFMXCIQSECDX38ALEFHUB00" hidden="1">
          <a:extLst>
            <a:ext uri="{FF2B5EF4-FFF2-40B4-BE49-F238E27FC236}">
              <a16:creationId xmlns:a16="http://schemas.microsoft.com/office/drawing/2014/main" id="{7CFDEEF5-DB34-44D6-BC7F-5A8D2553A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91" name="BExUBK0YZ5VYFY8TTITJGJU9S06A" hidden="1">
          <a:extLst>
            <a:ext uri="{FF2B5EF4-FFF2-40B4-BE49-F238E27FC236}">
              <a16:creationId xmlns:a16="http://schemas.microsoft.com/office/drawing/2014/main" id="{53DC9B8B-9C80-477A-8662-E945590D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92" name="BEx5BJQWS6YWHH4ZMSUAMD641V6Y" descr="ZTMFMXCIQSECDX38ALEFHUB00" hidden="1">
          <a:extLst>
            <a:ext uri="{FF2B5EF4-FFF2-40B4-BE49-F238E27FC236}">
              <a16:creationId xmlns:a16="http://schemas.microsoft.com/office/drawing/2014/main" id="{020EE45F-317A-46F4-A358-6B5F69D9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93" name="BExUBK0YZ5VYFY8TTITJGJU9S06A" hidden="1">
          <a:extLst>
            <a:ext uri="{FF2B5EF4-FFF2-40B4-BE49-F238E27FC236}">
              <a16:creationId xmlns:a16="http://schemas.microsoft.com/office/drawing/2014/main" id="{D2BC02D5-0175-4979-99F9-4C84304B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94" name="BEx5BJQWS6YWHH4ZMSUAMD641V6Y" descr="ZTMFMXCIQSECDX38ALEFHUB00" hidden="1">
          <a:extLst>
            <a:ext uri="{FF2B5EF4-FFF2-40B4-BE49-F238E27FC236}">
              <a16:creationId xmlns:a16="http://schemas.microsoft.com/office/drawing/2014/main" id="{7E4D3B69-1662-4E86-8354-41F9F13B3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95" name="BExUBK0YZ5VYFY8TTITJGJU9S06A" hidden="1">
          <a:extLst>
            <a:ext uri="{FF2B5EF4-FFF2-40B4-BE49-F238E27FC236}">
              <a16:creationId xmlns:a16="http://schemas.microsoft.com/office/drawing/2014/main" id="{93E7AEE5-C9B8-42CF-B71A-978A6BCA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96" name="BEx5BJQWS6YWHH4ZMSUAMD641V6Y" descr="ZTMFMXCIQSECDX38ALEFHUB00" hidden="1">
          <a:extLst>
            <a:ext uri="{FF2B5EF4-FFF2-40B4-BE49-F238E27FC236}">
              <a16:creationId xmlns:a16="http://schemas.microsoft.com/office/drawing/2014/main" id="{3F24B02F-B8D8-4321-928F-C800E8FB6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97" name="BExUBK0YZ5VYFY8TTITJGJU9S06A" hidden="1">
          <a:extLst>
            <a:ext uri="{FF2B5EF4-FFF2-40B4-BE49-F238E27FC236}">
              <a16:creationId xmlns:a16="http://schemas.microsoft.com/office/drawing/2014/main" id="{DA0198C5-97CF-45DC-871F-21A672D9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98" name="BEx5BJQWS6YWHH4ZMSUAMD641V6Y" descr="ZTMFMXCIQSECDX38ALEFHUB00" hidden="1">
          <a:extLst>
            <a:ext uri="{FF2B5EF4-FFF2-40B4-BE49-F238E27FC236}">
              <a16:creationId xmlns:a16="http://schemas.microsoft.com/office/drawing/2014/main" id="{170AC118-978C-4511-905B-B05AFE07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799" name="BExUBK0YZ5VYFY8TTITJGJU9S06A" hidden="1">
          <a:extLst>
            <a:ext uri="{FF2B5EF4-FFF2-40B4-BE49-F238E27FC236}">
              <a16:creationId xmlns:a16="http://schemas.microsoft.com/office/drawing/2014/main" id="{A91FE5A3-C48A-438A-AD00-0B83EA382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00" name="BEx5BJQWS6YWHH4ZMSUAMD641V6Y" descr="ZTMFMXCIQSECDX38ALEFHUB00" hidden="1">
          <a:extLst>
            <a:ext uri="{FF2B5EF4-FFF2-40B4-BE49-F238E27FC236}">
              <a16:creationId xmlns:a16="http://schemas.microsoft.com/office/drawing/2014/main" id="{2B3211CE-4920-441E-B4EE-C4C936A93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01" name="BExUBK0YZ5VYFY8TTITJGJU9S06A" hidden="1">
          <a:extLst>
            <a:ext uri="{FF2B5EF4-FFF2-40B4-BE49-F238E27FC236}">
              <a16:creationId xmlns:a16="http://schemas.microsoft.com/office/drawing/2014/main" id="{7EAB2251-16D1-4B41-80E3-9DCED17D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02" name="BEx5BJQWS6YWHH4ZMSUAMD641V6Y" descr="ZTMFMXCIQSECDX38ALEFHUB00" hidden="1">
          <a:extLst>
            <a:ext uri="{FF2B5EF4-FFF2-40B4-BE49-F238E27FC236}">
              <a16:creationId xmlns:a16="http://schemas.microsoft.com/office/drawing/2014/main" id="{EC9DCD82-F53C-4C9E-8A3B-4BB9B537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03" name="BExUBK0YZ5VYFY8TTITJGJU9S06A" hidden="1">
          <a:extLst>
            <a:ext uri="{FF2B5EF4-FFF2-40B4-BE49-F238E27FC236}">
              <a16:creationId xmlns:a16="http://schemas.microsoft.com/office/drawing/2014/main" id="{36D1C113-A55D-4F5A-BE2C-CA40DC348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04" name="BEx5BJQWS6YWHH4ZMSUAMD641V6Y" descr="ZTMFMXCIQSECDX38ALEFHUB00" hidden="1">
          <a:extLst>
            <a:ext uri="{FF2B5EF4-FFF2-40B4-BE49-F238E27FC236}">
              <a16:creationId xmlns:a16="http://schemas.microsoft.com/office/drawing/2014/main" id="{FA268B14-25DD-4A65-8083-4F641C9BF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05" name="BExUBK0YZ5VYFY8TTITJGJU9S06A" hidden="1">
          <a:extLst>
            <a:ext uri="{FF2B5EF4-FFF2-40B4-BE49-F238E27FC236}">
              <a16:creationId xmlns:a16="http://schemas.microsoft.com/office/drawing/2014/main" id="{E679F9C3-3001-42FD-899F-07E706F0F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06" name="BEx5BJQWS6YWHH4ZMSUAMD641V6Y" descr="ZTMFMXCIQSECDX38ALEFHUB00" hidden="1">
          <a:extLst>
            <a:ext uri="{FF2B5EF4-FFF2-40B4-BE49-F238E27FC236}">
              <a16:creationId xmlns:a16="http://schemas.microsoft.com/office/drawing/2014/main" id="{B22D5717-3395-4A13-B7B9-4DB985FC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07" name="BExUBK0YZ5VYFY8TTITJGJU9S06A" hidden="1">
          <a:extLst>
            <a:ext uri="{FF2B5EF4-FFF2-40B4-BE49-F238E27FC236}">
              <a16:creationId xmlns:a16="http://schemas.microsoft.com/office/drawing/2014/main" id="{46B14B95-2B54-4E1F-8360-4667E2B8D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08" name="BEx5BJQWS6YWHH4ZMSUAMD641V6Y" descr="ZTMFMXCIQSECDX38ALEFHUB00" hidden="1">
          <a:extLst>
            <a:ext uri="{FF2B5EF4-FFF2-40B4-BE49-F238E27FC236}">
              <a16:creationId xmlns:a16="http://schemas.microsoft.com/office/drawing/2014/main" id="{91BEF063-C8A6-435D-ADB8-3BD02F92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09" name="BExUBK0YZ5VYFY8TTITJGJU9S06A" hidden="1">
          <a:extLst>
            <a:ext uri="{FF2B5EF4-FFF2-40B4-BE49-F238E27FC236}">
              <a16:creationId xmlns:a16="http://schemas.microsoft.com/office/drawing/2014/main" id="{B782B69A-5B13-4804-8238-CFCFCCEF3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10" name="BEx5BJQWS6YWHH4ZMSUAMD641V6Y" descr="ZTMFMXCIQSECDX38ALEFHUB00" hidden="1">
          <a:extLst>
            <a:ext uri="{FF2B5EF4-FFF2-40B4-BE49-F238E27FC236}">
              <a16:creationId xmlns:a16="http://schemas.microsoft.com/office/drawing/2014/main" id="{0D064945-01EB-4809-898C-CF0F5C70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11" name="BExUBK0YZ5VYFY8TTITJGJU9S06A" hidden="1">
          <a:extLst>
            <a:ext uri="{FF2B5EF4-FFF2-40B4-BE49-F238E27FC236}">
              <a16:creationId xmlns:a16="http://schemas.microsoft.com/office/drawing/2014/main" id="{72CB1ECB-BD60-464C-969A-0DFACB67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12" name="BEx5BJQWS6YWHH4ZMSUAMD641V6Y" descr="ZTMFMXCIQSECDX38ALEFHUB00" hidden="1">
          <a:extLst>
            <a:ext uri="{FF2B5EF4-FFF2-40B4-BE49-F238E27FC236}">
              <a16:creationId xmlns:a16="http://schemas.microsoft.com/office/drawing/2014/main" id="{03185C91-6335-4D68-9369-08F52CEA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13" name="BExUBK0YZ5VYFY8TTITJGJU9S06A" hidden="1">
          <a:extLst>
            <a:ext uri="{FF2B5EF4-FFF2-40B4-BE49-F238E27FC236}">
              <a16:creationId xmlns:a16="http://schemas.microsoft.com/office/drawing/2014/main" id="{B6BA506C-9EA6-4EE6-A619-8999DAB8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14" name="BEx5BJQWS6YWHH4ZMSUAMD641V6Y" descr="ZTMFMXCIQSECDX38ALEFHUB00" hidden="1">
          <a:extLst>
            <a:ext uri="{FF2B5EF4-FFF2-40B4-BE49-F238E27FC236}">
              <a16:creationId xmlns:a16="http://schemas.microsoft.com/office/drawing/2014/main" id="{80EC2660-6587-4B3F-9653-82F64143B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15" name="BExUBK0YZ5VYFY8TTITJGJU9S06A" hidden="1">
          <a:extLst>
            <a:ext uri="{FF2B5EF4-FFF2-40B4-BE49-F238E27FC236}">
              <a16:creationId xmlns:a16="http://schemas.microsoft.com/office/drawing/2014/main" id="{70F739F0-6A86-45FE-BDE2-D785B0AF7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16" name="BEx5BJQWS6YWHH4ZMSUAMD641V6Y" descr="ZTMFMXCIQSECDX38ALEFHUB00" hidden="1">
          <a:extLst>
            <a:ext uri="{FF2B5EF4-FFF2-40B4-BE49-F238E27FC236}">
              <a16:creationId xmlns:a16="http://schemas.microsoft.com/office/drawing/2014/main" id="{E2C39742-43BF-4B4C-945A-23B4C2756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17" name="BExUBK0YZ5VYFY8TTITJGJU9S06A" hidden="1">
          <a:extLst>
            <a:ext uri="{FF2B5EF4-FFF2-40B4-BE49-F238E27FC236}">
              <a16:creationId xmlns:a16="http://schemas.microsoft.com/office/drawing/2014/main" id="{F894C95C-9781-4F58-A648-CFED8282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18" name="BEx5BJQWS6YWHH4ZMSUAMD641V6Y" descr="ZTMFMXCIQSECDX38ALEFHUB00" hidden="1">
          <a:extLst>
            <a:ext uri="{FF2B5EF4-FFF2-40B4-BE49-F238E27FC236}">
              <a16:creationId xmlns:a16="http://schemas.microsoft.com/office/drawing/2014/main" id="{FE7F11D2-AF96-402A-8BEF-541158FA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19" name="BExUBK0YZ5VYFY8TTITJGJU9S06A" hidden="1">
          <a:extLst>
            <a:ext uri="{FF2B5EF4-FFF2-40B4-BE49-F238E27FC236}">
              <a16:creationId xmlns:a16="http://schemas.microsoft.com/office/drawing/2014/main" id="{531A3E97-1EA4-4979-B75D-E3A745CB2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20" name="BEx5BJQWS6YWHH4ZMSUAMD641V6Y" descr="ZTMFMXCIQSECDX38ALEFHUB00" hidden="1">
          <a:extLst>
            <a:ext uri="{FF2B5EF4-FFF2-40B4-BE49-F238E27FC236}">
              <a16:creationId xmlns:a16="http://schemas.microsoft.com/office/drawing/2014/main" id="{C24DA600-862D-452B-B376-86E8BC3C8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21" name="BExUBK0YZ5VYFY8TTITJGJU9S06A" hidden="1">
          <a:extLst>
            <a:ext uri="{FF2B5EF4-FFF2-40B4-BE49-F238E27FC236}">
              <a16:creationId xmlns:a16="http://schemas.microsoft.com/office/drawing/2014/main" id="{7687DB4F-AFE3-4C1E-9667-39B8D0F34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22" name="BEx5BJQWS6YWHH4ZMSUAMD641V6Y" descr="ZTMFMXCIQSECDX38ALEFHUB00" hidden="1">
          <a:extLst>
            <a:ext uri="{FF2B5EF4-FFF2-40B4-BE49-F238E27FC236}">
              <a16:creationId xmlns:a16="http://schemas.microsoft.com/office/drawing/2014/main" id="{1D2663F1-358F-4BA2-A4FC-AFDC05AC5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23" name="BExUBK0YZ5VYFY8TTITJGJU9S06A" hidden="1">
          <a:extLst>
            <a:ext uri="{FF2B5EF4-FFF2-40B4-BE49-F238E27FC236}">
              <a16:creationId xmlns:a16="http://schemas.microsoft.com/office/drawing/2014/main" id="{650886D8-113E-4CDA-9298-C1228F2AB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24" name="BEx5BJQWS6YWHH4ZMSUAMD641V6Y" descr="ZTMFMXCIQSECDX38ALEFHUB00" hidden="1">
          <a:extLst>
            <a:ext uri="{FF2B5EF4-FFF2-40B4-BE49-F238E27FC236}">
              <a16:creationId xmlns:a16="http://schemas.microsoft.com/office/drawing/2014/main" id="{77600270-7197-488F-9695-8B0B3F4A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25" name="BExUBK0YZ5VYFY8TTITJGJU9S06A" hidden="1">
          <a:extLst>
            <a:ext uri="{FF2B5EF4-FFF2-40B4-BE49-F238E27FC236}">
              <a16:creationId xmlns:a16="http://schemas.microsoft.com/office/drawing/2014/main" id="{602CC4A6-6585-4661-B334-F127C990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26" name="BEx5BJQWS6YWHH4ZMSUAMD641V6Y" descr="ZTMFMXCIQSECDX38ALEFHUB00" hidden="1">
          <a:extLst>
            <a:ext uri="{FF2B5EF4-FFF2-40B4-BE49-F238E27FC236}">
              <a16:creationId xmlns:a16="http://schemas.microsoft.com/office/drawing/2014/main" id="{1878763E-6284-4CD7-81B8-8D89A6BA0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27" name="BExUBK0YZ5VYFY8TTITJGJU9S06A" hidden="1">
          <a:extLst>
            <a:ext uri="{FF2B5EF4-FFF2-40B4-BE49-F238E27FC236}">
              <a16:creationId xmlns:a16="http://schemas.microsoft.com/office/drawing/2014/main" id="{82065165-5F16-4ECE-A856-EFCEE166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28" name="BEx5BJQWS6YWHH4ZMSUAMD641V6Y" descr="ZTMFMXCIQSECDX38ALEFHUB00" hidden="1">
          <a:extLst>
            <a:ext uri="{FF2B5EF4-FFF2-40B4-BE49-F238E27FC236}">
              <a16:creationId xmlns:a16="http://schemas.microsoft.com/office/drawing/2014/main" id="{CD95BE3D-AFCB-49B3-A0CA-93214B5D0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29" name="BExUBK0YZ5VYFY8TTITJGJU9S06A" hidden="1">
          <a:extLst>
            <a:ext uri="{FF2B5EF4-FFF2-40B4-BE49-F238E27FC236}">
              <a16:creationId xmlns:a16="http://schemas.microsoft.com/office/drawing/2014/main" id="{E19281B6-2038-4FCA-AED8-9070DB8B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30" name="BEx5BJQWS6YWHH4ZMSUAMD641V6Y" descr="ZTMFMXCIQSECDX38ALEFHUB00" hidden="1">
          <a:extLst>
            <a:ext uri="{FF2B5EF4-FFF2-40B4-BE49-F238E27FC236}">
              <a16:creationId xmlns:a16="http://schemas.microsoft.com/office/drawing/2014/main" id="{C4AEF566-8BE5-48CA-80D0-CE0F52FBE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31" name="BExUBK0YZ5VYFY8TTITJGJU9S06A" hidden="1">
          <a:extLst>
            <a:ext uri="{FF2B5EF4-FFF2-40B4-BE49-F238E27FC236}">
              <a16:creationId xmlns:a16="http://schemas.microsoft.com/office/drawing/2014/main" id="{E874B416-5D35-48D0-90FA-E2324F7FD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32" name="BEx5BJQWS6YWHH4ZMSUAMD641V6Y" descr="ZTMFMXCIQSECDX38ALEFHUB00" hidden="1">
          <a:extLst>
            <a:ext uri="{FF2B5EF4-FFF2-40B4-BE49-F238E27FC236}">
              <a16:creationId xmlns:a16="http://schemas.microsoft.com/office/drawing/2014/main" id="{DD50EEBC-B5E5-4DDE-81BA-6ED3560D6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33" name="BExUBK0YZ5VYFY8TTITJGJU9S06A" hidden="1">
          <a:extLst>
            <a:ext uri="{FF2B5EF4-FFF2-40B4-BE49-F238E27FC236}">
              <a16:creationId xmlns:a16="http://schemas.microsoft.com/office/drawing/2014/main" id="{32A50293-833A-4671-B9D6-8A2A172E6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34" name="BEx5BJQWS6YWHH4ZMSUAMD641V6Y" descr="ZTMFMXCIQSECDX38ALEFHUB00" hidden="1">
          <a:extLst>
            <a:ext uri="{FF2B5EF4-FFF2-40B4-BE49-F238E27FC236}">
              <a16:creationId xmlns:a16="http://schemas.microsoft.com/office/drawing/2014/main" id="{F1400219-5E75-472D-84A2-F6B55B8A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35" name="BExUBK0YZ5VYFY8TTITJGJU9S06A" hidden="1">
          <a:extLst>
            <a:ext uri="{FF2B5EF4-FFF2-40B4-BE49-F238E27FC236}">
              <a16:creationId xmlns:a16="http://schemas.microsoft.com/office/drawing/2014/main" id="{C0D65F5B-565C-4F33-9F7A-F4DB8CF6F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36" name="BEx5BJQWS6YWHH4ZMSUAMD641V6Y" descr="ZTMFMXCIQSECDX38ALEFHUB00" hidden="1">
          <a:extLst>
            <a:ext uri="{FF2B5EF4-FFF2-40B4-BE49-F238E27FC236}">
              <a16:creationId xmlns:a16="http://schemas.microsoft.com/office/drawing/2014/main" id="{040357CD-5A5C-44A0-AB0A-D2C641D2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37" name="BExUBK0YZ5VYFY8TTITJGJU9S06A" hidden="1">
          <a:extLst>
            <a:ext uri="{FF2B5EF4-FFF2-40B4-BE49-F238E27FC236}">
              <a16:creationId xmlns:a16="http://schemas.microsoft.com/office/drawing/2014/main" id="{2BEA4385-8AF7-4A93-B9AD-289E2B5AB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38" name="BEx5BJQWS6YWHH4ZMSUAMD641V6Y" descr="ZTMFMXCIQSECDX38ALEFHUB00" hidden="1">
          <a:extLst>
            <a:ext uri="{FF2B5EF4-FFF2-40B4-BE49-F238E27FC236}">
              <a16:creationId xmlns:a16="http://schemas.microsoft.com/office/drawing/2014/main" id="{95FD2395-5862-4DA4-9D96-5BAA2DB1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39" name="BExUBK0YZ5VYFY8TTITJGJU9S06A" hidden="1">
          <a:extLst>
            <a:ext uri="{FF2B5EF4-FFF2-40B4-BE49-F238E27FC236}">
              <a16:creationId xmlns:a16="http://schemas.microsoft.com/office/drawing/2014/main" id="{3F92C9B7-D39B-438F-99FB-C3BA5679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40" name="BEx5BJQWS6YWHH4ZMSUAMD641V6Y" descr="ZTMFMXCIQSECDX38ALEFHUB00" hidden="1">
          <a:extLst>
            <a:ext uri="{FF2B5EF4-FFF2-40B4-BE49-F238E27FC236}">
              <a16:creationId xmlns:a16="http://schemas.microsoft.com/office/drawing/2014/main" id="{640B2B28-85BB-4C39-9CBD-7E0F5024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41" name="BExUBK0YZ5VYFY8TTITJGJU9S06A" hidden="1">
          <a:extLst>
            <a:ext uri="{FF2B5EF4-FFF2-40B4-BE49-F238E27FC236}">
              <a16:creationId xmlns:a16="http://schemas.microsoft.com/office/drawing/2014/main" id="{50F636D4-B30B-4F40-997C-B6EDE99A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42" name="BEx5BJQWS6YWHH4ZMSUAMD641V6Y" descr="ZTMFMXCIQSECDX38ALEFHUB00" hidden="1">
          <a:extLst>
            <a:ext uri="{FF2B5EF4-FFF2-40B4-BE49-F238E27FC236}">
              <a16:creationId xmlns:a16="http://schemas.microsoft.com/office/drawing/2014/main" id="{D06B1266-BE7F-49C7-A17B-8E7A7E0A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43" name="BExUBK0YZ5VYFY8TTITJGJU9S06A" hidden="1">
          <a:extLst>
            <a:ext uri="{FF2B5EF4-FFF2-40B4-BE49-F238E27FC236}">
              <a16:creationId xmlns:a16="http://schemas.microsoft.com/office/drawing/2014/main" id="{D3FB32E8-5682-44E6-801B-EF8E09D8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44" name="BEx5BJQWS6YWHH4ZMSUAMD641V6Y" descr="ZTMFMXCIQSECDX38ALEFHUB00" hidden="1">
          <a:extLst>
            <a:ext uri="{FF2B5EF4-FFF2-40B4-BE49-F238E27FC236}">
              <a16:creationId xmlns:a16="http://schemas.microsoft.com/office/drawing/2014/main" id="{E64396A6-475A-46DD-B928-F26121BA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45" name="BExUBK0YZ5VYFY8TTITJGJU9S06A" hidden="1">
          <a:extLst>
            <a:ext uri="{FF2B5EF4-FFF2-40B4-BE49-F238E27FC236}">
              <a16:creationId xmlns:a16="http://schemas.microsoft.com/office/drawing/2014/main" id="{380BF9E4-E6F7-4D9F-A1E3-15ABD43B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46" name="BEx5BJQWS6YWHH4ZMSUAMD641V6Y" descr="ZTMFMXCIQSECDX38ALEFHUB00" hidden="1">
          <a:extLst>
            <a:ext uri="{FF2B5EF4-FFF2-40B4-BE49-F238E27FC236}">
              <a16:creationId xmlns:a16="http://schemas.microsoft.com/office/drawing/2014/main" id="{DD7E40AA-FCB8-47A3-8DA3-763B494EC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47" name="BExUBK0YZ5VYFY8TTITJGJU9S06A" hidden="1">
          <a:extLst>
            <a:ext uri="{FF2B5EF4-FFF2-40B4-BE49-F238E27FC236}">
              <a16:creationId xmlns:a16="http://schemas.microsoft.com/office/drawing/2014/main" id="{4DD344C9-7514-4F65-9982-A9D16BE47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48" name="BEx5BJQWS6YWHH4ZMSUAMD641V6Y" descr="ZTMFMXCIQSECDX38ALEFHUB00" hidden="1">
          <a:extLst>
            <a:ext uri="{FF2B5EF4-FFF2-40B4-BE49-F238E27FC236}">
              <a16:creationId xmlns:a16="http://schemas.microsoft.com/office/drawing/2014/main" id="{B50723AC-4D88-463A-8155-FFD3855E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49" name="BExUBK0YZ5VYFY8TTITJGJU9S06A" hidden="1">
          <a:extLst>
            <a:ext uri="{FF2B5EF4-FFF2-40B4-BE49-F238E27FC236}">
              <a16:creationId xmlns:a16="http://schemas.microsoft.com/office/drawing/2014/main" id="{C0CAE6E4-A157-44A9-B969-F7A80775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50" name="BEx5BJQWS6YWHH4ZMSUAMD641V6Y" descr="ZTMFMXCIQSECDX38ALEFHUB00" hidden="1">
          <a:extLst>
            <a:ext uri="{FF2B5EF4-FFF2-40B4-BE49-F238E27FC236}">
              <a16:creationId xmlns:a16="http://schemas.microsoft.com/office/drawing/2014/main" id="{FF82BC21-6F70-460E-84DE-B4D797CA9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51" name="BExUBK0YZ5VYFY8TTITJGJU9S06A" hidden="1">
          <a:extLst>
            <a:ext uri="{FF2B5EF4-FFF2-40B4-BE49-F238E27FC236}">
              <a16:creationId xmlns:a16="http://schemas.microsoft.com/office/drawing/2014/main" id="{B95747FF-B34B-4491-8B95-4142190A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52" name="BEx5BJQWS6YWHH4ZMSUAMD641V6Y" descr="ZTMFMXCIQSECDX38ALEFHUB00" hidden="1">
          <a:extLst>
            <a:ext uri="{FF2B5EF4-FFF2-40B4-BE49-F238E27FC236}">
              <a16:creationId xmlns:a16="http://schemas.microsoft.com/office/drawing/2014/main" id="{A829B169-42CC-460B-B742-9A648FA9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53" name="BExUBK0YZ5VYFY8TTITJGJU9S06A" hidden="1">
          <a:extLst>
            <a:ext uri="{FF2B5EF4-FFF2-40B4-BE49-F238E27FC236}">
              <a16:creationId xmlns:a16="http://schemas.microsoft.com/office/drawing/2014/main" id="{FDFA5998-7BE0-4446-BD73-9A6E9024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54" name="BEx5BJQWS6YWHH4ZMSUAMD641V6Y" descr="ZTMFMXCIQSECDX38ALEFHUB00" hidden="1">
          <a:extLst>
            <a:ext uri="{FF2B5EF4-FFF2-40B4-BE49-F238E27FC236}">
              <a16:creationId xmlns:a16="http://schemas.microsoft.com/office/drawing/2014/main" id="{F3A6E7B3-4831-4796-995D-5DCDC112E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55" name="BExUBK0YZ5VYFY8TTITJGJU9S06A" hidden="1">
          <a:extLst>
            <a:ext uri="{FF2B5EF4-FFF2-40B4-BE49-F238E27FC236}">
              <a16:creationId xmlns:a16="http://schemas.microsoft.com/office/drawing/2014/main" id="{4964404E-E248-45C6-B0AE-2EA1A81B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56" name="BEx5BJQWS6YWHH4ZMSUAMD641V6Y" descr="ZTMFMXCIQSECDX38ALEFHUB00" hidden="1">
          <a:extLst>
            <a:ext uri="{FF2B5EF4-FFF2-40B4-BE49-F238E27FC236}">
              <a16:creationId xmlns:a16="http://schemas.microsoft.com/office/drawing/2014/main" id="{B38ED5CA-8001-4873-A287-5294C615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57" name="BExUBK0YZ5VYFY8TTITJGJU9S06A" hidden="1">
          <a:extLst>
            <a:ext uri="{FF2B5EF4-FFF2-40B4-BE49-F238E27FC236}">
              <a16:creationId xmlns:a16="http://schemas.microsoft.com/office/drawing/2014/main" id="{F110AC99-088C-4089-988E-508DC954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58" name="BEx5BJQWS6YWHH4ZMSUAMD641V6Y" descr="ZTMFMXCIQSECDX38ALEFHUB00" hidden="1">
          <a:extLst>
            <a:ext uri="{FF2B5EF4-FFF2-40B4-BE49-F238E27FC236}">
              <a16:creationId xmlns:a16="http://schemas.microsoft.com/office/drawing/2014/main" id="{0F1B88FE-3566-454F-AED6-3475F742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59" name="BExUBK0YZ5VYFY8TTITJGJU9S06A" hidden="1">
          <a:extLst>
            <a:ext uri="{FF2B5EF4-FFF2-40B4-BE49-F238E27FC236}">
              <a16:creationId xmlns:a16="http://schemas.microsoft.com/office/drawing/2014/main" id="{80E0170A-DA34-4E14-864D-35D4D3332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60" name="BEx5BJQWS6YWHH4ZMSUAMD641V6Y" descr="ZTMFMXCIQSECDX38ALEFHUB00" hidden="1">
          <a:extLst>
            <a:ext uri="{FF2B5EF4-FFF2-40B4-BE49-F238E27FC236}">
              <a16:creationId xmlns:a16="http://schemas.microsoft.com/office/drawing/2014/main" id="{A93174C9-952C-4633-9169-17C56C8D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61" name="BExUBK0YZ5VYFY8TTITJGJU9S06A" hidden="1">
          <a:extLst>
            <a:ext uri="{FF2B5EF4-FFF2-40B4-BE49-F238E27FC236}">
              <a16:creationId xmlns:a16="http://schemas.microsoft.com/office/drawing/2014/main" id="{DD456A9E-258D-4F83-8853-61512A7E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62" name="BEx5BJQWS6YWHH4ZMSUAMD641V6Y" descr="ZTMFMXCIQSECDX38ALEFHUB00" hidden="1">
          <a:extLst>
            <a:ext uri="{FF2B5EF4-FFF2-40B4-BE49-F238E27FC236}">
              <a16:creationId xmlns:a16="http://schemas.microsoft.com/office/drawing/2014/main" id="{0A6E01A0-E2D2-41FA-9816-13A51C23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63" name="BExUBK0YZ5VYFY8TTITJGJU9S06A" hidden="1">
          <a:extLst>
            <a:ext uri="{FF2B5EF4-FFF2-40B4-BE49-F238E27FC236}">
              <a16:creationId xmlns:a16="http://schemas.microsoft.com/office/drawing/2014/main" id="{96B5DBAE-98BE-4225-8FB6-E5245D9D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64" name="BEx5BJQWS6YWHH4ZMSUAMD641V6Y" descr="ZTMFMXCIQSECDX38ALEFHUB00" hidden="1">
          <a:extLst>
            <a:ext uri="{FF2B5EF4-FFF2-40B4-BE49-F238E27FC236}">
              <a16:creationId xmlns:a16="http://schemas.microsoft.com/office/drawing/2014/main" id="{EEF6BFD3-B6D5-4679-879E-B03FE133E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65" name="BExUBK0YZ5VYFY8TTITJGJU9S06A" hidden="1">
          <a:extLst>
            <a:ext uri="{FF2B5EF4-FFF2-40B4-BE49-F238E27FC236}">
              <a16:creationId xmlns:a16="http://schemas.microsoft.com/office/drawing/2014/main" id="{3E5E4F0A-741B-4841-A964-3A7DDE6E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66" name="BEx5BJQWS6YWHH4ZMSUAMD641V6Y" descr="ZTMFMXCIQSECDX38ALEFHUB00" hidden="1">
          <a:extLst>
            <a:ext uri="{FF2B5EF4-FFF2-40B4-BE49-F238E27FC236}">
              <a16:creationId xmlns:a16="http://schemas.microsoft.com/office/drawing/2014/main" id="{08B39A2A-EDAE-4DE5-9498-410A5E800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67" name="BExUBK0YZ5VYFY8TTITJGJU9S06A" hidden="1">
          <a:extLst>
            <a:ext uri="{FF2B5EF4-FFF2-40B4-BE49-F238E27FC236}">
              <a16:creationId xmlns:a16="http://schemas.microsoft.com/office/drawing/2014/main" id="{B0EA6A0B-D60C-4A88-B9A1-7644E2CD4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68" name="BEx5BJQWS6YWHH4ZMSUAMD641V6Y" descr="ZTMFMXCIQSECDX38ALEFHUB00" hidden="1">
          <a:extLst>
            <a:ext uri="{FF2B5EF4-FFF2-40B4-BE49-F238E27FC236}">
              <a16:creationId xmlns:a16="http://schemas.microsoft.com/office/drawing/2014/main" id="{AB671974-2DFF-42B0-8A57-B47B2735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69" name="BExUBK0YZ5VYFY8TTITJGJU9S06A" hidden="1">
          <a:extLst>
            <a:ext uri="{FF2B5EF4-FFF2-40B4-BE49-F238E27FC236}">
              <a16:creationId xmlns:a16="http://schemas.microsoft.com/office/drawing/2014/main" id="{A5638520-A534-4655-B905-6D9844F9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70" name="BEx5BJQWS6YWHH4ZMSUAMD641V6Y" descr="ZTMFMXCIQSECDX38ALEFHUB00" hidden="1">
          <a:extLst>
            <a:ext uri="{FF2B5EF4-FFF2-40B4-BE49-F238E27FC236}">
              <a16:creationId xmlns:a16="http://schemas.microsoft.com/office/drawing/2014/main" id="{DEF91829-6E85-4EFC-87D8-1DE266FC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71" name="BExUBK0YZ5VYFY8TTITJGJU9S06A" hidden="1">
          <a:extLst>
            <a:ext uri="{FF2B5EF4-FFF2-40B4-BE49-F238E27FC236}">
              <a16:creationId xmlns:a16="http://schemas.microsoft.com/office/drawing/2014/main" id="{C240CFA7-3DA3-44A0-86FA-1AA6C1594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72" name="BEx5BJQWS6YWHH4ZMSUAMD641V6Y" descr="ZTMFMXCIQSECDX38ALEFHUB00" hidden="1">
          <a:extLst>
            <a:ext uri="{FF2B5EF4-FFF2-40B4-BE49-F238E27FC236}">
              <a16:creationId xmlns:a16="http://schemas.microsoft.com/office/drawing/2014/main" id="{2A49B198-CB6A-4B6E-B8B7-D2058441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73" name="BExUBK0YZ5VYFY8TTITJGJU9S06A" hidden="1">
          <a:extLst>
            <a:ext uri="{FF2B5EF4-FFF2-40B4-BE49-F238E27FC236}">
              <a16:creationId xmlns:a16="http://schemas.microsoft.com/office/drawing/2014/main" id="{59DB097D-DD39-4CA3-BD33-7E230069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74" name="BEx5BJQWS6YWHH4ZMSUAMD641V6Y" descr="ZTMFMXCIQSECDX38ALEFHUB00" hidden="1">
          <a:extLst>
            <a:ext uri="{FF2B5EF4-FFF2-40B4-BE49-F238E27FC236}">
              <a16:creationId xmlns:a16="http://schemas.microsoft.com/office/drawing/2014/main" id="{F50DACDE-0C2A-4934-8362-CA4BA6849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75" name="BExUBK0YZ5VYFY8TTITJGJU9S06A" hidden="1">
          <a:extLst>
            <a:ext uri="{FF2B5EF4-FFF2-40B4-BE49-F238E27FC236}">
              <a16:creationId xmlns:a16="http://schemas.microsoft.com/office/drawing/2014/main" id="{FEF93405-EB6E-4BA4-919F-97EC496AF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76" name="BEx5BJQWS6YWHH4ZMSUAMD641V6Y" descr="ZTMFMXCIQSECDX38ALEFHUB00" hidden="1">
          <a:extLst>
            <a:ext uri="{FF2B5EF4-FFF2-40B4-BE49-F238E27FC236}">
              <a16:creationId xmlns:a16="http://schemas.microsoft.com/office/drawing/2014/main" id="{0CE2B3CE-C094-41F1-997E-F5D13CB7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77" name="BExUBK0YZ5VYFY8TTITJGJU9S06A" hidden="1">
          <a:extLst>
            <a:ext uri="{FF2B5EF4-FFF2-40B4-BE49-F238E27FC236}">
              <a16:creationId xmlns:a16="http://schemas.microsoft.com/office/drawing/2014/main" id="{53C49D54-4E18-4F50-84E8-CF5EF386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78" name="BEx5BJQWS6YWHH4ZMSUAMD641V6Y" descr="ZTMFMXCIQSECDX38ALEFHUB00" hidden="1">
          <a:extLst>
            <a:ext uri="{FF2B5EF4-FFF2-40B4-BE49-F238E27FC236}">
              <a16:creationId xmlns:a16="http://schemas.microsoft.com/office/drawing/2014/main" id="{60550FDB-F7A7-411C-BBBD-B9938CAED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79" name="BExUBK0YZ5VYFY8TTITJGJU9S06A" hidden="1">
          <a:extLst>
            <a:ext uri="{FF2B5EF4-FFF2-40B4-BE49-F238E27FC236}">
              <a16:creationId xmlns:a16="http://schemas.microsoft.com/office/drawing/2014/main" id="{2A48CF41-5570-45F3-87D2-7524700E0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80" name="BEx5BJQWS6YWHH4ZMSUAMD641V6Y" descr="ZTMFMXCIQSECDX38ALEFHUB00" hidden="1">
          <a:extLst>
            <a:ext uri="{FF2B5EF4-FFF2-40B4-BE49-F238E27FC236}">
              <a16:creationId xmlns:a16="http://schemas.microsoft.com/office/drawing/2014/main" id="{3AC700E1-E414-4569-B81B-D2BCA5281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81" name="BExUBK0YZ5VYFY8TTITJGJU9S06A" hidden="1">
          <a:extLst>
            <a:ext uri="{FF2B5EF4-FFF2-40B4-BE49-F238E27FC236}">
              <a16:creationId xmlns:a16="http://schemas.microsoft.com/office/drawing/2014/main" id="{594D2C17-99BC-486B-A0DC-F4D359F42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82" name="BEx5BJQWS6YWHH4ZMSUAMD641V6Y" descr="ZTMFMXCIQSECDX38ALEFHUB00" hidden="1">
          <a:extLst>
            <a:ext uri="{FF2B5EF4-FFF2-40B4-BE49-F238E27FC236}">
              <a16:creationId xmlns:a16="http://schemas.microsoft.com/office/drawing/2014/main" id="{C0CA7FF0-DA1F-42BD-B55D-610DF1C5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83" name="BExUBK0YZ5VYFY8TTITJGJU9S06A" hidden="1">
          <a:extLst>
            <a:ext uri="{FF2B5EF4-FFF2-40B4-BE49-F238E27FC236}">
              <a16:creationId xmlns:a16="http://schemas.microsoft.com/office/drawing/2014/main" id="{1F3DEF41-B9AF-4EDE-AEF0-AFD8715E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84" name="BEx5BJQWS6YWHH4ZMSUAMD641V6Y" descr="ZTMFMXCIQSECDX38ALEFHUB00" hidden="1">
          <a:extLst>
            <a:ext uri="{FF2B5EF4-FFF2-40B4-BE49-F238E27FC236}">
              <a16:creationId xmlns:a16="http://schemas.microsoft.com/office/drawing/2014/main" id="{2ED9FBD1-4F74-440E-A788-25F35CF4B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85" name="BExUBK0YZ5VYFY8TTITJGJU9S06A" hidden="1">
          <a:extLst>
            <a:ext uri="{FF2B5EF4-FFF2-40B4-BE49-F238E27FC236}">
              <a16:creationId xmlns:a16="http://schemas.microsoft.com/office/drawing/2014/main" id="{FC68C458-06B0-46A8-8ECB-38C8F5C04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86" name="BEx5BJQWS6YWHH4ZMSUAMD641V6Y" descr="ZTMFMXCIQSECDX38ALEFHUB00" hidden="1">
          <a:extLst>
            <a:ext uri="{FF2B5EF4-FFF2-40B4-BE49-F238E27FC236}">
              <a16:creationId xmlns:a16="http://schemas.microsoft.com/office/drawing/2014/main" id="{B1B7D744-D3B2-415A-AA13-640780ABC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87" name="BExUBK0YZ5VYFY8TTITJGJU9S06A" hidden="1">
          <a:extLst>
            <a:ext uri="{FF2B5EF4-FFF2-40B4-BE49-F238E27FC236}">
              <a16:creationId xmlns:a16="http://schemas.microsoft.com/office/drawing/2014/main" id="{1F1D93C0-D013-47CB-8F53-ACF7603E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88" name="BEx5BJQWS6YWHH4ZMSUAMD641V6Y" descr="ZTMFMXCIQSECDX38ALEFHUB00" hidden="1">
          <a:extLst>
            <a:ext uri="{FF2B5EF4-FFF2-40B4-BE49-F238E27FC236}">
              <a16:creationId xmlns:a16="http://schemas.microsoft.com/office/drawing/2014/main" id="{DCF8398F-E0CD-4660-920B-0DEAA4B0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89" name="BExUBK0YZ5VYFY8TTITJGJU9S06A" hidden="1">
          <a:extLst>
            <a:ext uri="{FF2B5EF4-FFF2-40B4-BE49-F238E27FC236}">
              <a16:creationId xmlns:a16="http://schemas.microsoft.com/office/drawing/2014/main" id="{891BDE59-887D-40F5-AB79-6AE9A30F5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90" name="BEx5BJQWS6YWHH4ZMSUAMD641V6Y" descr="ZTMFMXCIQSECDX38ALEFHUB00" hidden="1">
          <a:extLst>
            <a:ext uri="{FF2B5EF4-FFF2-40B4-BE49-F238E27FC236}">
              <a16:creationId xmlns:a16="http://schemas.microsoft.com/office/drawing/2014/main" id="{39EF7573-F81C-4DBE-9C0B-C31F047E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91" name="BExUBK0YZ5VYFY8TTITJGJU9S06A" hidden="1">
          <a:extLst>
            <a:ext uri="{FF2B5EF4-FFF2-40B4-BE49-F238E27FC236}">
              <a16:creationId xmlns:a16="http://schemas.microsoft.com/office/drawing/2014/main" id="{71D0E408-1ADA-4045-81EF-AA29DF51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92" name="BEx5BJQWS6YWHH4ZMSUAMD641V6Y" descr="ZTMFMXCIQSECDX38ALEFHUB00" hidden="1">
          <a:extLst>
            <a:ext uri="{FF2B5EF4-FFF2-40B4-BE49-F238E27FC236}">
              <a16:creationId xmlns:a16="http://schemas.microsoft.com/office/drawing/2014/main" id="{0C724959-448D-4119-A8F3-330DFF719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93" name="BExUBK0YZ5VYFY8TTITJGJU9S06A" hidden="1">
          <a:extLst>
            <a:ext uri="{FF2B5EF4-FFF2-40B4-BE49-F238E27FC236}">
              <a16:creationId xmlns:a16="http://schemas.microsoft.com/office/drawing/2014/main" id="{F460284F-8F70-4739-9943-17CF97389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94" name="BEx5BJQWS6YWHH4ZMSUAMD641V6Y" descr="ZTMFMXCIQSECDX38ALEFHUB00" hidden="1">
          <a:extLst>
            <a:ext uri="{FF2B5EF4-FFF2-40B4-BE49-F238E27FC236}">
              <a16:creationId xmlns:a16="http://schemas.microsoft.com/office/drawing/2014/main" id="{5E2261AE-1D08-43C7-A2C3-F4D3A748E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95" name="BExUBK0YZ5VYFY8TTITJGJU9S06A" hidden="1">
          <a:extLst>
            <a:ext uri="{FF2B5EF4-FFF2-40B4-BE49-F238E27FC236}">
              <a16:creationId xmlns:a16="http://schemas.microsoft.com/office/drawing/2014/main" id="{143693DE-B952-4F29-8AA8-69E0A144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96" name="BEx5BJQWS6YWHH4ZMSUAMD641V6Y" descr="ZTMFMXCIQSECDX38ALEFHUB00" hidden="1">
          <a:extLst>
            <a:ext uri="{FF2B5EF4-FFF2-40B4-BE49-F238E27FC236}">
              <a16:creationId xmlns:a16="http://schemas.microsoft.com/office/drawing/2014/main" id="{E8B5C6EF-FF42-4D57-ACAC-C2632FBB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97" name="BExUBK0YZ5VYFY8TTITJGJU9S06A" hidden="1">
          <a:extLst>
            <a:ext uri="{FF2B5EF4-FFF2-40B4-BE49-F238E27FC236}">
              <a16:creationId xmlns:a16="http://schemas.microsoft.com/office/drawing/2014/main" id="{25E8E19A-FA51-4D01-9EAE-28048A87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98" name="BEx5BJQWS6YWHH4ZMSUAMD641V6Y" descr="ZTMFMXCIQSECDX38ALEFHUB00" hidden="1">
          <a:extLst>
            <a:ext uri="{FF2B5EF4-FFF2-40B4-BE49-F238E27FC236}">
              <a16:creationId xmlns:a16="http://schemas.microsoft.com/office/drawing/2014/main" id="{CFFCF997-7748-4930-940A-D16D0062C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899" name="BExUBK0YZ5VYFY8TTITJGJU9S06A" hidden="1">
          <a:extLst>
            <a:ext uri="{FF2B5EF4-FFF2-40B4-BE49-F238E27FC236}">
              <a16:creationId xmlns:a16="http://schemas.microsoft.com/office/drawing/2014/main" id="{C20D30E0-D403-4B56-8B2C-8B8B75D7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00" name="BEx5BJQWS6YWHH4ZMSUAMD641V6Y" descr="ZTMFMXCIQSECDX38ALEFHUB00" hidden="1">
          <a:extLst>
            <a:ext uri="{FF2B5EF4-FFF2-40B4-BE49-F238E27FC236}">
              <a16:creationId xmlns:a16="http://schemas.microsoft.com/office/drawing/2014/main" id="{E30C08FD-CE75-49C3-B09A-2B4AD7375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01" name="BExUBK0YZ5VYFY8TTITJGJU9S06A" hidden="1">
          <a:extLst>
            <a:ext uri="{FF2B5EF4-FFF2-40B4-BE49-F238E27FC236}">
              <a16:creationId xmlns:a16="http://schemas.microsoft.com/office/drawing/2014/main" id="{7991880F-7945-44E1-B10A-8F8CFB13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02" name="BEx5BJQWS6YWHH4ZMSUAMD641V6Y" descr="ZTMFMXCIQSECDX38ALEFHUB00" hidden="1">
          <a:extLst>
            <a:ext uri="{FF2B5EF4-FFF2-40B4-BE49-F238E27FC236}">
              <a16:creationId xmlns:a16="http://schemas.microsoft.com/office/drawing/2014/main" id="{D388777C-AD98-46D4-A936-91211BE85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03" name="BExUBK0YZ5VYFY8TTITJGJU9S06A" hidden="1">
          <a:extLst>
            <a:ext uri="{FF2B5EF4-FFF2-40B4-BE49-F238E27FC236}">
              <a16:creationId xmlns:a16="http://schemas.microsoft.com/office/drawing/2014/main" id="{75BABD59-15D0-4372-8F75-0623BACED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04" name="BEx5BJQWS6YWHH4ZMSUAMD641V6Y" descr="ZTMFMXCIQSECDX38ALEFHUB00" hidden="1">
          <a:extLst>
            <a:ext uri="{FF2B5EF4-FFF2-40B4-BE49-F238E27FC236}">
              <a16:creationId xmlns:a16="http://schemas.microsoft.com/office/drawing/2014/main" id="{A7F54467-DBEA-4C7F-A4DB-85ECA6FA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05" name="BExUBK0YZ5VYFY8TTITJGJU9S06A" hidden="1">
          <a:extLst>
            <a:ext uri="{FF2B5EF4-FFF2-40B4-BE49-F238E27FC236}">
              <a16:creationId xmlns:a16="http://schemas.microsoft.com/office/drawing/2014/main" id="{5777D17A-FAC1-447E-AE51-0533C480A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06" name="BEx5BJQWS6YWHH4ZMSUAMD641V6Y" descr="ZTMFMXCIQSECDX38ALEFHUB00" hidden="1">
          <a:extLst>
            <a:ext uri="{FF2B5EF4-FFF2-40B4-BE49-F238E27FC236}">
              <a16:creationId xmlns:a16="http://schemas.microsoft.com/office/drawing/2014/main" id="{CE2CA69D-EDD3-4A2E-B045-1BB4EAB00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07" name="BExUBK0YZ5VYFY8TTITJGJU9S06A" hidden="1">
          <a:extLst>
            <a:ext uri="{FF2B5EF4-FFF2-40B4-BE49-F238E27FC236}">
              <a16:creationId xmlns:a16="http://schemas.microsoft.com/office/drawing/2014/main" id="{10BE621A-B20C-45A3-B9BA-3C9CCEE7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08" name="BEx5BJQWS6YWHH4ZMSUAMD641V6Y" descr="ZTMFMXCIQSECDX38ALEFHUB00" hidden="1">
          <a:extLst>
            <a:ext uri="{FF2B5EF4-FFF2-40B4-BE49-F238E27FC236}">
              <a16:creationId xmlns:a16="http://schemas.microsoft.com/office/drawing/2014/main" id="{E9B2F4B9-B79A-4E06-9BE7-B7BB8776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09" name="BExUBK0YZ5VYFY8TTITJGJU9S06A" hidden="1">
          <a:extLst>
            <a:ext uri="{FF2B5EF4-FFF2-40B4-BE49-F238E27FC236}">
              <a16:creationId xmlns:a16="http://schemas.microsoft.com/office/drawing/2014/main" id="{C88DAF40-1C3A-49EA-BF5D-FA966217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10" name="BEx5BJQWS6YWHH4ZMSUAMD641V6Y" descr="ZTMFMXCIQSECDX38ALEFHUB00" hidden="1">
          <a:extLst>
            <a:ext uri="{FF2B5EF4-FFF2-40B4-BE49-F238E27FC236}">
              <a16:creationId xmlns:a16="http://schemas.microsoft.com/office/drawing/2014/main" id="{DE57350B-0AC2-441A-96B3-1C1C9496D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11" name="BExUBK0YZ5VYFY8TTITJGJU9S06A" hidden="1">
          <a:extLst>
            <a:ext uri="{FF2B5EF4-FFF2-40B4-BE49-F238E27FC236}">
              <a16:creationId xmlns:a16="http://schemas.microsoft.com/office/drawing/2014/main" id="{156DD262-EF78-4938-8D22-EC3A61D3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12" name="BEx5BJQWS6YWHH4ZMSUAMD641V6Y" descr="ZTMFMXCIQSECDX38ALEFHUB00" hidden="1">
          <a:extLst>
            <a:ext uri="{FF2B5EF4-FFF2-40B4-BE49-F238E27FC236}">
              <a16:creationId xmlns:a16="http://schemas.microsoft.com/office/drawing/2014/main" id="{AF76EAE8-C5C2-4A26-9158-FECBDF19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13" name="BExUBK0YZ5VYFY8TTITJGJU9S06A" hidden="1">
          <a:extLst>
            <a:ext uri="{FF2B5EF4-FFF2-40B4-BE49-F238E27FC236}">
              <a16:creationId xmlns:a16="http://schemas.microsoft.com/office/drawing/2014/main" id="{77B2C131-F342-4C2A-A3E2-322C26FF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14" name="BEx5BJQWS6YWHH4ZMSUAMD641V6Y" descr="ZTMFMXCIQSECDX38ALEFHUB00" hidden="1">
          <a:extLst>
            <a:ext uri="{FF2B5EF4-FFF2-40B4-BE49-F238E27FC236}">
              <a16:creationId xmlns:a16="http://schemas.microsoft.com/office/drawing/2014/main" id="{4058A195-5DA9-4C32-8BF2-2A6B45169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15" name="BExUBK0YZ5VYFY8TTITJGJU9S06A" hidden="1">
          <a:extLst>
            <a:ext uri="{FF2B5EF4-FFF2-40B4-BE49-F238E27FC236}">
              <a16:creationId xmlns:a16="http://schemas.microsoft.com/office/drawing/2014/main" id="{A21DD811-FE08-4724-BBAF-BB99A2E7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16" name="BEx5BJQWS6YWHH4ZMSUAMD641V6Y" descr="ZTMFMXCIQSECDX38ALEFHUB00" hidden="1">
          <a:extLst>
            <a:ext uri="{FF2B5EF4-FFF2-40B4-BE49-F238E27FC236}">
              <a16:creationId xmlns:a16="http://schemas.microsoft.com/office/drawing/2014/main" id="{F0A12E0E-8D47-4295-8EDF-EAB3B12D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17" name="BExUBK0YZ5VYFY8TTITJGJU9S06A" hidden="1">
          <a:extLst>
            <a:ext uri="{FF2B5EF4-FFF2-40B4-BE49-F238E27FC236}">
              <a16:creationId xmlns:a16="http://schemas.microsoft.com/office/drawing/2014/main" id="{42024E87-8CD8-47A9-AABB-7AFEAF3B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18" name="BEx5BJQWS6YWHH4ZMSUAMD641V6Y" descr="ZTMFMXCIQSECDX38ALEFHUB00" hidden="1">
          <a:extLst>
            <a:ext uri="{FF2B5EF4-FFF2-40B4-BE49-F238E27FC236}">
              <a16:creationId xmlns:a16="http://schemas.microsoft.com/office/drawing/2014/main" id="{49310A71-F73E-4498-889F-82F22D7D7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19" name="BExUBK0YZ5VYFY8TTITJGJU9S06A" hidden="1">
          <a:extLst>
            <a:ext uri="{FF2B5EF4-FFF2-40B4-BE49-F238E27FC236}">
              <a16:creationId xmlns:a16="http://schemas.microsoft.com/office/drawing/2014/main" id="{3E751D6F-45DA-4F24-AA3B-0EEDF617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20" name="BEx5BJQWS6YWHH4ZMSUAMD641V6Y" descr="ZTMFMXCIQSECDX38ALEFHUB00" hidden="1">
          <a:extLst>
            <a:ext uri="{FF2B5EF4-FFF2-40B4-BE49-F238E27FC236}">
              <a16:creationId xmlns:a16="http://schemas.microsoft.com/office/drawing/2014/main" id="{E59AA6CE-C49A-4D4F-8620-0FA3A08B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21" name="BExUBK0YZ5VYFY8TTITJGJU9S06A" hidden="1">
          <a:extLst>
            <a:ext uri="{FF2B5EF4-FFF2-40B4-BE49-F238E27FC236}">
              <a16:creationId xmlns:a16="http://schemas.microsoft.com/office/drawing/2014/main" id="{845C7AFE-2EFA-475D-BB17-D9BD1BCF8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22" name="BEx5BJQWS6YWHH4ZMSUAMD641V6Y" descr="ZTMFMXCIQSECDX38ALEFHUB00" hidden="1">
          <a:extLst>
            <a:ext uri="{FF2B5EF4-FFF2-40B4-BE49-F238E27FC236}">
              <a16:creationId xmlns:a16="http://schemas.microsoft.com/office/drawing/2014/main" id="{6C73B1B6-B7EC-4615-9C72-E235D6877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23" name="BExUBK0YZ5VYFY8TTITJGJU9S06A" hidden="1">
          <a:extLst>
            <a:ext uri="{FF2B5EF4-FFF2-40B4-BE49-F238E27FC236}">
              <a16:creationId xmlns:a16="http://schemas.microsoft.com/office/drawing/2014/main" id="{123DA49F-DAFE-4AB9-9FAA-D460F508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24" name="BEx5BJQWS6YWHH4ZMSUAMD641V6Y" descr="ZTMFMXCIQSECDX38ALEFHUB00" hidden="1">
          <a:extLst>
            <a:ext uri="{FF2B5EF4-FFF2-40B4-BE49-F238E27FC236}">
              <a16:creationId xmlns:a16="http://schemas.microsoft.com/office/drawing/2014/main" id="{FAC1BFFA-0D5C-4233-8827-8EE633E34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25" name="BExUBK0YZ5VYFY8TTITJGJU9S06A" hidden="1">
          <a:extLst>
            <a:ext uri="{FF2B5EF4-FFF2-40B4-BE49-F238E27FC236}">
              <a16:creationId xmlns:a16="http://schemas.microsoft.com/office/drawing/2014/main" id="{2E510430-E201-4A2B-A7F8-89D4C5E3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26" name="BEx5BJQWS6YWHH4ZMSUAMD641V6Y" descr="ZTMFMXCIQSECDX38ALEFHUB00" hidden="1">
          <a:extLst>
            <a:ext uri="{FF2B5EF4-FFF2-40B4-BE49-F238E27FC236}">
              <a16:creationId xmlns:a16="http://schemas.microsoft.com/office/drawing/2014/main" id="{8D2E832B-C1A0-4D80-B369-03CCFF13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27" name="BExUBK0YZ5VYFY8TTITJGJU9S06A" hidden="1">
          <a:extLst>
            <a:ext uri="{FF2B5EF4-FFF2-40B4-BE49-F238E27FC236}">
              <a16:creationId xmlns:a16="http://schemas.microsoft.com/office/drawing/2014/main" id="{9D7F6EE3-2A56-47D5-9C96-7C97EF974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28" name="BEx5BJQWS6YWHH4ZMSUAMD641V6Y" descr="ZTMFMXCIQSECDX38ALEFHUB00" hidden="1">
          <a:extLst>
            <a:ext uri="{FF2B5EF4-FFF2-40B4-BE49-F238E27FC236}">
              <a16:creationId xmlns:a16="http://schemas.microsoft.com/office/drawing/2014/main" id="{3E1E871A-881E-4465-BC21-9384086C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29" name="BExUBK0YZ5VYFY8TTITJGJU9S06A" hidden="1">
          <a:extLst>
            <a:ext uri="{FF2B5EF4-FFF2-40B4-BE49-F238E27FC236}">
              <a16:creationId xmlns:a16="http://schemas.microsoft.com/office/drawing/2014/main" id="{B8BB909D-330A-4AF9-862E-748316DEF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30" name="BEx5BJQWS6YWHH4ZMSUAMD641V6Y" descr="ZTMFMXCIQSECDX38ALEFHUB00" hidden="1">
          <a:extLst>
            <a:ext uri="{FF2B5EF4-FFF2-40B4-BE49-F238E27FC236}">
              <a16:creationId xmlns:a16="http://schemas.microsoft.com/office/drawing/2014/main" id="{C8EC4F4B-551C-4B0B-9F5C-FAB609C3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31" name="BExUBK0YZ5VYFY8TTITJGJU9S06A" hidden="1">
          <a:extLst>
            <a:ext uri="{FF2B5EF4-FFF2-40B4-BE49-F238E27FC236}">
              <a16:creationId xmlns:a16="http://schemas.microsoft.com/office/drawing/2014/main" id="{15B09FAA-35ED-43C2-A582-10A85EC6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32" name="BEx5BJQWS6YWHH4ZMSUAMD641V6Y" descr="ZTMFMXCIQSECDX38ALEFHUB00" hidden="1">
          <a:extLst>
            <a:ext uri="{FF2B5EF4-FFF2-40B4-BE49-F238E27FC236}">
              <a16:creationId xmlns:a16="http://schemas.microsoft.com/office/drawing/2014/main" id="{DDF81487-A3B5-44CB-9C28-A720E2BD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33" name="BExUBK0YZ5VYFY8TTITJGJU9S06A" hidden="1">
          <a:extLst>
            <a:ext uri="{FF2B5EF4-FFF2-40B4-BE49-F238E27FC236}">
              <a16:creationId xmlns:a16="http://schemas.microsoft.com/office/drawing/2014/main" id="{41416570-EE45-49C9-A9E7-8B19CD035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34" name="BEx5BJQWS6YWHH4ZMSUAMD641V6Y" descr="ZTMFMXCIQSECDX38ALEFHUB00" hidden="1">
          <a:extLst>
            <a:ext uri="{FF2B5EF4-FFF2-40B4-BE49-F238E27FC236}">
              <a16:creationId xmlns:a16="http://schemas.microsoft.com/office/drawing/2014/main" id="{1322A69D-1FAE-42C6-BD71-496D483C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35" name="BExUBK0YZ5VYFY8TTITJGJU9S06A" hidden="1">
          <a:extLst>
            <a:ext uri="{FF2B5EF4-FFF2-40B4-BE49-F238E27FC236}">
              <a16:creationId xmlns:a16="http://schemas.microsoft.com/office/drawing/2014/main" id="{BF2385E7-F666-4906-BC8A-A211EA4D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36" name="BEx5BJQWS6YWHH4ZMSUAMD641V6Y" descr="ZTMFMXCIQSECDX38ALEFHUB00" hidden="1">
          <a:extLst>
            <a:ext uri="{FF2B5EF4-FFF2-40B4-BE49-F238E27FC236}">
              <a16:creationId xmlns:a16="http://schemas.microsoft.com/office/drawing/2014/main" id="{879C3069-FD78-4B85-83C2-97EE0DDB3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37" name="BExUBK0YZ5VYFY8TTITJGJU9S06A" hidden="1">
          <a:extLst>
            <a:ext uri="{FF2B5EF4-FFF2-40B4-BE49-F238E27FC236}">
              <a16:creationId xmlns:a16="http://schemas.microsoft.com/office/drawing/2014/main" id="{09A41CA0-7923-4F5C-99A7-ADC0512A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38" name="BEx5BJQWS6YWHH4ZMSUAMD641V6Y" descr="ZTMFMXCIQSECDX38ALEFHUB00" hidden="1">
          <a:extLst>
            <a:ext uri="{FF2B5EF4-FFF2-40B4-BE49-F238E27FC236}">
              <a16:creationId xmlns:a16="http://schemas.microsoft.com/office/drawing/2014/main" id="{0F36B5AD-A672-4940-B821-94E6E84CE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39" name="BExUBK0YZ5VYFY8TTITJGJU9S06A" hidden="1">
          <a:extLst>
            <a:ext uri="{FF2B5EF4-FFF2-40B4-BE49-F238E27FC236}">
              <a16:creationId xmlns:a16="http://schemas.microsoft.com/office/drawing/2014/main" id="{69937D76-FAF7-4428-9A47-A0506CEC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40" name="BEx5BJQWS6YWHH4ZMSUAMD641V6Y" descr="ZTMFMXCIQSECDX38ALEFHUB00" hidden="1">
          <a:extLst>
            <a:ext uri="{FF2B5EF4-FFF2-40B4-BE49-F238E27FC236}">
              <a16:creationId xmlns:a16="http://schemas.microsoft.com/office/drawing/2014/main" id="{112871BE-50F2-4FC2-B5A7-7CBE3C28D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41" name="BExUBK0YZ5VYFY8TTITJGJU9S06A" hidden="1">
          <a:extLst>
            <a:ext uri="{FF2B5EF4-FFF2-40B4-BE49-F238E27FC236}">
              <a16:creationId xmlns:a16="http://schemas.microsoft.com/office/drawing/2014/main" id="{E8417F9F-1FB0-4CFE-9E4C-6CD9D1E64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42" name="BEx5BJQWS6YWHH4ZMSUAMD641V6Y" descr="ZTMFMXCIQSECDX38ALEFHUB00" hidden="1">
          <a:extLst>
            <a:ext uri="{FF2B5EF4-FFF2-40B4-BE49-F238E27FC236}">
              <a16:creationId xmlns:a16="http://schemas.microsoft.com/office/drawing/2014/main" id="{B85D876D-C403-497B-A0BE-0F184A299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43" name="BExUBK0YZ5VYFY8TTITJGJU9S06A" hidden="1">
          <a:extLst>
            <a:ext uri="{FF2B5EF4-FFF2-40B4-BE49-F238E27FC236}">
              <a16:creationId xmlns:a16="http://schemas.microsoft.com/office/drawing/2014/main" id="{24328210-15D4-4DB4-A15C-87DB3F8AD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44" name="BEx5BJQWS6YWHH4ZMSUAMD641V6Y" descr="ZTMFMXCIQSECDX38ALEFHUB00" hidden="1">
          <a:extLst>
            <a:ext uri="{FF2B5EF4-FFF2-40B4-BE49-F238E27FC236}">
              <a16:creationId xmlns:a16="http://schemas.microsoft.com/office/drawing/2014/main" id="{0A725FB1-3DBE-40B5-B70B-A11CED0AE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45" name="BExUBK0YZ5VYFY8TTITJGJU9S06A" hidden="1">
          <a:extLst>
            <a:ext uri="{FF2B5EF4-FFF2-40B4-BE49-F238E27FC236}">
              <a16:creationId xmlns:a16="http://schemas.microsoft.com/office/drawing/2014/main" id="{52E935C1-F8D3-435F-9539-5F9F03B4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46" name="BEx5BJQWS6YWHH4ZMSUAMD641V6Y" descr="ZTMFMXCIQSECDX38ALEFHUB00" hidden="1">
          <a:extLst>
            <a:ext uri="{FF2B5EF4-FFF2-40B4-BE49-F238E27FC236}">
              <a16:creationId xmlns:a16="http://schemas.microsoft.com/office/drawing/2014/main" id="{EE7D14A9-7EB9-4AFF-9BE5-2185C89C2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47" name="BExUBK0YZ5VYFY8TTITJGJU9S06A" hidden="1">
          <a:extLst>
            <a:ext uri="{FF2B5EF4-FFF2-40B4-BE49-F238E27FC236}">
              <a16:creationId xmlns:a16="http://schemas.microsoft.com/office/drawing/2014/main" id="{B35C37F3-1278-4F74-9DA5-BEAF26FD3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48" name="BEx5BJQWS6YWHH4ZMSUAMD641V6Y" descr="ZTMFMXCIQSECDX38ALEFHUB00" hidden="1">
          <a:extLst>
            <a:ext uri="{FF2B5EF4-FFF2-40B4-BE49-F238E27FC236}">
              <a16:creationId xmlns:a16="http://schemas.microsoft.com/office/drawing/2014/main" id="{B2DA40B1-B9A9-466F-BE5E-7CED1B317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49" name="BExUBK0YZ5VYFY8TTITJGJU9S06A" hidden="1">
          <a:extLst>
            <a:ext uri="{FF2B5EF4-FFF2-40B4-BE49-F238E27FC236}">
              <a16:creationId xmlns:a16="http://schemas.microsoft.com/office/drawing/2014/main" id="{76EFE8EB-B728-4B0F-86A7-DA9A703A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50" name="BEx5BJQWS6YWHH4ZMSUAMD641V6Y" descr="ZTMFMXCIQSECDX38ALEFHUB00" hidden="1">
          <a:extLst>
            <a:ext uri="{FF2B5EF4-FFF2-40B4-BE49-F238E27FC236}">
              <a16:creationId xmlns:a16="http://schemas.microsoft.com/office/drawing/2014/main" id="{121D3ED0-3763-47E7-A2A2-E53BDE40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51" name="BExUBK0YZ5VYFY8TTITJGJU9S06A" hidden="1">
          <a:extLst>
            <a:ext uri="{FF2B5EF4-FFF2-40B4-BE49-F238E27FC236}">
              <a16:creationId xmlns:a16="http://schemas.microsoft.com/office/drawing/2014/main" id="{50DFBBE8-7FFD-4F66-BBEF-52029153C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52" name="BEx5BJQWS6YWHH4ZMSUAMD641V6Y" descr="ZTMFMXCIQSECDX38ALEFHUB00" hidden="1">
          <a:extLst>
            <a:ext uri="{FF2B5EF4-FFF2-40B4-BE49-F238E27FC236}">
              <a16:creationId xmlns:a16="http://schemas.microsoft.com/office/drawing/2014/main" id="{ED813627-C37C-40E8-A260-58359E35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53" name="BExUBK0YZ5VYFY8TTITJGJU9S06A" hidden="1">
          <a:extLst>
            <a:ext uri="{FF2B5EF4-FFF2-40B4-BE49-F238E27FC236}">
              <a16:creationId xmlns:a16="http://schemas.microsoft.com/office/drawing/2014/main" id="{C9568336-54B3-4454-B3FB-E25BAD77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54" name="BEx5BJQWS6YWHH4ZMSUAMD641V6Y" descr="ZTMFMXCIQSECDX38ALEFHUB00" hidden="1">
          <a:extLst>
            <a:ext uri="{FF2B5EF4-FFF2-40B4-BE49-F238E27FC236}">
              <a16:creationId xmlns:a16="http://schemas.microsoft.com/office/drawing/2014/main" id="{6B780E8B-4F53-4FD2-BA89-E5CC05CA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55" name="BExUBK0YZ5VYFY8TTITJGJU9S06A" hidden="1">
          <a:extLst>
            <a:ext uri="{FF2B5EF4-FFF2-40B4-BE49-F238E27FC236}">
              <a16:creationId xmlns:a16="http://schemas.microsoft.com/office/drawing/2014/main" id="{80FDA422-9F78-4741-BA75-127752C4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56" name="BEx5BJQWS6YWHH4ZMSUAMD641V6Y" descr="ZTMFMXCIQSECDX38ALEFHUB00" hidden="1">
          <a:extLst>
            <a:ext uri="{FF2B5EF4-FFF2-40B4-BE49-F238E27FC236}">
              <a16:creationId xmlns:a16="http://schemas.microsoft.com/office/drawing/2014/main" id="{14504A13-96A1-4349-8693-E029CE843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57" name="BExUBK0YZ5VYFY8TTITJGJU9S06A" hidden="1">
          <a:extLst>
            <a:ext uri="{FF2B5EF4-FFF2-40B4-BE49-F238E27FC236}">
              <a16:creationId xmlns:a16="http://schemas.microsoft.com/office/drawing/2014/main" id="{9A12D5BE-B24E-4F45-9D42-71C083C90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58" name="BEx5BJQWS6YWHH4ZMSUAMD641V6Y" descr="ZTMFMXCIQSECDX38ALEFHUB00" hidden="1">
          <a:extLst>
            <a:ext uri="{FF2B5EF4-FFF2-40B4-BE49-F238E27FC236}">
              <a16:creationId xmlns:a16="http://schemas.microsoft.com/office/drawing/2014/main" id="{7568B4B0-09D4-4253-BC6C-4FC906859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59" name="BExUBK0YZ5VYFY8TTITJGJU9S06A" hidden="1">
          <a:extLst>
            <a:ext uri="{FF2B5EF4-FFF2-40B4-BE49-F238E27FC236}">
              <a16:creationId xmlns:a16="http://schemas.microsoft.com/office/drawing/2014/main" id="{1AE1A368-3500-44C3-9B94-98305008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60" name="BEx5BJQWS6YWHH4ZMSUAMD641V6Y" descr="ZTMFMXCIQSECDX38ALEFHUB00" hidden="1">
          <a:extLst>
            <a:ext uri="{FF2B5EF4-FFF2-40B4-BE49-F238E27FC236}">
              <a16:creationId xmlns:a16="http://schemas.microsoft.com/office/drawing/2014/main" id="{199EBBB3-FE88-4263-A704-11D41D725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61" name="BExUBK0YZ5VYFY8TTITJGJU9S06A" hidden="1">
          <a:extLst>
            <a:ext uri="{FF2B5EF4-FFF2-40B4-BE49-F238E27FC236}">
              <a16:creationId xmlns:a16="http://schemas.microsoft.com/office/drawing/2014/main" id="{204DD6E2-E0D5-4AC0-90E8-546D58D98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62" name="BEx5BJQWS6YWHH4ZMSUAMD641V6Y" descr="ZTMFMXCIQSECDX38ALEFHUB00" hidden="1">
          <a:extLst>
            <a:ext uri="{FF2B5EF4-FFF2-40B4-BE49-F238E27FC236}">
              <a16:creationId xmlns:a16="http://schemas.microsoft.com/office/drawing/2014/main" id="{E763C0B8-1377-4381-9701-B88C45AC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63" name="BExUBK0YZ5VYFY8TTITJGJU9S06A" hidden="1">
          <a:extLst>
            <a:ext uri="{FF2B5EF4-FFF2-40B4-BE49-F238E27FC236}">
              <a16:creationId xmlns:a16="http://schemas.microsoft.com/office/drawing/2014/main" id="{877387DF-7754-4112-A70E-31D21551B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64" name="BEx5BJQWS6YWHH4ZMSUAMD641V6Y" descr="ZTMFMXCIQSECDX38ALEFHUB00" hidden="1">
          <a:extLst>
            <a:ext uri="{FF2B5EF4-FFF2-40B4-BE49-F238E27FC236}">
              <a16:creationId xmlns:a16="http://schemas.microsoft.com/office/drawing/2014/main" id="{349081DA-7DDE-474B-B117-4F425F965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65" name="BExUBK0YZ5VYFY8TTITJGJU9S06A" hidden="1">
          <a:extLst>
            <a:ext uri="{FF2B5EF4-FFF2-40B4-BE49-F238E27FC236}">
              <a16:creationId xmlns:a16="http://schemas.microsoft.com/office/drawing/2014/main" id="{F8CDC290-D7D7-4F79-AC26-13688829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66" name="BEx5BJQWS6YWHH4ZMSUAMD641V6Y" descr="ZTMFMXCIQSECDX38ALEFHUB00" hidden="1">
          <a:extLst>
            <a:ext uri="{FF2B5EF4-FFF2-40B4-BE49-F238E27FC236}">
              <a16:creationId xmlns:a16="http://schemas.microsoft.com/office/drawing/2014/main" id="{AFB90D73-BA3F-4196-B5CC-360AB374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67" name="BExUBK0YZ5VYFY8TTITJGJU9S06A" hidden="1">
          <a:extLst>
            <a:ext uri="{FF2B5EF4-FFF2-40B4-BE49-F238E27FC236}">
              <a16:creationId xmlns:a16="http://schemas.microsoft.com/office/drawing/2014/main" id="{0DB75083-ACB8-4C83-B84F-40045B4B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68" name="BEx5BJQWS6YWHH4ZMSUAMD641V6Y" descr="ZTMFMXCIQSECDX38ALEFHUB00" hidden="1">
          <a:extLst>
            <a:ext uri="{FF2B5EF4-FFF2-40B4-BE49-F238E27FC236}">
              <a16:creationId xmlns:a16="http://schemas.microsoft.com/office/drawing/2014/main" id="{6E2ACDD8-319E-42D6-BEB3-75A5922C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69" name="BExUBK0YZ5VYFY8TTITJGJU9S06A" hidden="1">
          <a:extLst>
            <a:ext uri="{FF2B5EF4-FFF2-40B4-BE49-F238E27FC236}">
              <a16:creationId xmlns:a16="http://schemas.microsoft.com/office/drawing/2014/main" id="{CC5FF500-B709-4D89-B84E-1B73630B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70" name="BEx5BJQWS6YWHH4ZMSUAMD641V6Y" descr="ZTMFMXCIQSECDX38ALEFHUB00" hidden="1">
          <a:extLst>
            <a:ext uri="{FF2B5EF4-FFF2-40B4-BE49-F238E27FC236}">
              <a16:creationId xmlns:a16="http://schemas.microsoft.com/office/drawing/2014/main" id="{DC0BA094-720B-4C7B-AE16-B6D54300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71" name="BExUBK0YZ5VYFY8TTITJGJU9S06A" hidden="1">
          <a:extLst>
            <a:ext uri="{FF2B5EF4-FFF2-40B4-BE49-F238E27FC236}">
              <a16:creationId xmlns:a16="http://schemas.microsoft.com/office/drawing/2014/main" id="{834384BE-FCC7-4EEE-AEB4-C91866761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72" name="BEx5BJQWS6YWHH4ZMSUAMD641V6Y" descr="ZTMFMXCIQSECDX38ALEFHUB00" hidden="1">
          <a:extLst>
            <a:ext uri="{FF2B5EF4-FFF2-40B4-BE49-F238E27FC236}">
              <a16:creationId xmlns:a16="http://schemas.microsoft.com/office/drawing/2014/main" id="{5242AF7C-DFB1-4C88-8F1F-75F483F19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73" name="BExUBK0YZ5VYFY8TTITJGJU9S06A" hidden="1">
          <a:extLst>
            <a:ext uri="{FF2B5EF4-FFF2-40B4-BE49-F238E27FC236}">
              <a16:creationId xmlns:a16="http://schemas.microsoft.com/office/drawing/2014/main" id="{087ECFA3-654F-4537-8822-89396C827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74" name="BEx5BJQWS6YWHH4ZMSUAMD641V6Y" descr="ZTMFMXCIQSECDX38ALEFHUB00" hidden="1">
          <a:extLst>
            <a:ext uri="{FF2B5EF4-FFF2-40B4-BE49-F238E27FC236}">
              <a16:creationId xmlns:a16="http://schemas.microsoft.com/office/drawing/2014/main" id="{7432387E-397E-43DE-8B19-A72BF7DAA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75" name="BExUBK0YZ5VYFY8TTITJGJU9S06A" hidden="1">
          <a:extLst>
            <a:ext uri="{FF2B5EF4-FFF2-40B4-BE49-F238E27FC236}">
              <a16:creationId xmlns:a16="http://schemas.microsoft.com/office/drawing/2014/main" id="{1FADEB8A-30B2-4368-8825-BC3AF748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76" name="BEx5BJQWS6YWHH4ZMSUAMD641V6Y" descr="ZTMFMXCIQSECDX38ALEFHUB00" hidden="1">
          <a:extLst>
            <a:ext uri="{FF2B5EF4-FFF2-40B4-BE49-F238E27FC236}">
              <a16:creationId xmlns:a16="http://schemas.microsoft.com/office/drawing/2014/main" id="{AAB583EE-0B8D-4C8E-931D-43E68A365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77" name="BExUBK0YZ5VYFY8TTITJGJU9S06A" hidden="1">
          <a:extLst>
            <a:ext uri="{FF2B5EF4-FFF2-40B4-BE49-F238E27FC236}">
              <a16:creationId xmlns:a16="http://schemas.microsoft.com/office/drawing/2014/main" id="{42940E81-CB3F-402C-B4D5-26B1F519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78" name="BEx5BJQWS6YWHH4ZMSUAMD641V6Y" descr="ZTMFMXCIQSECDX38ALEFHUB00" hidden="1">
          <a:extLst>
            <a:ext uri="{FF2B5EF4-FFF2-40B4-BE49-F238E27FC236}">
              <a16:creationId xmlns:a16="http://schemas.microsoft.com/office/drawing/2014/main" id="{EB732668-C1C8-40BB-8F90-A7BF4264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79" name="BExUBK0YZ5VYFY8TTITJGJU9S06A" hidden="1">
          <a:extLst>
            <a:ext uri="{FF2B5EF4-FFF2-40B4-BE49-F238E27FC236}">
              <a16:creationId xmlns:a16="http://schemas.microsoft.com/office/drawing/2014/main" id="{00840ECA-27EE-43BE-B2B8-9D0FC26FF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80" name="BEx5BJQWS6YWHH4ZMSUAMD641V6Y" descr="ZTMFMXCIQSECDX38ALEFHUB00" hidden="1">
          <a:extLst>
            <a:ext uri="{FF2B5EF4-FFF2-40B4-BE49-F238E27FC236}">
              <a16:creationId xmlns:a16="http://schemas.microsoft.com/office/drawing/2014/main" id="{A579E17D-8906-4071-9C5F-6C67F6DD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81" name="BExUBK0YZ5VYFY8TTITJGJU9S06A" hidden="1">
          <a:extLst>
            <a:ext uri="{FF2B5EF4-FFF2-40B4-BE49-F238E27FC236}">
              <a16:creationId xmlns:a16="http://schemas.microsoft.com/office/drawing/2014/main" id="{AF73DAEF-9571-4FEA-B3AE-03213B67D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82" name="BEx5BJQWS6YWHH4ZMSUAMD641V6Y" descr="ZTMFMXCIQSECDX38ALEFHUB00" hidden="1">
          <a:extLst>
            <a:ext uri="{FF2B5EF4-FFF2-40B4-BE49-F238E27FC236}">
              <a16:creationId xmlns:a16="http://schemas.microsoft.com/office/drawing/2014/main" id="{147AF16E-2BCD-488F-A290-0846854C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83" name="BExUBK0YZ5VYFY8TTITJGJU9S06A" hidden="1">
          <a:extLst>
            <a:ext uri="{FF2B5EF4-FFF2-40B4-BE49-F238E27FC236}">
              <a16:creationId xmlns:a16="http://schemas.microsoft.com/office/drawing/2014/main" id="{ADB14356-9571-4198-856D-3C1E3A70D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84" name="BEx5BJQWS6YWHH4ZMSUAMD641V6Y" descr="ZTMFMXCIQSECDX38ALEFHUB00" hidden="1">
          <a:extLst>
            <a:ext uri="{FF2B5EF4-FFF2-40B4-BE49-F238E27FC236}">
              <a16:creationId xmlns:a16="http://schemas.microsoft.com/office/drawing/2014/main" id="{CFBD8907-5EB1-4958-B160-D4638EDB3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85" name="BExUBK0YZ5VYFY8TTITJGJU9S06A" hidden="1">
          <a:extLst>
            <a:ext uri="{FF2B5EF4-FFF2-40B4-BE49-F238E27FC236}">
              <a16:creationId xmlns:a16="http://schemas.microsoft.com/office/drawing/2014/main" id="{E03C52F7-CF9B-40AB-8E6D-7BE0DC11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86" name="BEx5BJQWS6YWHH4ZMSUAMD641V6Y" descr="ZTMFMXCIQSECDX38ALEFHUB00" hidden="1">
          <a:extLst>
            <a:ext uri="{FF2B5EF4-FFF2-40B4-BE49-F238E27FC236}">
              <a16:creationId xmlns:a16="http://schemas.microsoft.com/office/drawing/2014/main" id="{F37108BB-17A2-4F3B-86CE-0CEB1E349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87" name="BExUBK0YZ5VYFY8TTITJGJU9S06A" hidden="1">
          <a:extLst>
            <a:ext uri="{FF2B5EF4-FFF2-40B4-BE49-F238E27FC236}">
              <a16:creationId xmlns:a16="http://schemas.microsoft.com/office/drawing/2014/main" id="{8BE48146-1B59-4652-8E3C-23DBE894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88" name="BEx5BJQWS6YWHH4ZMSUAMD641V6Y" descr="ZTMFMXCIQSECDX38ALEFHUB00" hidden="1">
          <a:extLst>
            <a:ext uri="{FF2B5EF4-FFF2-40B4-BE49-F238E27FC236}">
              <a16:creationId xmlns:a16="http://schemas.microsoft.com/office/drawing/2014/main" id="{20553EDB-1404-45DB-90AE-56E8613B8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89" name="BExUBK0YZ5VYFY8TTITJGJU9S06A" hidden="1">
          <a:extLst>
            <a:ext uri="{FF2B5EF4-FFF2-40B4-BE49-F238E27FC236}">
              <a16:creationId xmlns:a16="http://schemas.microsoft.com/office/drawing/2014/main" id="{1E2A4EAB-DB37-4B02-AF32-DB45E671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90" name="BEx5BJQWS6YWHH4ZMSUAMD641V6Y" descr="ZTMFMXCIQSECDX38ALEFHUB00" hidden="1">
          <a:extLst>
            <a:ext uri="{FF2B5EF4-FFF2-40B4-BE49-F238E27FC236}">
              <a16:creationId xmlns:a16="http://schemas.microsoft.com/office/drawing/2014/main" id="{FEC5BA02-C868-4083-AACD-CD6E28E46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91" name="BExUBK0YZ5VYFY8TTITJGJU9S06A" hidden="1">
          <a:extLst>
            <a:ext uri="{FF2B5EF4-FFF2-40B4-BE49-F238E27FC236}">
              <a16:creationId xmlns:a16="http://schemas.microsoft.com/office/drawing/2014/main" id="{448F33C6-3B39-4651-9F04-1EB920BA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92" name="BEx5BJQWS6YWHH4ZMSUAMD641V6Y" descr="ZTMFMXCIQSECDX38ALEFHUB00" hidden="1">
          <a:extLst>
            <a:ext uri="{FF2B5EF4-FFF2-40B4-BE49-F238E27FC236}">
              <a16:creationId xmlns:a16="http://schemas.microsoft.com/office/drawing/2014/main" id="{B5B0439C-A9FC-401E-BCB5-9D08388E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93" name="BExUBK0YZ5VYFY8TTITJGJU9S06A" hidden="1">
          <a:extLst>
            <a:ext uri="{FF2B5EF4-FFF2-40B4-BE49-F238E27FC236}">
              <a16:creationId xmlns:a16="http://schemas.microsoft.com/office/drawing/2014/main" id="{9FCDB652-2C1F-44E3-88E0-B9BA1C812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94" name="BEx5BJQWS6YWHH4ZMSUAMD641V6Y" descr="ZTMFMXCIQSECDX38ALEFHUB00" hidden="1">
          <a:extLst>
            <a:ext uri="{FF2B5EF4-FFF2-40B4-BE49-F238E27FC236}">
              <a16:creationId xmlns:a16="http://schemas.microsoft.com/office/drawing/2014/main" id="{01F39C7A-14E5-424B-A3DF-41CDF6CF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95" name="BExUBK0YZ5VYFY8TTITJGJU9S06A" hidden="1">
          <a:extLst>
            <a:ext uri="{FF2B5EF4-FFF2-40B4-BE49-F238E27FC236}">
              <a16:creationId xmlns:a16="http://schemas.microsoft.com/office/drawing/2014/main" id="{B020B053-157E-4E80-89ED-8E312B5CC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96" name="BEx5BJQWS6YWHH4ZMSUAMD641V6Y" descr="ZTMFMXCIQSECDX38ALEFHUB00" hidden="1">
          <a:extLst>
            <a:ext uri="{FF2B5EF4-FFF2-40B4-BE49-F238E27FC236}">
              <a16:creationId xmlns:a16="http://schemas.microsoft.com/office/drawing/2014/main" id="{4CD4CEA3-E2C8-4274-85C2-E7508F62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97" name="BExUBK0YZ5VYFY8TTITJGJU9S06A" hidden="1">
          <a:extLst>
            <a:ext uri="{FF2B5EF4-FFF2-40B4-BE49-F238E27FC236}">
              <a16:creationId xmlns:a16="http://schemas.microsoft.com/office/drawing/2014/main" id="{ED9D77CE-3F30-4DC4-A20B-877E1F9CE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98" name="BEx5BJQWS6YWHH4ZMSUAMD641V6Y" descr="ZTMFMXCIQSECDX38ALEFHUB00" hidden="1">
          <a:extLst>
            <a:ext uri="{FF2B5EF4-FFF2-40B4-BE49-F238E27FC236}">
              <a16:creationId xmlns:a16="http://schemas.microsoft.com/office/drawing/2014/main" id="{5A0C07A7-5A95-4F5E-BC83-3189910F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999" name="BExUBK0YZ5VYFY8TTITJGJU9S06A" hidden="1">
          <a:extLst>
            <a:ext uri="{FF2B5EF4-FFF2-40B4-BE49-F238E27FC236}">
              <a16:creationId xmlns:a16="http://schemas.microsoft.com/office/drawing/2014/main" id="{42AD15ED-C6EA-4F7B-879D-DAD1A08C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00" name="BEx5BJQWS6YWHH4ZMSUAMD641V6Y" descr="ZTMFMXCIQSECDX38ALEFHUB00" hidden="1">
          <a:extLst>
            <a:ext uri="{FF2B5EF4-FFF2-40B4-BE49-F238E27FC236}">
              <a16:creationId xmlns:a16="http://schemas.microsoft.com/office/drawing/2014/main" id="{98775B70-E2DB-47E4-B65D-09461E01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01" name="BExUBK0YZ5VYFY8TTITJGJU9S06A" hidden="1">
          <a:extLst>
            <a:ext uri="{FF2B5EF4-FFF2-40B4-BE49-F238E27FC236}">
              <a16:creationId xmlns:a16="http://schemas.microsoft.com/office/drawing/2014/main" id="{FA1A243B-ACAD-41B4-8204-3F54CB3F9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02" name="BEx5BJQWS6YWHH4ZMSUAMD641V6Y" descr="ZTMFMXCIQSECDX38ALEFHUB00" hidden="1">
          <a:extLst>
            <a:ext uri="{FF2B5EF4-FFF2-40B4-BE49-F238E27FC236}">
              <a16:creationId xmlns:a16="http://schemas.microsoft.com/office/drawing/2014/main" id="{F2FDBAD2-9D4E-4E75-B574-38A536BF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03" name="BExUBK0YZ5VYFY8TTITJGJU9S06A" hidden="1">
          <a:extLst>
            <a:ext uri="{FF2B5EF4-FFF2-40B4-BE49-F238E27FC236}">
              <a16:creationId xmlns:a16="http://schemas.microsoft.com/office/drawing/2014/main" id="{31D648F5-F235-4942-A1D6-BEDE7EE6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04" name="BEx5BJQWS6YWHH4ZMSUAMD641V6Y" descr="ZTMFMXCIQSECDX38ALEFHUB00" hidden="1">
          <a:extLst>
            <a:ext uri="{FF2B5EF4-FFF2-40B4-BE49-F238E27FC236}">
              <a16:creationId xmlns:a16="http://schemas.microsoft.com/office/drawing/2014/main" id="{2B130098-E37F-450A-AE0A-4583FB663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05" name="BExUBK0YZ5VYFY8TTITJGJU9S06A" hidden="1">
          <a:extLst>
            <a:ext uri="{FF2B5EF4-FFF2-40B4-BE49-F238E27FC236}">
              <a16:creationId xmlns:a16="http://schemas.microsoft.com/office/drawing/2014/main" id="{0DD47273-C9E7-4CC3-BB2F-2B02DB095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06" name="BEx5BJQWS6YWHH4ZMSUAMD641V6Y" descr="ZTMFMXCIQSECDX38ALEFHUB00" hidden="1">
          <a:extLst>
            <a:ext uri="{FF2B5EF4-FFF2-40B4-BE49-F238E27FC236}">
              <a16:creationId xmlns:a16="http://schemas.microsoft.com/office/drawing/2014/main" id="{905442AF-0EC5-4C09-BDED-69B30617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07" name="BExUBK0YZ5VYFY8TTITJGJU9S06A" hidden="1">
          <a:extLst>
            <a:ext uri="{FF2B5EF4-FFF2-40B4-BE49-F238E27FC236}">
              <a16:creationId xmlns:a16="http://schemas.microsoft.com/office/drawing/2014/main" id="{F7670764-1456-45F6-B262-D0BC7D747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08" name="BEx5BJQWS6YWHH4ZMSUAMD641V6Y" descr="ZTMFMXCIQSECDX38ALEFHUB00" hidden="1">
          <a:extLst>
            <a:ext uri="{FF2B5EF4-FFF2-40B4-BE49-F238E27FC236}">
              <a16:creationId xmlns:a16="http://schemas.microsoft.com/office/drawing/2014/main" id="{1DB3F271-32EA-4079-89E2-952732C7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09" name="BExUBK0YZ5VYFY8TTITJGJU9S06A" hidden="1">
          <a:extLst>
            <a:ext uri="{FF2B5EF4-FFF2-40B4-BE49-F238E27FC236}">
              <a16:creationId xmlns:a16="http://schemas.microsoft.com/office/drawing/2014/main" id="{CC17E871-3B31-40AB-9A2B-B61ACB7B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010" name="BEx1KD7H6UB1VYCJ7O61P562EIUY" descr="IQGV9140X0K0UPBL8OGU3I44J" hidden="1">
          <a:extLst>
            <a:ext uri="{FF2B5EF4-FFF2-40B4-BE49-F238E27FC236}">
              <a16:creationId xmlns:a16="http://schemas.microsoft.com/office/drawing/2014/main" id="{B0446967-1BA6-4C90-80EE-5A95F10C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1011" name="BEx5BJQWS6YWHH4ZMSUAMD641V6Y" descr="ZTMFMXCIQSECDX38ALEFHUB00" hidden="1">
          <a:extLst>
            <a:ext uri="{FF2B5EF4-FFF2-40B4-BE49-F238E27FC236}">
              <a16:creationId xmlns:a16="http://schemas.microsoft.com/office/drawing/2014/main" id="{9D3BD309-1251-48C2-B9E4-5E955561F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012" name="BEx5AQZ4ETQ9LMY5EBWVH20Z7VXQ" hidden="1">
          <a:extLst>
            <a:ext uri="{FF2B5EF4-FFF2-40B4-BE49-F238E27FC236}">
              <a16:creationId xmlns:a16="http://schemas.microsoft.com/office/drawing/2014/main" id="{DBC3AC5E-3C68-43C6-8FF8-6203D7F17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1013" name="BExUBK0YZ5VYFY8TTITJGJU9S06A" hidden="1">
          <a:extLst>
            <a:ext uri="{FF2B5EF4-FFF2-40B4-BE49-F238E27FC236}">
              <a16:creationId xmlns:a16="http://schemas.microsoft.com/office/drawing/2014/main" id="{D09C1F2B-58F3-4C7D-92DB-08C00B55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14" name="BEx5BJQWS6YWHH4ZMSUAMD641V6Y" descr="ZTMFMXCIQSECDX38ALEFHUB00" hidden="1">
          <a:extLst>
            <a:ext uri="{FF2B5EF4-FFF2-40B4-BE49-F238E27FC236}">
              <a16:creationId xmlns:a16="http://schemas.microsoft.com/office/drawing/2014/main" id="{399F76B9-D377-4076-B251-ABD6D02A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15" name="BExUBK0YZ5VYFY8TTITJGJU9S06A" hidden="1">
          <a:extLst>
            <a:ext uri="{FF2B5EF4-FFF2-40B4-BE49-F238E27FC236}">
              <a16:creationId xmlns:a16="http://schemas.microsoft.com/office/drawing/2014/main" id="{F9C4D143-D86C-4E34-B08B-65203A8E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16" name="BEx5BJQWS6YWHH4ZMSUAMD641V6Y" descr="ZTMFMXCIQSECDX38ALEFHUB00" hidden="1">
          <a:extLst>
            <a:ext uri="{FF2B5EF4-FFF2-40B4-BE49-F238E27FC236}">
              <a16:creationId xmlns:a16="http://schemas.microsoft.com/office/drawing/2014/main" id="{CC1E6A33-75ED-48DD-AD02-BB42FC8E0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17" name="BExUBK0YZ5VYFY8TTITJGJU9S06A" hidden="1">
          <a:extLst>
            <a:ext uri="{FF2B5EF4-FFF2-40B4-BE49-F238E27FC236}">
              <a16:creationId xmlns:a16="http://schemas.microsoft.com/office/drawing/2014/main" id="{CD4BBB00-F179-4824-8FBD-EDA223A0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18" name="BEx5BJQWS6YWHH4ZMSUAMD641V6Y" descr="ZTMFMXCIQSECDX38ALEFHUB00" hidden="1">
          <a:extLst>
            <a:ext uri="{FF2B5EF4-FFF2-40B4-BE49-F238E27FC236}">
              <a16:creationId xmlns:a16="http://schemas.microsoft.com/office/drawing/2014/main" id="{BBC448F4-74DA-4EEA-807E-0653BE367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19" name="BExUBK0YZ5VYFY8TTITJGJU9S06A" hidden="1">
          <a:extLst>
            <a:ext uri="{FF2B5EF4-FFF2-40B4-BE49-F238E27FC236}">
              <a16:creationId xmlns:a16="http://schemas.microsoft.com/office/drawing/2014/main" id="{BAEB06FD-2EC4-4C38-9A3E-8F6095FF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20" name="BEx5BJQWS6YWHH4ZMSUAMD641V6Y" descr="ZTMFMXCIQSECDX38ALEFHUB00" hidden="1">
          <a:extLst>
            <a:ext uri="{FF2B5EF4-FFF2-40B4-BE49-F238E27FC236}">
              <a16:creationId xmlns:a16="http://schemas.microsoft.com/office/drawing/2014/main" id="{8C893465-6CDA-41BD-8845-E04DBB83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21" name="BExUBK0YZ5VYFY8TTITJGJU9S06A" hidden="1">
          <a:extLst>
            <a:ext uri="{FF2B5EF4-FFF2-40B4-BE49-F238E27FC236}">
              <a16:creationId xmlns:a16="http://schemas.microsoft.com/office/drawing/2014/main" id="{BF2DB50C-8BD5-4FDE-8D3E-B43A60C8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22" name="BEx5BJQWS6YWHH4ZMSUAMD641V6Y" descr="ZTMFMXCIQSECDX38ALEFHUB00" hidden="1">
          <a:extLst>
            <a:ext uri="{FF2B5EF4-FFF2-40B4-BE49-F238E27FC236}">
              <a16:creationId xmlns:a16="http://schemas.microsoft.com/office/drawing/2014/main" id="{9FDC4A50-25C6-49C9-B35C-F444CA550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23" name="BExUBK0YZ5VYFY8TTITJGJU9S06A" hidden="1">
          <a:extLst>
            <a:ext uri="{FF2B5EF4-FFF2-40B4-BE49-F238E27FC236}">
              <a16:creationId xmlns:a16="http://schemas.microsoft.com/office/drawing/2014/main" id="{F12B7DD4-8846-4C90-B682-D0A9CEA8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024" name="BEx1KD7H6UB1VYCJ7O61P562EIUY" descr="IQGV9140X0K0UPBL8OGU3I44J" hidden="1">
          <a:extLst>
            <a:ext uri="{FF2B5EF4-FFF2-40B4-BE49-F238E27FC236}">
              <a16:creationId xmlns:a16="http://schemas.microsoft.com/office/drawing/2014/main" id="{2013F1D2-A0DF-4BEB-968E-E948BE10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025" name="BEx5AQZ4ETQ9LMY5EBWVH20Z7VXQ" hidden="1">
          <a:extLst>
            <a:ext uri="{FF2B5EF4-FFF2-40B4-BE49-F238E27FC236}">
              <a16:creationId xmlns:a16="http://schemas.microsoft.com/office/drawing/2014/main" id="{1EB33D4D-7BCE-44A8-8E58-438650DD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026" name="BEx1KD7H6UB1VYCJ7O61P562EIUY" descr="IQGV9140X0K0UPBL8OGU3I44J" hidden="1">
          <a:extLst>
            <a:ext uri="{FF2B5EF4-FFF2-40B4-BE49-F238E27FC236}">
              <a16:creationId xmlns:a16="http://schemas.microsoft.com/office/drawing/2014/main" id="{BEF53DFF-08BA-44AC-837F-60D1622B4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027" name="BEx5AQZ4ETQ9LMY5EBWVH20Z7VXQ" hidden="1">
          <a:extLst>
            <a:ext uri="{FF2B5EF4-FFF2-40B4-BE49-F238E27FC236}">
              <a16:creationId xmlns:a16="http://schemas.microsoft.com/office/drawing/2014/main" id="{C660C021-AC16-4C56-92F3-0CB49DF3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28" name="BEx5BJQWS6YWHH4ZMSUAMD641V6Y" descr="ZTMFMXCIQSECDX38ALEFHUB00" hidden="1">
          <a:extLst>
            <a:ext uri="{FF2B5EF4-FFF2-40B4-BE49-F238E27FC236}">
              <a16:creationId xmlns:a16="http://schemas.microsoft.com/office/drawing/2014/main" id="{EACA3E58-F5B3-485C-B43F-9669493D0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29" name="BExUBK0YZ5VYFY8TTITJGJU9S06A" hidden="1">
          <a:extLst>
            <a:ext uri="{FF2B5EF4-FFF2-40B4-BE49-F238E27FC236}">
              <a16:creationId xmlns:a16="http://schemas.microsoft.com/office/drawing/2014/main" id="{5B387986-BF66-49B4-8309-2280D3793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030" name="BEx1KD7H6UB1VYCJ7O61P562EIUY" descr="IQGV9140X0K0UPBL8OGU3I44J" hidden="1">
          <a:extLst>
            <a:ext uri="{FF2B5EF4-FFF2-40B4-BE49-F238E27FC236}">
              <a16:creationId xmlns:a16="http://schemas.microsoft.com/office/drawing/2014/main" id="{5CDFBA35-1147-4C3E-AE35-FD66E228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031" name="BEx5AQZ4ETQ9LMY5EBWVH20Z7VXQ" hidden="1">
          <a:extLst>
            <a:ext uri="{FF2B5EF4-FFF2-40B4-BE49-F238E27FC236}">
              <a16:creationId xmlns:a16="http://schemas.microsoft.com/office/drawing/2014/main" id="{45185805-18C7-4AD8-A03A-63AACFEB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32" name="BEx5BJQWS6YWHH4ZMSUAMD641V6Y" descr="ZTMFMXCIQSECDX38ALEFHUB00" hidden="1">
          <a:extLst>
            <a:ext uri="{FF2B5EF4-FFF2-40B4-BE49-F238E27FC236}">
              <a16:creationId xmlns:a16="http://schemas.microsoft.com/office/drawing/2014/main" id="{380E9036-6D1F-46CB-84BB-92718E303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33" name="BExUBK0YZ5VYFY8TTITJGJU9S06A" hidden="1">
          <a:extLst>
            <a:ext uri="{FF2B5EF4-FFF2-40B4-BE49-F238E27FC236}">
              <a16:creationId xmlns:a16="http://schemas.microsoft.com/office/drawing/2014/main" id="{28A8F548-9E41-492A-BBCE-99FC4A9FA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34" name="BEx5BJQWS6YWHH4ZMSUAMD641V6Y" descr="ZTMFMXCIQSECDX38ALEFHUB00" hidden="1">
          <a:extLst>
            <a:ext uri="{FF2B5EF4-FFF2-40B4-BE49-F238E27FC236}">
              <a16:creationId xmlns:a16="http://schemas.microsoft.com/office/drawing/2014/main" id="{2421E286-1841-4496-BD45-C30BBB080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35" name="BExUBK0YZ5VYFY8TTITJGJU9S06A" hidden="1">
          <a:extLst>
            <a:ext uri="{FF2B5EF4-FFF2-40B4-BE49-F238E27FC236}">
              <a16:creationId xmlns:a16="http://schemas.microsoft.com/office/drawing/2014/main" id="{48056530-B627-4ACA-887C-F0B63204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036" name="BEx1KD7H6UB1VYCJ7O61P562EIUY" descr="IQGV9140X0K0UPBL8OGU3I44J" hidden="1">
          <a:extLst>
            <a:ext uri="{FF2B5EF4-FFF2-40B4-BE49-F238E27FC236}">
              <a16:creationId xmlns:a16="http://schemas.microsoft.com/office/drawing/2014/main" id="{761D8DEE-BC70-46C0-A9A7-60CDAA39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037" name="BEx5AQZ4ETQ9LMY5EBWVH20Z7VXQ" hidden="1">
          <a:extLst>
            <a:ext uri="{FF2B5EF4-FFF2-40B4-BE49-F238E27FC236}">
              <a16:creationId xmlns:a16="http://schemas.microsoft.com/office/drawing/2014/main" id="{739E1D73-DFAE-4B4C-8C27-146E63746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38" name="BEx5BJQWS6YWHH4ZMSUAMD641V6Y" descr="ZTMFMXCIQSECDX38ALEFHUB00" hidden="1">
          <a:extLst>
            <a:ext uri="{FF2B5EF4-FFF2-40B4-BE49-F238E27FC236}">
              <a16:creationId xmlns:a16="http://schemas.microsoft.com/office/drawing/2014/main" id="{6ABF5730-0E1C-4A07-BDB9-3E7786A3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39" name="BExUBK0YZ5VYFY8TTITJGJU9S06A" hidden="1">
          <a:extLst>
            <a:ext uri="{FF2B5EF4-FFF2-40B4-BE49-F238E27FC236}">
              <a16:creationId xmlns:a16="http://schemas.microsoft.com/office/drawing/2014/main" id="{0FAF7C82-146C-4959-B439-345007061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40" name="BEx5BJQWS6YWHH4ZMSUAMD641V6Y" descr="ZTMFMXCIQSECDX38ALEFHUB00" hidden="1">
          <a:extLst>
            <a:ext uri="{FF2B5EF4-FFF2-40B4-BE49-F238E27FC236}">
              <a16:creationId xmlns:a16="http://schemas.microsoft.com/office/drawing/2014/main" id="{8A20177C-AB41-4445-8374-2A38434CF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41" name="BExUBK0YZ5VYFY8TTITJGJU9S06A" hidden="1">
          <a:extLst>
            <a:ext uri="{FF2B5EF4-FFF2-40B4-BE49-F238E27FC236}">
              <a16:creationId xmlns:a16="http://schemas.microsoft.com/office/drawing/2014/main" id="{691827DE-5F6A-489E-B386-D9E909AC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42" name="BEx5BJQWS6YWHH4ZMSUAMD641V6Y" descr="ZTMFMXCIQSECDX38ALEFHUB00" hidden="1">
          <a:extLst>
            <a:ext uri="{FF2B5EF4-FFF2-40B4-BE49-F238E27FC236}">
              <a16:creationId xmlns:a16="http://schemas.microsoft.com/office/drawing/2014/main" id="{1829BD7B-871F-4990-B655-78BDA38C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43" name="BExUBK0YZ5VYFY8TTITJGJU9S06A" hidden="1">
          <a:extLst>
            <a:ext uri="{FF2B5EF4-FFF2-40B4-BE49-F238E27FC236}">
              <a16:creationId xmlns:a16="http://schemas.microsoft.com/office/drawing/2014/main" id="{DC3B35C5-1703-442B-99D9-B865F6E18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044" name="BEx1KD7H6UB1VYCJ7O61P562EIUY" descr="IQGV9140X0K0UPBL8OGU3I44J" hidden="1">
          <a:extLst>
            <a:ext uri="{FF2B5EF4-FFF2-40B4-BE49-F238E27FC236}">
              <a16:creationId xmlns:a16="http://schemas.microsoft.com/office/drawing/2014/main" id="{C97867A7-33CC-4832-818C-FD9C50760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045" name="BEx5AQZ4ETQ9LMY5EBWVH20Z7VXQ" hidden="1">
          <a:extLst>
            <a:ext uri="{FF2B5EF4-FFF2-40B4-BE49-F238E27FC236}">
              <a16:creationId xmlns:a16="http://schemas.microsoft.com/office/drawing/2014/main" id="{3ED7E522-405B-44BD-A104-450147509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46" name="BEx5BJQWS6YWHH4ZMSUAMD641V6Y" descr="ZTMFMXCIQSECDX38ALEFHUB00" hidden="1">
          <a:extLst>
            <a:ext uri="{FF2B5EF4-FFF2-40B4-BE49-F238E27FC236}">
              <a16:creationId xmlns:a16="http://schemas.microsoft.com/office/drawing/2014/main" id="{053C362B-1F78-4256-975F-F08D8A46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47" name="BExUBK0YZ5VYFY8TTITJGJU9S06A" hidden="1">
          <a:extLst>
            <a:ext uri="{FF2B5EF4-FFF2-40B4-BE49-F238E27FC236}">
              <a16:creationId xmlns:a16="http://schemas.microsoft.com/office/drawing/2014/main" id="{E9A2B3E5-EFE7-4355-8CF8-A00B3272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48" name="BEx5BJQWS6YWHH4ZMSUAMD641V6Y" descr="ZTMFMXCIQSECDX38ALEFHUB00" hidden="1">
          <a:extLst>
            <a:ext uri="{FF2B5EF4-FFF2-40B4-BE49-F238E27FC236}">
              <a16:creationId xmlns:a16="http://schemas.microsoft.com/office/drawing/2014/main" id="{9685A442-0F56-43A3-ABF3-32AC14915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49" name="BExUBK0YZ5VYFY8TTITJGJU9S06A" hidden="1">
          <a:extLst>
            <a:ext uri="{FF2B5EF4-FFF2-40B4-BE49-F238E27FC236}">
              <a16:creationId xmlns:a16="http://schemas.microsoft.com/office/drawing/2014/main" id="{94D074E7-CC8D-4D21-8A7B-F1D9DEC6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50" name="BEx5BJQWS6YWHH4ZMSUAMD641V6Y" descr="ZTMFMXCIQSECDX38ALEFHUB00" hidden="1">
          <a:extLst>
            <a:ext uri="{FF2B5EF4-FFF2-40B4-BE49-F238E27FC236}">
              <a16:creationId xmlns:a16="http://schemas.microsoft.com/office/drawing/2014/main" id="{4A25927F-427E-4785-938F-E13EDB6CE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51" name="BExUBK0YZ5VYFY8TTITJGJU9S06A" hidden="1">
          <a:extLst>
            <a:ext uri="{FF2B5EF4-FFF2-40B4-BE49-F238E27FC236}">
              <a16:creationId xmlns:a16="http://schemas.microsoft.com/office/drawing/2014/main" id="{BAD17C96-5846-47D6-ABF8-5EE6EDE64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52" name="BEx5BJQWS6YWHH4ZMSUAMD641V6Y" descr="ZTMFMXCIQSECDX38ALEFHUB00" hidden="1">
          <a:extLst>
            <a:ext uri="{FF2B5EF4-FFF2-40B4-BE49-F238E27FC236}">
              <a16:creationId xmlns:a16="http://schemas.microsoft.com/office/drawing/2014/main" id="{DACABD62-B368-4D95-9960-3E86D08BF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53" name="BExUBK0YZ5VYFY8TTITJGJU9S06A" hidden="1">
          <a:extLst>
            <a:ext uri="{FF2B5EF4-FFF2-40B4-BE49-F238E27FC236}">
              <a16:creationId xmlns:a16="http://schemas.microsoft.com/office/drawing/2014/main" id="{488851D0-F41B-45E4-9AE0-1243DCFAE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54" name="BEx5BJQWS6YWHH4ZMSUAMD641V6Y" descr="ZTMFMXCIQSECDX38ALEFHUB00" hidden="1">
          <a:extLst>
            <a:ext uri="{FF2B5EF4-FFF2-40B4-BE49-F238E27FC236}">
              <a16:creationId xmlns:a16="http://schemas.microsoft.com/office/drawing/2014/main" id="{290586CF-500F-463B-98C7-9FA9727E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055" name="BExUBK0YZ5VYFY8TTITJGJU9S06A" hidden="1">
          <a:extLst>
            <a:ext uri="{FF2B5EF4-FFF2-40B4-BE49-F238E27FC236}">
              <a16:creationId xmlns:a16="http://schemas.microsoft.com/office/drawing/2014/main" id="{40FD40CB-373C-488F-B87B-AD9BE6DB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56" name="BEx5BJQWS6YWHH4ZMSUAMD641V6Y" descr="ZTMFMXCIQSECDX38ALEFHUB00" hidden="1">
          <a:extLst>
            <a:ext uri="{FF2B5EF4-FFF2-40B4-BE49-F238E27FC236}">
              <a16:creationId xmlns:a16="http://schemas.microsoft.com/office/drawing/2014/main" id="{298928B5-33B5-4BE5-AB0C-82C3181D7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57" name="BExUBK0YZ5VYFY8TTITJGJU9S06A" hidden="1">
          <a:extLst>
            <a:ext uri="{FF2B5EF4-FFF2-40B4-BE49-F238E27FC236}">
              <a16:creationId xmlns:a16="http://schemas.microsoft.com/office/drawing/2014/main" id="{7503A19D-478D-414A-B4E7-9A907465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58" name="BEx5BJQWS6YWHH4ZMSUAMD641V6Y" descr="ZTMFMXCIQSECDX38ALEFHUB00" hidden="1">
          <a:extLst>
            <a:ext uri="{FF2B5EF4-FFF2-40B4-BE49-F238E27FC236}">
              <a16:creationId xmlns:a16="http://schemas.microsoft.com/office/drawing/2014/main" id="{1809A9A3-820D-4A60-9BE4-62AEDB438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59" name="BExUBK0YZ5VYFY8TTITJGJU9S06A" hidden="1">
          <a:extLst>
            <a:ext uri="{FF2B5EF4-FFF2-40B4-BE49-F238E27FC236}">
              <a16:creationId xmlns:a16="http://schemas.microsoft.com/office/drawing/2014/main" id="{E09EA68C-F7CF-4520-863B-2CB9C158A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60" name="BEx5BJQWS6YWHH4ZMSUAMD641V6Y" descr="ZTMFMXCIQSECDX38ALEFHUB00" hidden="1">
          <a:extLst>
            <a:ext uri="{FF2B5EF4-FFF2-40B4-BE49-F238E27FC236}">
              <a16:creationId xmlns:a16="http://schemas.microsoft.com/office/drawing/2014/main" id="{B4711373-C738-43E9-BFDF-8033474CC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61" name="BExUBK0YZ5VYFY8TTITJGJU9S06A" hidden="1">
          <a:extLst>
            <a:ext uri="{FF2B5EF4-FFF2-40B4-BE49-F238E27FC236}">
              <a16:creationId xmlns:a16="http://schemas.microsoft.com/office/drawing/2014/main" id="{0715122E-5EE1-4D56-B673-8DC363216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62" name="BEx5BJQWS6YWHH4ZMSUAMD641V6Y" descr="ZTMFMXCIQSECDX38ALEFHUB00" hidden="1">
          <a:extLst>
            <a:ext uri="{FF2B5EF4-FFF2-40B4-BE49-F238E27FC236}">
              <a16:creationId xmlns:a16="http://schemas.microsoft.com/office/drawing/2014/main" id="{F30D253E-5DC4-4A95-898D-BD11C86DF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63" name="BExUBK0YZ5VYFY8TTITJGJU9S06A" hidden="1">
          <a:extLst>
            <a:ext uri="{FF2B5EF4-FFF2-40B4-BE49-F238E27FC236}">
              <a16:creationId xmlns:a16="http://schemas.microsoft.com/office/drawing/2014/main" id="{EEFE52DE-BB28-4A85-B1EB-7EC6858A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64" name="BEx5BJQWS6YWHH4ZMSUAMD641V6Y" descr="ZTMFMXCIQSECDX38ALEFHUB00" hidden="1">
          <a:extLst>
            <a:ext uri="{FF2B5EF4-FFF2-40B4-BE49-F238E27FC236}">
              <a16:creationId xmlns:a16="http://schemas.microsoft.com/office/drawing/2014/main" id="{3466C3CE-8414-4116-BF61-9EE1D783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65" name="BExUBK0YZ5VYFY8TTITJGJU9S06A" hidden="1">
          <a:extLst>
            <a:ext uri="{FF2B5EF4-FFF2-40B4-BE49-F238E27FC236}">
              <a16:creationId xmlns:a16="http://schemas.microsoft.com/office/drawing/2014/main" id="{5FE9D093-F1C6-4FE4-8B36-64FE83D1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66" name="BEx5BJQWS6YWHH4ZMSUAMD641V6Y" descr="ZTMFMXCIQSECDX38ALEFHUB00" hidden="1">
          <a:extLst>
            <a:ext uri="{FF2B5EF4-FFF2-40B4-BE49-F238E27FC236}">
              <a16:creationId xmlns:a16="http://schemas.microsoft.com/office/drawing/2014/main" id="{79608169-F9C3-4816-9E9E-B18614108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67" name="BExUBK0YZ5VYFY8TTITJGJU9S06A" hidden="1">
          <a:extLst>
            <a:ext uri="{FF2B5EF4-FFF2-40B4-BE49-F238E27FC236}">
              <a16:creationId xmlns:a16="http://schemas.microsoft.com/office/drawing/2014/main" id="{947A3CD9-5D6E-4306-B1E6-4D1057326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68" name="BEx5BJQWS6YWHH4ZMSUAMD641V6Y" descr="ZTMFMXCIQSECDX38ALEFHUB00" hidden="1">
          <a:extLst>
            <a:ext uri="{FF2B5EF4-FFF2-40B4-BE49-F238E27FC236}">
              <a16:creationId xmlns:a16="http://schemas.microsoft.com/office/drawing/2014/main" id="{81BD7A59-3816-4926-9972-C29BC5641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69" name="BExUBK0YZ5VYFY8TTITJGJU9S06A" hidden="1">
          <a:extLst>
            <a:ext uri="{FF2B5EF4-FFF2-40B4-BE49-F238E27FC236}">
              <a16:creationId xmlns:a16="http://schemas.microsoft.com/office/drawing/2014/main" id="{3A3306A5-AF42-4D5A-80F1-9849BEB4B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70" name="BEx5BJQWS6YWHH4ZMSUAMD641V6Y" descr="ZTMFMXCIQSECDX38ALEFHUB00" hidden="1">
          <a:extLst>
            <a:ext uri="{FF2B5EF4-FFF2-40B4-BE49-F238E27FC236}">
              <a16:creationId xmlns:a16="http://schemas.microsoft.com/office/drawing/2014/main" id="{26996D40-D88C-4D11-B56F-01D3A98C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71" name="BExUBK0YZ5VYFY8TTITJGJU9S06A" hidden="1">
          <a:extLst>
            <a:ext uri="{FF2B5EF4-FFF2-40B4-BE49-F238E27FC236}">
              <a16:creationId xmlns:a16="http://schemas.microsoft.com/office/drawing/2014/main" id="{6870559D-FDC0-46FE-927A-92034765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72" name="BEx5BJQWS6YWHH4ZMSUAMD641V6Y" descr="ZTMFMXCIQSECDX38ALEFHUB00" hidden="1">
          <a:extLst>
            <a:ext uri="{FF2B5EF4-FFF2-40B4-BE49-F238E27FC236}">
              <a16:creationId xmlns:a16="http://schemas.microsoft.com/office/drawing/2014/main" id="{17821683-8577-4F85-8B26-ADB283F9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73" name="BExUBK0YZ5VYFY8TTITJGJU9S06A" hidden="1">
          <a:extLst>
            <a:ext uri="{FF2B5EF4-FFF2-40B4-BE49-F238E27FC236}">
              <a16:creationId xmlns:a16="http://schemas.microsoft.com/office/drawing/2014/main" id="{C39A1E66-D697-4DD5-81E6-5846C33D4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74" name="BEx5BJQWS6YWHH4ZMSUAMD641V6Y" descr="ZTMFMXCIQSECDX38ALEFHUB00" hidden="1">
          <a:extLst>
            <a:ext uri="{FF2B5EF4-FFF2-40B4-BE49-F238E27FC236}">
              <a16:creationId xmlns:a16="http://schemas.microsoft.com/office/drawing/2014/main" id="{9F0C1276-398D-4E1C-8A33-6332167F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75" name="BExUBK0YZ5VYFY8TTITJGJU9S06A" hidden="1">
          <a:extLst>
            <a:ext uri="{FF2B5EF4-FFF2-40B4-BE49-F238E27FC236}">
              <a16:creationId xmlns:a16="http://schemas.microsoft.com/office/drawing/2014/main" id="{9676A80F-C9A8-4AF4-BF05-4D6BF22BE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76" name="BEx5BJQWS6YWHH4ZMSUAMD641V6Y" descr="ZTMFMXCIQSECDX38ALEFHUB00" hidden="1">
          <a:extLst>
            <a:ext uri="{FF2B5EF4-FFF2-40B4-BE49-F238E27FC236}">
              <a16:creationId xmlns:a16="http://schemas.microsoft.com/office/drawing/2014/main" id="{ACD7831C-B44D-41C5-BEDB-4D8CA91B8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77" name="BExUBK0YZ5VYFY8TTITJGJU9S06A" hidden="1">
          <a:extLst>
            <a:ext uri="{FF2B5EF4-FFF2-40B4-BE49-F238E27FC236}">
              <a16:creationId xmlns:a16="http://schemas.microsoft.com/office/drawing/2014/main" id="{4F0973EC-D6D5-41AD-8C93-CB361C2F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78" name="BEx5BJQWS6YWHH4ZMSUAMD641V6Y" descr="ZTMFMXCIQSECDX38ALEFHUB00" hidden="1">
          <a:extLst>
            <a:ext uri="{FF2B5EF4-FFF2-40B4-BE49-F238E27FC236}">
              <a16:creationId xmlns:a16="http://schemas.microsoft.com/office/drawing/2014/main" id="{1D770611-2669-408D-BB3E-F804244AD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79" name="BExUBK0YZ5VYFY8TTITJGJU9S06A" hidden="1">
          <a:extLst>
            <a:ext uri="{FF2B5EF4-FFF2-40B4-BE49-F238E27FC236}">
              <a16:creationId xmlns:a16="http://schemas.microsoft.com/office/drawing/2014/main" id="{82EC3812-DFFE-4243-B588-7AE77765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80" name="BEx5BJQWS6YWHH4ZMSUAMD641V6Y" descr="ZTMFMXCIQSECDX38ALEFHUB00" hidden="1">
          <a:extLst>
            <a:ext uri="{FF2B5EF4-FFF2-40B4-BE49-F238E27FC236}">
              <a16:creationId xmlns:a16="http://schemas.microsoft.com/office/drawing/2014/main" id="{29B1DFF7-610C-480E-9425-A1093DF7A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81" name="BExUBK0YZ5VYFY8TTITJGJU9S06A" hidden="1">
          <a:extLst>
            <a:ext uri="{FF2B5EF4-FFF2-40B4-BE49-F238E27FC236}">
              <a16:creationId xmlns:a16="http://schemas.microsoft.com/office/drawing/2014/main" id="{DC339678-5FCA-4931-B18E-97C83F6F0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82" name="BEx5BJQWS6YWHH4ZMSUAMD641V6Y" descr="ZTMFMXCIQSECDX38ALEFHUB00" hidden="1">
          <a:extLst>
            <a:ext uri="{FF2B5EF4-FFF2-40B4-BE49-F238E27FC236}">
              <a16:creationId xmlns:a16="http://schemas.microsoft.com/office/drawing/2014/main" id="{8C5CD3BC-0154-48AC-B17F-92D80CCC6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83" name="BExUBK0YZ5VYFY8TTITJGJU9S06A" hidden="1">
          <a:extLst>
            <a:ext uri="{FF2B5EF4-FFF2-40B4-BE49-F238E27FC236}">
              <a16:creationId xmlns:a16="http://schemas.microsoft.com/office/drawing/2014/main" id="{9888BCD3-BD6D-437D-A87B-A88F668B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84" name="BEx5BJQWS6YWHH4ZMSUAMD641V6Y" descr="ZTMFMXCIQSECDX38ALEFHUB00" hidden="1">
          <a:extLst>
            <a:ext uri="{FF2B5EF4-FFF2-40B4-BE49-F238E27FC236}">
              <a16:creationId xmlns:a16="http://schemas.microsoft.com/office/drawing/2014/main" id="{B78880EE-0D2F-497A-A3E8-903F2C0C8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85" name="BExUBK0YZ5VYFY8TTITJGJU9S06A" hidden="1">
          <a:extLst>
            <a:ext uri="{FF2B5EF4-FFF2-40B4-BE49-F238E27FC236}">
              <a16:creationId xmlns:a16="http://schemas.microsoft.com/office/drawing/2014/main" id="{2715475A-0B0C-40EC-A806-8AB5FC2BB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86" name="BEx5BJQWS6YWHH4ZMSUAMD641V6Y" descr="ZTMFMXCIQSECDX38ALEFHUB00" hidden="1">
          <a:extLst>
            <a:ext uri="{FF2B5EF4-FFF2-40B4-BE49-F238E27FC236}">
              <a16:creationId xmlns:a16="http://schemas.microsoft.com/office/drawing/2014/main" id="{99D7C14F-2133-4E7F-8168-F90A6936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87" name="BExUBK0YZ5VYFY8TTITJGJU9S06A" hidden="1">
          <a:extLst>
            <a:ext uri="{FF2B5EF4-FFF2-40B4-BE49-F238E27FC236}">
              <a16:creationId xmlns:a16="http://schemas.microsoft.com/office/drawing/2014/main" id="{69FDC58B-A3DF-458C-AD15-98F367411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88" name="BEx5BJQWS6YWHH4ZMSUAMD641V6Y" descr="ZTMFMXCIQSECDX38ALEFHUB00" hidden="1">
          <a:extLst>
            <a:ext uri="{FF2B5EF4-FFF2-40B4-BE49-F238E27FC236}">
              <a16:creationId xmlns:a16="http://schemas.microsoft.com/office/drawing/2014/main" id="{DFC9F0AF-9660-49D3-81F9-79D593B7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89" name="BExUBK0YZ5VYFY8TTITJGJU9S06A" hidden="1">
          <a:extLst>
            <a:ext uri="{FF2B5EF4-FFF2-40B4-BE49-F238E27FC236}">
              <a16:creationId xmlns:a16="http://schemas.microsoft.com/office/drawing/2014/main" id="{927BCA96-7985-4FB3-8709-33D5325AC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90" name="BEx5BJQWS6YWHH4ZMSUAMD641V6Y" descr="ZTMFMXCIQSECDX38ALEFHUB00" hidden="1">
          <a:extLst>
            <a:ext uri="{FF2B5EF4-FFF2-40B4-BE49-F238E27FC236}">
              <a16:creationId xmlns:a16="http://schemas.microsoft.com/office/drawing/2014/main" id="{CF458CA4-E460-4132-BB3F-EF3946F93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91" name="BExUBK0YZ5VYFY8TTITJGJU9S06A" hidden="1">
          <a:extLst>
            <a:ext uri="{FF2B5EF4-FFF2-40B4-BE49-F238E27FC236}">
              <a16:creationId xmlns:a16="http://schemas.microsoft.com/office/drawing/2014/main" id="{B762150B-E732-4585-B181-48673B08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92" name="BEx5BJQWS6YWHH4ZMSUAMD641V6Y" descr="ZTMFMXCIQSECDX38ALEFHUB00" hidden="1">
          <a:extLst>
            <a:ext uri="{FF2B5EF4-FFF2-40B4-BE49-F238E27FC236}">
              <a16:creationId xmlns:a16="http://schemas.microsoft.com/office/drawing/2014/main" id="{4B510F04-154A-42C3-A6ED-730F123AC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93" name="BExUBK0YZ5VYFY8TTITJGJU9S06A" hidden="1">
          <a:extLst>
            <a:ext uri="{FF2B5EF4-FFF2-40B4-BE49-F238E27FC236}">
              <a16:creationId xmlns:a16="http://schemas.microsoft.com/office/drawing/2014/main" id="{1329E91D-41EA-4CC7-8A33-42EC6B07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94" name="BEx5BJQWS6YWHH4ZMSUAMD641V6Y" descr="ZTMFMXCIQSECDX38ALEFHUB00" hidden="1">
          <a:extLst>
            <a:ext uri="{FF2B5EF4-FFF2-40B4-BE49-F238E27FC236}">
              <a16:creationId xmlns:a16="http://schemas.microsoft.com/office/drawing/2014/main" id="{1CD459B0-08D0-4951-8D55-4EFAAE56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95" name="BExUBK0YZ5VYFY8TTITJGJU9S06A" hidden="1">
          <a:extLst>
            <a:ext uri="{FF2B5EF4-FFF2-40B4-BE49-F238E27FC236}">
              <a16:creationId xmlns:a16="http://schemas.microsoft.com/office/drawing/2014/main" id="{4C3BC926-32E9-4812-A649-4A53A6187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96" name="BEx5BJQWS6YWHH4ZMSUAMD641V6Y" descr="ZTMFMXCIQSECDX38ALEFHUB00" hidden="1">
          <a:extLst>
            <a:ext uri="{FF2B5EF4-FFF2-40B4-BE49-F238E27FC236}">
              <a16:creationId xmlns:a16="http://schemas.microsoft.com/office/drawing/2014/main" id="{5F49542E-8D1E-4F92-9DAC-C0453B1E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97" name="BExUBK0YZ5VYFY8TTITJGJU9S06A" hidden="1">
          <a:extLst>
            <a:ext uri="{FF2B5EF4-FFF2-40B4-BE49-F238E27FC236}">
              <a16:creationId xmlns:a16="http://schemas.microsoft.com/office/drawing/2014/main" id="{D7006F23-9F17-43DE-ABEC-5C25D72C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98" name="BEx5BJQWS6YWHH4ZMSUAMD641V6Y" descr="ZTMFMXCIQSECDX38ALEFHUB00" hidden="1">
          <a:extLst>
            <a:ext uri="{FF2B5EF4-FFF2-40B4-BE49-F238E27FC236}">
              <a16:creationId xmlns:a16="http://schemas.microsoft.com/office/drawing/2014/main" id="{EBB1581D-5E20-4DA0-A7CA-45BFA261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099" name="BExUBK0YZ5VYFY8TTITJGJU9S06A" hidden="1">
          <a:extLst>
            <a:ext uri="{FF2B5EF4-FFF2-40B4-BE49-F238E27FC236}">
              <a16:creationId xmlns:a16="http://schemas.microsoft.com/office/drawing/2014/main" id="{62A4A4B5-1A92-420C-9B12-ED69806B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00" name="BEx5BJQWS6YWHH4ZMSUAMD641V6Y" descr="ZTMFMXCIQSECDX38ALEFHUB00" hidden="1">
          <a:extLst>
            <a:ext uri="{FF2B5EF4-FFF2-40B4-BE49-F238E27FC236}">
              <a16:creationId xmlns:a16="http://schemas.microsoft.com/office/drawing/2014/main" id="{CE769EDC-DE57-41A8-A54D-91A36EEF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01" name="BExUBK0YZ5VYFY8TTITJGJU9S06A" hidden="1">
          <a:extLst>
            <a:ext uri="{FF2B5EF4-FFF2-40B4-BE49-F238E27FC236}">
              <a16:creationId xmlns:a16="http://schemas.microsoft.com/office/drawing/2014/main" id="{A0B272B8-CBF3-46CE-AFD6-5B5952D0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02" name="BEx5BJQWS6YWHH4ZMSUAMD641V6Y" descr="ZTMFMXCIQSECDX38ALEFHUB00" hidden="1">
          <a:extLst>
            <a:ext uri="{FF2B5EF4-FFF2-40B4-BE49-F238E27FC236}">
              <a16:creationId xmlns:a16="http://schemas.microsoft.com/office/drawing/2014/main" id="{F295B4E2-CF09-4F5E-B1B9-810EA1ED4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03" name="BExUBK0YZ5VYFY8TTITJGJU9S06A" hidden="1">
          <a:extLst>
            <a:ext uri="{FF2B5EF4-FFF2-40B4-BE49-F238E27FC236}">
              <a16:creationId xmlns:a16="http://schemas.microsoft.com/office/drawing/2014/main" id="{23A20361-0703-494F-87F8-BF743662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04" name="BEx5BJQWS6YWHH4ZMSUAMD641V6Y" descr="ZTMFMXCIQSECDX38ALEFHUB00" hidden="1">
          <a:extLst>
            <a:ext uri="{FF2B5EF4-FFF2-40B4-BE49-F238E27FC236}">
              <a16:creationId xmlns:a16="http://schemas.microsoft.com/office/drawing/2014/main" id="{B307E993-5553-4E97-A93F-0C0544E1F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05" name="BExUBK0YZ5VYFY8TTITJGJU9S06A" hidden="1">
          <a:extLst>
            <a:ext uri="{FF2B5EF4-FFF2-40B4-BE49-F238E27FC236}">
              <a16:creationId xmlns:a16="http://schemas.microsoft.com/office/drawing/2014/main" id="{E5DC7DB4-328F-4A78-8096-1C073B32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06" name="BEx5BJQWS6YWHH4ZMSUAMD641V6Y" descr="ZTMFMXCIQSECDX38ALEFHUB00" hidden="1">
          <a:extLst>
            <a:ext uri="{FF2B5EF4-FFF2-40B4-BE49-F238E27FC236}">
              <a16:creationId xmlns:a16="http://schemas.microsoft.com/office/drawing/2014/main" id="{9B117915-9A8D-448A-8916-CF0F1B5A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07" name="BExUBK0YZ5VYFY8TTITJGJU9S06A" hidden="1">
          <a:extLst>
            <a:ext uri="{FF2B5EF4-FFF2-40B4-BE49-F238E27FC236}">
              <a16:creationId xmlns:a16="http://schemas.microsoft.com/office/drawing/2014/main" id="{E6DDE9AA-2A67-4C9B-8B2A-FD86C9BC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08" name="BEx5BJQWS6YWHH4ZMSUAMD641V6Y" descr="ZTMFMXCIQSECDX38ALEFHUB00" hidden="1">
          <a:extLst>
            <a:ext uri="{FF2B5EF4-FFF2-40B4-BE49-F238E27FC236}">
              <a16:creationId xmlns:a16="http://schemas.microsoft.com/office/drawing/2014/main" id="{AF213A73-455E-425C-8517-8B54EEBB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09" name="BExUBK0YZ5VYFY8TTITJGJU9S06A" hidden="1">
          <a:extLst>
            <a:ext uri="{FF2B5EF4-FFF2-40B4-BE49-F238E27FC236}">
              <a16:creationId xmlns:a16="http://schemas.microsoft.com/office/drawing/2014/main" id="{894037F2-62EA-4C25-BF2A-275C606F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10" name="BEx5BJQWS6YWHH4ZMSUAMD641V6Y" descr="ZTMFMXCIQSECDX38ALEFHUB00" hidden="1">
          <a:extLst>
            <a:ext uri="{FF2B5EF4-FFF2-40B4-BE49-F238E27FC236}">
              <a16:creationId xmlns:a16="http://schemas.microsoft.com/office/drawing/2014/main" id="{EF1844C3-C46C-4EF9-BCAE-6C76880E5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11" name="BExUBK0YZ5VYFY8TTITJGJU9S06A" hidden="1">
          <a:extLst>
            <a:ext uri="{FF2B5EF4-FFF2-40B4-BE49-F238E27FC236}">
              <a16:creationId xmlns:a16="http://schemas.microsoft.com/office/drawing/2014/main" id="{DF989899-24F1-4DB1-B9BE-3B18CFBE2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12" name="BEx5BJQWS6YWHH4ZMSUAMD641V6Y" descr="ZTMFMXCIQSECDX38ALEFHUB00" hidden="1">
          <a:extLst>
            <a:ext uri="{FF2B5EF4-FFF2-40B4-BE49-F238E27FC236}">
              <a16:creationId xmlns:a16="http://schemas.microsoft.com/office/drawing/2014/main" id="{D5AC7276-B986-4ED3-AFAA-1BF99F702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13" name="BExUBK0YZ5VYFY8TTITJGJU9S06A" hidden="1">
          <a:extLst>
            <a:ext uri="{FF2B5EF4-FFF2-40B4-BE49-F238E27FC236}">
              <a16:creationId xmlns:a16="http://schemas.microsoft.com/office/drawing/2014/main" id="{41B5A842-E403-4AED-9D22-AA1B5CE61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14" name="BEx5BJQWS6YWHH4ZMSUAMD641V6Y" descr="ZTMFMXCIQSECDX38ALEFHUB00" hidden="1">
          <a:extLst>
            <a:ext uri="{FF2B5EF4-FFF2-40B4-BE49-F238E27FC236}">
              <a16:creationId xmlns:a16="http://schemas.microsoft.com/office/drawing/2014/main" id="{0AD33732-AD9C-40CE-B4F5-057BA0C5C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15" name="BExUBK0YZ5VYFY8TTITJGJU9S06A" hidden="1">
          <a:extLst>
            <a:ext uri="{FF2B5EF4-FFF2-40B4-BE49-F238E27FC236}">
              <a16:creationId xmlns:a16="http://schemas.microsoft.com/office/drawing/2014/main" id="{C9D599DF-09BB-4F39-A5F2-ED2EF33E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16" name="BEx5BJQWS6YWHH4ZMSUAMD641V6Y" descr="ZTMFMXCIQSECDX38ALEFHUB00" hidden="1">
          <a:extLst>
            <a:ext uri="{FF2B5EF4-FFF2-40B4-BE49-F238E27FC236}">
              <a16:creationId xmlns:a16="http://schemas.microsoft.com/office/drawing/2014/main" id="{1B400746-4018-4A0D-9C5C-435B7EEF4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17" name="BExUBK0YZ5VYFY8TTITJGJU9S06A" hidden="1">
          <a:extLst>
            <a:ext uri="{FF2B5EF4-FFF2-40B4-BE49-F238E27FC236}">
              <a16:creationId xmlns:a16="http://schemas.microsoft.com/office/drawing/2014/main" id="{75A25757-012B-42C2-B449-6EF4CA506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18" name="BEx5BJQWS6YWHH4ZMSUAMD641V6Y" descr="ZTMFMXCIQSECDX38ALEFHUB00" hidden="1">
          <a:extLst>
            <a:ext uri="{FF2B5EF4-FFF2-40B4-BE49-F238E27FC236}">
              <a16:creationId xmlns:a16="http://schemas.microsoft.com/office/drawing/2014/main" id="{60F79054-860B-49D9-A8AD-D802FFF6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19" name="BExUBK0YZ5VYFY8TTITJGJU9S06A" hidden="1">
          <a:extLst>
            <a:ext uri="{FF2B5EF4-FFF2-40B4-BE49-F238E27FC236}">
              <a16:creationId xmlns:a16="http://schemas.microsoft.com/office/drawing/2014/main" id="{EA201F4B-66A4-4C1E-A65D-A6CD247E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20" name="BEx5BJQWS6YWHH4ZMSUAMD641V6Y" descr="ZTMFMXCIQSECDX38ALEFHUB00" hidden="1">
          <a:extLst>
            <a:ext uri="{FF2B5EF4-FFF2-40B4-BE49-F238E27FC236}">
              <a16:creationId xmlns:a16="http://schemas.microsoft.com/office/drawing/2014/main" id="{F83CA2DD-AD4C-4992-BA40-9C94A9B9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21" name="BExUBK0YZ5VYFY8TTITJGJU9S06A" hidden="1">
          <a:extLst>
            <a:ext uri="{FF2B5EF4-FFF2-40B4-BE49-F238E27FC236}">
              <a16:creationId xmlns:a16="http://schemas.microsoft.com/office/drawing/2014/main" id="{AC30A161-7FF3-4C3C-90D2-39845EF7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22" name="BEx5BJQWS6YWHH4ZMSUAMD641V6Y" descr="ZTMFMXCIQSECDX38ALEFHUB00" hidden="1">
          <a:extLst>
            <a:ext uri="{FF2B5EF4-FFF2-40B4-BE49-F238E27FC236}">
              <a16:creationId xmlns:a16="http://schemas.microsoft.com/office/drawing/2014/main" id="{714CC80F-C80C-4BBB-9DD2-1976D34FD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23" name="BExUBK0YZ5VYFY8TTITJGJU9S06A" hidden="1">
          <a:extLst>
            <a:ext uri="{FF2B5EF4-FFF2-40B4-BE49-F238E27FC236}">
              <a16:creationId xmlns:a16="http://schemas.microsoft.com/office/drawing/2014/main" id="{115C03B8-E12D-48E6-96ED-627B6F0AC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24" name="BEx5BJQWS6YWHH4ZMSUAMD641V6Y" descr="ZTMFMXCIQSECDX38ALEFHUB00" hidden="1">
          <a:extLst>
            <a:ext uri="{FF2B5EF4-FFF2-40B4-BE49-F238E27FC236}">
              <a16:creationId xmlns:a16="http://schemas.microsoft.com/office/drawing/2014/main" id="{57FAFEC8-0F9E-4A5D-8B35-763D0700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25" name="BExUBK0YZ5VYFY8TTITJGJU9S06A" hidden="1">
          <a:extLst>
            <a:ext uri="{FF2B5EF4-FFF2-40B4-BE49-F238E27FC236}">
              <a16:creationId xmlns:a16="http://schemas.microsoft.com/office/drawing/2014/main" id="{815ADFC8-B4AD-4020-92DD-BBD27F0A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26" name="BEx5BJQWS6YWHH4ZMSUAMD641V6Y" descr="ZTMFMXCIQSECDX38ALEFHUB00" hidden="1">
          <a:extLst>
            <a:ext uri="{FF2B5EF4-FFF2-40B4-BE49-F238E27FC236}">
              <a16:creationId xmlns:a16="http://schemas.microsoft.com/office/drawing/2014/main" id="{83C76921-8A2D-4B31-96C5-49A0F8E9F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27" name="BExUBK0YZ5VYFY8TTITJGJU9S06A" hidden="1">
          <a:extLst>
            <a:ext uri="{FF2B5EF4-FFF2-40B4-BE49-F238E27FC236}">
              <a16:creationId xmlns:a16="http://schemas.microsoft.com/office/drawing/2014/main" id="{FAFA3857-1043-4FDF-B826-3F00FFC1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28" name="BEx5BJQWS6YWHH4ZMSUAMD641V6Y" descr="ZTMFMXCIQSECDX38ALEFHUB00" hidden="1">
          <a:extLst>
            <a:ext uri="{FF2B5EF4-FFF2-40B4-BE49-F238E27FC236}">
              <a16:creationId xmlns:a16="http://schemas.microsoft.com/office/drawing/2014/main" id="{EBE1B1DA-0A89-46CD-A10D-2F701D54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29" name="BExUBK0YZ5VYFY8TTITJGJU9S06A" hidden="1">
          <a:extLst>
            <a:ext uri="{FF2B5EF4-FFF2-40B4-BE49-F238E27FC236}">
              <a16:creationId xmlns:a16="http://schemas.microsoft.com/office/drawing/2014/main" id="{16F5509F-8D5A-44D4-BEC0-32940A6D7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30" name="BEx5BJQWS6YWHH4ZMSUAMD641V6Y" descr="ZTMFMXCIQSECDX38ALEFHUB00" hidden="1">
          <a:extLst>
            <a:ext uri="{FF2B5EF4-FFF2-40B4-BE49-F238E27FC236}">
              <a16:creationId xmlns:a16="http://schemas.microsoft.com/office/drawing/2014/main" id="{1C3E8942-8448-41B6-9E93-D2359864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31" name="BExUBK0YZ5VYFY8TTITJGJU9S06A" hidden="1">
          <a:extLst>
            <a:ext uri="{FF2B5EF4-FFF2-40B4-BE49-F238E27FC236}">
              <a16:creationId xmlns:a16="http://schemas.microsoft.com/office/drawing/2014/main" id="{38A09A62-3E70-4952-ABC0-4F05F2B8E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32" name="BEx5BJQWS6YWHH4ZMSUAMD641V6Y" descr="ZTMFMXCIQSECDX38ALEFHUB00" hidden="1">
          <a:extLst>
            <a:ext uri="{FF2B5EF4-FFF2-40B4-BE49-F238E27FC236}">
              <a16:creationId xmlns:a16="http://schemas.microsoft.com/office/drawing/2014/main" id="{82381343-71DD-4A2E-87D7-38F40D87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33" name="BExUBK0YZ5VYFY8TTITJGJU9S06A" hidden="1">
          <a:extLst>
            <a:ext uri="{FF2B5EF4-FFF2-40B4-BE49-F238E27FC236}">
              <a16:creationId xmlns:a16="http://schemas.microsoft.com/office/drawing/2014/main" id="{B21B4457-DAFE-435A-8B39-94DB2E2C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34" name="BEx5BJQWS6YWHH4ZMSUAMD641V6Y" descr="ZTMFMXCIQSECDX38ALEFHUB00" hidden="1">
          <a:extLst>
            <a:ext uri="{FF2B5EF4-FFF2-40B4-BE49-F238E27FC236}">
              <a16:creationId xmlns:a16="http://schemas.microsoft.com/office/drawing/2014/main" id="{37BD136F-A99F-496A-8192-F33528FBA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35" name="BExUBK0YZ5VYFY8TTITJGJU9S06A" hidden="1">
          <a:extLst>
            <a:ext uri="{FF2B5EF4-FFF2-40B4-BE49-F238E27FC236}">
              <a16:creationId xmlns:a16="http://schemas.microsoft.com/office/drawing/2014/main" id="{6CAF87C0-5C60-4735-9CFC-15D5D53F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36" name="BEx5BJQWS6YWHH4ZMSUAMD641V6Y" descr="ZTMFMXCIQSECDX38ALEFHUB00" hidden="1">
          <a:extLst>
            <a:ext uri="{FF2B5EF4-FFF2-40B4-BE49-F238E27FC236}">
              <a16:creationId xmlns:a16="http://schemas.microsoft.com/office/drawing/2014/main" id="{1E7ABA51-F21B-4E17-9C5D-83FB405C5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37" name="BExUBK0YZ5VYFY8TTITJGJU9S06A" hidden="1">
          <a:extLst>
            <a:ext uri="{FF2B5EF4-FFF2-40B4-BE49-F238E27FC236}">
              <a16:creationId xmlns:a16="http://schemas.microsoft.com/office/drawing/2014/main" id="{F596F66C-5AFF-4651-8B2E-431D9909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38" name="BEx5BJQWS6YWHH4ZMSUAMD641V6Y" descr="ZTMFMXCIQSECDX38ALEFHUB00" hidden="1">
          <a:extLst>
            <a:ext uri="{FF2B5EF4-FFF2-40B4-BE49-F238E27FC236}">
              <a16:creationId xmlns:a16="http://schemas.microsoft.com/office/drawing/2014/main" id="{04D26A99-E89A-4516-A4FB-924991B2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39" name="BExUBK0YZ5VYFY8TTITJGJU9S06A" hidden="1">
          <a:extLst>
            <a:ext uri="{FF2B5EF4-FFF2-40B4-BE49-F238E27FC236}">
              <a16:creationId xmlns:a16="http://schemas.microsoft.com/office/drawing/2014/main" id="{3C4501B6-44A3-4EA1-9702-4CE6F074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40" name="BEx5BJQWS6YWHH4ZMSUAMD641V6Y" descr="ZTMFMXCIQSECDX38ALEFHUB00" hidden="1">
          <a:extLst>
            <a:ext uri="{FF2B5EF4-FFF2-40B4-BE49-F238E27FC236}">
              <a16:creationId xmlns:a16="http://schemas.microsoft.com/office/drawing/2014/main" id="{6F85295F-67B5-4399-8DFC-91D81203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41" name="BExUBK0YZ5VYFY8TTITJGJU9S06A" hidden="1">
          <a:extLst>
            <a:ext uri="{FF2B5EF4-FFF2-40B4-BE49-F238E27FC236}">
              <a16:creationId xmlns:a16="http://schemas.microsoft.com/office/drawing/2014/main" id="{C81EA801-CB66-4175-AC46-32E8021C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42" name="BEx5BJQWS6YWHH4ZMSUAMD641V6Y" descr="ZTMFMXCIQSECDX38ALEFHUB00" hidden="1">
          <a:extLst>
            <a:ext uri="{FF2B5EF4-FFF2-40B4-BE49-F238E27FC236}">
              <a16:creationId xmlns:a16="http://schemas.microsoft.com/office/drawing/2014/main" id="{D662C88E-8E33-4775-BC19-63434BC87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1143" name="BExUBK0YZ5VYFY8TTITJGJU9S06A" hidden="1">
          <a:extLst>
            <a:ext uri="{FF2B5EF4-FFF2-40B4-BE49-F238E27FC236}">
              <a16:creationId xmlns:a16="http://schemas.microsoft.com/office/drawing/2014/main" id="{24F73E43-13C7-44A3-9ECD-62CD47DE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144" name="BEx1KD7H6UB1VYCJ7O61P562EIUY" descr="IQGV9140X0K0UPBL8OGU3I44J" hidden="1">
          <a:extLst>
            <a:ext uri="{FF2B5EF4-FFF2-40B4-BE49-F238E27FC236}">
              <a16:creationId xmlns:a16="http://schemas.microsoft.com/office/drawing/2014/main" id="{6711B8A7-7BAF-45E1-B70B-C191E3B1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1145" name="BEx5BJQWS6YWHH4ZMSUAMD641V6Y" descr="ZTMFMXCIQSECDX38ALEFHUB00" hidden="1">
          <a:extLst>
            <a:ext uri="{FF2B5EF4-FFF2-40B4-BE49-F238E27FC236}">
              <a16:creationId xmlns:a16="http://schemas.microsoft.com/office/drawing/2014/main" id="{D1CF42A4-10D6-4F43-9549-9F2E682C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146" name="BEx5AQZ4ETQ9LMY5EBWVH20Z7VXQ" hidden="1">
          <a:extLst>
            <a:ext uri="{FF2B5EF4-FFF2-40B4-BE49-F238E27FC236}">
              <a16:creationId xmlns:a16="http://schemas.microsoft.com/office/drawing/2014/main" id="{55A334A7-8222-4FAA-BBA2-264D5ED33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1147" name="BExUBK0YZ5VYFY8TTITJGJU9S06A" hidden="1">
          <a:extLst>
            <a:ext uri="{FF2B5EF4-FFF2-40B4-BE49-F238E27FC236}">
              <a16:creationId xmlns:a16="http://schemas.microsoft.com/office/drawing/2014/main" id="{E128A00F-F03B-4127-9B2E-5C2638C2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48" name="BEx5BJQWS6YWHH4ZMSUAMD641V6Y" descr="ZTMFMXCIQSECDX38ALEFHUB00" hidden="1">
          <a:extLst>
            <a:ext uri="{FF2B5EF4-FFF2-40B4-BE49-F238E27FC236}">
              <a16:creationId xmlns:a16="http://schemas.microsoft.com/office/drawing/2014/main" id="{3156D465-3FCD-4CEE-8D74-28573FA2B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49" name="BExUBK0YZ5VYFY8TTITJGJU9S06A" hidden="1">
          <a:extLst>
            <a:ext uri="{FF2B5EF4-FFF2-40B4-BE49-F238E27FC236}">
              <a16:creationId xmlns:a16="http://schemas.microsoft.com/office/drawing/2014/main" id="{A3F4073C-21A0-4891-BA56-A1413FAD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50" name="BEx5BJQWS6YWHH4ZMSUAMD641V6Y" descr="ZTMFMXCIQSECDX38ALEFHUB00" hidden="1">
          <a:extLst>
            <a:ext uri="{FF2B5EF4-FFF2-40B4-BE49-F238E27FC236}">
              <a16:creationId xmlns:a16="http://schemas.microsoft.com/office/drawing/2014/main" id="{B87A81FA-7AC0-4F35-A2A3-FD9DE2A8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51" name="BExUBK0YZ5VYFY8TTITJGJU9S06A" hidden="1">
          <a:extLst>
            <a:ext uri="{FF2B5EF4-FFF2-40B4-BE49-F238E27FC236}">
              <a16:creationId xmlns:a16="http://schemas.microsoft.com/office/drawing/2014/main" id="{91DB5F38-B7B8-423B-A153-DED146AF8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52" name="BEx5BJQWS6YWHH4ZMSUAMD641V6Y" descr="ZTMFMXCIQSECDX38ALEFHUB00" hidden="1">
          <a:extLst>
            <a:ext uri="{FF2B5EF4-FFF2-40B4-BE49-F238E27FC236}">
              <a16:creationId xmlns:a16="http://schemas.microsoft.com/office/drawing/2014/main" id="{48D73988-B197-4244-9C18-CA7E78CB5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53" name="BExUBK0YZ5VYFY8TTITJGJU9S06A" hidden="1">
          <a:extLst>
            <a:ext uri="{FF2B5EF4-FFF2-40B4-BE49-F238E27FC236}">
              <a16:creationId xmlns:a16="http://schemas.microsoft.com/office/drawing/2014/main" id="{E6DCE21B-C5E0-47DE-9A90-394B9E021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54" name="BEx5BJQWS6YWHH4ZMSUAMD641V6Y" descr="ZTMFMXCIQSECDX38ALEFHUB00" hidden="1">
          <a:extLst>
            <a:ext uri="{FF2B5EF4-FFF2-40B4-BE49-F238E27FC236}">
              <a16:creationId xmlns:a16="http://schemas.microsoft.com/office/drawing/2014/main" id="{4E23C70B-C92C-4838-B56C-9AFD5BD8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55" name="BExUBK0YZ5VYFY8TTITJGJU9S06A" hidden="1">
          <a:extLst>
            <a:ext uri="{FF2B5EF4-FFF2-40B4-BE49-F238E27FC236}">
              <a16:creationId xmlns:a16="http://schemas.microsoft.com/office/drawing/2014/main" id="{E5D5F43B-1B3D-449A-9571-82BD273C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56" name="BEx5BJQWS6YWHH4ZMSUAMD641V6Y" descr="ZTMFMXCIQSECDX38ALEFHUB00" hidden="1">
          <a:extLst>
            <a:ext uri="{FF2B5EF4-FFF2-40B4-BE49-F238E27FC236}">
              <a16:creationId xmlns:a16="http://schemas.microsoft.com/office/drawing/2014/main" id="{A323FF02-6F5D-4F30-A202-E7E6642C6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57" name="BExUBK0YZ5VYFY8TTITJGJU9S06A" hidden="1">
          <a:extLst>
            <a:ext uri="{FF2B5EF4-FFF2-40B4-BE49-F238E27FC236}">
              <a16:creationId xmlns:a16="http://schemas.microsoft.com/office/drawing/2014/main" id="{1C9495C7-597A-4684-8793-D470420DB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158" name="BEx1KD7H6UB1VYCJ7O61P562EIUY" descr="IQGV9140X0K0UPBL8OGU3I44J" hidden="1">
          <a:extLst>
            <a:ext uri="{FF2B5EF4-FFF2-40B4-BE49-F238E27FC236}">
              <a16:creationId xmlns:a16="http://schemas.microsoft.com/office/drawing/2014/main" id="{5BAFADB1-7086-4C8B-B1AF-2DE4A30F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159" name="BEx5AQZ4ETQ9LMY5EBWVH20Z7VXQ" hidden="1">
          <a:extLst>
            <a:ext uri="{FF2B5EF4-FFF2-40B4-BE49-F238E27FC236}">
              <a16:creationId xmlns:a16="http://schemas.microsoft.com/office/drawing/2014/main" id="{8C16DD78-00D4-49F6-B3EE-3312898F4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160" name="BEx1KD7H6UB1VYCJ7O61P562EIUY" descr="IQGV9140X0K0UPBL8OGU3I44J" hidden="1">
          <a:extLst>
            <a:ext uri="{FF2B5EF4-FFF2-40B4-BE49-F238E27FC236}">
              <a16:creationId xmlns:a16="http://schemas.microsoft.com/office/drawing/2014/main" id="{A85D21FA-EEC1-487D-8C22-63252F09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161" name="BEx5AQZ4ETQ9LMY5EBWVH20Z7VXQ" hidden="1">
          <a:extLst>
            <a:ext uri="{FF2B5EF4-FFF2-40B4-BE49-F238E27FC236}">
              <a16:creationId xmlns:a16="http://schemas.microsoft.com/office/drawing/2014/main" id="{4F8FE2A7-313F-4CB5-A14F-24525F71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62" name="BEx5BJQWS6YWHH4ZMSUAMD641V6Y" descr="ZTMFMXCIQSECDX38ALEFHUB00" hidden="1">
          <a:extLst>
            <a:ext uri="{FF2B5EF4-FFF2-40B4-BE49-F238E27FC236}">
              <a16:creationId xmlns:a16="http://schemas.microsoft.com/office/drawing/2014/main" id="{918B4EF6-D1CF-4793-A5A9-AF3A1F18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63" name="BExUBK0YZ5VYFY8TTITJGJU9S06A" hidden="1">
          <a:extLst>
            <a:ext uri="{FF2B5EF4-FFF2-40B4-BE49-F238E27FC236}">
              <a16:creationId xmlns:a16="http://schemas.microsoft.com/office/drawing/2014/main" id="{8AAA94E3-10F1-4F2E-B0DF-D0B4D688F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164" name="BEx1KD7H6UB1VYCJ7O61P562EIUY" descr="IQGV9140X0K0UPBL8OGU3I44J" hidden="1">
          <a:extLst>
            <a:ext uri="{FF2B5EF4-FFF2-40B4-BE49-F238E27FC236}">
              <a16:creationId xmlns:a16="http://schemas.microsoft.com/office/drawing/2014/main" id="{B8DEB39A-9461-41E8-A414-9DE5D868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165" name="BEx5AQZ4ETQ9LMY5EBWVH20Z7VXQ" hidden="1">
          <a:extLst>
            <a:ext uri="{FF2B5EF4-FFF2-40B4-BE49-F238E27FC236}">
              <a16:creationId xmlns:a16="http://schemas.microsoft.com/office/drawing/2014/main" id="{C1F9D3A8-0642-41FC-94A9-CC2BD3E70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66" name="BEx5BJQWS6YWHH4ZMSUAMD641V6Y" descr="ZTMFMXCIQSECDX38ALEFHUB00" hidden="1">
          <a:extLst>
            <a:ext uri="{FF2B5EF4-FFF2-40B4-BE49-F238E27FC236}">
              <a16:creationId xmlns:a16="http://schemas.microsoft.com/office/drawing/2014/main" id="{E7040D55-DA7F-41C3-9DC0-FB6CF698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67" name="BExUBK0YZ5VYFY8TTITJGJU9S06A" hidden="1">
          <a:extLst>
            <a:ext uri="{FF2B5EF4-FFF2-40B4-BE49-F238E27FC236}">
              <a16:creationId xmlns:a16="http://schemas.microsoft.com/office/drawing/2014/main" id="{6DA46BFA-15AC-48FD-A9FD-171BAC64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68" name="BEx5BJQWS6YWHH4ZMSUAMD641V6Y" descr="ZTMFMXCIQSECDX38ALEFHUB00" hidden="1">
          <a:extLst>
            <a:ext uri="{FF2B5EF4-FFF2-40B4-BE49-F238E27FC236}">
              <a16:creationId xmlns:a16="http://schemas.microsoft.com/office/drawing/2014/main" id="{CD0150BB-020E-4E49-AB6E-75877C0F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69" name="BExUBK0YZ5VYFY8TTITJGJU9S06A" hidden="1">
          <a:extLst>
            <a:ext uri="{FF2B5EF4-FFF2-40B4-BE49-F238E27FC236}">
              <a16:creationId xmlns:a16="http://schemas.microsoft.com/office/drawing/2014/main" id="{0A6E7D2F-AE3E-4691-8A84-D51CFAC9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170" name="BEx1KD7H6UB1VYCJ7O61P562EIUY" descr="IQGV9140X0K0UPBL8OGU3I44J" hidden="1">
          <a:extLst>
            <a:ext uri="{FF2B5EF4-FFF2-40B4-BE49-F238E27FC236}">
              <a16:creationId xmlns:a16="http://schemas.microsoft.com/office/drawing/2014/main" id="{66BDF15F-A998-4015-8335-9143D00EF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171" name="BEx5AQZ4ETQ9LMY5EBWVH20Z7VXQ" hidden="1">
          <a:extLst>
            <a:ext uri="{FF2B5EF4-FFF2-40B4-BE49-F238E27FC236}">
              <a16:creationId xmlns:a16="http://schemas.microsoft.com/office/drawing/2014/main" id="{D4A8E464-2F95-4EAC-A8E6-83B0D7A36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72" name="BEx5BJQWS6YWHH4ZMSUAMD641V6Y" descr="ZTMFMXCIQSECDX38ALEFHUB00" hidden="1">
          <a:extLst>
            <a:ext uri="{FF2B5EF4-FFF2-40B4-BE49-F238E27FC236}">
              <a16:creationId xmlns:a16="http://schemas.microsoft.com/office/drawing/2014/main" id="{0AD820F2-40F1-4272-83DF-194DDC61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73" name="BExUBK0YZ5VYFY8TTITJGJU9S06A" hidden="1">
          <a:extLst>
            <a:ext uri="{FF2B5EF4-FFF2-40B4-BE49-F238E27FC236}">
              <a16:creationId xmlns:a16="http://schemas.microsoft.com/office/drawing/2014/main" id="{D924F9A8-C8EB-42C1-9497-6600DBA02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74" name="BEx5BJQWS6YWHH4ZMSUAMD641V6Y" descr="ZTMFMXCIQSECDX38ALEFHUB00" hidden="1">
          <a:extLst>
            <a:ext uri="{FF2B5EF4-FFF2-40B4-BE49-F238E27FC236}">
              <a16:creationId xmlns:a16="http://schemas.microsoft.com/office/drawing/2014/main" id="{8D1569F7-A2D0-4617-9A9B-59A00DC77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75" name="BExUBK0YZ5VYFY8TTITJGJU9S06A" hidden="1">
          <a:extLst>
            <a:ext uri="{FF2B5EF4-FFF2-40B4-BE49-F238E27FC236}">
              <a16:creationId xmlns:a16="http://schemas.microsoft.com/office/drawing/2014/main" id="{7C8D06F5-A860-4D3A-BC57-C5966FD9D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76" name="BEx5BJQWS6YWHH4ZMSUAMD641V6Y" descr="ZTMFMXCIQSECDX38ALEFHUB00" hidden="1">
          <a:extLst>
            <a:ext uri="{FF2B5EF4-FFF2-40B4-BE49-F238E27FC236}">
              <a16:creationId xmlns:a16="http://schemas.microsoft.com/office/drawing/2014/main" id="{04158CE2-F51D-4538-8BF4-AA90BD5C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77" name="BExUBK0YZ5VYFY8TTITJGJU9S06A" hidden="1">
          <a:extLst>
            <a:ext uri="{FF2B5EF4-FFF2-40B4-BE49-F238E27FC236}">
              <a16:creationId xmlns:a16="http://schemas.microsoft.com/office/drawing/2014/main" id="{1ED74DBD-89E9-4D23-8B14-185434DB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178" name="BEx1KD7H6UB1VYCJ7O61P562EIUY" descr="IQGV9140X0K0UPBL8OGU3I44J" hidden="1">
          <a:extLst>
            <a:ext uri="{FF2B5EF4-FFF2-40B4-BE49-F238E27FC236}">
              <a16:creationId xmlns:a16="http://schemas.microsoft.com/office/drawing/2014/main" id="{75B55FFE-4977-4C82-8ED2-771E05E82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1179" name="BEx5AQZ4ETQ9LMY5EBWVH20Z7VXQ" hidden="1">
          <a:extLst>
            <a:ext uri="{FF2B5EF4-FFF2-40B4-BE49-F238E27FC236}">
              <a16:creationId xmlns:a16="http://schemas.microsoft.com/office/drawing/2014/main" id="{8980ACF8-4F92-4EE9-BA38-EBBF404EC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80" name="BEx5BJQWS6YWHH4ZMSUAMD641V6Y" descr="ZTMFMXCIQSECDX38ALEFHUB00" hidden="1">
          <a:extLst>
            <a:ext uri="{FF2B5EF4-FFF2-40B4-BE49-F238E27FC236}">
              <a16:creationId xmlns:a16="http://schemas.microsoft.com/office/drawing/2014/main" id="{9C78A3F0-BF4A-4111-94FA-665A56BEE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81" name="BExUBK0YZ5VYFY8TTITJGJU9S06A" hidden="1">
          <a:extLst>
            <a:ext uri="{FF2B5EF4-FFF2-40B4-BE49-F238E27FC236}">
              <a16:creationId xmlns:a16="http://schemas.microsoft.com/office/drawing/2014/main" id="{7CCECBDA-1815-41AD-9531-99D81448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82" name="BEx5BJQWS6YWHH4ZMSUAMD641V6Y" descr="ZTMFMXCIQSECDX38ALEFHUB00" hidden="1">
          <a:extLst>
            <a:ext uri="{FF2B5EF4-FFF2-40B4-BE49-F238E27FC236}">
              <a16:creationId xmlns:a16="http://schemas.microsoft.com/office/drawing/2014/main" id="{258D01F0-F04C-40CF-908E-11B4F7FA6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83" name="BExUBK0YZ5VYFY8TTITJGJU9S06A" hidden="1">
          <a:extLst>
            <a:ext uri="{FF2B5EF4-FFF2-40B4-BE49-F238E27FC236}">
              <a16:creationId xmlns:a16="http://schemas.microsoft.com/office/drawing/2014/main" id="{27060F67-88F4-440D-AD6A-70EA3636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84" name="BEx5BJQWS6YWHH4ZMSUAMD641V6Y" descr="ZTMFMXCIQSECDX38ALEFHUB00" hidden="1">
          <a:extLst>
            <a:ext uri="{FF2B5EF4-FFF2-40B4-BE49-F238E27FC236}">
              <a16:creationId xmlns:a16="http://schemas.microsoft.com/office/drawing/2014/main" id="{BA3B1942-BCEF-4B76-877F-D22924A68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85" name="BExUBK0YZ5VYFY8TTITJGJU9S06A" hidden="1">
          <a:extLst>
            <a:ext uri="{FF2B5EF4-FFF2-40B4-BE49-F238E27FC236}">
              <a16:creationId xmlns:a16="http://schemas.microsoft.com/office/drawing/2014/main" id="{D6B3660C-B4ED-401D-B6EF-7CE38EE1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86" name="BEx5BJQWS6YWHH4ZMSUAMD641V6Y" descr="ZTMFMXCIQSECDX38ALEFHUB00" hidden="1">
          <a:extLst>
            <a:ext uri="{FF2B5EF4-FFF2-40B4-BE49-F238E27FC236}">
              <a16:creationId xmlns:a16="http://schemas.microsoft.com/office/drawing/2014/main" id="{769EFAA2-7596-47B0-A30F-4CAC9736B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87" name="BExUBK0YZ5VYFY8TTITJGJU9S06A" hidden="1">
          <a:extLst>
            <a:ext uri="{FF2B5EF4-FFF2-40B4-BE49-F238E27FC236}">
              <a16:creationId xmlns:a16="http://schemas.microsoft.com/office/drawing/2014/main" id="{67128D9A-AA90-40A5-BD24-E905E3CA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88" name="BEx5BJQWS6YWHH4ZMSUAMD641V6Y" descr="ZTMFMXCIQSECDX38ALEFHUB00" hidden="1">
          <a:extLst>
            <a:ext uri="{FF2B5EF4-FFF2-40B4-BE49-F238E27FC236}">
              <a16:creationId xmlns:a16="http://schemas.microsoft.com/office/drawing/2014/main" id="{E89AAA29-3F13-4CBF-948F-62FF6DF2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89" name="BExUBK0YZ5VYFY8TTITJGJU9S06A" hidden="1">
          <a:extLst>
            <a:ext uri="{FF2B5EF4-FFF2-40B4-BE49-F238E27FC236}">
              <a16:creationId xmlns:a16="http://schemas.microsoft.com/office/drawing/2014/main" id="{3F2F891E-1C1B-429B-8DA6-C68D56CD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90" name="BEx5BJQWS6YWHH4ZMSUAMD641V6Y" descr="ZTMFMXCIQSECDX38ALEFHUB00" hidden="1">
          <a:extLst>
            <a:ext uri="{FF2B5EF4-FFF2-40B4-BE49-F238E27FC236}">
              <a16:creationId xmlns:a16="http://schemas.microsoft.com/office/drawing/2014/main" id="{C882CAA6-1D91-4D75-8E71-AD275D9A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91" name="BExUBK0YZ5VYFY8TTITJGJU9S06A" hidden="1">
          <a:extLst>
            <a:ext uri="{FF2B5EF4-FFF2-40B4-BE49-F238E27FC236}">
              <a16:creationId xmlns:a16="http://schemas.microsoft.com/office/drawing/2014/main" id="{4B982FE4-F725-4A1F-A4E6-403FF2C1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1192" name="BExMO7VFCN4EL59982UR4AJ25JNJ" descr="XX6TINEJADZGKR0CTM7ZRT0RA" hidden="1">
          <a:extLst>
            <a:ext uri="{FF2B5EF4-FFF2-40B4-BE49-F238E27FC236}">
              <a16:creationId xmlns:a16="http://schemas.microsoft.com/office/drawing/2014/main" id="{AABD3BA7-22E7-4E0F-A185-76598A667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1193" name="BExU3EX5JJCXCII4YKUJBFBGIJR2" descr="OF5ZI9PI5WH36VPANJ2DYLNMI" hidden="1">
          <a:extLst>
            <a:ext uri="{FF2B5EF4-FFF2-40B4-BE49-F238E27FC236}">
              <a16:creationId xmlns:a16="http://schemas.microsoft.com/office/drawing/2014/main" id="{240D2DF4-0B28-44CC-8EDA-12106865C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1194" name="BEx1KD7H6UB1VYCJ7O61P562EIUY" descr="IQGV9140X0K0UPBL8OGU3I44J" hidden="1">
          <a:extLst>
            <a:ext uri="{FF2B5EF4-FFF2-40B4-BE49-F238E27FC236}">
              <a16:creationId xmlns:a16="http://schemas.microsoft.com/office/drawing/2014/main" id="{899C48CF-F225-4828-BD9D-AB44EDB9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195" name="BEx5BJQWS6YWHH4ZMSUAMD641V6Y" descr="ZTMFMXCIQSECDX38ALEFHUB00" hidden="1">
          <a:extLst>
            <a:ext uri="{FF2B5EF4-FFF2-40B4-BE49-F238E27FC236}">
              <a16:creationId xmlns:a16="http://schemas.microsoft.com/office/drawing/2014/main" id="{D4D89DF6-3F05-493A-929F-52123CDC5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19</xdr:row>
      <xdr:rowOff>1905</xdr:rowOff>
    </xdr:from>
    <xdr:ext cx="59531" cy="829901"/>
    <xdr:pic>
      <xdr:nvPicPr>
        <xdr:cNvPr id="1196" name="BExVTO5Q8G2M7BPL4B2584LQS0R0" descr="OB6Q8NA4LZFE4GM9Y3V56BPMQ" hidden="1">
          <a:extLst>
            <a:ext uri="{FF2B5EF4-FFF2-40B4-BE49-F238E27FC236}">
              <a16:creationId xmlns:a16="http://schemas.microsoft.com/office/drawing/2014/main" id="{15EE719E-AE88-4395-AA4A-700C23BF5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19</xdr:row>
      <xdr:rowOff>0</xdr:rowOff>
    </xdr:from>
    <xdr:ext cx="59531" cy="295275"/>
    <xdr:pic>
      <xdr:nvPicPr>
        <xdr:cNvPr id="1197" name="BExIFSCLN1G86X78PFLTSMRP0US5" descr="9JK4SPV4DG7VTCZIILWHXQU5J" hidden="1">
          <a:extLst>
            <a:ext uri="{FF2B5EF4-FFF2-40B4-BE49-F238E27FC236}">
              <a16:creationId xmlns:a16="http://schemas.microsoft.com/office/drawing/2014/main" id="{8AB27D41-6021-43CD-9A38-BC22C99D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1198" name="BEx1I152WN2D3A85O2XN0DGXCWHN" descr="KHBZFMANRA4UMJR1AB4M5NJNT" hidden="1">
          <a:extLst>
            <a:ext uri="{FF2B5EF4-FFF2-40B4-BE49-F238E27FC236}">
              <a16:creationId xmlns:a16="http://schemas.microsoft.com/office/drawing/2014/main" id="{06988776-9A26-459C-873A-A7246155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1199" name="BExW9676P0SKCVKK25QCGHPA3PAD" descr="9A4PWZ20RMSRF0PNECCDM75CA" hidden="1">
          <a:extLst>
            <a:ext uri="{FF2B5EF4-FFF2-40B4-BE49-F238E27FC236}">
              <a16:creationId xmlns:a16="http://schemas.microsoft.com/office/drawing/2014/main" id="{CCE666BA-EDCC-497A-B7FF-3BB629989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1200" name="BExS5CPQ8P8JOQPK7ANNKHLSGOKU" hidden="1">
          <a:extLst>
            <a:ext uri="{FF2B5EF4-FFF2-40B4-BE49-F238E27FC236}">
              <a16:creationId xmlns:a16="http://schemas.microsoft.com/office/drawing/2014/main" id="{3FC145E3-1B42-40EF-84C0-B54A29A7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1201" name="BExMM0AVUAIRNJLXB1FW8R0YB4ZZ" hidden="1">
          <a:extLst>
            <a:ext uri="{FF2B5EF4-FFF2-40B4-BE49-F238E27FC236}">
              <a16:creationId xmlns:a16="http://schemas.microsoft.com/office/drawing/2014/main" id="{87666AB8-81C9-4304-BA83-466DA249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1202" name="BExXZ7Y09CBS0XA7IPB3IRJ8RJM4" hidden="1">
          <a:extLst>
            <a:ext uri="{FF2B5EF4-FFF2-40B4-BE49-F238E27FC236}">
              <a16:creationId xmlns:a16="http://schemas.microsoft.com/office/drawing/2014/main" id="{2A8FCA56-D2E2-4E8D-938C-D172FD641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1203" name="BExQ7SXS9VUG7P6CACU2J7R2SGIZ" hidden="1">
          <a:extLst>
            <a:ext uri="{FF2B5EF4-FFF2-40B4-BE49-F238E27FC236}">
              <a16:creationId xmlns:a16="http://schemas.microsoft.com/office/drawing/2014/main" id="{CDB8BBA9-0FEE-4BD2-AE12-91217F04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1204" name="BEx5AQZ4ETQ9LMY5EBWVH20Z7VXQ" hidden="1">
          <a:extLst>
            <a:ext uri="{FF2B5EF4-FFF2-40B4-BE49-F238E27FC236}">
              <a16:creationId xmlns:a16="http://schemas.microsoft.com/office/drawing/2014/main" id="{ED542F21-76B0-4A1D-AAE7-88F559D7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1205" name="BExUBK0YZ5VYFY8TTITJGJU9S06A" hidden="1">
          <a:extLst>
            <a:ext uri="{FF2B5EF4-FFF2-40B4-BE49-F238E27FC236}">
              <a16:creationId xmlns:a16="http://schemas.microsoft.com/office/drawing/2014/main" id="{D6B908ED-0EF3-442D-9747-9C1A760D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19</xdr:row>
      <xdr:rowOff>1905</xdr:rowOff>
    </xdr:from>
    <xdr:ext cx="47625" cy="829901"/>
    <xdr:pic>
      <xdr:nvPicPr>
        <xdr:cNvPr id="1206" name="BExUEZCSSJ7RN4J18I2NUIQR2FZS" hidden="1">
          <a:extLst>
            <a:ext uri="{FF2B5EF4-FFF2-40B4-BE49-F238E27FC236}">
              <a16:creationId xmlns:a16="http://schemas.microsoft.com/office/drawing/2014/main" id="{C0B27800-28DA-4A3F-84D5-11CDDA9A6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2592705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19</xdr:row>
      <xdr:rowOff>0</xdr:rowOff>
    </xdr:from>
    <xdr:ext cx="47625" cy="295275"/>
    <xdr:pic>
      <xdr:nvPicPr>
        <xdr:cNvPr id="1207" name="BExS3JDQWF7U3F5JTEVOE16ASIYK" hidden="1">
          <a:extLst>
            <a:ext uri="{FF2B5EF4-FFF2-40B4-BE49-F238E27FC236}">
              <a16:creationId xmlns:a16="http://schemas.microsoft.com/office/drawing/2014/main" id="{A7632A1B-8596-4D5A-B43C-D0270C7C4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25908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208" name="BEx1KD7H6UB1VYCJ7O61P562EIUY" descr="IQGV9140X0K0UPBL8OGU3I44J" hidden="1">
          <a:extLst>
            <a:ext uri="{FF2B5EF4-FFF2-40B4-BE49-F238E27FC236}">
              <a16:creationId xmlns:a16="http://schemas.microsoft.com/office/drawing/2014/main" id="{DADCEEEA-63B6-4CF7-8608-FB07B34F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09" name="BEx5BJQWS6YWHH4ZMSUAMD641V6Y" descr="ZTMFMXCIQSECDX38ALEFHUB00" hidden="1">
          <a:extLst>
            <a:ext uri="{FF2B5EF4-FFF2-40B4-BE49-F238E27FC236}">
              <a16:creationId xmlns:a16="http://schemas.microsoft.com/office/drawing/2014/main" id="{E68DFBAA-E988-49CD-A116-153D9A9B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210" name="BEx5AQZ4ETQ9LMY5EBWVH20Z7VXQ" hidden="1">
          <a:extLst>
            <a:ext uri="{FF2B5EF4-FFF2-40B4-BE49-F238E27FC236}">
              <a16:creationId xmlns:a16="http://schemas.microsoft.com/office/drawing/2014/main" id="{45D03D6B-6B02-44AC-A86A-5DD0C68E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11" name="BExUBK0YZ5VYFY8TTITJGJU9S06A" hidden="1">
          <a:extLst>
            <a:ext uri="{FF2B5EF4-FFF2-40B4-BE49-F238E27FC236}">
              <a16:creationId xmlns:a16="http://schemas.microsoft.com/office/drawing/2014/main" id="{4C51263C-1C1A-4280-97D9-9D5E6E98D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212" name="BExMO7VFCN4EL59982UR4AJ25JNJ" descr="XX6TINEJADZGKR0CTM7ZRT0RA" hidden="1">
          <a:extLst>
            <a:ext uri="{FF2B5EF4-FFF2-40B4-BE49-F238E27FC236}">
              <a16:creationId xmlns:a16="http://schemas.microsoft.com/office/drawing/2014/main" id="{98F4E505-6DA0-4A60-88B9-DFE47CD3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213" name="BExU3EX5JJCXCII4YKUJBFBGIJR2" descr="OF5ZI9PI5WH36VPANJ2DYLNMI" hidden="1">
          <a:extLst>
            <a:ext uri="{FF2B5EF4-FFF2-40B4-BE49-F238E27FC236}">
              <a16:creationId xmlns:a16="http://schemas.microsoft.com/office/drawing/2014/main" id="{F9888B0F-BF18-4287-9F44-CEA37FF5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214" name="BEx1I152WN2D3A85O2XN0DGXCWHN" descr="KHBZFMANRA4UMJR1AB4M5NJNT" hidden="1">
          <a:extLst>
            <a:ext uri="{FF2B5EF4-FFF2-40B4-BE49-F238E27FC236}">
              <a16:creationId xmlns:a16="http://schemas.microsoft.com/office/drawing/2014/main" id="{F2A7132E-6DD9-49F6-8191-4992AF3E3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215" name="BExW9676P0SKCVKK25QCGHPA3PAD" descr="9A4PWZ20RMSRF0PNECCDM75CA" hidden="1">
          <a:extLst>
            <a:ext uri="{FF2B5EF4-FFF2-40B4-BE49-F238E27FC236}">
              <a16:creationId xmlns:a16="http://schemas.microsoft.com/office/drawing/2014/main" id="{4960B8B1-33B3-4C8F-84CB-3684B1BB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216" name="BExS5CPQ8P8JOQPK7ANNKHLSGOKU" hidden="1">
          <a:extLst>
            <a:ext uri="{FF2B5EF4-FFF2-40B4-BE49-F238E27FC236}">
              <a16:creationId xmlns:a16="http://schemas.microsoft.com/office/drawing/2014/main" id="{6D121E56-ED3C-454F-8A91-279FB821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217" name="BExMM0AVUAIRNJLXB1FW8R0YB4ZZ" hidden="1">
          <a:extLst>
            <a:ext uri="{FF2B5EF4-FFF2-40B4-BE49-F238E27FC236}">
              <a16:creationId xmlns:a16="http://schemas.microsoft.com/office/drawing/2014/main" id="{D16FEED7-78DF-4F3E-A8F5-A8470980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218" name="BExXZ7Y09CBS0XA7IPB3IRJ8RJM4" hidden="1">
          <a:extLst>
            <a:ext uri="{FF2B5EF4-FFF2-40B4-BE49-F238E27FC236}">
              <a16:creationId xmlns:a16="http://schemas.microsoft.com/office/drawing/2014/main" id="{23552710-36BE-4E83-9C0D-86374857D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219" name="BExQ7SXS9VUG7P6CACU2J7R2SGIZ" hidden="1">
          <a:extLst>
            <a:ext uri="{FF2B5EF4-FFF2-40B4-BE49-F238E27FC236}">
              <a16:creationId xmlns:a16="http://schemas.microsoft.com/office/drawing/2014/main" id="{C9C63FB8-0C17-43DF-90C9-4C265F7B2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220" name="BExU3EX5JJCXCII4YKUJBFBGIJR2" descr="OF5ZI9PI5WH36VPANJ2DYLNMI" hidden="1">
          <a:extLst>
            <a:ext uri="{FF2B5EF4-FFF2-40B4-BE49-F238E27FC236}">
              <a16:creationId xmlns:a16="http://schemas.microsoft.com/office/drawing/2014/main" id="{59E0B6C5-0FD1-464A-8F1F-7265B821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221" name="BExW9676P0SKCVKK25QCGHPA3PAD" descr="9A4PWZ20RMSRF0PNECCDM75CA" hidden="1">
          <a:extLst>
            <a:ext uri="{FF2B5EF4-FFF2-40B4-BE49-F238E27FC236}">
              <a16:creationId xmlns:a16="http://schemas.microsoft.com/office/drawing/2014/main" id="{518896A3-619B-435B-AAE6-E58343D39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222" name="BExMM0AVUAIRNJLXB1FW8R0YB4ZZ" hidden="1">
          <a:extLst>
            <a:ext uri="{FF2B5EF4-FFF2-40B4-BE49-F238E27FC236}">
              <a16:creationId xmlns:a16="http://schemas.microsoft.com/office/drawing/2014/main" id="{4875751F-DA3B-4516-ACC7-A790D5A8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223" name="BExQ7SXS9VUG7P6CACU2J7R2SGIZ" hidden="1">
          <a:extLst>
            <a:ext uri="{FF2B5EF4-FFF2-40B4-BE49-F238E27FC236}">
              <a16:creationId xmlns:a16="http://schemas.microsoft.com/office/drawing/2014/main" id="{71617EA3-A2F3-4D07-BDE4-00CC6B6F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224" name="BEx1KD7H6UB1VYCJ7O61P562EIUY" descr="IQGV9140X0K0UPBL8OGU3I44J" hidden="1">
          <a:extLst>
            <a:ext uri="{FF2B5EF4-FFF2-40B4-BE49-F238E27FC236}">
              <a16:creationId xmlns:a16="http://schemas.microsoft.com/office/drawing/2014/main" id="{28B66F3B-C1B3-4492-9152-A2EA7BB2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25" name="BEx5BJQWS6YWHH4ZMSUAMD641V6Y" descr="ZTMFMXCIQSECDX38ALEFHUB00" hidden="1">
          <a:extLst>
            <a:ext uri="{FF2B5EF4-FFF2-40B4-BE49-F238E27FC236}">
              <a16:creationId xmlns:a16="http://schemas.microsoft.com/office/drawing/2014/main" id="{D9AE7946-98D0-401A-903E-A3110ECBA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226" name="BEx5AQZ4ETQ9LMY5EBWVH20Z7VXQ" hidden="1">
          <a:extLst>
            <a:ext uri="{FF2B5EF4-FFF2-40B4-BE49-F238E27FC236}">
              <a16:creationId xmlns:a16="http://schemas.microsoft.com/office/drawing/2014/main" id="{2AD4ADF8-C73D-43B8-B757-7F5FD9786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27" name="BExUBK0YZ5VYFY8TTITJGJU9S06A" hidden="1">
          <a:extLst>
            <a:ext uri="{FF2B5EF4-FFF2-40B4-BE49-F238E27FC236}">
              <a16:creationId xmlns:a16="http://schemas.microsoft.com/office/drawing/2014/main" id="{3FAA3158-9DE2-46A8-82D9-67128FA6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28" name="BEx5BJQWS6YWHH4ZMSUAMD641V6Y" descr="ZTMFMXCIQSECDX38ALEFHUB00" hidden="1">
          <a:extLst>
            <a:ext uri="{FF2B5EF4-FFF2-40B4-BE49-F238E27FC236}">
              <a16:creationId xmlns:a16="http://schemas.microsoft.com/office/drawing/2014/main" id="{9B0C6042-A074-47AB-B9E1-510F93A6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29" name="BExUBK0YZ5VYFY8TTITJGJU9S06A" hidden="1">
          <a:extLst>
            <a:ext uri="{FF2B5EF4-FFF2-40B4-BE49-F238E27FC236}">
              <a16:creationId xmlns:a16="http://schemas.microsoft.com/office/drawing/2014/main" id="{AA6B49B3-4771-4D0D-BEB5-963C217A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230" name="BEx1KD7H6UB1VYCJ7O61P562EIUY" descr="IQGV9140X0K0UPBL8OGU3I44J" hidden="1">
          <a:extLst>
            <a:ext uri="{FF2B5EF4-FFF2-40B4-BE49-F238E27FC236}">
              <a16:creationId xmlns:a16="http://schemas.microsoft.com/office/drawing/2014/main" id="{6136907F-C7C1-40CE-84F9-FB118ADD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31" name="BEx5BJQWS6YWHH4ZMSUAMD641V6Y" descr="ZTMFMXCIQSECDX38ALEFHUB00" hidden="1">
          <a:extLst>
            <a:ext uri="{FF2B5EF4-FFF2-40B4-BE49-F238E27FC236}">
              <a16:creationId xmlns:a16="http://schemas.microsoft.com/office/drawing/2014/main" id="{1186605A-F547-4D62-A4CB-6B194A4E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232" name="BEx5AQZ4ETQ9LMY5EBWVH20Z7VXQ" hidden="1">
          <a:extLst>
            <a:ext uri="{FF2B5EF4-FFF2-40B4-BE49-F238E27FC236}">
              <a16:creationId xmlns:a16="http://schemas.microsoft.com/office/drawing/2014/main" id="{EF23ACB1-3E31-4371-B8F7-A80BD9B67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33" name="BExUBK0YZ5VYFY8TTITJGJU9S06A" hidden="1">
          <a:extLst>
            <a:ext uri="{FF2B5EF4-FFF2-40B4-BE49-F238E27FC236}">
              <a16:creationId xmlns:a16="http://schemas.microsoft.com/office/drawing/2014/main" id="{16F1A0D7-1023-49EA-A098-C9B666AD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34" name="BEx5BJQWS6YWHH4ZMSUAMD641V6Y" descr="ZTMFMXCIQSECDX38ALEFHUB00" hidden="1">
          <a:extLst>
            <a:ext uri="{FF2B5EF4-FFF2-40B4-BE49-F238E27FC236}">
              <a16:creationId xmlns:a16="http://schemas.microsoft.com/office/drawing/2014/main" id="{5954D045-00FB-4DE0-9990-67DDBBB75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35" name="BExUBK0YZ5VYFY8TTITJGJU9S06A" hidden="1">
          <a:extLst>
            <a:ext uri="{FF2B5EF4-FFF2-40B4-BE49-F238E27FC236}">
              <a16:creationId xmlns:a16="http://schemas.microsoft.com/office/drawing/2014/main" id="{15E70E0E-A9BB-424C-9973-8EBA5FB61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36" name="BEx5BJQWS6YWHH4ZMSUAMD641V6Y" descr="ZTMFMXCIQSECDX38ALEFHUB00" hidden="1">
          <a:extLst>
            <a:ext uri="{FF2B5EF4-FFF2-40B4-BE49-F238E27FC236}">
              <a16:creationId xmlns:a16="http://schemas.microsoft.com/office/drawing/2014/main" id="{4A269DD5-DBAC-412E-AE8F-A7BE53CB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37" name="BExUBK0YZ5VYFY8TTITJGJU9S06A" hidden="1">
          <a:extLst>
            <a:ext uri="{FF2B5EF4-FFF2-40B4-BE49-F238E27FC236}">
              <a16:creationId xmlns:a16="http://schemas.microsoft.com/office/drawing/2014/main" id="{0D118DB0-EF26-4E8D-B57C-6CB84384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238" name="BEx1KD7H6UB1VYCJ7O61P562EIUY" descr="IQGV9140X0K0UPBL8OGU3I44J" hidden="1">
          <a:extLst>
            <a:ext uri="{FF2B5EF4-FFF2-40B4-BE49-F238E27FC236}">
              <a16:creationId xmlns:a16="http://schemas.microsoft.com/office/drawing/2014/main" id="{DFA8E614-A182-4D6B-BEF0-C2ABCE45F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39" name="BEx5BJQWS6YWHH4ZMSUAMD641V6Y" descr="ZTMFMXCIQSECDX38ALEFHUB00" hidden="1">
          <a:extLst>
            <a:ext uri="{FF2B5EF4-FFF2-40B4-BE49-F238E27FC236}">
              <a16:creationId xmlns:a16="http://schemas.microsoft.com/office/drawing/2014/main" id="{2D10C273-6BB0-40A2-BF08-296E954C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240" name="BEx5AQZ4ETQ9LMY5EBWVH20Z7VXQ" hidden="1">
          <a:extLst>
            <a:ext uri="{FF2B5EF4-FFF2-40B4-BE49-F238E27FC236}">
              <a16:creationId xmlns:a16="http://schemas.microsoft.com/office/drawing/2014/main" id="{0E47BC7A-4D4F-4DB6-8851-4C2F6F6B4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41" name="BExUBK0YZ5VYFY8TTITJGJU9S06A" hidden="1">
          <a:extLst>
            <a:ext uri="{FF2B5EF4-FFF2-40B4-BE49-F238E27FC236}">
              <a16:creationId xmlns:a16="http://schemas.microsoft.com/office/drawing/2014/main" id="{4D3A04A7-2EF7-4D51-BAB8-AE2441A7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42" name="BEx5BJQWS6YWHH4ZMSUAMD641V6Y" descr="ZTMFMXCIQSECDX38ALEFHUB00" hidden="1">
          <a:extLst>
            <a:ext uri="{FF2B5EF4-FFF2-40B4-BE49-F238E27FC236}">
              <a16:creationId xmlns:a16="http://schemas.microsoft.com/office/drawing/2014/main" id="{C5217436-E89A-437E-B0EE-BD14CB200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43" name="BExUBK0YZ5VYFY8TTITJGJU9S06A" hidden="1">
          <a:extLst>
            <a:ext uri="{FF2B5EF4-FFF2-40B4-BE49-F238E27FC236}">
              <a16:creationId xmlns:a16="http://schemas.microsoft.com/office/drawing/2014/main" id="{2BD916C5-1C97-4B63-99F7-0FE64D93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44" name="BEx5BJQWS6YWHH4ZMSUAMD641V6Y" descr="ZTMFMXCIQSECDX38ALEFHUB00" hidden="1">
          <a:extLst>
            <a:ext uri="{FF2B5EF4-FFF2-40B4-BE49-F238E27FC236}">
              <a16:creationId xmlns:a16="http://schemas.microsoft.com/office/drawing/2014/main" id="{AE41ED7C-D69E-4047-B426-CB5F7E94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45" name="BExUBK0YZ5VYFY8TTITJGJU9S06A" hidden="1">
          <a:extLst>
            <a:ext uri="{FF2B5EF4-FFF2-40B4-BE49-F238E27FC236}">
              <a16:creationId xmlns:a16="http://schemas.microsoft.com/office/drawing/2014/main" id="{34D0E228-ECCF-42DF-BF2D-D5E8F83E9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46" name="BEx5BJQWS6YWHH4ZMSUAMD641V6Y" descr="ZTMFMXCIQSECDX38ALEFHUB00" hidden="1">
          <a:extLst>
            <a:ext uri="{FF2B5EF4-FFF2-40B4-BE49-F238E27FC236}">
              <a16:creationId xmlns:a16="http://schemas.microsoft.com/office/drawing/2014/main" id="{9017646F-248B-4F64-85AA-8D435B47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47" name="BExUBK0YZ5VYFY8TTITJGJU9S06A" hidden="1">
          <a:extLst>
            <a:ext uri="{FF2B5EF4-FFF2-40B4-BE49-F238E27FC236}">
              <a16:creationId xmlns:a16="http://schemas.microsoft.com/office/drawing/2014/main" id="{A19BCC59-6D12-4832-9AEE-58D28D04F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248" name="BExMO7VFCN4EL59982UR4AJ25JNJ" descr="XX6TINEJADZGKR0CTM7ZRT0RA" hidden="1">
          <a:extLst>
            <a:ext uri="{FF2B5EF4-FFF2-40B4-BE49-F238E27FC236}">
              <a16:creationId xmlns:a16="http://schemas.microsoft.com/office/drawing/2014/main" id="{4FD67355-7912-455C-8A47-B3CBDB6D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249" name="BExU3EX5JJCXCII4YKUJBFBGIJR2" descr="OF5ZI9PI5WH36VPANJ2DYLNMI" hidden="1">
          <a:extLst>
            <a:ext uri="{FF2B5EF4-FFF2-40B4-BE49-F238E27FC236}">
              <a16:creationId xmlns:a16="http://schemas.microsoft.com/office/drawing/2014/main" id="{022D2EE5-AFCC-4BF5-A09F-C68E2C58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250" name="BEx1I152WN2D3A85O2XN0DGXCWHN" descr="KHBZFMANRA4UMJR1AB4M5NJNT" hidden="1">
          <a:extLst>
            <a:ext uri="{FF2B5EF4-FFF2-40B4-BE49-F238E27FC236}">
              <a16:creationId xmlns:a16="http://schemas.microsoft.com/office/drawing/2014/main" id="{EA950308-94DC-4BDF-BBC9-EE3B1E65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251" name="BExW9676P0SKCVKK25QCGHPA3PAD" descr="9A4PWZ20RMSRF0PNECCDM75CA" hidden="1">
          <a:extLst>
            <a:ext uri="{FF2B5EF4-FFF2-40B4-BE49-F238E27FC236}">
              <a16:creationId xmlns:a16="http://schemas.microsoft.com/office/drawing/2014/main" id="{4ABEBC2A-CEB3-4C82-8646-522338E0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252" name="BExS5CPQ8P8JOQPK7ANNKHLSGOKU" hidden="1">
          <a:extLst>
            <a:ext uri="{FF2B5EF4-FFF2-40B4-BE49-F238E27FC236}">
              <a16:creationId xmlns:a16="http://schemas.microsoft.com/office/drawing/2014/main" id="{5319ECEA-86BB-4A4E-957F-D8CC22125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253" name="BExMM0AVUAIRNJLXB1FW8R0YB4ZZ" hidden="1">
          <a:extLst>
            <a:ext uri="{FF2B5EF4-FFF2-40B4-BE49-F238E27FC236}">
              <a16:creationId xmlns:a16="http://schemas.microsoft.com/office/drawing/2014/main" id="{BFE70378-5F3B-4BC2-B052-36F97B13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254" name="BExXZ7Y09CBS0XA7IPB3IRJ8RJM4" hidden="1">
          <a:extLst>
            <a:ext uri="{FF2B5EF4-FFF2-40B4-BE49-F238E27FC236}">
              <a16:creationId xmlns:a16="http://schemas.microsoft.com/office/drawing/2014/main" id="{B466ED7D-6184-416B-AA8E-E095B45A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255" name="BExQ7SXS9VUG7P6CACU2J7R2SGIZ" hidden="1">
          <a:extLst>
            <a:ext uri="{FF2B5EF4-FFF2-40B4-BE49-F238E27FC236}">
              <a16:creationId xmlns:a16="http://schemas.microsoft.com/office/drawing/2014/main" id="{77914678-96DF-4642-B4E8-78E66A3C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256" name="BExU3EX5JJCXCII4YKUJBFBGIJR2" descr="OF5ZI9PI5WH36VPANJ2DYLNMI" hidden="1">
          <a:extLst>
            <a:ext uri="{FF2B5EF4-FFF2-40B4-BE49-F238E27FC236}">
              <a16:creationId xmlns:a16="http://schemas.microsoft.com/office/drawing/2014/main" id="{158BEBDA-6F1C-45BD-B892-741FC130F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257" name="BExW9676P0SKCVKK25QCGHPA3PAD" descr="9A4PWZ20RMSRF0PNECCDM75CA" hidden="1">
          <a:extLst>
            <a:ext uri="{FF2B5EF4-FFF2-40B4-BE49-F238E27FC236}">
              <a16:creationId xmlns:a16="http://schemas.microsoft.com/office/drawing/2014/main" id="{465FFA5A-35F2-4606-AD12-FB7C42F00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258" name="BExMM0AVUAIRNJLXB1FW8R0YB4ZZ" hidden="1">
          <a:extLst>
            <a:ext uri="{FF2B5EF4-FFF2-40B4-BE49-F238E27FC236}">
              <a16:creationId xmlns:a16="http://schemas.microsoft.com/office/drawing/2014/main" id="{85FAB925-2E29-45A0-BAD9-CCCFCF519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259" name="BExQ7SXS9VUG7P6CACU2J7R2SGIZ" hidden="1">
          <a:extLst>
            <a:ext uri="{FF2B5EF4-FFF2-40B4-BE49-F238E27FC236}">
              <a16:creationId xmlns:a16="http://schemas.microsoft.com/office/drawing/2014/main" id="{B0BEC35F-0BDF-48A5-AAD4-88F620BCF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260" name="BEx1KD7H6UB1VYCJ7O61P562EIUY" descr="IQGV9140X0K0UPBL8OGU3I44J" hidden="1">
          <a:extLst>
            <a:ext uri="{FF2B5EF4-FFF2-40B4-BE49-F238E27FC236}">
              <a16:creationId xmlns:a16="http://schemas.microsoft.com/office/drawing/2014/main" id="{74C116B4-2E25-401D-87DB-942C113A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61" name="BEx5BJQWS6YWHH4ZMSUAMD641V6Y" descr="ZTMFMXCIQSECDX38ALEFHUB00" hidden="1">
          <a:extLst>
            <a:ext uri="{FF2B5EF4-FFF2-40B4-BE49-F238E27FC236}">
              <a16:creationId xmlns:a16="http://schemas.microsoft.com/office/drawing/2014/main" id="{76D10D3A-3A03-4E07-97C1-A70066B6F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262" name="BEx5AQZ4ETQ9LMY5EBWVH20Z7VXQ" hidden="1">
          <a:extLst>
            <a:ext uri="{FF2B5EF4-FFF2-40B4-BE49-F238E27FC236}">
              <a16:creationId xmlns:a16="http://schemas.microsoft.com/office/drawing/2014/main" id="{87DEF664-3DE8-4655-8FCB-7AEF9C00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63" name="BExUBK0YZ5VYFY8TTITJGJU9S06A" hidden="1">
          <a:extLst>
            <a:ext uri="{FF2B5EF4-FFF2-40B4-BE49-F238E27FC236}">
              <a16:creationId xmlns:a16="http://schemas.microsoft.com/office/drawing/2014/main" id="{7FFA2CAF-AF9D-4AFB-901F-0B3CEF57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64" name="BEx5BJQWS6YWHH4ZMSUAMD641V6Y" descr="ZTMFMXCIQSECDX38ALEFHUB00" hidden="1">
          <a:extLst>
            <a:ext uri="{FF2B5EF4-FFF2-40B4-BE49-F238E27FC236}">
              <a16:creationId xmlns:a16="http://schemas.microsoft.com/office/drawing/2014/main" id="{E926A32E-691F-46F4-A7A9-11E91B71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65" name="BExUBK0YZ5VYFY8TTITJGJU9S06A" hidden="1">
          <a:extLst>
            <a:ext uri="{FF2B5EF4-FFF2-40B4-BE49-F238E27FC236}">
              <a16:creationId xmlns:a16="http://schemas.microsoft.com/office/drawing/2014/main" id="{8EA3DF9D-033C-45CA-922D-CC5E9BAF5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66" name="BEx5BJQWS6YWHH4ZMSUAMD641V6Y" descr="ZTMFMXCIQSECDX38ALEFHUB00" hidden="1">
          <a:extLst>
            <a:ext uri="{FF2B5EF4-FFF2-40B4-BE49-F238E27FC236}">
              <a16:creationId xmlns:a16="http://schemas.microsoft.com/office/drawing/2014/main" id="{51821974-BD3A-40DE-837F-30CBDA53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67" name="BExUBK0YZ5VYFY8TTITJGJU9S06A" hidden="1">
          <a:extLst>
            <a:ext uri="{FF2B5EF4-FFF2-40B4-BE49-F238E27FC236}">
              <a16:creationId xmlns:a16="http://schemas.microsoft.com/office/drawing/2014/main" id="{94C16CBF-3A8E-4333-B874-238D524A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68" name="BEx5BJQWS6YWHH4ZMSUAMD641V6Y" descr="ZTMFMXCIQSECDX38ALEFHUB00" hidden="1">
          <a:extLst>
            <a:ext uri="{FF2B5EF4-FFF2-40B4-BE49-F238E27FC236}">
              <a16:creationId xmlns:a16="http://schemas.microsoft.com/office/drawing/2014/main" id="{2F4EF6F1-F3C4-4FB7-AB96-F5FE32CBA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69" name="BExUBK0YZ5VYFY8TTITJGJU9S06A" hidden="1">
          <a:extLst>
            <a:ext uri="{FF2B5EF4-FFF2-40B4-BE49-F238E27FC236}">
              <a16:creationId xmlns:a16="http://schemas.microsoft.com/office/drawing/2014/main" id="{1BDAD82E-6ED6-4B21-A614-2DCDC8B6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70" name="BEx5BJQWS6YWHH4ZMSUAMD641V6Y" descr="ZTMFMXCIQSECDX38ALEFHUB00" hidden="1">
          <a:extLst>
            <a:ext uri="{FF2B5EF4-FFF2-40B4-BE49-F238E27FC236}">
              <a16:creationId xmlns:a16="http://schemas.microsoft.com/office/drawing/2014/main" id="{9239DA76-14ED-4A60-889B-7A175186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71" name="BExUBK0YZ5VYFY8TTITJGJU9S06A" hidden="1">
          <a:extLst>
            <a:ext uri="{FF2B5EF4-FFF2-40B4-BE49-F238E27FC236}">
              <a16:creationId xmlns:a16="http://schemas.microsoft.com/office/drawing/2014/main" id="{90E9F41B-699A-47F9-BB38-D13F83F75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272" name="BExU3EX5JJCXCII4YKUJBFBGIJR2" descr="OF5ZI9PI5WH36VPANJ2DYLNMI" hidden="1">
          <a:extLst>
            <a:ext uri="{FF2B5EF4-FFF2-40B4-BE49-F238E27FC236}">
              <a16:creationId xmlns:a16="http://schemas.microsoft.com/office/drawing/2014/main" id="{462B76CC-A064-47F3-901C-A493890F4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73" name="BEx5BJQWS6YWHH4ZMSUAMD641V6Y" descr="ZTMFMXCIQSECDX38ALEFHUB00" hidden="1">
          <a:extLst>
            <a:ext uri="{FF2B5EF4-FFF2-40B4-BE49-F238E27FC236}">
              <a16:creationId xmlns:a16="http://schemas.microsoft.com/office/drawing/2014/main" id="{86A9E72D-8614-4A74-BCBC-9C8911054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20</xdr:row>
      <xdr:rowOff>0</xdr:rowOff>
    </xdr:from>
    <xdr:ext cx="59531" cy="295275"/>
    <xdr:pic>
      <xdr:nvPicPr>
        <xdr:cNvPr id="1274" name="BExIFSCLN1G86X78PFLTSMRP0US5" descr="9JK4SPV4DG7VTCZIILWHXQU5J" hidden="1">
          <a:extLst>
            <a:ext uri="{FF2B5EF4-FFF2-40B4-BE49-F238E27FC236}">
              <a16:creationId xmlns:a16="http://schemas.microsoft.com/office/drawing/2014/main" id="{295D3D43-0E49-44D3-9F42-6E5A1A95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275" name="BExW9676P0SKCVKK25QCGHPA3PAD" descr="9A4PWZ20RMSRF0PNECCDM75CA" hidden="1">
          <a:extLst>
            <a:ext uri="{FF2B5EF4-FFF2-40B4-BE49-F238E27FC236}">
              <a16:creationId xmlns:a16="http://schemas.microsoft.com/office/drawing/2014/main" id="{98561514-EAA2-4679-9319-18F9FCB6B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276" name="BExMM0AVUAIRNJLXB1FW8R0YB4ZZ" hidden="1">
          <a:extLst>
            <a:ext uri="{FF2B5EF4-FFF2-40B4-BE49-F238E27FC236}">
              <a16:creationId xmlns:a16="http://schemas.microsoft.com/office/drawing/2014/main" id="{226C4B6D-B383-4E03-BB72-DD3CE2E1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277" name="BExQ7SXS9VUG7P6CACU2J7R2SGIZ" hidden="1">
          <a:extLst>
            <a:ext uri="{FF2B5EF4-FFF2-40B4-BE49-F238E27FC236}">
              <a16:creationId xmlns:a16="http://schemas.microsoft.com/office/drawing/2014/main" id="{73624A2B-90B5-4F34-BFC7-16E5DF57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78" name="BExUBK0YZ5VYFY8TTITJGJU9S06A" hidden="1">
          <a:extLst>
            <a:ext uri="{FF2B5EF4-FFF2-40B4-BE49-F238E27FC236}">
              <a16:creationId xmlns:a16="http://schemas.microsoft.com/office/drawing/2014/main" id="{7BC78667-F399-4F27-8DFF-41408D11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295275"/>
    <xdr:pic>
      <xdr:nvPicPr>
        <xdr:cNvPr id="1279" name="BExS3JDQWF7U3F5JTEVOE16ASIYK" hidden="1">
          <a:extLst>
            <a:ext uri="{FF2B5EF4-FFF2-40B4-BE49-F238E27FC236}">
              <a16:creationId xmlns:a16="http://schemas.microsoft.com/office/drawing/2014/main" id="{CF8835BD-3CD8-43F6-9502-986B1C79C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29718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1280" name="BEx1KD7H6UB1VYCJ7O61P562EIUY" descr="IQGV9140X0K0UPBL8OGU3I44J" hidden="1">
          <a:extLst>
            <a:ext uri="{FF2B5EF4-FFF2-40B4-BE49-F238E27FC236}">
              <a16:creationId xmlns:a16="http://schemas.microsoft.com/office/drawing/2014/main" id="{A6CD9981-EC85-44BA-91B5-C81169B2D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1281" name="BEx5AQZ4ETQ9LMY5EBWVH20Z7VXQ" hidden="1">
          <a:extLst>
            <a:ext uri="{FF2B5EF4-FFF2-40B4-BE49-F238E27FC236}">
              <a16:creationId xmlns:a16="http://schemas.microsoft.com/office/drawing/2014/main" id="{F78D1BAF-397C-48D8-9DDE-AB3A1FCE1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1282" name="BEx1KD7H6UB1VYCJ7O61P562EIUY" descr="IQGV9140X0K0UPBL8OGU3I44J" hidden="1">
          <a:extLst>
            <a:ext uri="{FF2B5EF4-FFF2-40B4-BE49-F238E27FC236}">
              <a16:creationId xmlns:a16="http://schemas.microsoft.com/office/drawing/2014/main" id="{9FA83B36-DD2F-477C-94C8-C7F0C3D9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1283" name="BEx5AQZ4ETQ9LMY5EBWVH20Z7VXQ" hidden="1">
          <a:extLst>
            <a:ext uri="{FF2B5EF4-FFF2-40B4-BE49-F238E27FC236}">
              <a16:creationId xmlns:a16="http://schemas.microsoft.com/office/drawing/2014/main" id="{5D96C334-EDDF-4621-8939-86BA6DDD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284" name="BEx1KD7H6UB1VYCJ7O61P562EIUY" descr="IQGV9140X0K0UPBL8OGU3I44J" hidden="1">
          <a:extLst>
            <a:ext uri="{FF2B5EF4-FFF2-40B4-BE49-F238E27FC236}">
              <a16:creationId xmlns:a16="http://schemas.microsoft.com/office/drawing/2014/main" id="{EF99D7E4-52A7-48E8-AFAC-C9F81EDE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85" name="BEx5BJQWS6YWHH4ZMSUAMD641V6Y" descr="ZTMFMXCIQSECDX38ALEFHUB00" hidden="1">
          <a:extLst>
            <a:ext uri="{FF2B5EF4-FFF2-40B4-BE49-F238E27FC236}">
              <a16:creationId xmlns:a16="http://schemas.microsoft.com/office/drawing/2014/main" id="{BA442815-2306-4A37-B0BF-C84B8E905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286" name="BEx5AQZ4ETQ9LMY5EBWVH20Z7VXQ" hidden="1">
          <a:extLst>
            <a:ext uri="{FF2B5EF4-FFF2-40B4-BE49-F238E27FC236}">
              <a16:creationId xmlns:a16="http://schemas.microsoft.com/office/drawing/2014/main" id="{969BBEFA-145F-4420-BA4E-5F1E82C81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87" name="BExUBK0YZ5VYFY8TTITJGJU9S06A" hidden="1">
          <a:extLst>
            <a:ext uri="{FF2B5EF4-FFF2-40B4-BE49-F238E27FC236}">
              <a16:creationId xmlns:a16="http://schemas.microsoft.com/office/drawing/2014/main" id="{40DD54BE-8DCF-4A69-9EB4-32DB5270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1288" name="BEx1KD7H6UB1VYCJ7O61P562EIUY" descr="IQGV9140X0K0UPBL8OGU3I44J" hidden="1">
          <a:extLst>
            <a:ext uri="{FF2B5EF4-FFF2-40B4-BE49-F238E27FC236}">
              <a16:creationId xmlns:a16="http://schemas.microsoft.com/office/drawing/2014/main" id="{FB2C4790-AC28-4463-8818-6501A7A78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1289" name="BEx5AQZ4ETQ9LMY5EBWVH20Z7VXQ" hidden="1">
          <a:extLst>
            <a:ext uri="{FF2B5EF4-FFF2-40B4-BE49-F238E27FC236}">
              <a16:creationId xmlns:a16="http://schemas.microsoft.com/office/drawing/2014/main" id="{C9335241-1AE1-4D89-A14D-F2EC2537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290" name="BEx1KD7H6UB1VYCJ7O61P562EIUY" descr="IQGV9140X0K0UPBL8OGU3I44J" hidden="1">
          <a:extLst>
            <a:ext uri="{FF2B5EF4-FFF2-40B4-BE49-F238E27FC236}">
              <a16:creationId xmlns:a16="http://schemas.microsoft.com/office/drawing/2014/main" id="{BD6CFF67-C85F-401D-9AD8-4E670C3A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91" name="BEx5BJQWS6YWHH4ZMSUAMD641V6Y" descr="ZTMFMXCIQSECDX38ALEFHUB00" hidden="1">
          <a:extLst>
            <a:ext uri="{FF2B5EF4-FFF2-40B4-BE49-F238E27FC236}">
              <a16:creationId xmlns:a16="http://schemas.microsoft.com/office/drawing/2014/main" id="{3A023303-4864-4A0D-B0AE-9028963FF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292" name="BEx5AQZ4ETQ9LMY5EBWVH20Z7VXQ" hidden="1">
          <a:extLst>
            <a:ext uri="{FF2B5EF4-FFF2-40B4-BE49-F238E27FC236}">
              <a16:creationId xmlns:a16="http://schemas.microsoft.com/office/drawing/2014/main" id="{279FE391-3BB3-4DB2-9B21-3F7257C82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93" name="BExUBK0YZ5VYFY8TTITJGJU9S06A" hidden="1">
          <a:extLst>
            <a:ext uri="{FF2B5EF4-FFF2-40B4-BE49-F238E27FC236}">
              <a16:creationId xmlns:a16="http://schemas.microsoft.com/office/drawing/2014/main" id="{2CCB52E6-9A39-406B-BAB1-59D402A55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294" name="BEx1KD7H6UB1VYCJ7O61P562EIUY" descr="IQGV9140X0K0UPBL8OGU3I44J" hidden="1">
          <a:extLst>
            <a:ext uri="{FF2B5EF4-FFF2-40B4-BE49-F238E27FC236}">
              <a16:creationId xmlns:a16="http://schemas.microsoft.com/office/drawing/2014/main" id="{E45E4B06-8C12-4507-A1AB-D3BA06D5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95" name="BEx5BJQWS6YWHH4ZMSUAMD641V6Y" descr="ZTMFMXCIQSECDX38ALEFHUB00" hidden="1">
          <a:extLst>
            <a:ext uri="{FF2B5EF4-FFF2-40B4-BE49-F238E27FC236}">
              <a16:creationId xmlns:a16="http://schemas.microsoft.com/office/drawing/2014/main" id="{CB960AAB-9018-477E-84C3-E0505423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296" name="BEx5AQZ4ETQ9LMY5EBWVH20Z7VXQ" hidden="1">
          <a:extLst>
            <a:ext uri="{FF2B5EF4-FFF2-40B4-BE49-F238E27FC236}">
              <a16:creationId xmlns:a16="http://schemas.microsoft.com/office/drawing/2014/main" id="{006C73D8-0838-471C-904C-E1E43ED6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297" name="BExUBK0YZ5VYFY8TTITJGJU9S06A" hidden="1">
          <a:extLst>
            <a:ext uri="{FF2B5EF4-FFF2-40B4-BE49-F238E27FC236}">
              <a16:creationId xmlns:a16="http://schemas.microsoft.com/office/drawing/2014/main" id="{270E3783-9FA6-4622-AEE4-598A0D43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1298" name="BEx1KD7H6UB1VYCJ7O61P562EIUY" descr="IQGV9140X0K0UPBL8OGU3I44J" hidden="1">
          <a:extLst>
            <a:ext uri="{FF2B5EF4-FFF2-40B4-BE49-F238E27FC236}">
              <a16:creationId xmlns:a16="http://schemas.microsoft.com/office/drawing/2014/main" id="{FC7662AB-A9BB-409E-80DE-734E7191D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1299" name="BEx5AQZ4ETQ9LMY5EBWVH20Z7VXQ" hidden="1">
          <a:extLst>
            <a:ext uri="{FF2B5EF4-FFF2-40B4-BE49-F238E27FC236}">
              <a16:creationId xmlns:a16="http://schemas.microsoft.com/office/drawing/2014/main" id="{44C48AF9-5A9B-4FE3-8BDA-341A2377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00" name="BEx1KD7H6UB1VYCJ7O61P562EIUY" descr="IQGV9140X0K0UPBL8OGU3I44J" hidden="1">
          <a:extLst>
            <a:ext uri="{FF2B5EF4-FFF2-40B4-BE49-F238E27FC236}">
              <a16:creationId xmlns:a16="http://schemas.microsoft.com/office/drawing/2014/main" id="{8EE78039-6236-4F09-A909-9C855C4B0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01" name="BEx5BJQWS6YWHH4ZMSUAMD641V6Y" descr="ZTMFMXCIQSECDX38ALEFHUB00" hidden="1">
          <a:extLst>
            <a:ext uri="{FF2B5EF4-FFF2-40B4-BE49-F238E27FC236}">
              <a16:creationId xmlns:a16="http://schemas.microsoft.com/office/drawing/2014/main" id="{1F460A61-C696-40B9-A84F-1BFAE20A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02" name="BEx5AQZ4ETQ9LMY5EBWVH20Z7VXQ" hidden="1">
          <a:extLst>
            <a:ext uri="{FF2B5EF4-FFF2-40B4-BE49-F238E27FC236}">
              <a16:creationId xmlns:a16="http://schemas.microsoft.com/office/drawing/2014/main" id="{C10B6BEB-9D49-4306-9FA0-0693BFAD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03" name="BExUBK0YZ5VYFY8TTITJGJU9S06A" hidden="1">
          <a:extLst>
            <a:ext uri="{FF2B5EF4-FFF2-40B4-BE49-F238E27FC236}">
              <a16:creationId xmlns:a16="http://schemas.microsoft.com/office/drawing/2014/main" id="{931FDE4C-9FDD-4972-B173-BFB2BB64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04" name="BEx1KD7H6UB1VYCJ7O61P562EIUY" descr="IQGV9140X0K0UPBL8OGU3I44J" hidden="1">
          <a:extLst>
            <a:ext uri="{FF2B5EF4-FFF2-40B4-BE49-F238E27FC236}">
              <a16:creationId xmlns:a16="http://schemas.microsoft.com/office/drawing/2014/main" id="{BE108F76-DFB4-4D2C-B563-365208E0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05" name="BEx5BJQWS6YWHH4ZMSUAMD641V6Y" descr="ZTMFMXCIQSECDX38ALEFHUB00" hidden="1">
          <a:extLst>
            <a:ext uri="{FF2B5EF4-FFF2-40B4-BE49-F238E27FC236}">
              <a16:creationId xmlns:a16="http://schemas.microsoft.com/office/drawing/2014/main" id="{FD8743E1-3BE0-45FE-B5E5-E459408EC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06" name="BEx5AQZ4ETQ9LMY5EBWVH20Z7VXQ" hidden="1">
          <a:extLst>
            <a:ext uri="{FF2B5EF4-FFF2-40B4-BE49-F238E27FC236}">
              <a16:creationId xmlns:a16="http://schemas.microsoft.com/office/drawing/2014/main" id="{51C02213-69C5-48DB-B929-49FDE9117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07" name="BExUBK0YZ5VYFY8TTITJGJU9S06A" hidden="1">
          <a:extLst>
            <a:ext uri="{FF2B5EF4-FFF2-40B4-BE49-F238E27FC236}">
              <a16:creationId xmlns:a16="http://schemas.microsoft.com/office/drawing/2014/main" id="{73930042-0763-42BD-A1A2-9895399C7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08" name="BEx1KD7H6UB1VYCJ7O61P562EIUY" descr="IQGV9140X0K0UPBL8OGU3I44J" hidden="1">
          <a:extLst>
            <a:ext uri="{FF2B5EF4-FFF2-40B4-BE49-F238E27FC236}">
              <a16:creationId xmlns:a16="http://schemas.microsoft.com/office/drawing/2014/main" id="{2EA4B8F8-67F0-4FAF-802D-A058CA983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09" name="BEx5BJQWS6YWHH4ZMSUAMD641V6Y" descr="ZTMFMXCIQSECDX38ALEFHUB00" hidden="1">
          <a:extLst>
            <a:ext uri="{FF2B5EF4-FFF2-40B4-BE49-F238E27FC236}">
              <a16:creationId xmlns:a16="http://schemas.microsoft.com/office/drawing/2014/main" id="{CD80BB74-0C78-4167-8587-DB7593CF6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10" name="BEx5AQZ4ETQ9LMY5EBWVH20Z7VXQ" hidden="1">
          <a:extLst>
            <a:ext uri="{FF2B5EF4-FFF2-40B4-BE49-F238E27FC236}">
              <a16:creationId xmlns:a16="http://schemas.microsoft.com/office/drawing/2014/main" id="{20CAA782-8028-479B-9AEC-D39E8BA8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11" name="BExUBK0YZ5VYFY8TTITJGJU9S06A" hidden="1">
          <a:extLst>
            <a:ext uri="{FF2B5EF4-FFF2-40B4-BE49-F238E27FC236}">
              <a16:creationId xmlns:a16="http://schemas.microsoft.com/office/drawing/2014/main" id="{C9147A2C-F671-4AD7-B38E-403913DBD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12" name="BEx1KD7H6UB1VYCJ7O61P562EIUY" descr="IQGV9140X0K0UPBL8OGU3I44J" hidden="1">
          <a:extLst>
            <a:ext uri="{FF2B5EF4-FFF2-40B4-BE49-F238E27FC236}">
              <a16:creationId xmlns:a16="http://schemas.microsoft.com/office/drawing/2014/main" id="{14686E1F-7627-4ADA-9395-3EC02890A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13" name="BEx5AQZ4ETQ9LMY5EBWVH20Z7VXQ" hidden="1">
          <a:extLst>
            <a:ext uri="{FF2B5EF4-FFF2-40B4-BE49-F238E27FC236}">
              <a16:creationId xmlns:a16="http://schemas.microsoft.com/office/drawing/2014/main" id="{C5B0F68C-A0B5-4868-97C7-F8707F04C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14" name="BEx1KD7H6UB1VYCJ7O61P562EIUY" descr="IQGV9140X0K0UPBL8OGU3I44J" hidden="1">
          <a:extLst>
            <a:ext uri="{FF2B5EF4-FFF2-40B4-BE49-F238E27FC236}">
              <a16:creationId xmlns:a16="http://schemas.microsoft.com/office/drawing/2014/main" id="{FE6DE6C7-DBB8-4773-8D45-ECC82DEA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15" name="BEx5AQZ4ETQ9LMY5EBWVH20Z7VXQ" hidden="1">
          <a:extLst>
            <a:ext uri="{FF2B5EF4-FFF2-40B4-BE49-F238E27FC236}">
              <a16:creationId xmlns:a16="http://schemas.microsoft.com/office/drawing/2014/main" id="{2EBFF279-7299-447F-AD90-CB3876876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16" name="BEx1KD7H6UB1VYCJ7O61P562EIUY" descr="IQGV9140X0K0UPBL8OGU3I44J" hidden="1">
          <a:extLst>
            <a:ext uri="{FF2B5EF4-FFF2-40B4-BE49-F238E27FC236}">
              <a16:creationId xmlns:a16="http://schemas.microsoft.com/office/drawing/2014/main" id="{6B3163D6-AA6F-4F36-AB27-169EE755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17" name="BEx5AQZ4ETQ9LMY5EBWVH20Z7VXQ" hidden="1">
          <a:extLst>
            <a:ext uri="{FF2B5EF4-FFF2-40B4-BE49-F238E27FC236}">
              <a16:creationId xmlns:a16="http://schemas.microsoft.com/office/drawing/2014/main" id="{C81DFED1-7BDF-4AC9-BAB2-3DDE2C6B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18" name="BEx1KD7H6UB1VYCJ7O61P562EIUY" descr="IQGV9140X0K0UPBL8OGU3I44J" hidden="1">
          <a:extLst>
            <a:ext uri="{FF2B5EF4-FFF2-40B4-BE49-F238E27FC236}">
              <a16:creationId xmlns:a16="http://schemas.microsoft.com/office/drawing/2014/main" id="{B9967299-81E8-4C72-9B32-F2B438E7C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19" name="BEx5AQZ4ETQ9LMY5EBWVH20Z7VXQ" hidden="1">
          <a:extLst>
            <a:ext uri="{FF2B5EF4-FFF2-40B4-BE49-F238E27FC236}">
              <a16:creationId xmlns:a16="http://schemas.microsoft.com/office/drawing/2014/main" id="{3C171F7E-5867-4F26-BBCB-A3E412618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1320" name="BEx1KD7H6UB1VYCJ7O61P562EIUY" descr="IQGV9140X0K0UPBL8OGU3I44J" hidden="1">
          <a:extLst>
            <a:ext uri="{FF2B5EF4-FFF2-40B4-BE49-F238E27FC236}">
              <a16:creationId xmlns:a16="http://schemas.microsoft.com/office/drawing/2014/main" id="{07A01AC0-AA4B-4D70-B7EA-938281436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1321" name="BEx5AQZ4ETQ9LMY5EBWVH20Z7VXQ" hidden="1">
          <a:extLst>
            <a:ext uri="{FF2B5EF4-FFF2-40B4-BE49-F238E27FC236}">
              <a16:creationId xmlns:a16="http://schemas.microsoft.com/office/drawing/2014/main" id="{1EA42272-786F-455A-A2FE-D81D9A45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22" name="BEx1KD7H6UB1VYCJ7O61P562EIUY" descr="IQGV9140X0K0UPBL8OGU3I44J" hidden="1">
          <a:extLst>
            <a:ext uri="{FF2B5EF4-FFF2-40B4-BE49-F238E27FC236}">
              <a16:creationId xmlns:a16="http://schemas.microsoft.com/office/drawing/2014/main" id="{0B1C8CBB-4F34-4B9A-ABE8-47B808B67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23" name="BEx5BJQWS6YWHH4ZMSUAMD641V6Y" descr="ZTMFMXCIQSECDX38ALEFHUB00" hidden="1">
          <a:extLst>
            <a:ext uri="{FF2B5EF4-FFF2-40B4-BE49-F238E27FC236}">
              <a16:creationId xmlns:a16="http://schemas.microsoft.com/office/drawing/2014/main" id="{2E2F6A5D-8D3A-4400-9654-8CD5DE10A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24" name="BEx5AQZ4ETQ9LMY5EBWVH20Z7VXQ" hidden="1">
          <a:extLst>
            <a:ext uri="{FF2B5EF4-FFF2-40B4-BE49-F238E27FC236}">
              <a16:creationId xmlns:a16="http://schemas.microsoft.com/office/drawing/2014/main" id="{2381DEF9-2155-4906-8C3E-F632A447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25" name="BExUBK0YZ5VYFY8TTITJGJU9S06A" hidden="1">
          <a:extLst>
            <a:ext uri="{FF2B5EF4-FFF2-40B4-BE49-F238E27FC236}">
              <a16:creationId xmlns:a16="http://schemas.microsoft.com/office/drawing/2014/main" id="{329C3755-7A6D-4747-AAD1-ECD0A550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26" name="BEx1KD7H6UB1VYCJ7O61P562EIUY" descr="IQGV9140X0K0UPBL8OGU3I44J" hidden="1">
          <a:extLst>
            <a:ext uri="{FF2B5EF4-FFF2-40B4-BE49-F238E27FC236}">
              <a16:creationId xmlns:a16="http://schemas.microsoft.com/office/drawing/2014/main" id="{DA56CF02-B282-43AC-AD45-5EA53ABFB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27" name="BEx5BJQWS6YWHH4ZMSUAMD641V6Y" descr="ZTMFMXCIQSECDX38ALEFHUB00" hidden="1">
          <a:extLst>
            <a:ext uri="{FF2B5EF4-FFF2-40B4-BE49-F238E27FC236}">
              <a16:creationId xmlns:a16="http://schemas.microsoft.com/office/drawing/2014/main" id="{F1650193-AA8A-44AC-A8DD-E720B2083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28" name="BEx5AQZ4ETQ9LMY5EBWVH20Z7VXQ" hidden="1">
          <a:extLst>
            <a:ext uri="{FF2B5EF4-FFF2-40B4-BE49-F238E27FC236}">
              <a16:creationId xmlns:a16="http://schemas.microsoft.com/office/drawing/2014/main" id="{5AB95B4D-DE9E-4345-ACA5-685DF4E3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29" name="BExUBK0YZ5VYFY8TTITJGJU9S06A" hidden="1">
          <a:extLst>
            <a:ext uri="{FF2B5EF4-FFF2-40B4-BE49-F238E27FC236}">
              <a16:creationId xmlns:a16="http://schemas.microsoft.com/office/drawing/2014/main" id="{D02BB822-605E-4750-9878-D4EB2D07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30" name="BEx1KD7H6UB1VYCJ7O61P562EIUY" descr="IQGV9140X0K0UPBL8OGU3I44J" hidden="1">
          <a:extLst>
            <a:ext uri="{FF2B5EF4-FFF2-40B4-BE49-F238E27FC236}">
              <a16:creationId xmlns:a16="http://schemas.microsoft.com/office/drawing/2014/main" id="{8700D14B-9EB4-413F-A342-EA4FEFF7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31" name="BEx5BJQWS6YWHH4ZMSUAMD641V6Y" descr="ZTMFMXCIQSECDX38ALEFHUB00" hidden="1">
          <a:extLst>
            <a:ext uri="{FF2B5EF4-FFF2-40B4-BE49-F238E27FC236}">
              <a16:creationId xmlns:a16="http://schemas.microsoft.com/office/drawing/2014/main" id="{C212904B-6980-4520-9584-9709FCB1D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32" name="BEx5AQZ4ETQ9LMY5EBWVH20Z7VXQ" hidden="1">
          <a:extLst>
            <a:ext uri="{FF2B5EF4-FFF2-40B4-BE49-F238E27FC236}">
              <a16:creationId xmlns:a16="http://schemas.microsoft.com/office/drawing/2014/main" id="{30D5666F-AF3F-4CB9-A5DD-AE7C6A3C6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33" name="BExUBK0YZ5VYFY8TTITJGJU9S06A" hidden="1">
          <a:extLst>
            <a:ext uri="{FF2B5EF4-FFF2-40B4-BE49-F238E27FC236}">
              <a16:creationId xmlns:a16="http://schemas.microsoft.com/office/drawing/2014/main" id="{DE003B63-1F16-4F75-AC92-0D41EBEE5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34" name="BEx1KD7H6UB1VYCJ7O61P562EIUY" descr="IQGV9140X0K0UPBL8OGU3I44J" hidden="1">
          <a:extLst>
            <a:ext uri="{FF2B5EF4-FFF2-40B4-BE49-F238E27FC236}">
              <a16:creationId xmlns:a16="http://schemas.microsoft.com/office/drawing/2014/main" id="{C8A01BD4-62E2-4630-A1AA-8D2392FD5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35" name="BEx5BJQWS6YWHH4ZMSUAMD641V6Y" descr="ZTMFMXCIQSECDX38ALEFHUB00" hidden="1">
          <a:extLst>
            <a:ext uri="{FF2B5EF4-FFF2-40B4-BE49-F238E27FC236}">
              <a16:creationId xmlns:a16="http://schemas.microsoft.com/office/drawing/2014/main" id="{E2CA76E4-5E57-4EC4-99A8-B3FE0ADAB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36" name="BEx5AQZ4ETQ9LMY5EBWVH20Z7VXQ" hidden="1">
          <a:extLst>
            <a:ext uri="{FF2B5EF4-FFF2-40B4-BE49-F238E27FC236}">
              <a16:creationId xmlns:a16="http://schemas.microsoft.com/office/drawing/2014/main" id="{DCA8C354-5C40-443C-A082-6D094CAC8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37" name="BExUBK0YZ5VYFY8TTITJGJU9S06A" hidden="1">
          <a:extLst>
            <a:ext uri="{FF2B5EF4-FFF2-40B4-BE49-F238E27FC236}">
              <a16:creationId xmlns:a16="http://schemas.microsoft.com/office/drawing/2014/main" id="{4185F2BA-0FBC-4C91-8A09-6DEB43B2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38" name="BEx1KD7H6UB1VYCJ7O61P562EIUY" descr="IQGV9140X0K0UPBL8OGU3I44J" hidden="1">
          <a:extLst>
            <a:ext uri="{FF2B5EF4-FFF2-40B4-BE49-F238E27FC236}">
              <a16:creationId xmlns:a16="http://schemas.microsoft.com/office/drawing/2014/main" id="{39AF7E04-8A0F-44B9-87F3-40A8703C4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39" name="BEx5BJQWS6YWHH4ZMSUAMD641V6Y" descr="ZTMFMXCIQSECDX38ALEFHUB00" hidden="1">
          <a:extLst>
            <a:ext uri="{FF2B5EF4-FFF2-40B4-BE49-F238E27FC236}">
              <a16:creationId xmlns:a16="http://schemas.microsoft.com/office/drawing/2014/main" id="{1999081F-B5FF-4CD1-9742-4086C5BE1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40" name="BEx5AQZ4ETQ9LMY5EBWVH20Z7VXQ" hidden="1">
          <a:extLst>
            <a:ext uri="{FF2B5EF4-FFF2-40B4-BE49-F238E27FC236}">
              <a16:creationId xmlns:a16="http://schemas.microsoft.com/office/drawing/2014/main" id="{A91EA702-8A59-4516-8915-280F5762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41" name="BExUBK0YZ5VYFY8TTITJGJU9S06A" hidden="1">
          <a:extLst>
            <a:ext uri="{FF2B5EF4-FFF2-40B4-BE49-F238E27FC236}">
              <a16:creationId xmlns:a16="http://schemas.microsoft.com/office/drawing/2014/main" id="{B9CBEEFA-D194-4555-8572-4C881D86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42" name="BEx1KD7H6UB1VYCJ7O61P562EIUY" descr="IQGV9140X0K0UPBL8OGU3I44J" hidden="1">
          <a:extLst>
            <a:ext uri="{FF2B5EF4-FFF2-40B4-BE49-F238E27FC236}">
              <a16:creationId xmlns:a16="http://schemas.microsoft.com/office/drawing/2014/main" id="{B4104290-0A73-4516-B3F3-DBD7C430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43" name="BEx5BJQWS6YWHH4ZMSUAMD641V6Y" descr="ZTMFMXCIQSECDX38ALEFHUB00" hidden="1">
          <a:extLst>
            <a:ext uri="{FF2B5EF4-FFF2-40B4-BE49-F238E27FC236}">
              <a16:creationId xmlns:a16="http://schemas.microsoft.com/office/drawing/2014/main" id="{B51FA5B5-9032-477B-95C1-03E7E4A7C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44" name="BEx5AQZ4ETQ9LMY5EBWVH20Z7VXQ" hidden="1">
          <a:extLst>
            <a:ext uri="{FF2B5EF4-FFF2-40B4-BE49-F238E27FC236}">
              <a16:creationId xmlns:a16="http://schemas.microsoft.com/office/drawing/2014/main" id="{B26D8BD4-1347-467D-B2FA-C99EFE85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45" name="BExUBK0YZ5VYFY8TTITJGJU9S06A" hidden="1">
          <a:extLst>
            <a:ext uri="{FF2B5EF4-FFF2-40B4-BE49-F238E27FC236}">
              <a16:creationId xmlns:a16="http://schemas.microsoft.com/office/drawing/2014/main" id="{4A912100-69BF-4CB9-81B8-3783DC69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46" name="BEx5BJQWS6YWHH4ZMSUAMD641V6Y" descr="ZTMFMXCIQSECDX38ALEFHUB00" hidden="1">
          <a:extLst>
            <a:ext uri="{FF2B5EF4-FFF2-40B4-BE49-F238E27FC236}">
              <a16:creationId xmlns:a16="http://schemas.microsoft.com/office/drawing/2014/main" id="{1786CD58-F944-4690-A09D-F8AD6EA0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47" name="BExUBK0YZ5VYFY8TTITJGJU9S06A" hidden="1">
          <a:extLst>
            <a:ext uri="{FF2B5EF4-FFF2-40B4-BE49-F238E27FC236}">
              <a16:creationId xmlns:a16="http://schemas.microsoft.com/office/drawing/2014/main" id="{F5BA56B1-F129-461B-926F-07AD23D22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48" name="BEx5BJQWS6YWHH4ZMSUAMD641V6Y" descr="ZTMFMXCIQSECDX38ALEFHUB00" hidden="1">
          <a:extLst>
            <a:ext uri="{FF2B5EF4-FFF2-40B4-BE49-F238E27FC236}">
              <a16:creationId xmlns:a16="http://schemas.microsoft.com/office/drawing/2014/main" id="{F0EC9A97-4707-4F0E-B8EB-D0B0DC48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49" name="BExUBK0YZ5VYFY8TTITJGJU9S06A" hidden="1">
          <a:extLst>
            <a:ext uri="{FF2B5EF4-FFF2-40B4-BE49-F238E27FC236}">
              <a16:creationId xmlns:a16="http://schemas.microsoft.com/office/drawing/2014/main" id="{27F07316-D255-4D60-8355-D8B58F202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50" name="BEx5BJQWS6YWHH4ZMSUAMD641V6Y" descr="ZTMFMXCIQSECDX38ALEFHUB00" hidden="1">
          <a:extLst>
            <a:ext uri="{FF2B5EF4-FFF2-40B4-BE49-F238E27FC236}">
              <a16:creationId xmlns:a16="http://schemas.microsoft.com/office/drawing/2014/main" id="{48F51E4D-4119-4301-BBA9-35840FA1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51" name="BExUBK0YZ5VYFY8TTITJGJU9S06A" hidden="1">
          <a:extLst>
            <a:ext uri="{FF2B5EF4-FFF2-40B4-BE49-F238E27FC236}">
              <a16:creationId xmlns:a16="http://schemas.microsoft.com/office/drawing/2014/main" id="{269C83E2-BEF8-45B6-B4A2-7F70C3D6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52" name="BEx5BJQWS6YWHH4ZMSUAMD641V6Y" descr="ZTMFMXCIQSECDX38ALEFHUB00" hidden="1">
          <a:extLst>
            <a:ext uri="{FF2B5EF4-FFF2-40B4-BE49-F238E27FC236}">
              <a16:creationId xmlns:a16="http://schemas.microsoft.com/office/drawing/2014/main" id="{E6542A56-423F-47DE-90CB-550C1E2C2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53" name="BExUBK0YZ5VYFY8TTITJGJU9S06A" hidden="1">
          <a:extLst>
            <a:ext uri="{FF2B5EF4-FFF2-40B4-BE49-F238E27FC236}">
              <a16:creationId xmlns:a16="http://schemas.microsoft.com/office/drawing/2014/main" id="{501DEB6D-0B9C-4B2E-BEA4-F151FD07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54" name="BEx5BJQWS6YWHH4ZMSUAMD641V6Y" descr="ZTMFMXCIQSECDX38ALEFHUB00" hidden="1">
          <a:extLst>
            <a:ext uri="{FF2B5EF4-FFF2-40B4-BE49-F238E27FC236}">
              <a16:creationId xmlns:a16="http://schemas.microsoft.com/office/drawing/2014/main" id="{6546CCB1-54D3-48FF-9068-21A9E796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55" name="BExUBK0YZ5VYFY8TTITJGJU9S06A" hidden="1">
          <a:extLst>
            <a:ext uri="{FF2B5EF4-FFF2-40B4-BE49-F238E27FC236}">
              <a16:creationId xmlns:a16="http://schemas.microsoft.com/office/drawing/2014/main" id="{32521B54-479A-4576-A3F6-E0058E95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56" name="BEx1KD7H6UB1VYCJ7O61P562EIUY" descr="IQGV9140X0K0UPBL8OGU3I44J" hidden="1">
          <a:extLst>
            <a:ext uri="{FF2B5EF4-FFF2-40B4-BE49-F238E27FC236}">
              <a16:creationId xmlns:a16="http://schemas.microsoft.com/office/drawing/2014/main" id="{558E46A7-677B-4304-A145-8CC754574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57" name="BEx5AQZ4ETQ9LMY5EBWVH20Z7VXQ" hidden="1">
          <a:extLst>
            <a:ext uri="{FF2B5EF4-FFF2-40B4-BE49-F238E27FC236}">
              <a16:creationId xmlns:a16="http://schemas.microsoft.com/office/drawing/2014/main" id="{848D331F-7B17-4A90-A3B5-2BFBF799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58" name="BEx1KD7H6UB1VYCJ7O61P562EIUY" descr="IQGV9140X0K0UPBL8OGU3I44J" hidden="1">
          <a:extLst>
            <a:ext uri="{FF2B5EF4-FFF2-40B4-BE49-F238E27FC236}">
              <a16:creationId xmlns:a16="http://schemas.microsoft.com/office/drawing/2014/main" id="{BA6729E9-2D88-497C-9885-DDF90FC6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59" name="BEx5AQZ4ETQ9LMY5EBWVH20Z7VXQ" hidden="1">
          <a:extLst>
            <a:ext uri="{FF2B5EF4-FFF2-40B4-BE49-F238E27FC236}">
              <a16:creationId xmlns:a16="http://schemas.microsoft.com/office/drawing/2014/main" id="{2AE5DD67-6E5B-40EB-9E96-BE5D1CF92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60" name="BEx5BJQWS6YWHH4ZMSUAMD641V6Y" descr="ZTMFMXCIQSECDX38ALEFHUB00" hidden="1">
          <a:extLst>
            <a:ext uri="{FF2B5EF4-FFF2-40B4-BE49-F238E27FC236}">
              <a16:creationId xmlns:a16="http://schemas.microsoft.com/office/drawing/2014/main" id="{E0A3D137-5D16-4D38-ADCD-7F14E437F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61" name="BExUBK0YZ5VYFY8TTITJGJU9S06A" hidden="1">
          <a:extLst>
            <a:ext uri="{FF2B5EF4-FFF2-40B4-BE49-F238E27FC236}">
              <a16:creationId xmlns:a16="http://schemas.microsoft.com/office/drawing/2014/main" id="{BFCE8BE2-5CCB-4D10-B903-AD4E89F29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62" name="BEx1KD7H6UB1VYCJ7O61P562EIUY" descr="IQGV9140X0K0UPBL8OGU3I44J" hidden="1">
          <a:extLst>
            <a:ext uri="{FF2B5EF4-FFF2-40B4-BE49-F238E27FC236}">
              <a16:creationId xmlns:a16="http://schemas.microsoft.com/office/drawing/2014/main" id="{8C80C7E3-7BF1-49F5-92D9-63F7DEAE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63" name="BEx5AQZ4ETQ9LMY5EBWVH20Z7VXQ" hidden="1">
          <a:extLst>
            <a:ext uri="{FF2B5EF4-FFF2-40B4-BE49-F238E27FC236}">
              <a16:creationId xmlns:a16="http://schemas.microsoft.com/office/drawing/2014/main" id="{CB1E34F4-F7BD-435A-A754-24496070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64" name="BEx5BJQWS6YWHH4ZMSUAMD641V6Y" descr="ZTMFMXCIQSECDX38ALEFHUB00" hidden="1">
          <a:extLst>
            <a:ext uri="{FF2B5EF4-FFF2-40B4-BE49-F238E27FC236}">
              <a16:creationId xmlns:a16="http://schemas.microsoft.com/office/drawing/2014/main" id="{5BF4ED92-192A-4FC6-8485-47BE7B0E9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65" name="BExUBK0YZ5VYFY8TTITJGJU9S06A" hidden="1">
          <a:extLst>
            <a:ext uri="{FF2B5EF4-FFF2-40B4-BE49-F238E27FC236}">
              <a16:creationId xmlns:a16="http://schemas.microsoft.com/office/drawing/2014/main" id="{6F0452F8-EEAD-4A8A-BBE5-65F9D4C2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66" name="BEx5BJQWS6YWHH4ZMSUAMD641V6Y" descr="ZTMFMXCIQSECDX38ALEFHUB00" hidden="1">
          <a:extLst>
            <a:ext uri="{FF2B5EF4-FFF2-40B4-BE49-F238E27FC236}">
              <a16:creationId xmlns:a16="http://schemas.microsoft.com/office/drawing/2014/main" id="{DAF8A239-7BF5-4A82-B82E-273FA647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67" name="BExUBK0YZ5VYFY8TTITJGJU9S06A" hidden="1">
          <a:extLst>
            <a:ext uri="{FF2B5EF4-FFF2-40B4-BE49-F238E27FC236}">
              <a16:creationId xmlns:a16="http://schemas.microsoft.com/office/drawing/2014/main" id="{48E1145E-FFC0-4703-AEBC-11F0FE23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68" name="BEx1KD7H6UB1VYCJ7O61P562EIUY" descr="IQGV9140X0K0UPBL8OGU3I44J" hidden="1">
          <a:extLst>
            <a:ext uri="{FF2B5EF4-FFF2-40B4-BE49-F238E27FC236}">
              <a16:creationId xmlns:a16="http://schemas.microsoft.com/office/drawing/2014/main" id="{B6403604-4849-447D-A1FC-B7FB52429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69" name="BEx5AQZ4ETQ9LMY5EBWVH20Z7VXQ" hidden="1">
          <a:extLst>
            <a:ext uri="{FF2B5EF4-FFF2-40B4-BE49-F238E27FC236}">
              <a16:creationId xmlns:a16="http://schemas.microsoft.com/office/drawing/2014/main" id="{3B55A25E-974F-42A7-9978-76E290F0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70" name="BEx5BJQWS6YWHH4ZMSUAMD641V6Y" descr="ZTMFMXCIQSECDX38ALEFHUB00" hidden="1">
          <a:extLst>
            <a:ext uri="{FF2B5EF4-FFF2-40B4-BE49-F238E27FC236}">
              <a16:creationId xmlns:a16="http://schemas.microsoft.com/office/drawing/2014/main" id="{138BCA86-73A5-4D31-9A62-32984818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71" name="BExUBK0YZ5VYFY8TTITJGJU9S06A" hidden="1">
          <a:extLst>
            <a:ext uri="{FF2B5EF4-FFF2-40B4-BE49-F238E27FC236}">
              <a16:creationId xmlns:a16="http://schemas.microsoft.com/office/drawing/2014/main" id="{199AF79C-B124-4F1A-A198-C9169B5AE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72" name="BEx5BJQWS6YWHH4ZMSUAMD641V6Y" descr="ZTMFMXCIQSECDX38ALEFHUB00" hidden="1">
          <a:extLst>
            <a:ext uri="{FF2B5EF4-FFF2-40B4-BE49-F238E27FC236}">
              <a16:creationId xmlns:a16="http://schemas.microsoft.com/office/drawing/2014/main" id="{A0825859-2458-4F13-9AFA-7CCE9849E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73" name="BExUBK0YZ5VYFY8TTITJGJU9S06A" hidden="1">
          <a:extLst>
            <a:ext uri="{FF2B5EF4-FFF2-40B4-BE49-F238E27FC236}">
              <a16:creationId xmlns:a16="http://schemas.microsoft.com/office/drawing/2014/main" id="{7B289F6A-8C2E-43F3-BA93-2DB0665C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74" name="BEx5BJQWS6YWHH4ZMSUAMD641V6Y" descr="ZTMFMXCIQSECDX38ALEFHUB00" hidden="1">
          <a:extLst>
            <a:ext uri="{FF2B5EF4-FFF2-40B4-BE49-F238E27FC236}">
              <a16:creationId xmlns:a16="http://schemas.microsoft.com/office/drawing/2014/main" id="{6A9F7F8F-209B-4B31-88B5-0B891D79E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75" name="BExUBK0YZ5VYFY8TTITJGJU9S06A" hidden="1">
          <a:extLst>
            <a:ext uri="{FF2B5EF4-FFF2-40B4-BE49-F238E27FC236}">
              <a16:creationId xmlns:a16="http://schemas.microsoft.com/office/drawing/2014/main" id="{5B037D2F-4641-4C5C-9926-C6A7393C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76" name="BEx1KD7H6UB1VYCJ7O61P562EIUY" descr="IQGV9140X0K0UPBL8OGU3I44J" hidden="1">
          <a:extLst>
            <a:ext uri="{FF2B5EF4-FFF2-40B4-BE49-F238E27FC236}">
              <a16:creationId xmlns:a16="http://schemas.microsoft.com/office/drawing/2014/main" id="{D8041AE3-5E5F-452B-A0AA-678BC62F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77" name="BEx5AQZ4ETQ9LMY5EBWVH20Z7VXQ" hidden="1">
          <a:extLst>
            <a:ext uri="{FF2B5EF4-FFF2-40B4-BE49-F238E27FC236}">
              <a16:creationId xmlns:a16="http://schemas.microsoft.com/office/drawing/2014/main" id="{A829B820-8F8B-4F59-885F-1B8ADBBB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78" name="BEx5BJQWS6YWHH4ZMSUAMD641V6Y" descr="ZTMFMXCIQSECDX38ALEFHUB00" hidden="1">
          <a:extLst>
            <a:ext uri="{FF2B5EF4-FFF2-40B4-BE49-F238E27FC236}">
              <a16:creationId xmlns:a16="http://schemas.microsoft.com/office/drawing/2014/main" id="{67044A55-104E-48CF-985E-7A92961B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79" name="BExUBK0YZ5VYFY8TTITJGJU9S06A" hidden="1">
          <a:extLst>
            <a:ext uri="{FF2B5EF4-FFF2-40B4-BE49-F238E27FC236}">
              <a16:creationId xmlns:a16="http://schemas.microsoft.com/office/drawing/2014/main" id="{18129FCD-DE1A-44F8-A4B8-1945A0BA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80" name="BEx5BJQWS6YWHH4ZMSUAMD641V6Y" descr="ZTMFMXCIQSECDX38ALEFHUB00" hidden="1">
          <a:extLst>
            <a:ext uri="{FF2B5EF4-FFF2-40B4-BE49-F238E27FC236}">
              <a16:creationId xmlns:a16="http://schemas.microsoft.com/office/drawing/2014/main" id="{B35F942D-9DC7-4A18-89E0-3B26D0611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81" name="BExUBK0YZ5VYFY8TTITJGJU9S06A" hidden="1">
          <a:extLst>
            <a:ext uri="{FF2B5EF4-FFF2-40B4-BE49-F238E27FC236}">
              <a16:creationId xmlns:a16="http://schemas.microsoft.com/office/drawing/2014/main" id="{1708314E-429D-467D-831F-FD23E8F7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82" name="BEx5BJQWS6YWHH4ZMSUAMD641V6Y" descr="ZTMFMXCIQSECDX38ALEFHUB00" hidden="1">
          <a:extLst>
            <a:ext uri="{FF2B5EF4-FFF2-40B4-BE49-F238E27FC236}">
              <a16:creationId xmlns:a16="http://schemas.microsoft.com/office/drawing/2014/main" id="{5B8D11EE-C93B-4EE5-AB53-5BD7705CD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83" name="BExUBK0YZ5VYFY8TTITJGJU9S06A" hidden="1">
          <a:extLst>
            <a:ext uri="{FF2B5EF4-FFF2-40B4-BE49-F238E27FC236}">
              <a16:creationId xmlns:a16="http://schemas.microsoft.com/office/drawing/2014/main" id="{E3B30116-CBCC-46C1-A446-CB084E145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84" name="BEx5BJQWS6YWHH4ZMSUAMD641V6Y" descr="ZTMFMXCIQSECDX38ALEFHUB00" hidden="1">
          <a:extLst>
            <a:ext uri="{FF2B5EF4-FFF2-40B4-BE49-F238E27FC236}">
              <a16:creationId xmlns:a16="http://schemas.microsoft.com/office/drawing/2014/main" id="{F929AA20-3673-4E9A-BEB0-6B99146D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85" name="BExUBK0YZ5VYFY8TTITJGJU9S06A" hidden="1">
          <a:extLst>
            <a:ext uri="{FF2B5EF4-FFF2-40B4-BE49-F238E27FC236}">
              <a16:creationId xmlns:a16="http://schemas.microsoft.com/office/drawing/2014/main" id="{53C58D29-6BC6-4E24-A549-3D2B47D7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86" name="BEx5BJQWS6YWHH4ZMSUAMD641V6Y" descr="ZTMFMXCIQSECDX38ALEFHUB00" hidden="1">
          <a:extLst>
            <a:ext uri="{FF2B5EF4-FFF2-40B4-BE49-F238E27FC236}">
              <a16:creationId xmlns:a16="http://schemas.microsoft.com/office/drawing/2014/main" id="{33DA8F95-F1E8-4C24-89DA-8E4D138A7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87" name="BExUBK0YZ5VYFY8TTITJGJU9S06A" hidden="1">
          <a:extLst>
            <a:ext uri="{FF2B5EF4-FFF2-40B4-BE49-F238E27FC236}">
              <a16:creationId xmlns:a16="http://schemas.microsoft.com/office/drawing/2014/main" id="{F568745E-43B8-47B0-9148-8536212A1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88" name="BEx1KD7H6UB1VYCJ7O61P562EIUY" descr="IQGV9140X0K0UPBL8OGU3I44J" hidden="1">
          <a:extLst>
            <a:ext uri="{FF2B5EF4-FFF2-40B4-BE49-F238E27FC236}">
              <a16:creationId xmlns:a16="http://schemas.microsoft.com/office/drawing/2014/main" id="{1186E6F0-7C6E-41A0-9617-36A1D4034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89" name="BEx5BJQWS6YWHH4ZMSUAMD641V6Y" descr="ZTMFMXCIQSECDX38ALEFHUB00" hidden="1">
          <a:extLst>
            <a:ext uri="{FF2B5EF4-FFF2-40B4-BE49-F238E27FC236}">
              <a16:creationId xmlns:a16="http://schemas.microsoft.com/office/drawing/2014/main" id="{3443D217-6A2C-43EA-8A1D-74D170EC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390" name="BEx5AQZ4ETQ9LMY5EBWVH20Z7VXQ" hidden="1">
          <a:extLst>
            <a:ext uri="{FF2B5EF4-FFF2-40B4-BE49-F238E27FC236}">
              <a16:creationId xmlns:a16="http://schemas.microsoft.com/office/drawing/2014/main" id="{3B62F347-55B8-417C-8EC7-81AC8ADE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91" name="BExUBK0YZ5VYFY8TTITJGJU9S06A" hidden="1">
          <a:extLst>
            <a:ext uri="{FF2B5EF4-FFF2-40B4-BE49-F238E27FC236}">
              <a16:creationId xmlns:a16="http://schemas.microsoft.com/office/drawing/2014/main" id="{2E1B5A9F-8FA8-45B4-9CE2-5E29560C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92" name="BEx5BJQWS6YWHH4ZMSUAMD641V6Y" descr="ZTMFMXCIQSECDX38ALEFHUB00" hidden="1">
          <a:extLst>
            <a:ext uri="{FF2B5EF4-FFF2-40B4-BE49-F238E27FC236}">
              <a16:creationId xmlns:a16="http://schemas.microsoft.com/office/drawing/2014/main" id="{90AF56DF-5727-4B92-A6C2-EDADDC131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93" name="BExUBK0YZ5VYFY8TTITJGJU9S06A" hidden="1">
          <a:extLst>
            <a:ext uri="{FF2B5EF4-FFF2-40B4-BE49-F238E27FC236}">
              <a16:creationId xmlns:a16="http://schemas.microsoft.com/office/drawing/2014/main" id="{5DD2E4E6-89D4-466F-908A-A3A391C47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94" name="BEx5BJQWS6YWHH4ZMSUAMD641V6Y" descr="ZTMFMXCIQSECDX38ALEFHUB00" hidden="1">
          <a:extLst>
            <a:ext uri="{FF2B5EF4-FFF2-40B4-BE49-F238E27FC236}">
              <a16:creationId xmlns:a16="http://schemas.microsoft.com/office/drawing/2014/main" id="{3271A4C0-1736-42A4-96E7-3ABA6AD4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95" name="BExUBK0YZ5VYFY8TTITJGJU9S06A" hidden="1">
          <a:extLst>
            <a:ext uri="{FF2B5EF4-FFF2-40B4-BE49-F238E27FC236}">
              <a16:creationId xmlns:a16="http://schemas.microsoft.com/office/drawing/2014/main" id="{E5E41ED4-86D8-40C1-B76A-66E3B824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96" name="BEx5BJQWS6YWHH4ZMSUAMD641V6Y" descr="ZTMFMXCIQSECDX38ALEFHUB00" hidden="1">
          <a:extLst>
            <a:ext uri="{FF2B5EF4-FFF2-40B4-BE49-F238E27FC236}">
              <a16:creationId xmlns:a16="http://schemas.microsoft.com/office/drawing/2014/main" id="{00084C13-E5E7-43C6-8D3A-B475AE47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97" name="BExUBK0YZ5VYFY8TTITJGJU9S06A" hidden="1">
          <a:extLst>
            <a:ext uri="{FF2B5EF4-FFF2-40B4-BE49-F238E27FC236}">
              <a16:creationId xmlns:a16="http://schemas.microsoft.com/office/drawing/2014/main" id="{DC4E9584-66E1-44B9-98A7-395B7AE25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98" name="BEx5BJQWS6YWHH4ZMSUAMD641V6Y" descr="ZTMFMXCIQSECDX38ALEFHUB00" hidden="1">
          <a:extLst>
            <a:ext uri="{FF2B5EF4-FFF2-40B4-BE49-F238E27FC236}">
              <a16:creationId xmlns:a16="http://schemas.microsoft.com/office/drawing/2014/main" id="{E66B9F9C-A0C0-4472-A669-58E5C9A46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399" name="BExUBK0YZ5VYFY8TTITJGJU9S06A" hidden="1">
          <a:extLst>
            <a:ext uri="{FF2B5EF4-FFF2-40B4-BE49-F238E27FC236}">
              <a16:creationId xmlns:a16="http://schemas.microsoft.com/office/drawing/2014/main" id="{A48A7399-90F2-45FF-B771-A20212D3F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00" name="BEx5BJQWS6YWHH4ZMSUAMD641V6Y" descr="ZTMFMXCIQSECDX38ALEFHUB00" hidden="1">
          <a:extLst>
            <a:ext uri="{FF2B5EF4-FFF2-40B4-BE49-F238E27FC236}">
              <a16:creationId xmlns:a16="http://schemas.microsoft.com/office/drawing/2014/main" id="{025BA97F-391A-4ECC-8E20-55E3C4E1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01" name="BExUBK0YZ5VYFY8TTITJGJU9S06A" hidden="1">
          <a:extLst>
            <a:ext uri="{FF2B5EF4-FFF2-40B4-BE49-F238E27FC236}">
              <a16:creationId xmlns:a16="http://schemas.microsoft.com/office/drawing/2014/main" id="{94937C29-7337-450A-8387-45AF7DA6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02" name="BEx1KD7H6UB1VYCJ7O61P562EIUY" descr="IQGV9140X0K0UPBL8OGU3I44J" hidden="1">
          <a:extLst>
            <a:ext uri="{FF2B5EF4-FFF2-40B4-BE49-F238E27FC236}">
              <a16:creationId xmlns:a16="http://schemas.microsoft.com/office/drawing/2014/main" id="{8F287CF2-B1AB-4103-B125-DF31F0DAA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03" name="BEx5AQZ4ETQ9LMY5EBWVH20Z7VXQ" hidden="1">
          <a:extLst>
            <a:ext uri="{FF2B5EF4-FFF2-40B4-BE49-F238E27FC236}">
              <a16:creationId xmlns:a16="http://schemas.microsoft.com/office/drawing/2014/main" id="{22AB40BF-D70B-485A-989E-AEA7FBC21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04" name="BEx1KD7H6UB1VYCJ7O61P562EIUY" descr="IQGV9140X0K0UPBL8OGU3I44J" hidden="1">
          <a:extLst>
            <a:ext uri="{FF2B5EF4-FFF2-40B4-BE49-F238E27FC236}">
              <a16:creationId xmlns:a16="http://schemas.microsoft.com/office/drawing/2014/main" id="{C4A14FC6-752E-4B24-BD7C-5407D254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05" name="BEx5AQZ4ETQ9LMY5EBWVH20Z7VXQ" hidden="1">
          <a:extLst>
            <a:ext uri="{FF2B5EF4-FFF2-40B4-BE49-F238E27FC236}">
              <a16:creationId xmlns:a16="http://schemas.microsoft.com/office/drawing/2014/main" id="{4B9E1842-7BBF-4E1E-9E70-931004DD9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06" name="BEx5BJQWS6YWHH4ZMSUAMD641V6Y" descr="ZTMFMXCIQSECDX38ALEFHUB00" hidden="1">
          <a:extLst>
            <a:ext uri="{FF2B5EF4-FFF2-40B4-BE49-F238E27FC236}">
              <a16:creationId xmlns:a16="http://schemas.microsoft.com/office/drawing/2014/main" id="{842E2A34-1762-4C24-BE38-A2B2D4C70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07" name="BExUBK0YZ5VYFY8TTITJGJU9S06A" hidden="1">
          <a:extLst>
            <a:ext uri="{FF2B5EF4-FFF2-40B4-BE49-F238E27FC236}">
              <a16:creationId xmlns:a16="http://schemas.microsoft.com/office/drawing/2014/main" id="{1F4B30FC-9F5E-4CAD-AF1F-0786EBB1B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08" name="BEx1KD7H6UB1VYCJ7O61P562EIUY" descr="IQGV9140X0K0UPBL8OGU3I44J" hidden="1">
          <a:extLst>
            <a:ext uri="{FF2B5EF4-FFF2-40B4-BE49-F238E27FC236}">
              <a16:creationId xmlns:a16="http://schemas.microsoft.com/office/drawing/2014/main" id="{FD9E403F-582B-4ED2-8C12-C3882AD3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09" name="BEx5AQZ4ETQ9LMY5EBWVH20Z7VXQ" hidden="1">
          <a:extLst>
            <a:ext uri="{FF2B5EF4-FFF2-40B4-BE49-F238E27FC236}">
              <a16:creationId xmlns:a16="http://schemas.microsoft.com/office/drawing/2014/main" id="{87EE85C3-ED96-479C-B708-2D44E95F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10" name="BEx5BJQWS6YWHH4ZMSUAMD641V6Y" descr="ZTMFMXCIQSECDX38ALEFHUB00" hidden="1">
          <a:extLst>
            <a:ext uri="{FF2B5EF4-FFF2-40B4-BE49-F238E27FC236}">
              <a16:creationId xmlns:a16="http://schemas.microsoft.com/office/drawing/2014/main" id="{0A248E0E-EEE1-4814-9252-29AD81AD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11" name="BExUBK0YZ5VYFY8TTITJGJU9S06A" hidden="1">
          <a:extLst>
            <a:ext uri="{FF2B5EF4-FFF2-40B4-BE49-F238E27FC236}">
              <a16:creationId xmlns:a16="http://schemas.microsoft.com/office/drawing/2014/main" id="{A1301EBF-78EE-4DEB-89A5-1C696B03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12" name="BEx5BJQWS6YWHH4ZMSUAMD641V6Y" descr="ZTMFMXCIQSECDX38ALEFHUB00" hidden="1">
          <a:extLst>
            <a:ext uri="{FF2B5EF4-FFF2-40B4-BE49-F238E27FC236}">
              <a16:creationId xmlns:a16="http://schemas.microsoft.com/office/drawing/2014/main" id="{04E56B17-0D98-4401-A3FC-FCC6A12F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13" name="BExUBK0YZ5VYFY8TTITJGJU9S06A" hidden="1">
          <a:extLst>
            <a:ext uri="{FF2B5EF4-FFF2-40B4-BE49-F238E27FC236}">
              <a16:creationId xmlns:a16="http://schemas.microsoft.com/office/drawing/2014/main" id="{65178A31-7B99-47B5-B505-2A011C11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14" name="BEx1KD7H6UB1VYCJ7O61P562EIUY" descr="IQGV9140X0K0UPBL8OGU3I44J" hidden="1">
          <a:extLst>
            <a:ext uri="{FF2B5EF4-FFF2-40B4-BE49-F238E27FC236}">
              <a16:creationId xmlns:a16="http://schemas.microsoft.com/office/drawing/2014/main" id="{9B439235-E423-4D82-BA39-140209F58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15" name="BEx5AQZ4ETQ9LMY5EBWVH20Z7VXQ" hidden="1">
          <a:extLst>
            <a:ext uri="{FF2B5EF4-FFF2-40B4-BE49-F238E27FC236}">
              <a16:creationId xmlns:a16="http://schemas.microsoft.com/office/drawing/2014/main" id="{0620E68B-C8EE-420D-9EBB-2B3CC8E3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16" name="BEx5BJQWS6YWHH4ZMSUAMD641V6Y" descr="ZTMFMXCIQSECDX38ALEFHUB00" hidden="1">
          <a:extLst>
            <a:ext uri="{FF2B5EF4-FFF2-40B4-BE49-F238E27FC236}">
              <a16:creationId xmlns:a16="http://schemas.microsoft.com/office/drawing/2014/main" id="{432B1381-076C-40CD-92C4-879CD0936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17" name="BExUBK0YZ5VYFY8TTITJGJU9S06A" hidden="1">
          <a:extLst>
            <a:ext uri="{FF2B5EF4-FFF2-40B4-BE49-F238E27FC236}">
              <a16:creationId xmlns:a16="http://schemas.microsoft.com/office/drawing/2014/main" id="{B11DB7FE-E195-448A-BE2B-BDD1B65EE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18" name="BEx5BJQWS6YWHH4ZMSUAMD641V6Y" descr="ZTMFMXCIQSECDX38ALEFHUB00" hidden="1">
          <a:extLst>
            <a:ext uri="{FF2B5EF4-FFF2-40B4-BE49-F238E27FC236}">
              <a16:creationId xmlns:a16="http://schemas.microsoft.com/office/drawing/2014/main" id="{4118A255-EB6B-49E2-9AF7-A13D2735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19" name="BExUBK0YZ5VYFY8TTITJGJU9S06A" hidden="1">
          <a:extLst>
            <a:ext uri="{FF2B5EF4-FFF2-40B4-BE49-F238E27FC236}">
              <a16:creationId xmlns:a16="http://schemas.microsoft.com/office/drawing/2014/main" id="{01A5C1EB-937F-49F0-A331-D9CE7830F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20" name="BEx5BJQWS6YWHH4ZMSUAMD641V6Y" descr="ZTMFMXCIQSECDX38ALEFHUB00" hidden="1">
          <a:extLst>
            <a:ext uri="{FF2B5EF4-FFF2-40B4-BE49-F238E27FC236}">
              <a16:creationId xmlns:a16="http://schemas.microsoft.com/office/drawing/2014/main" id="{580C7DF5-8EA5-4408-9632-B9895CE4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21" name="BExUBK0YZ5VYFY8TTITJGJU9S06A" hidden="1">
          <a:extLst>
            <a:ext uri="{FF2B5EF4-FFF2-40B4-BE49-F238E27FC236}">
              <a16:creationId xmlns:a16="http://schemas.microsoft.com/office/drawing/2014/main" id="{D7BA9E6E-CC1C-4608-AD75-AB765646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22" name="BEx1KD7H6UB1VYCJ7O61P562EIUY" descr="IQGV9140X0K0UPBL8OGU3I44J" hidden="1">
          <a:extLst>
            <a:ext uri="{FF2B5EF4-FFF2-40B4-BE49-F238E27FC236}">
              <a16:creationId xmlns:a16="http://schemas.microsoft.com/office/drawing/2014/main" id="{329AC7F4-6FFC-4826-B5C1-2585958CE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23" name="BEx5AQZ4ETQ9LMY5EBWVH20Z7VXQ" hidden="1">
          <a:extLst>
            <a:ext uri="{FF2B5EF4-FFF2-40B4-BE49-F238E27FC236}">
              <a16:creationId xmlns:a16="http://schemas.microsoft.com/office/drawing/2014/main" id="{78F7F6AD-2681-4F58-A78D-C3A51C47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24" name="BEx5BJQWS6YWHH4ZMSUAMD641V6Y" descr="ZTMFMXCIQSECDX38ALEFHUB00" hidden="1">
          <a:extLst>
            <a:ext uri="{FF2B5EF4-FFF2-40B4-BE49-F238E27FC236}">
              <a16:creationId xmlns:a16="http://schemas.microsoft.com/office/drawing/2014/main" id="{0958DE20-2E9E-4699-8C97-AE3FD84F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25" name="BExUBK0YZ5VYFY8TTITJGJU9S06A" hidden="1">
          <a:extLst>
            <a:ext uri="{FF2B5EF4-FFF2-40B4-BE49-F238E27FC236}">
              <a16:creationId xmlns:a16="http://schemas.microsoft.com/office/drawing/2014/main" id="{80E9291C-58A4-4BA2-A5AE-2823C9F55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26" name="BEx5BJQWS6YWHH4ZMSUAMD641V6Y" descr="ZTMFMXCIQSECDX38ALEFHUB00" hidden="1">
          <a:extLst>
            <a:ext uri="{FF2B5EF4-FFF2-40B4-BE49-F238E27FC236}">
              <a16:creationId xmlns:a16="http://schemas.microsoft.com/office/drawing/2014/main" id="{876B803B-4CA2-4A37-A653-044BEBEA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27" name="BExUBK0YZ5VYFY8TTITJGJU9S06A" hidden="1">
          <a:extLst>
            <a:ext uri="{FF2B5EF4-FFF2-40B4-BE49-F238E27FC236}">
              <a16:creationId xmlns:a16="http://schemas.microsoft.com/office/drawing/2014/main" id="{12ECEFED-AA6A-4DC7-AEB7-DAC71AEF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28" name="BEx5BJQWS6YWHH4ZMSUAMD641V6Y" descr="ZTMFMXCIQSECDX38ALEFHUB00" hidden="1">
          <a:extLst>
            <a:ext uri="{FF2B5EF4-FFF2-40B4-BE49-F238E27FC236}">
              <a16:creationId xmlns:a16="http://schemas.microsoft.com/office/drawing/2014/main" id="{14A2539A-E9B2-4E2A-95DB-5A2D45D9B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29" name="BExUBK0YZ5VYFY8TTITJGJU9S06A" hidden="1">
          <a:extLst>
            <a:ext uri="{FF2B5EF4-FFF2-40B4-BE49-F238E27FC236}">
              <a16:creationId xmlns:a16="http://schemas.microsoft.com/office/drawing/2014/main" id="{EBFF9E55-B853-49DA-8B11-A47C06C95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30" name="BEx5BJQWS6YWHH4ZMSUAMD641V6Y" descr="ZTMFMXCIQSECDX38ALEFHUB00" hidden="1">
          <a:extLst>
            <a:ext uri="{FF2B5EF4-FFF2-40B4-BE49-F238E27FC236}">
              <a16:creationId xmlns:a16="http://schemas.microsoft.com/office/drawing/2014/main" id="{70E7AA4A-6E75-4EE5-A3A8-4CDFAF02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31" name="BExUBK0YZ5VYFY8TTITJGJU9S06A" hidden="1">
          <a:extLst>
            <a:ext uri="{FF2B5EF4-FFF2-40B4-BE49-F238E27FC236}">
              <a16:creationId xmlns:a16="http://schemas.microsoft.com/office/drawing/2014/main" id="{F5A481E2-A598-4ED4-983C-E7C89276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32" name="BEx5BJQWS6YWHH4ZMSUAMD641V6Y" descr="ZTMFMXCIQSECDX38ALEFHUB00" hidden="1">
          <a:extLst>
            <a:ext uri="{FF2B5EF4-FFF2-40B4-BE49-F238E27FC236}">
              <a16:creationId xmlns:a16="http://schemas.microsoft.com/office/drawing/2014/main" id="{8FB6468A-1D07-4EA2-ACC5-B39752D28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33" name="BExUBK0YZ5VYFY8TTITJGJU9S06A" hidden="1">
          <a:extLst>
            <a:ext uri="{FF2B5EF4-FFF2-40B4-BE49-F238E27FC236}">
              <a16:creationId xmlns:a16="http://schemas.microsoft.com/office/drawing/2014/main" id="{8C74D2B1-4774-49B1-B11C-3C0D96D93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34" name="BEx5BJQWS6YWHH4ZMSUAMD641V6Y" descr="ZTMFMXCIQSECDX38ALEFHUB00" hidden="1">
          <a:extLst>
            <a:ext uri="{FF2B5EF4-FFF2-40B4-BE49-F238E27FC236}">
              <a16:creationId xmlns:a16="http://schemas.microsoft.com/office/drawing/2014/main" id="{F238F5C9-1C83-4DE4-A3BD-0B5B960D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35" name="BExUBK0YZ5VYFY8TTITJGJU9S06A" hidden="1">
          <a:extLst>
            <a:ext uri="{FF2B5EF4-FFF2-40B4-BE49-F238E27FC236}">
              <a16:creationId xmlns:a16="http://schemas.microsoft.com/office/drawing/2014/main" id="{ED78E904-C68A-474B-9FF2-63D96D612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436" name="BExMO7VFCN4EL59982UR4AJ25JNJ" descr="XX6TINEJADZGKR0CTM7ZRT0RA" hidden="1">
          <a:extLst>
            <a:ext uri="{FF2B5EF4-FFF2-40B4-BE49-F238E27FC236}">
              <a16:creationId xmlns:a16="http://schemas.microsoft.com/office/drawing/2014/main" id="{E9625BCF-4400-42AF-A868-CD1448E4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437" name="BExU3EX5JJCXCII4YKUJBFBGIJR2" descr="OF5ZI9PI5WH36VPANJ2DYLNMI" hidden="1">
          <a:extLst>
            <a:ext uri="{FF2B5EF4-FFF2-40B4-BE49-F238E27FC236}">
              <a16:creationId xmlns:a16="http://schemas.microsoft.com/office/drawing/2014/main" id="{DDD239C2-0C49-4F2A-9BE5-AB04EEC9F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38" name="BEx1KD7H6UB1VYCJ7O61P562EIUY" descr="IQGV9140X0K0UPBL8OGU3I44J" hidden="1">
          <a:extLst>
            <a:ext uri="{FF2B5EF4-FFF2-40B4-BE49-F238E27FC236}">
              <a16:creationId xmlns:a16="http://schemas.microsoft.com/office/drawing/2014/main" id="{DDB4C16B-5063-4E8B-A860-6D852CBF3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39" name="BEx5BJQWS6YWHH4ZMSUAMD641V6Y" descr="ZTMFMXCIQSECDX38ALEFHUB00" hidden="1">
          <a:extLst>
            <a:ext uri="{FF2B5EF4-FFF2-40B4-BE49-F238E27FC236}">
              <a16:creationId xmlns:a16="http://schemas.microsoft.com/office/drawing/2014/main" id="{9B11AF8F-AE6B-476E-92D6-042554A7B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20</xdr:row>
      <xdr:rowOff>0</xdr:rowOff>
    </xdr:from>
    <xdr:ext cx="59531" cy="829901"/>
    <xdr:pic>
      <xdr:nvPicPr>
        <xdr:cNvPr id="1440" name="BExVTO5Q8G2M7BPL4B2584LQS0R0" descr="OB6Q8NA4LZFE4GM9Y3V56BPMQ" hidden="1">
          <a:extLst>
            <a:ext uri="{FF2B5EF4-FFF2-40B4-BE49-F238E27FC236}">
              <a16:creationId xmlns:a16="http://schemas.microsoft.com/office/drawing/2014/main" id="{7F361A96-90DA-499A-983D-8CD3B5EDF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20</xdr:row>
      <xdr:rowOff>0</xdr:rowOff>
    </xdr:from>
    <xdr:ext cx="59531" cy="295275"/>
    <xdr:pic>
      <xdr:nvPicPr>
        <xdr:cNvPr id="1441" name="BExIFSCLN1G86X78PFLTSMRP0US5" descr="9JK4SPV4DG7VTCZIILWHXQU5J" hidden="1">
          <a:extLst>
            <a:ext uri="{FF2B5EF4-FFF2-40B4-BE49-F238E27FC236}">
              <a16:creationId xmlns:a16="http://schemas.microsoft.com/office/drawing/2014/main" id="{ADDA9B6A-4399-4354-A8EA-C6C01EF4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442" name="BEx1I152WN2D3A85O2XN0DGXCWHN" descr="KHBZFMANRA4UMJR1AB4M5NJNT" hidden="1">
          <a:extLst>
            <a:ext uri="{FF2B5EF4-FFF2-40B4-BE49-F238E27FC236}">
              <a16:creationId xmlns:a16="http://schemas.microsoft.com/office/drawing/2014/main" id="{4A17B414-43C4-4125-89FF-1380FF96D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443" name="BExW9676P0SKCVKK25QCGHPA3PAD" descr="9A4PWZ20RMSRF0PNECCDM75CA" hidden="1">
          <a:extLst>
            <a:ext uri="{FF2B5EF4-FFF2-40B4-BE49-F238E27FC236}">
              <a16:creationId xmlns:a16="http://schemas.microsoft.com/office/drawing/2014/main" id="{4908CCB1-3146-4B7C-A0C0-68381782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444" name="BExS5CPQ8P8JOQPK7ANNKHLSGOKU" hidden="1">
          <a:extLst>
            <a:ext uri="{FF2B5EF4-FFF2-40B4-BE49-F238E27FC236}">
              <a16:creationId xmlns:a16="http://schemas.microsoft.com/office/drawing/2014/main" id="{EB87711D-AE63-43BC-A2D8-196F10D75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445" name="BExMM0AVUAIRNJLXB1FW8R0YB4ZZ" hidden="1">
          <a:extLst>
            <a:ext uri="{FF2B5EF4-FFF2-40B4-BE49-F238E27FC236}">
              <a16:creationId xmlns:a16="http://schemas.microsoft.com/office/drawing/2014/main" id="{D58475B3-7233-4A8F-934D-ADAE16852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446" name="BExXZ7Y09CBS0XA7IPB3IRJ8RJM4" hidden="1">
          <a:extLst>
            <a:ext uri="{FF2B5EF4-FFF2-40B4-BE49-F238E27FC236}">
              <a16:creationId xmlns:a16="http://schemas.microsoft.com/office/drawing/2014/main" id="{3DA87DBB-9870-434C-B1C1-D438448A3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447" name="BExQ7SXS9VUG7P6CACU2J7R2SGIZ" hidden="1">
          <a:extLst>
            <a:ext uri="{FF2B5EF4-FFF2-40B4-BE49-F238E27FC236}">
              <a16:creationId xmlns:a16="http://schemas.microsoft.com/office/drawing/2014/main" id="{5DCF836A-C750-401F-BD30-E7DBE8F1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48" name="BEx5AQZ4ETQ9LMY5EBWVH20Z7VXQ" hidden="1">
          <a:extLst>
            <a:ext uri="{FF2B5EF4-FFF2-40B4-BE49-F238E27FC236}">
              <a16:creationId xmlns:a16="http://schemas.microsoft.com/office/drawing/2014/main" id="{D3C111F2-C5DC-4619-967B-5F3EB2D95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49" name="BExUBK0YZ5VYFY8TTITJGJU9S06A" hidden="1">
          <a:extLst>
            <a:ext uri="{FF2B5EF4-FFF2-40B4-BE49-F238E27FC236}">
              <a16:creationId xmlns:a16="http://schemas.microsoft.com/office/drawing/2014/main" id="{1750C2D0-4F22-46AB-ACA9-F86392B7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829901"/>
    <xdr:pic>
      <xdr:nvPicPr>
        <xdr:cNvPr id="1450" name="BExUEZCSSJ7RN4J18I2NUIQR2FZS" hidden="1">
          <a:extLst>
            <a:ext uri="{FF2B5EF4-FFF2-40B4-BE49-F238E27FC236}">
              <a16:creationId xmlns:a16="http://schemas.microsoft.com/office/drawing/2014/main" id="{EE86DEB0-9FC8-4932-80C5-90988FE4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2973705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295275"/>
    <xdr:pic>
      <xdr:nvPicPr>
        <xdr:cNvPr id="1451" name="BExS3JDQWF7U3F5JTEVOE16ASIYK" hidden="1">
          <a:extLst>
            <a:ext uri="{FF2B5EF4-FFF2-40B4-BE49-F238E27FC236}">
              <a16:creationId xmlns:a16="http://schemas.microsoft.com/office/drawing/2014/main" id="{48090B6F-983D-44AF-A832-6A5F32A3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29718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52" name="BEx1KD7H6UB1VYCJ7O61P562EIUY" descr="IQGV9140X0K0UPBL8OGU3I44J" hidden="1">
          <a:extLst>
            <a:ext uri="{FF2B5EF4-FFF2-40B4-BE49-F238E27FC236}">
              <a16:creationId xmlns:a16="http://schemas.microsoft.com/office/drawing/2014/main" id="{615AF79A-2AE4-4321-9F29-C5C49F60B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53" name="BEx5BJQWS6YWHH4ZMSUAMD641V6Y" descr="ZTMFMXCIQSECDX38ALEFHUB00" hidden="1">
          <a:extLst>
            <a:ext uri="{FF2B5EF4-FFF2-40B4-BE49-F238E27FC236}">
              <a16:creationId xmlns:a16="http://schemas.microsoft.com/office/drawing/2014/main" id="{70551CEF-CFB9-4AA0-952D-1A712AA7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54" name="BEx5AQZ4ETQ9LMY5EBWVH20Z7VXQ" hidden="1">
          <a:extLst>
            <a:ext uri="{FF2B5EF4-FFF2-40B4-BE49-F238E27FC236}">
              <a16:creationId xmlns:a16="http://schemas.microsoft.com/office/drawing/2014/main" id="{0DD74C50-9692-4B48-8F15-5513A1D0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55" name="BExUBK0YZ5VYFY8TTITJGJU9S06A" hidden="1">
          <a:extLst>
            <a:ext uri="{FF2B5EF4-FFF2-40B4-BE49-F238E27FC236}">
              <a16:creationId xmlns:a16="http://schemas.microsoft.com/office/drawing/2014/main" id="{8E11E6E8-1D43-4970-9AD4-FD9FB649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456" name="BExMO7VFCN4EL59982UR4AJ25JNJ" descr="XX6TINEJADZGKR0CTM7ZRT0RA" hidden="1">
          <a:extLst>
            <a:ext uri="{FF2B5EF4-FFF2-40B4-BE49-F238E27FC236}">
              <a16:creationId xmlns:a16="http://schemas.microsoft.com/office/drawing/2014/main" id="{9D7BA73D-1693-41B8-9F71-BB4651BA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457" name="BExU3EX5JJCXCII4YKUJBFBGIJR2" descr="OF5ZI9PI5WH36VPANJ2DYLNMI" hidden="1">
          <a:extLst>
            <a:ext uri="{FF2B5EF4-FFF2-40B4-BE49-F238E27FC236}">
              <a16:creationId xmlns:a16="http://schemas.microsoft.com/office/drawing/2014/main" id="{40460E9D-263E-48FD-831E-D1BDBC3A3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458" name="BEx1I152WN2D3A85O2XN0DGXCWHN" descr="KHBZFMANRA4UMJR1AB4M5NJNT" hidden="1">
          <a:extLst>
            <a:ext uri="{FF2B5EF4-FFF2-40B4-BE49-F238E27FC236}">
              <a16:creationId xmlns:a16="http://schemas.microsoft.com/office/drawing/2014/main" id="{111F0AE7-C68B-4D42-8EDA-2D7BBDF4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459" name="BExW9676P0SKCVKK25QCGHPA3PAD" descr="9A4PWZ20RMSRF0PNECCDM75CA" hidden="1">
          <a:extLst>
            <a:ext uri="{FF2B5EF4-FFF2-40B4-BE49-F238E27FC236}">
              <a16:creationId xmlns:a16="http://schemas.microsoft.com/office/drawing/2014/main" id="{6AC666B7-A92B-4916-A8AA-37498EE9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460" name="BExS5CPQ8P8JOQPK7ANNKHLSGOKU" hidden="1">
          <a:extLst>
            <a:ext uri="{FF2B5EF4-FFF2-40B4-BE49-F238E27FC236}">
              <a16:creationId xmlns:a16="http://schemas.microsoft.com/office/drawing/2014/main" id="{F4B1A28C-88CF-4EA5-ACCD-853451AC2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461" name="BExMM0AVUAIRNJLXB1FW8R0YB4ZZ" hidden="1">
          <a:extLst>
            <a:ext uri="{FF2B5EF4-FFF2-40B4-BE49-F238E27FC236}">
              <a16:creationId xmlns:a16="http://schemas.microsoft.com/office/drawing/2014/main" id="{281B20B9-E4C8-45B1-9695-B5F15B0BA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462" name="BExXZ7Y09CBS0XA7IPB3IRJ8RJM4" hidden="1">
          <a:extLst>
            <a:ext uri="{FF2B5EF4-FFF2-40B4-BE49-F238E27FC236}">
              <a16:creationId xmlns:a16="http://schemas.microsoft.com/office/drawing/2014/main" id="{BD98E416-C7C1-4BD8-A151-2BF492FE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463" name="BExQ7SXS9VUG7P6CACU2J7R2SGIZ" hidden="1">
          <a:extLst>
            <a:ext uri="{FF2B5EF4-FFF2-40B4-BE49-F238E27FC236}">
              <a16:creationId xmlns:a16="http://schemas.microsoft.com/office/drawing/2014/main" id="{F3722439-F8CE-462D-AB8D-8D1D6F84E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464" name="BExMO7VFCN4EL59982UR4AJ25JNJ" descr="XX6TINEJADZGKR0CTM7ZRT0RA" hidden="1">
          <a:extLst>
            <a:ext uri="{FF2B5EF4-FFF2-40B4-BE49-F238E27FC236}">
              <a16:creationId xmlns:a16="http://schemas.microsoft.com/office/drawing/2014/main" id="{213168D1-0A31-4AB4-9329-F96AEAB5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465" name="BExU3EX5JJCXCII4YKUJBFBGIJR2" descr="OF5ZI9PI5WH36VPANJ2DYLNMI" hidden="1">
          <a:extLst>
            <a:ext uri="{FF2B5EF4-FFF2-40B4-BE49-F238E27FC236}">
              <a16:creationId xmlns:a16="http://schemas.microsoft.com/office/drawing/2014/main" id="{9BDB9E30-9564-4DFD-BE84-3CD29B21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466" name="BEx1I152WN2D3A85O2XN0DGXCWHN" descr="KHBZFMANRA4UMJR1AB4M5NJNT" hidden="1">
          <a:extLst>
            <a:ext uri="{FF2B5EF4-FFF2-40B4-BE49-F238E27FC236}">
              <a16:creationId xmlns:a16="http://schemas.microsoft.com/office/drawing/2014/main" id="{CDF1C68C-BFD5-4FC6-946C-CAF4EA1A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467" name="BExW9676P0SKCVKK25QCGHPA3PAD" descr="9A4PWZ20RMSRF0PNECCDM75CA" hidden="1">
          <a:extLst>
            <a:ext uri="{FF2B5EF4-FFF2-40B4-BE49-F238E27FC236}">
              <a16:creationId xmlns:a16="http://schemas.microsoft.com/office/drawing/2014/main" id="{2BA0F475-5869-4DFC-883D-EAA5043B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468" name="BExS5CPQ8P8JOQPK7ANNKHLSGOKU" hidden="1">
          <a:extLst>
            <a:ext uri="{FF2B5EF4-FFF2-40B4-BE49-F238E27FC236}">
              <a16:creationId xmlns:a16="http://schemas.microsoft.com/office/drawing/2014/main" id="{A70BACBA-CB0B-4E77-A3F7-E671DD21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469" name="BExMM0AVUAIRNJLXB1FW8R0YB4ZZ" hidden="1">
          <a:extLst>
            <a:ext uri="{FF2B5EF4-FFF2-40B4-BE49-F238E27FC236}">
              <a16:creationId xmlns:a16="http://schemas.microsoft.com/office/drawing/2014/main" id="{8783EEEF-EBE2-4627-AD82-85E08986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470" name="BExXZ7Y09CBS0XA7IPB3IRJ8RJM4" hidden="1">
          <a:extLst>
            <a:ext uri="{FF2B5EF4-FFF2-40B4-BE49-F238E27FC236}">
              <a16:creationId xmlns:a16="http://schemas.microsoft.com/office/drawing/2014/main" id="{DF7CEC0F-A1D3-49FD-B905-5E95F84D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471" name="BExQ7SXS9VUG7P6CACU2J7R2SGIZ" hidden="1">
          <a:extLst>
            <a:ext uri="{FF2B5EF4-FFF2-40B4-BE49-F238E27FC236}">
              <a16:creationId xmlns:a16="http://schemas.microsoft.com/office/drawing/2014/main" id="{FBF77BCB-59E8-484B-BE1D-4B16F2B7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72" name="BEx1KD7H6UB1VYCJ7O61P562EIUY" descr="IQGV9140X0K0UPBL8OGU3I44J" hidden="1">
          <a:extLst>
            <a:ext uri="{FF2B5EF4-FFF2-40B4-BE49-F238E27FC236}">
              <a16:creationId xmlns:a16="http://schemas.microsoft.com/office/drawing/2014/main" id="{B85B4221-7307-4F13-89B2-7247008B2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73" name="BEx5BJQWS6YWHH4ZMSUAMD641V6Y" descr="ZTMFMXCIQSECDX38ALEFHUB00" hidden="1">
          <a:extLst>
            <a:ext uri="{FF2B5EF4-FFF2-40B4-BE49-F238E27FC236}">
              <a16:creationId xmlns:a16="http://schemas.microsoft.com/office/drawing/2014/main" id="{3146E3D7-1D93-42DA-9A68-A1CF4E0D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74" name="BEx5AQZ4ETQ9LMY5EBWVH20Z7VXQ" hidden="1">
          <a:extLst>
            <a:ext uri="{FF2B5EF4-FFF2-40B4-BE49-F238E27FC236}">
              <a16:creationId xmlns:a16="http://schemas.microsoft.com/office/drawing/2014/main" id="{28F0EC8A-1B0B-4173-81C8-D122F077F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75" name="BExUBK0YZ5VYFY8TTITJGJU9S06A" hidden="1">
          <a:extLst>
            <a:ext uri="{FF2B5EF4-FFF2-40B4-BE49-F238E27FC236}">
              <a16:creationId xmlns:a16="http://schemas.microsoft.com/office/drawing/2014/main" id="{5D077782-0C16-494C-ACD5-DF3D2E9C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76" name="BEx1KD7H6UB1VYCJ7O61P562EIUY" descr="IQGV9140X0K0UPBL8OGU3I44J" hidden="1">
          <a:extLst>
            <a:ext uri="{FF2B5EF4-FFF2-40B4-BE49-F238E27FC236}">
              <a16:creationId xmlns:a16="http://schemas.microsoft.com/office/drawing/2014/main" id="{F0158B99-C459-4074-A5FF-7BD037F2F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77" name="BEx5BJQWS6YWHH4ZMSUAMD641V6Y" descr="ZTMFMXCIQSECDX38ALEFHUB00" hidden="1">
          <a:extLst>
            <a:ext uri="{FF2B5EF4-FFF2-40B4-BE49-F238E27FC236}">
              <a16:creationId xmlns:a16="http://schemas.microsoft.com/office/drawing/2014/main" id="{3C783358-3D99-4001-86EA-1E0B052F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78" name="BEx5AQZ4ETQ9LMY5EBWVH20Z7VXQ" hidden="1">
          <a:extLst>
            <a:ext uri="{FF2B5EF4-FFF2-40B4-BE49-F238E27FC236}">
              <a16:creationId xmlns:a16="http://schemas.microsoft.com/office/drawing/2014/main" id="{7B5371CD-5D2D-4A78-9B70-81C37580C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79" name="BExUBK0YZ5VYFY8TTITJGJU9S06A" hidden="1">
          <a:extLst>
            <a:ext uri="{FF2B5EF4-FFF2-40B4-BE49-F238E27FC236}">
              <a16:creationId xmlns:a16="http://schemas.microsoft.com/office/drawing/2014/main" id="{1EDF9679-24B0-4820-9598-9370E50C0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80" name="BEx1KD7H6UB1VYCJ7O61P562EIUY" descr="IQGV9140X0K0UPBL8OGU3I44J" hidden="1">
          <a:extLst>
            <a:ext uri="{FF2B5EF4-FFF2-40B4-BE49-F238E27FC236}">
              <a16:creationId xmlns:a16="http://schemas.microsoft.com/office/drawing/2014/main" id="{49BEA373-3476-4B58-BA3E-D8A26EBA5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81" name="BEx5BJQWS6YWHH4ZMSUAMD641V6Y" descr="ZTMFMXCIQSECDX38ALEFHUB00" hidden="1">
          <a:extLst>
            <a:ext uri="{FF2B5EF4-FFF2-40B4-BE49-F238E27FC236}">
              <a16:creationId xmlns:a16="http://schemas.microsoft.com/office/drawing/2014/main" id="{9C4F3F68-C433-46F4-B542-748EA1072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82" name="BEx5AQZ4ETQ9LMY5EBWVH20Z7VXQ" hidden="1">
          <a:extLst>
            <a:ext uri="{FF2B5EF4-FFF2-40B4-BE49-F238E27FC236}">
              <a16:creationId xmlns:a16="http://schemas.microsoft.com/office/drawing/2014/main" id="{7ECA88F4-AA4E-4B37-A0DB-A1CF8845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83" name="BExUBK0YZ5VYFY8TTITJGJU9S06A" hidden="1">
          <a:extLst>
            <a:ext uri="{FF2B5EF4-FFF2-40B4-BE49-F238E27FC236}">
              <a16:creationId xmlns:a16="http://schemas.microsoft.com/office/drawing/2014/main" id="{F99E66C8-944E-4442-860A-5F8B8FAB6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84" name="BEx1KD7H6UB1VYCJ7O61P562EIUY" descr="IQGV9140X0K0UPBL8OGU3I44J" hidden="1">
          <a:extLst>
            <a:ext uri="{FF2B5EF4-FFF2-40B4-BE49-F238E27FC236}">
              <a16:creationId xmlns:a16="http://schemas.microsoft.com/office/drawing/2014/main" id="{5A60172D-A80F-45BA-B3EC-C1959080E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85" name="BEx5BJQWS6YWHH4ZMSUAMD641V6Y" descr="ZTMFMXCIQSECDX38ALEFHUB00" hidden="1">
          <a:extLst>
            <a:ext uri="{FF2B5EF4-FFF2-40B4-BE49-F238E27FC236}">
              <a16:creationId xmlns:a16="http://schemas.microsoft.com/office/drawing/2014/main" id="{2B119BA3-0AF9-4985-87B9-F8C23F2A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86" name="BEx5AQZ4ETQ9LMY5EBWVH20Z7VXQ" hidden="1">
          <a:extLst>
            <a:ext uri="{FF2B5EF4-FFF2-40B4-BE49-F238E27FC236}">
              <a16:creationId xmlns:a16="http://schemas.microsoft.com/office/drawing/2014/main" id="{D1158CB5-9727-458C-B0A4-6D49D58D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87" name="BExUBK0YZ5VYFY8TTITJGJU9S06A" hidden="1">
          <a:extLst>
            <a:ext uri="{FF2B5EF4-FFF2-40B4-BE49-F238E27FC236}">
              <a16:creationId xmlns:a16="http://schemas.microsoft.com/office/drawing/2014/main" id="{1B247AEC-73C5-47B2-A8D4-97CEFA1D2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88" name="BEx1KD7H6UB1VYCJ7O61P562EIUY" descr="IQGV9140X0K0UPBL8OGU3I44J" hidden="1">
          <a:extLst>
            <a:ext uri="{FF2B5EF4-FFF2-40B4-BE49-F238E27FC236}">
              <a16:creationId xmlns:a16="http://schemas.microsoft.com/office/drawing/2014/main" id="{2CC40084-0DC1-4DB6-98ED-B349A99B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89" name="BEx5BJQWS6YWHH4ZMSUAMD641V6Y" descr="ZTMFMXCIQSECDX38ALEFHUB00" hidden="1">
          <a:extLst>
            <a:ext uri="{FF2B5EF4-FFF2-40B4-BE49-F238E27FC236}">
              <a16:creationId xmlns:a16="http://schemas.microsoft.com/office/drawing/2014/main" id="{D240E1D1-5FF8-41C1-A113-7F44C4FF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90" name="BEx5AQZ4ETQ9LMY5EBWVH20Z7VXQ" hidden="1">
          <a:extLst>
            <a:ext uri="{FF2B5EF4-FFF2-40B4-BE49-F238E27FC236}">
              <a16:creationId xmlns:a16="http://schemas.microsoft.com/office/drawing/2014/main" id="{D03280BC-8362-4FB9-98BB-EA76C3E4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91" name="BExUBK0YZ5VYFY8TTITJGJU9S06A" hidden="1">
          <a:extLst>
            <a:ext uri="{FF2B5EF4-FFF2-40B4-BE49-F238E27FC236}">
              <a16:creationId xmlns:a16="http://schemas.microsoft.com/office/drawing/2014/main" id="{789EB2D9-2464-4D80-A0ED-79CA2C72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92" name="BEx1KD7H6UB1VYCJ7O61P562EIUY" descr="IQGV9140X0K0UPBL8OGU3I44J" hidden="1">
          <a:extLst>
            <a:ext uri="{FF2B5EF4-FFF2-40B4-BE49-F238E27FC236}">
              <a16:creationId xmlns:a16="http://schemas.microsoft.com/office/drawing/2014/main" id="{5F3B23BC-139E-49F0-B38F-C70C3CFD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93" name="BEx5BJQWS6YWHH4ZMSUAMD641V6Y" descr="ZTMFMXCIQSECDX38ALEFHUB00" hidden="1">
          <a:extLst>
            <a:ext uri="{FF2B5EF4-FFF2-40B4-BE49-F238E27FC236}">
              <a16:creationId xmlns:a16="http://schemas.microsoft.com/office/drawing/2014/main" id="{F8B00401-301F-4D6E-B37D-5D887E22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94" name="BEx5AQZ4ETQ9LMY5EBWVH20Z7VXQ" hidden="1">
          <a:extLst>
            <a:ext uri="{FF2B5EF4-FFF2-40B4-BE49-F238E27FC236}">
              <a16:creationId xmlns:a16="http://schemas.microsoft.com/office/drawing/2014/main" id="{E06CB4AB-088F-47B8-B107-CE7CB44B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95" name="BExUBK0YZ5VYFY8TTITJGJU9S06A" hidden="1">
          <a:extLst>
            <a:ext uri="{FF2B5EF4-FFF2-40B4-BE49-F238E27FC236}">
              <a16:creationId xmlns:a16="http://schemas.microsoft.com/office/drawing/2014/main" id="{5A92F895-9C55-4C51-AC3E-CA965D9D3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96" name="BEx1KD7H6UB1VYCJ7O61P562EIUY" descr="IQGV9140X0K0UPBL8OGU3I44J" hidden="1">
          <a:extLst>
            <a:ext uri="{FF2B5EF4-FFF2-40B4-BE49-F238E27FC236}">
              <a16:creationId xmlns:a16="http://schemas.microsoft.com/office/drawing/2014/main" id="{6FBE88E8-1D5E-4A1B-BEEC-823365C7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97" name="BEx5BJQWS6YWHH4ZMSUAMD641V6Y" descr="ZTMFMXCIQSECDX38ALEFHUB00" hidden="1">
          <a:extLst>
            <a:ext uri="{FF2B5EF4-FFF2-40B4-BE49-F238E27FC236}">
              <a16:creationId xmlns:a16="http://schemas.microsoft.com/office/drawing/2014/main" id="{C042AE74-79CE-4FC1-968A-7ECF5439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498" name="BEx5AQZ4ETQ9LMY5EBWVH20Z7VXQ" hidden="1">
          <a:extLst>
            <a:ext uri="{FF2B5EF4-FFF2-40B4-BE49-F238E27FC236}">
              <a16:creationId xmlns:a16="http://schemas.microsoft.com/office/drawing/2014/main" id="{F153A8DD-1D8C-4FED-B96C-3BD91AE2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499" name="BExUBK0YZ5VYFY8TTITJGJU9S06A" hidden="1">
          <a:extLst>
            <a:ext uri="{FF2B5EF4-FFF2-40B4-BE49-F238E27FC236}">
              <a16:creationId xmlns:a16="http://schemas.microsoft.com/office/drawing/2014/main" id="{D9A92B02-F6E5-4D4B-B0F2-7826DEE6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00" name="BEx1KD7H6UB1VYCJ7O61P562EIUY" descr="IQGV9140X0K0UPBL8OGU3I44J" hidden="1">
          <a:extLst>
            <a:ext uri="{FF2B5EF4-FFF2-40B4-BE49-F238E27FC236}">
              <a16:creationId xmlns:a16="http://schemas.microsoft.com/office/drawing/2014/main" id="{48B8F9E5-5C8B-49AC-99F6-479B04AE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501" name="BEx5BJQWS6YWHH4ZMSUAMD641V6Y" descr="ZTMFMXCIQSECDX38ALEFHUB00" hidden="1">
          <a:extLst>
            <a:ext uri="{FF2B5EF4-FFF2-40B4-BE49-F238E27FC236}">
              <a16:creationId xmlns:a16="http://schemas.microsoft.com/office/drawing/2014/main" id="{A7A85282-CAB6-4806-AED4-FB337E65A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02" name="BEx5AQZ4ETQ9LMY5EBWVH20Z7VXQ" hidden="1">
          <a:extLst>
            <a:ext uri="{FF2B5EF4-FFF2-40B4-BE49-F238E27FC236}">
              <a16:creationId xmlns:a16="http://schemas.microsoft.com/office/drawing/2014/main" id="{0E3825DC-D1F2-44ED-8E97-4F1F9F8A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503" name="BExUBK0YZ5VYFY8TTITJGJU9S06A" hidden="1">
          <a:extLst>
            <a:ext uri="{FF2B5EF4-FFF2-40B4-BE49-F238E27FC236}">
              <a16:creationId xmlns:a16="http://schemas.microsoft.com/office/drawing/2014/main" id="{7FEDDF02-162E-4ECA-91F4-203ECCD53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04" name="BEx1KD7H6UB1VYCJ7O61P562EIUY" descr="IQGV9140X0K0UPBL8OGU3I44J" hidden="1">
          <a:extLst>
            <a:ext uri="{FF2B5EF4-FFF2-40B4-BE49-F238E27FC236}">
              <a16:creationId xmlns:a16="http://schemas.microsoft.com/office/drawing/2014/main" id="{6366760E-EF62-4F65-B8BE-4A2E71F2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505" name="BEx5BJQWS6YWHH4ZMSUAMD641V6Y" descr="ZTMFMXCIQSECDX38ALEFHUB00" hidden="1">
          <a:extLst>
            <a:ext uri="{FF2B5EF4-FFF2-40B4-BE49-F238E27FC236}">
              <a16:creationId xmlns:a16="http://schemas.microsoft.com/office/drawing/2014/main" id="{0C3A3601-AB7D-481C-995E-DEA166C3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06" name="BEx5AQZ4ETQ9LMY5EBWVH20Z7VXQ" hidden="1">
          <a:extLst>
            <a:ext uri="{FF2B5EF4-FFF2-40B4-BE49-F238E27FC236}">
              <a16:creationId xmlns:a16="http://schemas.microsoft.com/office/drawing/2014/main" id="{2200DB0A-8BE7-41E8-AE22-6D3F3466F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507" name="BExUBK0YZ5VYFY8TTITJGJU9S06A" hidden="1">
          <a:extLst>
            <a:ext uri="{FF2B5EF4-FFF2-40B4-BE49-F238E27FC236}">
              <a16:creationId xmlns:a16="http://schemas.microsoft.com/office/drawing/2014/main" id="{49602378-8B98-43F8-9FC3-236D5368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508" name="BExMO7VFCN4EL59982UR4AJ25JNJ" descr="XX6TINEJADZGKR0CTM7ZRT0RA" hidden="1">
          <a:extLst>
            <a:ext uri="{FF2B5EF4-FFF2-40B4-BE49-F238E27FC236}">
              <a16:creationId xmlns:a16="http://schemas.microsoft.com/office/drawing/2014/main" id="{AB55C8EC-47A1-4E3B-AD29-080379B69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509" name="BExU3EX5JJCXCII4YKUJBFBGIJR2" descr="OF5ZI9PI5WH36VPANJ2DYLNMI" hidden="1">
          <a:extLst>
            <a:ext uri="{FF2B5EF4-FFF2-40B4-BE49-F238E27FC236}">
              <a16:creationId xmlns:a16="http://schemas.microsoft.com/office/drawing/2014/main" id="{C12E3374-99D8-4328-AC81-4DB8E69ED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510" name="BEx1I152WN2D3A85O2XN0DGXCWHN" descr="KHBZFMANRA4UMJR1AB4M5NJNT" hidden="1">
          <a:extLst>
            <a:ext uri="{FF2B5EF4-FFF2-40B4-BE49-F238E27FC236}">
              <a16:creationId xmlns:a16="http://schemas.microsoft.com/office/drawing/2014/main" id="{8DAA51BB-0AF9-4D62-A78E-0D0D57498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511" name="BExW9676P0SKCVKK25QCGHPA3PAD" descr="9A4PWZ20RMSRF0PNECCDM75CA" hidden="1">
          <a:extLst>
            <a:ext uri="{FF2B5EF4-FFF2-40B4-BE49-F238E27FC236}">
              <a16:creationId xmlns:a16="http://schemas.microsoft.com/office/drawing/2014/main" id="{4C325E75-2362-4339-9F5F-49251A38B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512" name="BExS5CPQ8P8JOQPK7ANNKHLSGOKU" hidden="1">
          <a:extLst>
            <a:ext uri="{FF2B5EF4-FFF2-40B4-BE49-F238E27FC236}">
              <a16:creationId xmlns:a16="http://schemas.microsoft.com/office/drawing/2014/main" id="{16466633-FEAF-4279-BB14-6A6F6E564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513" name="BExMM0AVUAIRNJLXB1FW8R0YB4ZZ" hidden="1">
          <a:extLst>
            <a:ext uri="{FF2B5EF4-FFF2-40B4-BE49-F238E27FC236}">
              <a16:creationId xmlns:a16="http://schemas.microsoft.com/office/drawing/2014/main" id="{1AD412D1-35A1-46AD-B464-D187438AD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514" name="BExXZ7Y09CBS0XA7IPB3IRJ8RJM4" hidden="1">
          <a:extLst>
            <a:ext uri="{FF2B5EF4-FFF2-40B4-BE49-F238E27FC236}">
              <a16:creationId xmlns:a16="http://schemas.microsoft.com/office/drawing/2014/main" id="{0B9DE3EF-226C-4C89-A5FE-E7D68AE5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515" name="BExQ7SXS9VUG7P6CACU2J7R2SGIZ" hidden="1">
          <a:extLst>
            <a:ext uri="{FF2B5EF4-FFF2-40B4-BE49-F238E27FC236}">
              <a16:creationId xmlns:a16="http://schemas.microsoft.com/office/drawing/2014/main" id="{B8D47BC0-FCBE-4AD6-8600-ECFFA251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516" name="BExMO7VFCN4EL59982UR4AJ25JNJ" descr="XX6TINEJADZGKR0CTM7ZRT0RA" hidden="1">
          <a:extLst>
            <a:ext uri="{FF2B5EF4-FFF2-40B4-BE49-F238E27FC236}">
              <a16:creationId xmlns:a16="http://schemas.microsoft.com/office/drawing/2014/main" id="{8324C406-9FBD-43E7-85C6-FAD810A9E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517" name="BExU3EX5JJCXCII4YKUJBFBGIJR2" descr="OF5ZI9PI5WH36VPANJ2DYLNMI" hidden="1">
          <a:extLst>
            <a:ext uri="{FF2B5EF4-FFF2-40B4-BE49-F238E27FC236}">
              <a16:creationId xmlns:a16="http://schemas.microsoft.com/office/drawing/2014/main" id="{214B54E4-FF07-485F-BBED-ED711AFDC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518" name="BEx1I152WN2D3A85O2XN0DGXCWHN" descr="KHBZFMANRA4UMJR1AB4M5NJNT" hidden="1">
          <a:extLst>
            <a:ext uri="{FF2B5EF4-FFF2-40B4-BE49-F238E27FC236}">
              <a16:creationId xmlns:a16="http://schemas.microsoft.com/office/drawing/2014/main" id="{E1CE9A0C-35D6-436B-A770-4288A3F5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519" name="BExW9676P0SKCVKK25QCGHPA3PAD" descr="9A4PWZ20RMSRF0PNECCDM75CA" hidden="1">
          <a:extLst>
            <a:ext uri="{FF2B5EF4-FFF2-40B4-BE49-F238E27FC236}">
              <a16:creationId xmlns:a16="http://schemas.microsoft.com/office/drawing/2014/main" id="{138EDF0D-9A97-41CC-BF9E-F0995D29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520" name="BExS5CPQ8P8JOQPK7ANNKHLSGOKU" hidden="1">
          <a:extLst>
            <a:ext uri="{FF2B5EF4-FFF2-40B4-BE49-F238E27FC236}">
              <a16:creationId xmlns:a16="http://schemas.microsoft.com/office/drawing/2014/main" id="{B0767E4D-36C8-41DB-BB82-46FD9636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521" name="BExMM0AVUAIRNJLXB1FW8R0YB4ZZ" hidden="1">
          <a:extLst>
            <a:ext uri="{FF2B5EF4-FFF2-40B4-BE49-F238E27FC236}">
              <a16:creationId xmlns:a16="http://schemas.microsoft.com/office/drawing/2014/main" id="{164F926D-E392-4E7E-80DF-A9FF5024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522" name="BExXZ7Y09CBS0XA7IPB3IRJ8RJM4" hidden="1">
          <a:extLst>
            <a:ext uri="{FF2B5EF4-FFF2-40B4-BE49-F238E27FC236}">
              <a16:creationId xmlns:a16="http://schemas.microsoft.com/office/drawing/2014/main" id="{21F0A2B7-03B7-4C8F-A3F6-E22D46EA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523" name="BExQ7SXS9VUG7P6CACU2J7R2SGIZ" hidden="1">
          <a:extLst>
            <a:ext uri="{FF2B5EF4-FFF2-40B4-BE49-F238E27FC236}">
              <a16:creationId xmlns:a16="http://schemas.microsoft.com/office/drawing/2014/main" id="{6DECE1E3-A169-457C-BB3F-E2D34FD67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24" name="BEx1KD7H6UB1VYCJ7O61P562EIUY" descr="IQGV9140X0K0UPBL8OGU3I44J" hidden="1">
          <a:extLst>
            <a:ext uri="{FF2B5EF4-FFF2-40B4-BE49-F238E27FC236}">
              <a16:creationId xmlns:a16="http://schemas.microsoft.com/office/drawing/2014/main" id="{16DDFAF8-B51E-47D3-8A6A-3D590425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25" name="BEx5AQZ4ETQ9LMY5EBWVH20Z7VXQ" hidden="1">
          <a:extLst>
            <a:ext uri="{FF2B5EF4-FFF2-40B4-BE49-F238E27FC236}">
              <a16:creationId xmlns:a16="http://schemas.microsoft.com/office/drawing/2014/main" id="{25D75AFD-1F3C-47D8-8279-C23FA6EC0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526" name="BExMO7VFCN4EL59982UR4AJ25JNJ" descr="XX6TINEJADZGKR0CTM7ZRT0RA" hidden="1">
          <a:extLst>
            <a:ext uri="{FF2B5EF4-FFF2-40B4-BE49-F238E27FC236}">
              <a16:creationId xmlns:a16="http://schemas.microsoft.com/office/drawing/2014/main" id="{B84E3256-BF49-44E9-B972-77BD5DDF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527" name="BEx1I152WN2D3A85O2XN0DGXCWHN" descr="KHBZFMANRA4UMJR1AB4M5NJNT" hidden="1">
          <a:extLst>
            <a:ext uri="{FF2B5EF4-FFF2-40B4-BE49-F238E27FC236}">
              <a16:creationId xmlns:a16="http://schemas.microsoft.com/office/drawing/2014/main" id="{101EDF71-5C5E-4EC6-8C7B-3C92FC0F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528" name="BExS5CPQ8P8JOQPK7ANNKHLSGOKU" hidden="1">
          <a:extLst>
            <a:ext uri="{FF2B5EF4-FFF2-40B4-BE49-F238E27FC236}">
              <a16:creationId xmlns:a16="http://schemas.microsoft.com/office/drawing/2014/main" id="{2C6A2535-70AA-419A-BBBF-99483C8E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529" name="BExXZ7Y09CBS0XA7IPB3IRJ8RJM4" hidden="1">
          <a:extLst>
            <a:ext uri="{FF2B5EF4-FFF2-40B4-BE49-F238E27FC236}">
              <a16:creationId xmlns:a16="http://schemas.microsoft.com/office/drawing/2014/main" id="{14BD1CB3-9C27-4153-8DEC-02409381C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30" name="BEx1KD7H6UB1VYCJ7O61P562EIUY" descr="IQGV9140X0K0UPBL8OGU3I44J" hidden="1">
          <a:extLst>
            <a:ext uri="{FF2B5EF4-FFF2-40B4-BE49-F238E27FC236}">
              <a16:creationId xmlns:a16="http://schemas.microsoft.com/office/drawing/2014/main" id="{7C7E2920-803E-4FD2-9464-BA26412B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31" name="BEx5AQZ4ETQ9LMY5EBWVH20Z7VXQ" hidden="1">
          <a:extLst>
            <a:ext uri="{FF2B5EF4-FFF2-40B4-BE49-F238E27FC236}">
              <a16:creationId xmlns:a16="http://schemas.microsoft.com/office/drawing/2014/main" id="{633DE390-45AD-4C95-B9F0-10B78B06F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32" name="BEx1KD7H6UB1VYCJ7O61P562EIUY" descr="IQGV9140X0K0UPBL8OGU3I44J" hidden="1">
          <a:extLst>
            <a:ext uri="{FF2B5EF4-FFF2-40B4-BE49-F238E27FC236}">
              <a16:creationId xmlns:a16="http://schemas.microsoft.com/office/drawing/2014/main" id="{D9307607-AA8F-4C0D-850E-9FCA8C0A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33" name="BEx5AQZ4ETQ9LMY5EBWVH20Z7VXQ" hidden="1">
          <a:extLst>
            <a:ext uri="{FF2B5EF4-FFF2-40B4-BE49-F238E27FC236}">
              <a16:creationId xmlns:a16="http://schemas.microsoft.com/office/drawing/2014/main" id="{09C03B57-CF44-4B01-AFD3-53C26A942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34" name="BEx1KD7H6UB1VYCJ7O61P562EIUY" descr="IQGV9140X0K0UPBL8OGU3I44J" hidden="1">
          <a:extLst>
            <a:ext uri="{FF2B5EF4-FFF2-40B4-BE49-F238E27FC236}">
              <a16:creationId xmlns:a16="http://schemas.microsoft.com/office/drawing/2014/main" id="{321FFC8D-0090-4600-8BE4-F841A131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35" name="BEx5AQZ4ETQ9LMY5EBWVH20Z7VXQ" hidden="1">
          <a:extLst>
            <a:ext uri="{FF2B5EF4-FFF2-40B4-BE49-F238E27FC236}">
              <a16:creationId xmlns:a16="http://schemas.microsoft.com/office/drawing/2014/main" id="{7CAC1E48-71CF-46E8-A598-D7A275E0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536" name="BExMO7VFCN4EL59982UR4AJ25JNJ" descr="XX6TINEJADZGKR0CTM7ZRT0RA" hidden="1">
          <a:extLst>
            <a:ext uri="{FF2B5EF4-FFF2-40B4-BE49-F238E27FC236}">
              <a16:creationId xmlns:a16="http://schemas.microsoft.com/office/drawing/2014/main" id="{F7120C7E-5352-40A8-9189-F4B31A403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537" name="BEx1I152WN2D3A85O2XN0DGXCWHN" descr="KHBZFMANRA4UMJR1AB4M5NJNT" hidden="1">
          <a:extLst>
            <a:ext uri="{FF2B5EF4-FFF2-40B4-BE49-F238E27FC236}">
              <a16:creationId xmlns:a16="http://schemas.microsoft.com/office/drawing/2014/main" id="{B2DB495B-052D-4BC0-B1A0-CE3EFEAC6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538" name="BExS5CPQ8P8JOQPK7ANNKHLSGOKU" hidden="1">
          <a:extLst>
            <a:ext uri="{FF2B5EF4-FFF2-40B4-BE49-F238E27FC236}">
              <a16:creationId xmlns:a16="http://schemas.microsoft.com/office/drawing/2014/main" id="{840C8E7E-A91B-4BE1-90C4-FC46ACE9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539" name="BExXZ7Y09CBS0XA7IPB3IRJ8RJM4" hidden="1">
          <a:extLst>
            <a:ext uri="{FF2B5EF4-FFF2-40B4-BE49-F238E27FC236}">
              <a16:creationId xmlns:a16="http://schemas.microsoft.com/office/drawing/2014/main" id="{EE6D571C-4247-4AAF-9D7B-FAAD1C9E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40" name="BEx1KD7H6UB1VYCJ7O61P562EIUY" descr="IQGV9140X0K0UPBL8OGU3I44J" hidden="1">
          <a:extLst>
            <a:ext uri="{FF2B5EF4-FFF2-40B4-BE49-F238E27FC236}">
              <a16:creationId xmlns:a16="http://schemas.microsoft.com/office/drawing/2014/main" id="{CDDDD6A2-4ECC-41B8-80AA-199E985C0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541" name="BEx5BJQWS6YWHH4ZMSUAMD641V6Y" descr="ZTMFMXCIQSECDX38ALEFHUB00" hidden="1">
          <a:extLst>
            <a:ext uri="{FF2B5EF4-FFF2-40B4-BE49-F238E27FC236}">
              <a16:creationId xmlns:a16="http://schemas.microsoft.com/office/drawing/2014/main" id="{390B6A70-CEE1-4BAA-9CF7-B1697B4C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42" name="BEx5AQZ4ETQ9LMY5EBWVH20Z7VXQ" hidden="1">
          <a:extLst>
            <a:ext uri="{FF2B5EF4-FFF2-40B4-BE49-F238E27FC236}">
              <a16:creationId xmlns:a16="http://schemas.microsoft.com/office/drawing/2014/main" id="{C4F7F56F-9501-48BE-A448-95238955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543" name="BExUBK0YZ5VYFY8TTITJGJU9S06A" hidden="1">
          <a:extLst>
            <a:ext uri="{FF2B5EF4-FFF2-40B4-BE49-F238E27FC236}">
              <a16:creationId xmlns:a16="http://schemas.microsoft.com/office/drawing/2014/main" id="{80416065-87F7-41C7-B03B-F5B08B34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44" name="BEx1KD7H6UB1VYCJ7O61P562EIUY" descr="IQGV9140X0K0UPBL8OGU3I44J" hidden="1">
          <a:extLst>
            <a:ext uri="{FF2B5EF4-FFF2-40B4-BE49-F238E27FC236}">
              <a16:creationId xmlns:a16="http://schemas.microsoft.com/office/drawing/2014/main" id="{5D77F871-4A28-49C8-956D-7B2884A6C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545" name="BEx5BJQWS6YWHH4ZMSUAMD641V6Y" descr="ZTMFMXCIQSECDX38ALEFHUB00" hidden="1">
          <a:extLst>
            <a:ext uri="{FF2B5EF4-FFF2-40B4-BE49-F238E27FC236}">
              <a16:creationId xmlns:a16="http://schemas.microsoft.com/office/drawing/2014/main" id="{3805618E-61FD-4D86-93EF-44EAE1F7D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46" name="BEx5AQZ4ETQ9LMY5EBWVH20Z7VXQ" hidden="1">
          <a:extLst>
            <a:ext uri="{FF2B5EF4-FFF2-40B4-BE49-F238E27FC236}">
              <a16:creationId xmlns:a16="http://schemas.microsoft.com/office/drawing/2014/main" id="{F5231994-AB8F-458A-B63F-DB5F3BAB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547" name="BExUBK0YZ5VYFY8TTITJGJU9S06A" hidden="1">
          <a:extLst>
            <a:ext uri="{FF2B5EF4-FFF2-40B4-BE49-F238E27FC236}">
              <a16:creationId xmlns:a16="http://schemas.microsoft.com/office/drawing/2014/main" id="{2836AF44-CDAA-4B48-A027-3CB26608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48" name="BEx1KD7H6UB1VYCJ7O61P562EIUY" descr="IQGV9140X0K0UPBL8OGU3I44J" hidden="1">
          <a:extLst>
            <a:ext uri="{FF2B5EF4-FFF2-40B4-BE49-F238E27FC236}">
              <a16:creationId xmlns:a16="http://schemas.microsoft.com/office/drawing/2014/main" id="{80D63515-B89F-48AE-B1A3-04653E78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549" name="BEx5BJQWS6YWHH4ZMSUAMD641V6Y" descr="ZTMFMXCIQSECDX38ALEFHUB00" hidden="1">
          <a:extLst>
            <a:ext uri="{FF2B5EF4-FFF2-40B4-BE49-F238E27FC236}">
              <a16:creationId xmlns:a16="http://schemas.microsoft.com/office/drawing/2014/main" id="{4D5AAD05-63CC-4DAE-9A62-FD54613F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50" name="BEx5AQZ4ETQ9LMY5EBWVH20Z7VXQ" hidden="1">
          <a:extLst>
            <a:ext uri="{FF2B5EF4-FFF2-40B4-BE49-F238E27FC236}">
              <a16:creationId xmlns:a16="http://schemas.microsoft.com/office/drawing/2014/main" id="{C6607FFB-673F-4B1F-8EFF-B53BBBF5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551" name="BExUBK0YZ5VYFY8TTITJGJU9S06A" hidden="1">
          <a:extLst>
            <a:ext uri="{FF2B5EF4-FFF2-40B4-BE49-F238E27FC236}">
              <a16:creationId xmlns:a16="http://schemas.microsoft.com/office/drawing/2014/main" id="{CA8ACF3C-FBF9-4937-9091-E6F5B255C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52" name="BEx1KD7H6UB1VYCJ7O61P562EIUY" descr="IQGV9140X0K0UPBL8OGU3I44J" hidden="1">
          <a:extLst>
            <a:ext uri="{FF2B5EF4-FFF2-40B4-BE49-F238E27FC236}">
              <a16:creationId xmlns:a16="http://schemas.microsoft.com/office/drawing/2014/main" id="{73BDAE8F-3B13-42FA-8C51-5312014E5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553" name="BEx5BJQWS6YWHH4ZMSUAMD641V6Y" descr="ZTMFMXCIQSECDX38ALEFHUB00" hidden="1">
          <a:extLst>
            <a:ext uri="{FF2B5EF4-FFF2-40B4-BE49-F238E27FC236}">
              <a16:creationId xmlns:a16="http://schemas.microsoft.com/office/drawing/2014/main" id="{900873F1-48DC-41CC-886A-3FE38931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54" name="BEx5AQZ4ETQ9LMY5EBWVH20Z7VXQ" hidden="1">
          <a:extLst>
            <a:ext uri="{FF2B5EF4-FFF2-40B4-BE49-F238E27FC236}">
              <a16:creationId xmlns:a16="http://schemas.microsoft.com/office/drawing/2014/main" id="{E2414737-2D29-4D99-AD3E-50B96C38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555" name="BExUBK0YZ5VYFY8TTITJGJU9S06A" hidden="1">
          <a:extLst>
            <a:ext uri="{FF2B5EF4-FFF2-40B4-BE49-F238E27FC236}">
              <a16:creationId xmlns:a16="http://schemas.microsoft.com/office/drawing/2014/main" id="{8326D829-CD2C-4DB6-8351-D9D759AA9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56" name="BEx1KD7H6UB1VYCJ7O61P562EIUY" descr="IQGV9140X0K0UPBL8OGU3I44J" hidden="1">
          <a:extLst>
            <a:ext uri="{FF2B5EF4-FFF2-40B4-BE49-F238E27FC236}">
              <a16:creationId xmlns:a16="http://schemas.microsoft.com/office/drawing/2014/main" id="{B96BD9A9-193E-47B5-8638-918F7B25F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557" name="BEx5BJQWS6YWHH4ZMSUAMD641V6Y" descr="ZTMFMXCIQSECDX38ALEFHUB00" hidden="1">
          <a:extLst>
            <a:ext uri="{FF2B5EF4-FFF2-40B4-BE49-F238E27FC236}">
              <a16:creationId xmlns:a16="http://schemas.microsoft.com/office/drawing/2014/main" id="{F0C8EFBF-CB25-48A6-A41B-E80BF3ACE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58" name="BEx5AQZ4ETQ9LMY5EBWVH20Z7VXQ" hidden="1">
          <a:extLst>
            <a:ext uri="{FF2B5EF4-FFF2-40B4-BE49-F238E27FC236}">
              <a16:creationId xmlns:a16="http://schemas.microsoft.com/office/drawing/2014/main" id="{B3D443A9-EB04-43AB-9882-A71B5895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559" name="BExUBK0YZ5VYFY8TTITJGJU9S06A" hidden="1">
          <a:extLst>
            <a:ext uri="{FF2B5EF4-FFF2-40B4-BE49-F238E27FC236}">
              <a16:creationId xmlns:a16="http://schemas.microsoft.com/office/drawing/2014/main" id="{11B21AC2-3DDE-404E-9107-17F1FBA3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560" name="BExMO7VFCN4EL59982UR4AJ25JNJ" descr="XX6TINEJADZGKR0CTM7ZRT0RA" hidden="1">
          <a:extLst>
            <a:ext uri="{FF2B5EF4-FFF2-40B4-BE49-F238E27FC236}">
              <a16:creationId xmlns:a16="http://schemas.microsoft.com/office/drawing/2014/main" id="{A93492FF-C1F4-416D-9982-1139920C0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561" name="BExU3EX5JJCXCII4YKUJBFBGIJR2" descr="OF5ZI9PI5WH36VPANJ2DYLNMI" hidden="1">
          <a:extLst>
            <a:ext uri="{FF2B5EF4-FFF2-40B4-BE49-F238E27FC236}">
              <a16:creationId xmlns:a16="http://schemas.microsoft.com/office/drawing/2014/main" id="{897A4F21-A825-41D7-B670-B98163AA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62" name="BEx1KD7H6UB1VYCJ7O61P562EIUY" descr="IQGV9140X0K0UPBL8OGU3I44J" hidden="1">
          <a:extLst>
            <a:ext uri="{FF2B5EF4-FFF2-40B4-BE49-F238E27FC236}">
              <a16:creationId xmlns:a16="http://schemas.microsoft.com/office/drawing/2014/main" id="{E75D6F8A-1B2F-45EC-9F4C-7E61B3161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563" name="BEx5BJQWS6YWHH4ZMSUAMD641V6Y" descr="ZTMFMXCIQSECDX38ALEFHUB00" hidden="1">
          <a:extLst>
            <a:ext uri="{FF2B5EF4-FFF2-40B4-BE49-F238E27FC236}">
              <a16:creationId xmlns:a16="http://schemas.microsoft.com/office/drawing/2014/main" id="{AC2002E2-FE27-4534-B9B2-50D16407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20</xdr:row>
      <xdr:rowOff>0</xdr:rowOff>
    </xdr:from>
    <xdr:ext cx="59531" cy="829901"/>
    <xdr:pic>
      <xdr:nvPicPr>
        <xdr:cNvPr id="1564" name="BExVTO5Q8G2M7BPL4B2584LQS0R0" descr="OB6Q8NA4LZFE4GM9Y3V56BPMQ" hidden="1">
          <a:extLst>
            <a:ext uri="{FF2B5EF4-FFF2-40B4-BE49-F238E27FC236}">
              <a16:creationId xmlns:a16="http://schemas.microsoft.com/office/drawing/2014/main" id="{3F16E994-50EC-4D51-BF1E-10C5573AF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20</xdr:row>
      <xdr:rowOff>0</xdr:rowOff>
    </xdr:from>
    <xdr:ext cx="59531" cy="295275"/>
    <xdr:pic>
      <xdr:nvPicPr>
        <xdr:cNvPr id="1565" name="BExIFSCLN1G86X78PFLTSMRP0US5" descr="9JK4SPV4DG7VTCZIILWHXQU5J" hidden="1">
          <a:extLst>
            <a:ext uri="{FF2B5EF4-FFF2-40B4-BE49-F238E27FC236}">
              <a16:creationId xmlns:a16="http://schemas.microsoft.com/office/drawing/2014/main" id="{9CF99096-280F-4378-8B44-D5B4EB087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566" name="BEx1I152WN2D3A85O2XN0DGXCWHN" descr="KHBZFMANRA4UMJR1AB4M5NJNT" hidden="1">
          <a:extLst>
            <a:ext uri="{FF2B5EF4-FFF2-40B4-BE49-F238E27FC236}">
              <a16:creationId xmlns:a16="http://schemas.microsoft.com/office/drawing/2014/main" id="{10F8FB1B-21EC-44A9-A839-E5E889D10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567" name="BExW9676P0SKCVKK25QCGHPA3PAD" descr="9A4PWZ20RMSRF0PNECCDM75CA" hidden="1">
          <a:extLst>
            <a:ext uri="{FF2B5EF4-FFF2-40B4-BE49-F238E27FC236}">
              <a16:creationId xmlns:a16="http://schemas.microsoft.com/office/drawing/2014/main" id="{0064A7F7-D4BC-47CF-AE70-A05536DA0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568" name="BExS5CPQ8P8JOQPK7ANNKHLSGOKU" hidden="1">
          <a:extLst>
            <a:ext uri="{FF2B5EF4-FFF2-40B4-BE49-F238E27FC236}">
              <a16:creationId xmlns:a16="http://schemas.microsoft.com/office/drawing/2014/main" id="{A03D0AF7-966A-4C3E-B898-4EAF48BBD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569" name="BExMM0AVUAIRNJLXB1FW8R0YB4ZZ" hidden="1">
          <a:extLst>
            <a:ext uri="{FF2B5EF4-FFF2-40B4-BE49-F238E27FC236}">
              <a16:creationId xmlns:a16="http://schemas.microsoft.com/office/drawing/2014/main" id="{5B945E67-05D4-4BA8-AAE2-07BAFEAE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570" name="BExXZ7Y09CBS0XA7IPB3IRJ8RJM4" hidden="1">
          <a:extLst>
            <a:ext uri="{FF2B5EF4-FFF2-40B4-BE49-F238E27FC236}">
              <a16:creationId xmlns:a16="http://schemas.microsoft.com/office/drawing/2014/main" id="{080EDF5A-25E8-49FF-B925-A46E309F4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571" name="BExQ7SXS9VUG7P6CACU2J7R2SGIZ" hidden="1">
          <a:extLst>
            <a:ext uri="{FF2B5EF4-FFF2-40B4-BE49-F238E27FC236}">
              <a16:creationId xmlns:a16="http://schemas.microsoft.com/office/drawing/2014/main" id="{4D4497C0-6EE1-42E9-93EC-4B54D504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72" name="BEx5AQZ4ETQ9LMY5EBWVH20Z7VXQ" hidden="1">
          <a:extLst>
            <a:ext uri="{FF2B5EF4-FFF2-40B4-BE49-F238E27FC236}">
              <a16:creationId xmlns:a16="http://schemas.microsoft.com/office/drawing/2014/main" id="{672F66A9-C38F-4F4C-8267-2011A52B6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573" name="BExUBK0YZ5VYFY8TTITJGJU9S06A" hidden="1">
          <a:extLst>
            <a:ext uri="{FF2B5EF4-FFF2-40B4-BE49-F238E27FC236}">
              <a16:creationId xmlns:a16="http://schemas.microsoft.com/office/drawing/2014/main" id="{449A6DD5-6AD0-49AC-81A0-D2AF80E3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829901"/>
    <xdr:pic>
      <xdr:nvPicPr>
        <xdr:cNvPr id="1574" name="BExUEZCSSJ7RN4J18I2NUIQR2FZS" hidden="1">
          <a:extLst>
            <a:ext uri="{FF2B5EF4-FFF2-40B4-BE49-F238E27FC236}">
              <a16:creationId xmlns:a16="http://schemas.microsoft.com/office/drawing/2014/main" id="{7D62F839-7C3E-4861-8679-37E52686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3354705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295275"/>
    <xdr:pic>
      <xdr:nvPicPr>
        <xdr:cNvPr id="1575" name="BExS3JDQWF7U3F5JTEVOE16ASIYK" hidden="1">
          <a:extLst>
            <a:ext uri="{FF2B5EF4-FFF2-40B4-BE49-F238E27FC236}">
              <a16:creationId xmlns:a16="http://schemas.microsoft.com/office/drawing/2014/main" id="{62D3B0B5-E5EA-4538-8086-9974AB0CF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33528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76" name="BEx1KD7H6UB1VYCJ7O61P562EIUY" descr="IQGV9140X0K0UPBL8OGU3I44J" hidden="1">
          <a:extLst>
            <a:ext uri="{FF2B5EF4-FFF2-40B4-BE49-F238E27FC236}">
              <a16:creationId xmlns:a16="http://schemas.microsoft.com/office/drawing/2014/main" id="{FD02A2DE-FDC5-44A7-9EA1-19B6D7CF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77" name="BEx5AQZ4ETQ9LMY5EBWVH20Z7VXQ" hidden="1">
          <a:extLst>
            <a:ext uri="{FF2B5EF4-FFF2-40B4-BE49-F238E27FC236}">
              <a16:creationId xmlns:a16="http://schemas.microsoft.com/office/drawing/2014/main" id="{FC596503-059F-4696-B188-74340E321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78" name="BEx1KD7H6UB1VYCJ7O61P562EIUY" descr="IQGV9140X0K0UPBL8OGU3I44J" hidden="1">
          <a:extLst>
            <a:ext uri="{FF2B5EF4-FFF2-40B4-BE49-F238E27FC236}">
              <a16:creationId xmlns:a16="http://schemas.microsoft.com/office/drawing/2014/main" id="{30A339C3-7B6E-4C8E-BB20-B995F6C8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79" name="BEx5AQZ4ETQ9LMY5EBWVH20Z7VXQ" hidden="1">
          <a:extLst>
            <a:ext uri="{FF2B5EF4-FFF2-40B4-BE49-F238E27FC236}">
              <a16:creationId xmlns:a16="http://schemas.microsoft.com/office/drawing/2014/main" id="{0DC9538A-E7C7-4AE4-A79E-2957B794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80" name="BEx1KD7H6UB1VYCJ7O61P562EIUY" descr="IQGV9140X0K0UPBL8OGU3I44J" hidden="1">
          <a:extLst>
            <a:ext uri="{FF2B5EF4-FFF2-40B4-BE49-F238E27FC236}">
              <a16:creationId xmlns:a16="http://schemas.microsoft.com/office/drawing/2014/main" id="{D4B20B05-93EA-4238-971C-D068A9DD0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581" name="BEx5BJQWS6YWHH4ZMSUAMD641V6Y" descr="ZTMFMXCIQSECDX38ALEFHUB00" hidden="1">
          <a:extLst>
            <a:ext uri="{FF2B5EF4-FFF2-40B4-BE49-F238E27FC236}">
              <a16:creationId xmlns:a16="http://schemas.microsoft.com/office/drawing/2014/main" id="{AD7527A8-A24A-4414-82F4-0608C285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82" name="BEx5AQZ4ETQ9LMY5EBWVH20Z7VXQ" hidden="1">
          <a:extLst>
            <a:ext uri="{FF2B5EF4-FFF2-40B4-BE49-F238E27FC236}">
              <a16:creationId xmlns:a16="http://schemas.microsoft.com/office/drawing/2014/main" id="{364C4CC4-F8AF-4E1B-905F-22A7BF50A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583" name="BExUBK0YZ5VYFY8TTITJGJU9S06A" hidden="1">
          <a:extLst>
            <a:ext uri="{FF2B5EF4-FFF2-40B4-BE49-F238E27FC236}">
              <a16:creationId xmlns:a16="http://schemas.microsoft.com/office/drawing/2014/main" id="{98B978EA-0E95-4319-8E50-70ABFCBB9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84" name="BEx1KD7H6UB1VYCJ7O61P562EIUY" descr="IQGV9140X0K0UPBL8OGU3I44J" hidden="1">
          <a:extLst>
            <a:ext uri="{FF2B5EF4-FFF2-40B4-BE49-F238E27FC236}">
              <a16:creationId xmlns:a16="http://schemas.microsoft.com/office/drawing/2014/main" id="{E599C952-1891-4ADA-BAE1-E930D4A0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85" name="BEx5AQZ4ETQ9LMY5EBWVH20Z7VXQ" hidden="1">
          <a:extLst>
            <a:ext uri="{FF2B5EF4-FFF2-40B4-BE49-F238E27FC236}">
              <a16:creationId xmlns:a16="http://schemas.microsoft.com/office/drawing/2014/main" id="{EF023E40-38F0-4021-AF85-9E8755ED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86" name="BEx1KD7H6UB1VYCJ7O61P562EIUY" descr="IQGV9140X0K0UPBL8OGU3I44J" hidden="1">
          <a:extLst>
            <a:ext uri="{FF2B5EF4-FFF2-40B4-BE49-F238E27FC236}">
              <a16:creationId xmlns:a16="http://schemas.microsoft.com/office/drawing/2014/main" id="{24F48E7B-77F1-452E-B518-DB1A52022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587" name="BEx5BJQWS6YWHH4ZMSUAMD641V6Y" descr="ZTMFMXCIQSECDX38ALEFHUB00" hidden="1">
          <a:extLst>
            <a:ext uri="{FF2B5EF4-FFF2-40B4-BE49-F238E27FC236}">
              <a16:creationId xmlns:a16="http://schemas.microsoft.com/office/drawing/2014/main" id="{FD837175-9345-4C55-B5AE-DAC6EE6BC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88" name="BEx5AQZ4ETQ9LMY5EBWVH20Z7VXQ" hidden="1">
          <a:extLst>
            <a:ext uri="{FF2B5EF4-FFF2-40B4-BE49-F238E27FC236}">
              <a16:creationId xmlns:a16="http://schemas.microsoft.com/office/drawing/2014/main" id="{A7DB0695-932E-4F4A-956D-0DC365986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589" name="BExUBK0YZ5VYFY8TTITJGJU9S06A" hidden="1">
          <a:extLst>
            <a:ext uri="{FF2B5EF4-FFF2-40B4-BE49-F238E27FC236}">
              <a16:creationId xmlns:a16="http://schemas.microsoft.com/office/drawing/2014/main" id="{BCCC7867-A330-4587-8231-C61F22383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90" name="BEx1KD7H6UB1VYCJ7O61P562EIUY" descr="IQGV9140X0K0UPBL8OGU3I44J" hidden="1">
          <a:extLst>
            <a:ext uri="{FF2B5EF4-FFF2-40B4-BE49-F238E27FC236}">
              <a16:creationId xmlns:a16="http://schemas.microsoft.com/office/drawing/2014/main" id="{2AC2D26B-F471-4CFB-8F68-0A2079CFE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591" name="BEx5BJQWS6YWHH4ZMSUAMD641V6Y" descr="ZTMFMXCIQSECDX38ALEFHUB00" hidden="1">
          <a:extLst>
            <a:ext uri="{FF2B5EF4-FFF2-40B4-BE49-F238E27FC236}">
              <a16:creationId xmlns:a16="http://schemas.microsoft.com/office/drawing/2014/main" id="{AB06F8D1-9144-486B-8E16-461D9BDE1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92" name="BEx5AQZ4ETQ9LMY5EBWVH20Z7VXQ" hidden="1">
          <a:extLst>
            <a:ext uri="{FF2B5EF4-FFF2-40B4-BE49-F238E27FC236}">
              <a16:creationId xmlns:a16="http://schemas.microsoft.com/office/drawing/2014/main" id="{6D3A1C5A-4A7C-4D8A-B3DD-D067B707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593" name="BExUBK0YZ5VYFY8TTITJGJU9S06A" hidden="1">
          <a:extLst>
            <a:ext uri="{FF2B5EF4-FFF2-40B4-BE49-F238E27FC236}">
              <a16:creationId xmlns:a16="http://schemas.microsoft.com/office/drawing/2014/main" id="{8919C3FF-C04E-4A92-80DF-D30202178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94" name="BEx1KD7H6UB1VYCJ7O61P562EIUY" descr="IQGV9140X0K0UPBL8OGU3I44J" hidden="1">
          <a:extLst>
            <a:ext uri="{FF2B5EF4-FFF2-40B4-BE49-F238E27FC236}">
              <a16:creationId xmlns:a16="http://schemas.microsoft.com/office/drawing/2014/main" id="{FCD417ED-C588-4599-9FA3-84AFA5B24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95" name="BEx5AQZ4ETQ9LMY5EBWVH20Z7VXQ" hidden="1">
          <a:extLst>
            <a:ext uri="{FF2B5EF4-FFF2-40B4-BE49-F238E27FC236}">
              <a16:creationId xmlns:a16="http://schemas.microsoft.com/office/drawing/2014/main" id="{E4C80315-7A35-427B-87C6-BB0D77EE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96" name="BEx1KD7H6UB1VYCJ7O61P562EIUY" descr="IQGV9140X0K0UPBL8OGU3I44J" hidden="1">
          <a:extLst>
            <a:ext uri="{FF2B5EF4-FFF2-40B4-BE49-F238E27FC236}">
              <a16:creationId xmlns:a16="http://schemas.microsoft.com/office/drawing/2014/main" id="{64DB77F3-1148-4966-ABFE-8BE52456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597" name="BEx5BJQWS6YWHH4ZMSUAMD641V6Y" descr="ZTMFMXCIQSECDX38ALEFHUB00" hidden="1">
          <a:extLst>
            <a:ext uri="{FF2B5EF4-FFF2-40B4-BE49-F238E27FC236}">
              <a16:creationId xmlns:a16="http://schemas.microsoft.com/office/drawing/2014/main" id="{D71EB805-0DC1-4434-AA5F-1CD72DF4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598" name="BEx5AQZ4ETQ9LMY5EBWVH20Z7VXQ" hidden="1">
          <a:extLst>
            <a:ext uri="{FF2B5EF4-FFF2-40B4-BE49-F238E27FC236}">
              <a16:creationId xmlns:a16="http://schemas.microsoft.com/office/drawing/2014/main" id="{8EC889DD-CB65-48F1-ACD3-7C569C72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599" name="BExUBK0YZ5VYFY8TTITJGJU9S06A" hidden="1">
          <a:extLst>
            <a:ext uri="{FF2B5EF4-FFF2-40B4-BE49-F238E27FC236}">
              <a16:creationId xmlns:a16="http://schemas.microsoft.com/office/drawing/2014/main" id="{5DFC68EE-E487-4878-9A95-687AB31E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00" name="BEx1KD7H6UB1VYCJ7O61P562EIUY" descr="IQGV9140X0K0UPBL8OGU3I44J" hidden="1">
          <a:extLst>
            <a:ext uri="{FF2B5EF4-FFF2-40B4-BE49-F238E27FC236}">
              <a16:creationId xmlns:a16="http://schemas.microsoft.com/office/drawing/2014/main" id="{F4A5B1C5-C67C-413F-BDED-6E8032C6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01" name="BEx5BJQWS6YWHH4ZMSUAMD641V6Y" descr="ZTMFMXCIQSECDX38ALEFHUB00" hidden="1">
          <a:extLst>
            <a:ext uri="{FF2B5EF4-FFF2-40B4-BE49-F238E27FC236}">
              <a16:creationId xmlns:a16="http://schemas.microsoft.com/office/drawing/2014/main" id="{175E7E44-0A54-494F-9FED-02550BB1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02" name="BEx5AQZ4ETQ9LMY5EBWVH20Z7VXQ" hidden="1">
          <a:extLst>
            <a:ext uri="{FF2B5EF4-FFF2-40B4-BE49-F238E27FC236}">
              <a16:creationId xmlns:a16="http://schemas.microsoft.com/office/drawing/2014/main" id="{75CAB36F-746D-46A1-A11E-B6E55C88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03" name="BExUBK0YZ5VYFY8TTITJGJU9S06A" hidden="1">
          <a:extLst>
            <a:ext uri="{FF2B5EF4-FFF2-40B4-BE49-F238E27FC236}">
              <a16:creationId xmlns:a16="http://schemas.microsoft.com/office/drawing/2014/main" id="{CF2F0155-A6B0-4D7F-AF93-EB9E6F9C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04" name="BEx1KD7H6UB1VYCJ7O61P562EIUY" descr="IQGV9140X0K0UPBL8OGU3I44J" hidden="1">
          <a:extLst>
            <a:ext uri="{FF2B5EF4-FFF2-40B4-BE49-F238E27FC236}">
              <a16:creationId xmlns:a16="http://schemas.microsoft.com/office/drawing/2014/main" id="{7D88947E-F95D-4762-A111-221D0A999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05" name="BEx5BJQWS6YWHH4ZMSUAMD641V6Y" descr="ZTMFMXCIQSECDX38ALEFHUB00" hidden="1">
          <a:extLst>
            <a:ext uri="{FF2B5EF4-FFF2-40B4-BE49-F238E27FC236}">
              <a16:creationId xmlns:a16="http://schemas.microsoft.com/office/drawing/2014/main" id="{7595924F-D0D3-4A91-96EB-9F776343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06" name="BEx5AQZ4ETQ9LMY5EBWVH20Z7VXQ" hidden="1">
          <a:extLst>
            <a:ext uri="{FF2B5EF4-FFF2-40B4-BE49-F238E27FC236}">
              <a16:creationId xmlns:a16="http://schemas.microsoft.com/office/drawing/2014/main" id="{1827F738-5862-43EE-98F3-ED0BE4BA0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07" name="BExUBK0YZ5VYFY8TTITJGJU9S06A" hidden="1">
          <a:extLst>
            <a:ext uri="{FF2B5EF4-FFF2-40B4-BE49-F238E27FC236}">
              <a16:creationId xmlns:a16="http://schemas.microsoft.com/office/drawing/2014/main" id="{3CB25826-52AB-4BB9-AEAD-4A266E0F5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08" name="BEx1KD7H6UB1VYCJ7O61P562EIUY" descr="IQGV9140X0K0UPBL8OGU3I44J" hidden="1">
          <a:extLst>
            <a:ext uri="{FF2B5EF4-FFF2-40B4-BE49-F238E27FC236}">
              <a16:creationId xmlns:a16="http://schemas.microsoft.com/office/drawing/2014/main" id="{BEFA243C-2855-4770-BA68-9454F1EB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09" name="BEx5AQZ4ETQ9LMY5EBWVH20Z7VXQ" hidden="1">
          <a:extLst>
            <a:ext uri="{FF2B5EF4-FFF2-40B4-BE49-F238E27FC236}">
              <a16:creationId xmlns:a16="http://schemas.microsoft.com/office/drawing/2014/main" id="{D329C88A-60E6-485B-ADE3-A96A36C79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10" name="BEx1KD7H6UB1VYCJ7O61P562EIUY" descr="IQGV9140X0K0UPBL8OGU3I44J" hidden="1">
          <a:extLst>
            <a:ext uri="{FF2B5EF4-FFF2-40B4-BE49-F238E27FC236}">
              <a16:creationId xmlns:a16="http://schemas.microsoft.com/office/drawing/2014/main" id="{2500728F-867A-4D50-ABEA-CD03A540F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11" name="BEx5AQZ4ETQ9LMY5EBWVH20Z7VXQ" hidden="1">
          <a:extLst>
            <a:ext uri="{FF2B5EF4-FFF2-40B4-BE49-F238E27FC236}">
              <a16:creationId xmlns:a16="http://schemas.microsoft.com/office/drawing/2014/main" id="{593A3F17-4811-4BE5-A6C2-0F6254ED0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12" name="BEx1KD7H6UB1VYCJ7O61P562EIUY" descr="IQGV9140X0K0UPBL8OGU3I44J" hidden="1">
          <a:extLst>
            <a:ext uri="{FF2B5EF4-FFF2-40B4-BE49-F238E27FC236}">
              <a16:creationId xmlns:a16="http://schemas.microsoft.com/office/drawing/2014/main" id="{2082E632-95C2-4D1D-BEE8-9588B716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13" name="BEx5AQZ4ETQ9LMY5EBWVH20Z7VXQ" hidden="1">
          <a:extLst>
            <a:ext uri="{FF2B5EF4-FFF2-40B4-BE49-F238E27FC236}">
              <a16:creationId xmlns:a16="http://schemas.microsoft.com/office/drawing/2014/main" id="{3DA3CC24-F8B6-4C85-9EAF-26908196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14" name="BEx1KD7H6UB1VYCJ7O61P562EIUY" descr="IQGV9140X0K0UPBL8OGU3I44J" hidden="1">
          <a:extLst>
            <a:ext uri="{FF2B5EF4-FFF2-40B4-BE49-F238E27FC236}">
              <a16:creationId xmlns:a16="http://schemas.microsoft.com/office/drawing/2014/main" id="{71C9E9B0-B892-46AE-8009-D7D8DF8A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15" name="BEx5AQZ4ETQ9LMY5EBWVH20Z7VXQ" hidden="1">
          <a:extLst>
            <a:ext uri="{FF2B5EF4-FFF2-40B4-BE49-F238E27FC236}">
              <a16:creationId xmlns:a16="http://schemas.microsoft.com/office/drawing/2014/main" id="{9C5DF673-6495-4862-A0BF-5E465707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16" name="BEx1KD7H6UB1VYCJ7O61P562EIUY" descr="IQGV9140X0K0UPBL8OGU3I44J" hidden="1">
          <a:extLst>
            <a:ext uri="{FF2B5EF4-FFF2-40B4-BE49-F238E27FC236}">
              <a16:creationId xmlns:a16="http://schemas.microsoft.com/office/drawing/2014/main" id="{D71416C6-D85F-485A-997F-21CC20D9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17" name="BEx5AQZ4ETQ9LMY5EBWVH20Z7VXQ" hidden="1">
          <a:extLst>
            <a:ext uri="{FF2B5EF4-FFF2-40B4-BE49-F238E27FC236}">
              <a16:creationId xmlns:a16="http://schemas.microsoft.com/office/drawing/2014/main" id="{9F5D28AD-F2C0-4E84-A44B-911BC816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18" name="BEx1KD7H6UB1VYCJ7O61P562EIUY" descr="IQGV9140X0K0UPBL8OGU3I44J" hidden="1">
          <a:extLst>
            <a:ext uri="{FF2B5EF4-FFF2-40B4-BE49-F238E27FC236}">
              <a16:creationId xmlns:a16="http://schemas.microsoft.com/office/drawing/2014/main" id="{12DF239A-BA20-487A-A77F-05B62EA0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19" name="BEx5BJQWS6YWHH4ZMSUAMD641V6Y" descr="ZTMFMXCIQSECDX38ALEFHUB00" hidden="1">
          <a:extLst>
            <a:ext uri="{FF2B5EF4-FFF2-40B4-BE49-F238E27FC236}">
              <a16:creationId xmlns:a16="http://schemas.microsoft.com/office/drawing/2014/main" id="{E9DC5374-30A0-41DE-9261-5FCE9567F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20" name="BEx5AQZ4ETQ9LMY5EBWVH20Z7VXQ" hidden="1">
          <a:extLst>
            <a:ext uri="{FF2B5EF4-FFF2-40B4-BE49-F238E27FC236}">
              <a16:creationId xmlns:a16="http://schemas.microsoft.com/office/drawing/2014/main" id="{0C42337C-1462-429D-AC73-C808A936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21" name="BExUBK0YZ5VYFY8TTITJGJU9S06A" hidden="1">
          <a:extLst>
            <a:ext uri="{FF2B5EF4-FFF2-40B4-BE49-F238E27FC236}">
              <a16:creationId xmlns:a16="http://schemas.microsoft.com/office/drawing/2014/main" id="{A35F9319-F691-4336-9BBC-9599D3E1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22" name="BEx1KD7H6UB1VYCJ7O61P562EIUY" descr="IQGV9140X0K0UPBL8OGU3I44J" hidden="1">
          <a:extLst>
            <a:ext uri="{FF2B5EF4-FFF2-40B4-BE49-F238E27FC236}">
              <a16:creationId xmlns:a16="http://schemas.microsoft.com/office/drawing/2014/main" id="{2339FC15-0B6E-4181-9A7A-1DBFEA600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23" name="BEx5BJQWS6YWHH4ZMSUAMD641V6Y" descr="ZTMFMXCIQSECDX38ALEFHUB00" hidden="1">
          <a:extLst>
            <a:ext uri="{FF2B5EF4-FFF2-40B4-BE49-F238E27FC236}">
              <a16:creationId xmlns:a16="http://schemas.microsoft.com/office/drawing/2014/main" id="{52AE25E8-2E77-4FA3-A397-423D09CB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24" name="BEx5AQZ4ETQ9LMY5EBWVH20Z7VXQ" hidden="1">
          <a:extLst>
            <a:ext uri="{FF2B5EF4-FFF2-40B4-BE49-F238E27FC236}">
              <a16:creationId xmlns:a16="http://schemas.microsoft.com/office/drawing/2014/main" id="{3A4C380C-3CA8-451C-98BD-F58672EB2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25" name="BExUBK0YZ5VYFY8TTITJGJU9S06A" hidden="1">
          <a:extLst>
            <a:ext uri="{FF2B5EF4-FFF2-40B4-BE49-F238E27FC236}">
              <a16:creationId xmlns:a16="http://schemas.microsoft.com/office/drawing/2014/main" id="{13FB51A5-1B27-4019-80B6-14C87BC9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26" name="BEx1KD7H6UB1VYCJ7O61P562EIUY" descr="IQGV9140X0K0UPBL8OGU3I44J" hidden="1">
          <a:extLst>
            <a:ext uri="{FF2B5EF4-FFF2-40B4-BE49-F238E27FC236}">
              <a16:creationId xmlns:a16="http://schemas.microsoft.com/office/drawing/2014/main" id="{B079CE95-2B81-4DAA-91B6-A9557C48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27" name="BEx5BJQWS6YWHH4ZMSUAMD641V6Y" descr="ZTMFMXCIQSECDX38ALEFHUB00" hidden="1">
          <a:extLst>
            <a:ext uri="{FF2B5EF4-FFF2-40B4-BE49-F238E27FC236}">
              <a16:creationId xmlns:a16="http://schemas.microsoft.com/office/drawing/2014/main" id="{E91B470D-A2D7-42CF-B8C2-68AE02F7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28" name="BEx5AQZ4ETQ9LMY5EBWVH20Z7VXQ" hidden="1">
          <a:extLst>
            <a:ext uri="{FF2B5EF4-FFF2-40B4-BE49-F238E27FC236}">
              <a16:creationId xmlns:a16="http://schemas.microsoft.com/office/drawing/2014/main" id="{78BEA119-E22A-44CF-83C3-FBB1D783C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29" name="BExUBK0YZ5VYFY8TTITJGJU9S06A" hidden="1">
          <a:extLst>
            <a:ext uri="{FF2B5EF4-FFF2-40B4-BE49-F238E27FC236}">
              <a16:creationId xmlns:a16="http://schemas.microsoft.com/office/drawing/2014/main" id="{A2DF937A-B49A-4E25-A807-07EC1233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30" name="BEx1KD7H6UB1VYCJ7O61P562EIUY" descr="IQGV9140X0K0UPBL8OGU3I44J" hidden="1">
          <a:extLst>
            <a:ext uri="{FF2B5EF4-FFF2-40B4-BE49-F238E27FC236}">
              <a16:creationId xmlns:a16="http://schemas.microsoft.com/office/drawing/2014/main" id="{51E47723-9510-4A6E-BB9A-2CDC6642D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31" name="BEx5BJQWS6YWHH4ZMSUAMD641V6Y" descr="ZTMFMXCIQSECDX38ALEFHUB00" hidden="1">
          <a:extLst>
            <a:ext uri="{FF2B5EF4-FFF2-40B4-BE49-F238E27FC236}">
              <a16:creationId xmlns:a16="http://schemas.microsoft.com/office/drawing/2014/main" id="{2A96CBFE-8AB1-42A6-8BBB-84E943C8B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32" name="BEx5AQZ4ETQ9LMY5EBWVH20Z7VXQ" hidden="1">
          <a:extLst>
            <a:ext uri="{FF2B5EF4-FFF2-40B4-BE49-F238E27FC236}">
              <a16:creationId xmlns:a16="http://schemas.microsoft.com/office/drawing/2014/main" id="{95DBF62A-7382-4A8E-8005-3D57BE2E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33" name="BExUBK0YZ5VYFY8TTITJGJU9S06A" hidden="1">
          <a:extLst>
            <a:ext uri="{FF2B5EF4-FFF2-40B4-BE49-F238E27FC236}">
              <a16:creationId xmlns:a16="http://schemas.microsoft.com/office/drawing/2014/main" id="{7303B4CF-BCB8-4657-B00E-263B6AA8E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34" name="BEx1KD7H6UB1VYCJ7O61P562EIUY" descr="IQGV9140X0K0UPBL8OGU3I44J" hidden="1">
          <a:extLst>
            <a:ext uri="{FF2B5EF4-FFF2-40B4-BE49-F238E27FC236}">
              <a16:creationId xmlns:a16="http://schemas.microsoft.com/office/drawing/2014/main" id="{B97FE863-307E-446A-90A3-E9B586CF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35" name="BEx5BJQWS6YWHH4ZMSUAMD641V6Y" descr="ZTMFMXCIQSECDX38ALEFHUB00" hidden="1">
          <a:extLst>
            <a:ext uri="{FF2B5EF4-FFF2-40B4-BE49-F238E27FC236}">
              <a16:creationId xmlns:a16="http://schemas.microsoft.com/office/drawing/2014/main" id="{1FC28CD5-B0A3-4443-A248-CC817CCCC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36" name="BEx5AQZ4ETQ9LMY5EBWVH20Z7VXQ" hidden="1">
          <a:extLst>
            <a:ext uri="{FF2B5EF4-FFF2-40B4-BE49-F238E27FC236}">
              <a16:creationId xmlns:a16="http://schemas.microsoft.com/office/drawing/2014/main" id="{854C575D-CFDA-4CAD-8BD2-029CC4017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37" name="BExUBK0YZ5VYFY8TTITJGJU9S06A" hidden="1">
          <a:extLst>
            <a:ext uri="{FF2B5EF4-FFF2-40B4-BE49-F238E27FC236}">
              <a16:creationId xmlns:a16="http://schemas.microsoft.com/office/drawing/2014/main" id="{946E003D-8AFD-4921-A480-321E3974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38" name="BEx1KD7H6UB1VYCJ7O61P562EIUY" descr="IQGV9140X0K0UPBL8OGU3I44J" hidden="1">
          <a:extLst>
            <a:ext uri="{FF2B5EF4-FFF2-40B4-BE49-F238E27FC236}">
              <a16:creationId xmlns:a16="http://schemas.microsoft.com/office/drawing/2014/main" id="{2D29EFA4-00D8-439D-B247-A3212EA7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39" name="BEx5AQZ4ETQ9LMY5EBWVH20Z7VXQ" hidden="1">
          <a:extLst>
            <a:ext uri="{FF2B5EF4-FFF2-40B4-BE49-F238E27FC236}">
              <a16:creationId xmlns:a16="http://schemas.microsoft.com/office/drawing/2014/main" id="{7B02606A-8923-419B-BC7B-01867E193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40" name="BEx1KD7H6UB1VYCJ7O61P562EIUY" descr="IQGV9140X0K0UPBL8OGU3I44J" hidden="1">
          <a:extLst>
            <a:ext uri="{FF2B5EF4-FFF2-40B4-BE49-F238E27FC236}">
              <a16:creationId xmlns:a16="http://schemas.microsoft.com/office/drawing/2014/main" id="{5A9D21F8-A98D-4191-A5EB-CBCB6E65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41" name="BEx5AQZ4ETQ9LMY5EBWVH20Z7VXQ" hidden="1">
          <a:extLst>
            <a:ext uri="{FF2B5EF4-FFF2-40B4-BE49-F238E27FC236}">
              <a16:creationId xmlns:a16="http://schemas.microsoft.com/office/drawing/2014/main" id="{C3C8CF02-982C-459F-8E4C-A5C3D1A5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42" name="BEx1KD7H6UB1VYCJ7O61P562EIUY" descr="IQGV9140X0K0UPBL8OGU3I44J" hidden="1">
          <a:extLst>
            <a:ext uri="{FF2B5EF4-FFF2-40B4-BE49-F238E27FC236}">
              <a16:creationId xmlns:a16="http://schemas.microsoft.com/office/drawing/2014/main" id="{2B7A90A6-6227-48F3-AAA8-1B89E2F2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43" name="BEx5AQZ4ETQ9LMY5EBWVH20Z7VXQ" hidden="1">
          <a:extLst>
            <a:ext uri="{FF2B5EF4-FFF2-40B4-BE49-F238E27FC236}">
              <a16:creationId xmlns:a16="http://schemas.microsoft.com/office/drawing/2014/main" id="{D312E9B4-8D93-4173-9AA1-A6E25147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44" name="BEx1KD7H6UB1VYCJ7O61P562EIUY" descr="IQGV9140X0K0UPBL8OGU3I44J" hidden="1">
          <a:extLst>
            <a:ext uri="{FF2B5EF4-FFF2-40B4-BE49-F238E27FC236}">
              <a16:creationId xmlns:a16="http://schemas.microsoft.com/office/drawing/2014/main" id="{267D10BF-7868-471F-87AD-54729300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45" name="BEx5AQZ4ETQ9LMY5EBWVH20Z7VXQ" hidden="1">
          <a:extLst>
            <a:ext uri="{FF2B5EF4-FFF2-40B4-BE49-F238E27FC236}">
              <a16:creationId xmlns:a16="http://schemas.microsoft.com/office/drawing/2014/main" id="{A544FAFF-9310-41DB-BEAC-D533A78AB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46" name="BEx1KD7H6UB1VYCJ7O61P562EIUY" descr="IQGV9140X0K0UPBL8OGU3I44J" hidden="1">
          <a:extLst>
            <a:ext uri="{FF2B5EF4-FFF2-40B4-BE49-F238E27FC236}">
              <a16:creationId xmlns:a16="http://schemas.microsoft.com/office/drawing/2014/main" id="{5CC8A1FD-C38A-4305-8248-49AAB98A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47" name="BEx5AQZ4ETQ9LMY5EBWVH20Z7VXQ" hidden="1">
          <a:extLst>
            <a:ext uri="{FF2B5EF4-FFF2-40B4-BE49-F238E27FC236}">
              <a16:creationId xmlns:a16="http://schemas.microsoft.com/office/drawing/2014/main" id="{C94256F1-ED05-4B6A-B455-8841185C3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48" name="BEx1KD7H6UB1VYCJ7O61P562EIUY" descr="IQGV9140X0K0UPBL8OGU3I44J" hidden="1">
          <a:extLst>
            <a:ext uri="{FF2B5EF4-FFF2-40B4-BE49-F238E27FC236}">
              <a16:creationId xmlns:a16="http://schemas.microsoft.com/office/drawing/2014/main" id="{4C8FDDCC-E7DE-40E3-BCF6-C7B2559C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49" name="BEx5AQZ4ETQ9LMY5EBWVH20Z7VXQ" hidden="1">
          <a:extLst>
            <a:ext uri="{FF2B5EF4-FFF2-40B4-BE49-F238E27FC236}">
              <a16:creationId xmlns:a16="http://schemas.microsoft.com/office/drawing/2014/main" id="{4948C13F-CDF5-4A18-92DE-DDA23BC5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50" name="BEx1KD7H6UB1VYCJ7O61P562EIUY" descr="IQGV9140X0K0UPBL8OGU3I44J" hidden="1">
          <a:extLst>
            <a:ext uri="{FF2B5EF4-FFF2-40B4-BE49-F238E27FC236}">
              <a16:creationId xmlns:a16="http://schemas.microsoft.com/office/drawing/2014/main" id="{ED7D0ADF-1661-4218-87F4-E48617A4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51" name="BEx5AQZ4ETQ9LMY5EBWVH20Z7VXQ" hidden="1">
          <a:extLst>
            <a:ext uri="{FF2B5EF4-FFF2-40B4-BE49-F238E27FC236}">
              <a16:creationId xmlns:a16="http://schemas.microsoft.com/office/drawing/2014/main" id="{AE85F6FB-0E86-4706-B81B-7E8B2807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52" name="BEx1KD7H6UB1VYCJ7O61P562EIUY" descr="IQGV9140X0K0UPBL8OGU3I44J" hidden="1">
          <a:extLst>
            <a:ext uri="{FF2B5EF4-FFF2-40B4-BE49-F238E27FC236}">
              <a16:creationId xmlns:a16="http://schemas.microsoft.com/office/drawing/2014/main" id="{E81A9540-0697-433D-92C6-6EABFE73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53" name="BEx5AQZ4ETQ9LMY5EBWVH20Z7VXQ" hidden="1">
          <a:extLst>
            <a:ext uri="{FF2B5EF4-FFF2-40B4-BE49-F238E27FC236}">
              <a16:creationId xmlns:a16="http://schemas.microsoft.com/office/drawing/2014/main" id="{0886B6CC-00AF-4143-8D7F-0CC80340D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54" name="BEx1KD7H6UB1VYCJ7O61P562EIUY" descr="IQGV9140X0K0UPBL8OGU3I44J" hidden="1">
          <a:extLst>
            <a:ext uri="{FF2B5EF4-FFF2-40B4-BE49-F238E27FC236}">
              <a16:creationId xmlns:a16="http://schemas.microsoft.com/office/drawing/2014/main" id="{677B0017-D457-45AD-8479-09568FF8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55" name="BEx5AQZ4ETQ9LMY5EBWVH20Z7VXQ" hidden="1">
          <a:extLst>
            <a:ext uri="{FF2B5EF4-FFF2-40B4-BE49-F238E27FC236}">
              <a16:creationId xmlns:a16="http://schemas.microsoft.com/office/drawing/2014/main" id="{83F033D7-4703-4280-BEBC-6169DC90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56" name="BEx1KD7H6UB1VYCJ7O61P562EIUY" descr="IQGV9140X0K0UPBL8OGU3I44J" hidden="1">
          <a:extLst>
            <a:ext uri="{FF2B5EF4-FFF2-40B4-BE49-F238E27FC236}">
              <a16:creationId xmlns:a16="http://schemas.microsoft.com/office/drawing/2014/main" id="{1D67B8E5-A9AF-4B47-8CAC-CEF952F7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57" name="BEx5AQZ4ETQ9LMY5EBWVH20Z7VXQ" hidden="1">
          <a:extLst>
            <a:ext uri="{FF2B5EF4-FFF2-40B4-BE49-F238E27FC236}">
              <a16:creationId xmlns:a16="http://schemas.microsoft.com/office/drawing/2014/main" id="{28EBC13C-5802-4582-A5CA-7511BC5E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58" name="BEx1KD7H6UB1VYCJ7O61P562EIUY" descr="IQGV9140X0K0UPBL8OGU3I44J" hidden="1">
          <a:extLst>
            <a:ext uri="{FF2B5EF4-FFF2-40B4-BE49-F238E27FC236}">
              <a16:creationId xmlns:a16="http://schemas.microsoft.com/office/drawing/2014/main" id="{A9D60EE4-B34A-40C5-9731-5BB1CE156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59" name="BEx5AQZ4ETQ9LMY5EBWVH20Z7VXQ" hidden="1">
          <a:extLst>
            <a:ext uri="{FF2B5EF4-FFF2-40B4-BE49-F238E27FC236}">
              <a16:creationId xmlns:a16="http://schemas.microsoft.com/office/drawing/2014/main" id="{FEF470D8-D081-463E-833F-E3DA89359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60" name="BEx1KD7H6UB1VYCJ7O61P562EIUY" descr="IQGV9140X0K0UPBL8OGU3I44J" hidden="1">
          <a:extLst>
            <a:ext uri="{FF2B5EF4-FFF2-40B4-BE49-F238E27FC236}">
              <a16:creationId xmlns:a16="http://schemas.microsoft.com/office/drawing/2014/main" id="{F81D1460-E3C0-4669-A03F-5692D50A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61" name="BEx5AQZ4ETQ9LMY5EBWVH20Z7VXQ" hidden="1">
          <a:extLst>
            <a:ext uri="{FF2B5EF4-FFF2-40B4-BE49-F238E27FC236}">
              <a16:creationId xmlns:a16="http://schemas.microsoft.com/office/drawing/2014/main" id="{0228B775-156D-4310-AC3D-3DCC13FE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62" name="BEx1KD7H6UB1VYCJ7O61P562EIUY" descr="IQGV9140X0K0UPBL8OGU3I44J" hidden="1">
          <a:extLst>
            <a:ext uri="{FF2B5EF4-FFF2-40B4-BE49-F238E27FC236}">
              <a16:creationId xmlns:a16="http://schemas.microsoft.com/office/drawing/2014/main" id="{CA4AC663-F30A-4A4F-9E2B-4BD80CD9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63" name="BEx5AQZ4ETQ9LMY5EBWVH20Z7VXQ" hidden="1">
          <a:extLst>
            <a:ext uri="{FF2B5EF4-FFF2-40B4-BE49-F238E27FC236}">
              <a16:creationId xmlns:a16="http://schemas.microsoft.com/office/drawing/2014/main" id="{4263A745-1899-48E9-9846-49F6AA673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64" name="BEx1KD7H6UB1VYCJ7O61P562EIUY" descr="IQGV9140X0K0UPBL8OGU3I44J" hidden="1">
          <a:extLst>
            <a:ext uri="{FF2B5EF4-FFF2-40B4-BE49-F238E27FC236}">
              <a16:creationId xmlns:a16="http://schemas.microsoft.com/office/drawing/2014/main" id="{6CF2DEC6-3120-4A69-8D8A-9E2BE60D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65" name="BEx5AQZ4ETQ9LMY5EBWVH20Z7VXQ" hidden="1">
          <a:extLst>
            <a:ext uri="{FF2B5EF4-FFF2-40B4-BE49-F238E27FC236}">
              <a16:creationId xmlns:a16="http://schemas.microsoft.com/office/drawing/2014/main" id="{E344EE6C-BAE2-4036-B5EB-293A62E8D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66" name="BEx1KD7H6UB1VYCJ7O61P562EIUY" descr="IQGV9140X0K0UPBL8OGU3I44J" hidden="1">
          <a:extLst>
            <a:ext uri="{FF2B5EF4-FFF2-40B4-BE49-F238E27FC236}">
              <a16:creationId xmlns:a16="http://schemas.microsoft.com/office/drawing/2014/main" id="{C9B528CD-44DC-4292-8C82-ABC19A1F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67" name="BEx5AQZ4ETQ9LMY5EBWVH20Z7VXQ" hidden="1">
          <a:extLst>
            <a:ext uri="{FF2B5EF4-FFF2-40B4-BE49-F238E27FC236}">
              <a16:creationId xmlns:a16="http://schemas.microsoft.com/office/drawing/2014/main" id="{4EE9C807-4DBE-4208-8A67-1DC4AFC4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68" name="BEx1KD7H6UB1VYCJ7O61P562EIUY" descr="IQGV9140X0K0UPBL8OGU3I44J" hidden="1">
          <a:extLst>
            <a:ext uri="{FF2B5EF4-FFF2-40B4-BE49-F238E27FC236}">
              <a16:creationId xmlns:a16="http://schemas.microsoft.com/office/drawing/2014/main" id="{C7489552-574A-43E0-9E77-C2B918DF7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69" name="BEx5AQZ4ETQ9LMY5EBWVH20Z7VXQ" hidden="1">
          <a:extLst>
            <a:ext uri="{FF2B5EF4-FFF2-40B4-BE49-F238E27FC236}">
              <a16:creationId xmlns:a16="http://schemas.microsoft.com/office/drawing/2014/main" id="{645143DF-8403-4A75-A610-C0B7F7864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70" name="BEx1KD7H6UB1VYCJ7O61P562EIUY" descr="IQGV9140X0K0UPBL8OGU3I44J" hidden="1">
          <a:extLst>
            <a:ext uri="{FF2B5EF4-FFF2-40B4-BE49-F238E27FC236}">
              <a16:creationId xmlns:a16="http://schemas.microsoft.com/office/drawing/2014/main" id="{D2654ED4-84DC-47BD-9D25-E98AB069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71" name="BEx5AQZ4ETQ9LMY5EBWVH20Z7VXQ" hidden="1">
          <a:extLst>
            <a:ext uri="{FF2B5EF4-FFF2-40B4-BE49-F238E27FC236}">
              <a16:creationId xmlns:a16="http://schemas.microsoft.com/office/drawing/2014/main" id="{4D0EE1A2-6337-43C3-8190-194580F4F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72" name="BEx1KD7H6UB1VYCJ7O61P562EIUY" descr="IQGV9140X0K0UPBL8OGU3I44J" hidden="1">
          <a:extLst>
            <a:ext uri="{FF2B5EF4-FFF2-40B4-BE49-F238E27FC236}">
              <a16:creationId xmlns:a16="http://schemas.microsoft.com/office/drawing/2014/main" id="{E64A76E6-B071-488B-B4E4-5CADD26FD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73" name="BEx5AQZ4ETQ9LMY5EBWVH20Z7VXQ" hidden="1">
          <a:extLst>
            <a:ext uri="{FF2B5EF4-FFF2-40B4-BE49-F238E27FC236}">
              <a16:creationId xmlns:a16="http://schemas.microsoft.com/office/drawing/2014/main" id="{6FFB2DF1-9F4B-4EA7-B6DC-00036A83D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74" name="BEx1KD7H6UB1VYCJ7O61P562EIUY" descr="IQGV9140X0K0UPBL8OGU3I44J" hidden="1">
          <a:extLst>
            <a:ext uri="{FF2B5EF4-FFF2-40B4-BE49-F238E27FC236}">
              <a16:creationId xmlns:a16="http://schemas.microsoft.com/office/drawing/2014/main" id="{F146651A-04BC-462F-9FBA-2ABB7C2D2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75" name="BEx5AQZ4ETQ9LMY5EBWVH20Z7VXQ" hidden="1">
          <a:extLst>
            <a:ext uri="{FF2B5EF4-FFF2-40B4-BE49-F238E27FC236}">
              <a16:creationId xmlns:a16="http://schemas.microsoft.com/office/drawing/2014/main" id="{87665EC6-821B-4F52-9E7B-A0AA95CAB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76" name="BEx1KD7H6UB1VYCJ7O61P562EIUY" descr="IQGV9140X0K0UPBL8OGU3I44J" hidden="1">
          <a:extLst>
            <a:ext uri="{FF2B5EF4-FFF2-40B4-BE49-F238E27FC236}">
              <a16:creationId xmlns:a16="http://schemas.microsoft.com/office/drawing/2014/main" id="{A92FC0E0-C30F-41B8-9A60-96993D8E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77" name="BEx5AQZ4ETQ9LMY5EBWVH20Z7VXQ" hidden="1">
          <a:extLst>
            <a:ext uri="{FF2B5EF4-FFF2-40B4-BE49-F238E27FC236}">
              <a16:creationId xmlns:a16="http://schemas.microsoft.com/office/drawing/2014/main" id="{CE130DEA-DB29-4F99-AAA0-D940533C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78" name="BEx1KD7H6UB1VYCJ7O61P562EIUY" descr="IQGV9140X0K0UPBL8OGU3I44J" hidden="1">
          <a:extLst>
            <a:ext uri="{FF2B5EF4-FFF2-40B4-BE49-F238E27FC236}">
              <a16:creationId xmlns:a16="http://schemas.microsoft.com/office/drawing/2014/main" id="{3AFB92C2-AC01-4E06-B38C-F2B9697D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79" name="BEx5BJQWS6YWHH4ZMSUAMD641V6Y" descr="ZTMFMXCIQSECDX38ALEFHUB00" hidden="1">
          <a:extLst>
            <a:ext uri="{FF2B5EF4-FFF2-40B4-BE49-F238E27FC236}">
              <a16:creationId xmlns:a16="http://schemas.microsoft.com/office/drawing/2014/main" id="{5552802E-BCD3-4056-916F-F4888FC3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80" name="BEx5AQZ4ETQ9LMY5EBWVH20Z7VXQ" hidden="1">
          <a:extLst>
            <a:ext uri="{FF2B5EF4-FFF2-40B4-BE49-F238E27FC236}">
              <a16:creationId xmlns:a16="http://schemas.microsoft.com/office/drawing/2014/main" id="{1FE60571-B3C3-4BF3-B54E-9DA3AC8F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81" name="BExUBK0YZ5VYFY8TTITJGJU9S06A" hidden="1">
          <a:extLst>
            <a:ext uri="{FF2B5EF4-FFF2-40B4-BE49-F238E27FC236}">
              <a16:creationId xmlns:a16="http://schemas.microsoft.com/office/drawing/2014/main" id="{A8472EC5-3799-48CB-8E6C-0C9BD7B3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82" name="BEx5BJQWS6YWHH4ZMSUAMD641V6Y" descr="ZTMFMXCIQSECDX38ALEFHUB00" hidden="1">
          <a:extLst>
            <a:ext uri="{FF2B5EF4-FFF2-40B4-BE49-F238E27FC236}">
              <a16:creationId xmlns:a16="http://schemas.microsoft.com/office/drawing/2014/main" id="{0DE207B5-17CE-4914-B034-FD87FFA8F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83" name="BExUBK0YZ5VYFY8TTITJGJU9S06A" hidden="1">
          <a:extLst>
            <a:ext uri="{FF2B5EF4-FFF2-40B4-BE49-F238E27FC236}">
              <a16:creationId xmlns:a16="http://schemas.microsoft.com/office/drawing/2014/main" id="{9AC7373E-284B-4750-854C-7C8FC0A8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84" name="BEx5BJQWS6YWHH4ZMSUAMD641V6Y" descr="ZTMFMXCIQSECDX38ALEFHUB00" hidden="1">
          <a:extLst>
            <a:ext uri="{FF2B5EF4-FFF2-40B4-BE49-F238E27FC236}">
              <a16:creationId xmlns:a16="http://schemas.microsoft.com/office/drawing/2014/main" id="{DF70C895-DFD2-40AA-9A01-D739A4B0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85" name="BExUBK0YZ5VYFY8TTITJGJU9S06A" hidden="1">
          <a:extLst>
            <a:ext uri="{FF2B5EF4-FFF2-40B4-BE49-F238E27FC236}">
              <a16:creationId xmlns:a16="http://schemas.microsoft.com/office/drawing/2014/main" id="{73003D91-69EC-4A00-B8DD-AD735674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86" name="BEx5BJQWS6YWHH4ZMSUAMD641V6Y" descr="ZTMFMXCIQSECDX38ALEFHUB00" hidden="1">
          <a:extLst>
            <a:ext uri="{FF2B5EF4-FFF2-40B4-BE49-F238E27FC236}">
              <a16:creationId xmlns:a16="http://schemas.microsoft.com/office/drawing/2014/main" id="{CE607430-6EBA-4F3B-B843-9F2AF3980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87" name="BExUBK0YZ5VYFY8TTITJGJU9S06A" hidden="1">
          <a:extLst>
            <a:ext uri="{FF2B5EF4-FFF2-40B4-BE49-F238E27FC236}">
              <a16:creationId xmlns:a16="http://schemas.microsoft.com/office/drawing/2014/main" id="{9B254C2F-2754-4CC4-9B0E-322FCCF1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88" name="BEx5BJQWS6YWHH4ZMSUAMD641V6Y" descr="ZTMFMXCIQSECDX38ALEFHUB00" hidden="1">
          <a:extLst>
            <a:ext uri="{FF2B5EF4-FFF2-40B4-BE49-F238E27FC236}">
              <a16:creationId xmlns:a16="http://schemas.microsoft.com/office/drawing/2014/main" id="{CFE4B452-484A-458F-9148-0E1EA424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89" name="BExUBK0YZ5VYFY8TTITJGJU9S06A" hidden="1">
          <a:extLst>
            <a:ext uri="{FF2B5EF4-FFF2-40B4-BE49-F238E27FC236}">
              <a16:creationId xmlns:a16="http://schemas.microsoft.com/office/drawing/2014/main" id="{5B978F60-D3DD-43E9-8417-8279E6BFA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90" name="BEx5BJQWS6YWHH4ZMSUAMD641V6Y" descr="ZTMFMXCIQSECDX38ALEFHUB00" hidden="1">
          <a:extLst>
            <a:ext uri="{FF2B5EF4-FFF2-40B4-BE49-F238E27FC236}">
              <a16:creationId xmlns:a16="http://schemas.microsoft.com/office/drawing/2014/main" id="{3E46B350-4E31-4B17-B979-95A1753B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91" name="BExUBK0YZ5VYFY8TTITJGJU9S06A" hidden="1">
          <a:extLst>
            <a:ext uri="{FF2B5EF4-FFF2-40B4-BE49-F238E27FC236}">
              <a16:creationId xmlns:a16="http://schemas.microsoft.com/office/drawing/2014/main" id="{8A6C73A3-132E-4C20-A874-EDAF8409C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92" name="BEx1KD7H6UB1VYCJ7O61P562EIUY" descr="IQGV9140X0K0UPBL8OGU3I44J" hidden="1">
          <a:extLst>
            <a:ext uri="{FF2B5EF4-FFF2-40B4-BE49-F238E27FC236}">
              <a16:creationId xmlns:a16="http://schemas.microsoft.com/office/drawing/2014/main" id="{10B65155-5904-4B2B-B516-5009B6D54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93" name="BEx5AQZ4ETQ9LMY5EBWVH20Z7VXQ" hidden="1">
          <a:extLst>
            <a:ext uri="{FF2B5EF4-FFF2-40B4-BE49-F238E27FC236}">
              <a16:creationId xmlns:a16="http://schemas.microsoft.com/office/drawing/2014/main" id="{E7B1D2E1-4D2D-49DF-B3E0-6074156A7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94" name="BEx1KD7H6UB1VYCJ7O61P562EIUY" descr="IQGV9140X0K0UPBL8OGU3I44J" hidden="1">
          <a:extLst>
            <a:ext uri="{FF2B5EF4-FFF2-40B4-BE49-F238E27FC236}">
              <a16:creationId xmlns:a16="http://schemas.microsoft.com/office/drawing/2014/main" id="{3309C46B-B7A7-457A-9DA8-8735F604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95" name="BEx5AQZ4ETQ9LMY5EBWVH20Z7VXQ" hidden="1">
          <a:extLst>
            <a:ext uri="{FF2B5EF4-FFF2-40B4-BE49-F238E27FC236}">
              <a16:creationId xmlns:a16="http://schemas.microsoft.com/office/drawing/2014/main" id="{02BE2B61-582A-480E-9051-FE5CCACA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96" name="BEx5BJQWS6YWHH4ZMSUAMD641V6Y" descr="ZTMFMXCIQSECDX38ALEFHUB00" hidden="1">
          <a:extLst>
            <a:ext uri="{FF2B5EF4-FFF2-40B4-BE49-F238E27FC236}">
              <a16:creationId xmlns:a16="http://schemas.microsoft.com/office/drawing/2014/main" id="{60ED3373-4591-4CAC-941C-25DBEB41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697" name="BExUBK0YZ5VYFY8TTITJGJU9S06A" hidden="1">
          <a:extLst>
            <a:ext uri="{FF2B5EF4-FFF2-40B4-BE49-F238E27FC236}">
              <a16:creationId xmlns:a16="http://schemas.microsoft.com/office/drawing/2014/main" id="{C00062E5-7281-4D9D-AC81-3AC7F6AF4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98" name="BEx1KD7H6UB1VYCJ7O61P562EIUY" descr="IQGV9140X0K0UPBL8OGU3I44J" hidden="1">
          <a:extLst>
            <a:ext uri="{FF2B5EF4-FFF2-40B4-BE49-F238E27FC236}">
              <a16:creationId xmlns:a16="http://schemas.microsoft.com/office/drawing/2014/main" id="{EE8CA7B3-EEF5-4646-BFDD-5D94841C8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699" name="BEx5AQZ4ETQ9LMY5EBWVH20Z7VXQ" hidden="1">
          <a:extLst>
            <a:ext uri="{FF2B5EF4-FFF2-40B4-BE49-F238E27FC236}">
              <a16:creationId xmlns:a16="http://schemas.microsoft.com/office/drawing/2014/main" id="{71C0231A-BF1D-4AB3-8494-CCF6E260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00" name="BEx5BJQWS6YWHH4ZMSUAMD641V6Y" descr="ZTMFMXCIQSECDX38ALEFHUB00" hidden="1">
          <a:extLst>
            <a:ext uri="{FF2B5EF4-FFF2-40B4-BE49-F238E27FC236}">
              <a16:creationId xmlns:a16="http://schemas.microsoft.com/office/drawing/2014/main" id="{6B21E5CB-37E0-4C33-86DE-3C5FD671A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01" name="BExUBK0YZ5VYFY8TTITJGJU9S06A" hidden="1">
          <a:extLst>
            <a:ext uri="{FF2B5EF4-FFF2-40B4-BE49-F238E27FC236}">
              <a16:creationId xmlns:a16="http://schemas.microsoft.com/office/drawing/2014/main" id="{F98C4CEE-C41B-4322-9FEE-FD0E6F45C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02" name="BEx5BJQWS6YWHH4ZMSUAMD641V6Y" descr="ZTMFMXCIQSECDX38ALEFHUB00" hidden="1">
          <a:extLst>
            <a:ext uri="{FF2B5EF4-FFF2-40B4-BE49-F238E27FC236}">
              <a16:creationId xmlns:a16="http://schemas.microsoft.com/office/drawing/2014/main" id="{13448FF0-7DAA-4CAE-B021-50771604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03" name="BExUBK0YZ5VYFY8TTITJGJU9S06A" hidden="1">
          <a:extLst>
            <a:ext uri="{FF2B5EF4-FFF2-40B4-BE49-F238E27FC236}">
              <a16:creationId xmlns:a16="http://schemas.microsoft.com/office/drawing/2014/main" id="{FD4234C8-7C71-41EC-8B01-04490AF59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704" name="BEx1KD7H6UB1VYCJ7O61P562EIUY" descr="IQGV9140X0K0UPBL8OGU3I44J" hidden="1">
          <a:extLst>
            <a:ext uri="{FF2B5EF4-FFF2-40B4-BE49-F238E27FC236}">
              <a16:creationId xmlns:a16="http://schemas.microsoft.com/office/drawing/2014/main" id="{D3EA8E63-7C04-4D6C-9D24-1CB65FBE5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705" name="BEx5AQZ4ETQ9LMY5EBWVH20Z7VXQ" hidden="1">
          <a:extLst>
            <a:ext uri="{FF2B5EF4-FFF2-40B4-BE49-F238E27FC236}">
              <a16:creationId xmlns:a16="http://schemas.microsoft.com/office/drawing/2014/main" id="{CC292FB5-5C10-4AF5-90F7-72FA73BE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06" name="BEx5BJQWS6YWHH4ZMSUAMD641V6Y" descr="ZTMFMXCIQSECDX38ALEFHUB00" hidden="1">
          <a:extLst>
            <a:ext uri="{FF2B5EF4-FFF2-40B4-BE49-F238E27FC236}">
              <a16:creationId xmlns:a16="http://schemas.microsoft.com/office/drawing/2014/main" id="{9625BFC7-8882-4ACA-8A3E-9C86326B9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07" name="BExUBK0YZ5VYFY8TTITJGJU9S06A" hidden="1">
          <a:extLst>
            <a:ext uri="{FF2B5EF4-FFF2-40B4-BE49-F238E27FC236}">
              <a16:creationId xmlns:a16="http://schemas.microsoft.com/office/drawing/2014/main" id="{E988E9CD-2536-482F-92A7-3D618A869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08" name="BEx5BJQWS6YWHH4ZMSUAMD641V6Y" descr="ZTMFMXCIQSECDX38ALEFHUB00" hidden="1">
          <a:extLst>
            <a:ext uri="{FF2B5EF4-FFF2-40B4-BE49-F238E27FC236}">
              <a16:creationId xmlns:a16="http://schemas.microsoft.com/office/drawing/2014/main" id="{145D1441-FCD0-439C-97D8-66689EEBD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09" name="BExUBK0YZ5VYFY8TTITJGJU9S06A" hidden="1">
          <a:extLst>
            <a:ext uri="{FF2B5EF4-FFF2-40B4-BE49-F238E27FC236}">
              <a16:creationId xmlns:a16="http://schemas.microsoft.com/office/drawing/2014/main" id="{B0DC7864-4F74-414A-8B1C-402AD8BE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10" name="BEx5BJQWS6YWHH4ZMSUAMD641V6Y" descr="ZTMFMXCIQSECDX38ALEFHUB00" hidden="1">
          <a:extLst>
            <a:ext uri="{FF2B5EF4-FFF2-40B4-BE49-F238E27FC236}">
              <a16:creationId xmlns:a16="http://schemas.microsoft.com/office/drawing/2014/main" id="{BC083D0B-0325-47F8-81BB-33613142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11" name="BExUBK0YZ5VYFY8TTITJGJU9S06A" hidden="1">
          <a:extLst>
            <a:ext uri="{FF2B5EF4-FFF2-40B4-BE49-F238E27FC236}">
              <a16:creationId xmlns:a16="http://schemas.microsoft.com/office/drawing/2014/main" id="{F4C88FE8-B54A-4D1A-BAA4-D1F0FE987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712" name="BEx1KD7H6UB1VYCJ7O61P562EIUY" descr="IQGV9140X0K0UPBL8OGU3I44J" hidden="1">
          <a:extLst>
            <a:ext uri="{FF2B5EF4-FFF2-40B4-BE49-F238E27FC236}">
              <a16:creationId xmlns:a16="http://schemas.microsoft.com/office/drawing/2014/main" id="{79D99B69-6EA6-4EDF-A276-0AC823CAD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713" name="BEx5AQZ4ETQ9LMY5EBWVH20Z7VXQ" hidden="1">
          <a:extLst>
            <a:ext uri="{FF2B5EF4-FFF2-40B4-BE49-F238E27FC236}">
              <a16:creationId xmlns:a16="http://schemas.microsoft.com/office/drawing/2014/main" id="{8353340C-A265-4681-97AF-B0FE515E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14" name="BEx5BJQWS6YWHH4ZMSUAMD641V6Y" descr="ZTMFMXCIQSECDX38ALEFHUB00" hidden="1">
          <a:extLst>
            <a:ext uri="{FF2B5EF4-FFF2-40B4-BE49-F238E27FC236}">
              <a16:creationId xmlns:a16="http://schemas.microsoft.com/office/drawing/2014/main" id="{4291C1DA-46C5-4575-9973-204C556A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15" name="BExUBK0YZ5VYFY8TTITJGJU9S06A" hidden="1">
          <a:extLst>
            <a:ext uri="{FF2B5EF4-FFF2-40B4-BE49-F238E27FC236}">
              <a16:creationId xmlns:a16="http://schemas.microsoft.com/office/drawing/2014/main" id="{DF5D6E92-7C68-4FEE-8563-05DC6F52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16" name="BEx5BJQWS6YWHH4ZMSUAMD641V6Y" descr="ZTMFMXCIQSECDX38ALEFHUB00" hidden="1">
          <a:extLst>
            <a:ext uri="{FF2B5EF4-FFF2-40B4-BE49-F238E27FC236}">
              <a16:creationId xmlns:a16="http://schemas.microsoft.com/office/drawing/2014/main" id="{2627FE47-ADBE-4F8B-927C-40BCBBA83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17" name="BExUBK0YZ5VYFY8TTITJGJU9S06A" hidden="1">
          <a:extLst>
            <a:ext uri="{FF2B5EF4-FFF2-40B4-BE49-F238E27FC236}">
              <a16:creationId xmlns:a16="http://schemas.microsoft.com/office/drawing/2014/main" id="{2B2195E2-7EC1-49E8-9E63-22640C83C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18" name="BEx5BJQWS6YWHH4ZMSUAMD641V6Y" descr="ZTMFMXCIQSECDX38ALEFHUB00" hidden="1">
          <a:extLst>
            <a:ext uri="{FF2B5EF4-FFF2-40B4-BE49-F238E27FC236}">
              <a16:creationId xmlns:a16="http://schemas.microsoft.com/office/drawing/2014/main" id="{F9DC319D-75EA-426E-AF9A-36AB2AB8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19" name="BExUBK0YZ5VYFY8TTITJGJU9S06A" hidden="1">
          <a:extLst>
            <a:ext uri="{FF2B5EF4-FFF2-40B4-BE49-F238E27FC236}">
              <a16:creationId xmlns:a16="http://schemas.microsoft.com/office/drawing/2014/main" id="{5F6E08A2-BDC7-424F-939D-971E6C7B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20" name="BEx5BJQWS6YWHH4ZMSUAMD641V6Y" descr="ZTMFMXCIQSECDX38ALEFHUB00" hidden="1">
          <a:extLst>
            <a:ext uri="{FF2B5EF4-FFF2-40B4-BE49-F238E27FC236}">
              <a16:creationId xmlns:a16="http://schemas.microsoft.com/office/drawing/2014/main" id="{3B93B64C-5E0C-4572-8753-F59CF438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21" name="BExUBK0YZ5VYFY8TTITJGJU9S06A" hidden="1">
          <a:extLst>
            <a:ext uri="{FF2B5EF4-FFF2-40B4-BE49-F238E27FC236}">
              <a16:creationId xmlns:a16="http://schemas.microsoft.com/office/drawing/2014/main" id="{5AAF16C5-34AD-4B03-B2ED-997970EB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22" name="BEx5BJQWS6YWHH4ZMSUAMD641V6Y" descr="ZTMFMXCIQSECDX38ALEFHUB00" hidden="1">
          <a:extLst>
            <a:ext uri="{FF2B5EF4-FFF2-40B4-BE49-F238E27FC236}">
              <a16:creationId xmlns:a16="http://schemas.microsoft.com/office/drawing/2014/main" id="{A7F604B2-D750-450F-A060-94F26062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23" name="BExUBK0YZ5VYFY8TTITJGJU9S06A" hidden="1">
          <a:extLst>
            <a:ext uri="{FF2B5EF4-FFF2-40B4-BE49-F238E27FC236}">
              <a16:creationId xmlns:a16="http://schemas.microsoft.com/office/drawing/2014/main" id="{40E7EDA1-6528-42B9-AAA6-AB324B01F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724" name="BEx1KD7H6UB1VYCJ7O61P562EIUY" descr="IQGV9140X0K0UPBL8OGU3I44J" hidden="1">
          <a:extLst>
            <a:ext uri="{FF2B5EF4-FFF2-40B4-BE49-F238E27FC236}">
              <a16:creationId xmlns:a16="http://schemas.microsoft.com/office/drawing/2014/main" id="{232F6F81-0AC1-4D39-95C3-1A98B84CB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25" name="BEx5BJQWS6YWHH4ZMSUAMD641V6Y" descr="ZTMFMXCIQSECDX38ALEFHUB00" hidden="1">
          <a:extLst>
            <a:ext uri="{FF2B5EF4-FFF2-40B4-BE49-F238E27FC236}">
              <a16:creationId xmlns:a16="http://schemas.microsoft.com/office/drawing/2014/main" id="{1B3D5C04-1D8E-41A5-988F-0A4CDBF7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726" name="BEx5AQZ4ETQ9LMY5EBWVH20Z7VXQ" hidden="1">
          <a:extLst>
            <a:ext uri="{FF2B5EF4-FFF2-40B4-BE49-F238E27FC236}">
              <a16:creationId xmlns:a16="http://schemas.microsoft.com/office/drawing/2014/main" id="{74322653-45F0-4169-9194-E35B15BC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27" name="BExUBK0YZ5VYFY8TTITJGJU9S06A" hidden="1">
          <a:extLst>
            <a:ext uri="{FF2B5EF4-FFF2-40B4-BE49-F238E27FC236}">
              <a16:creationId xmlns:a16="http://schemas.microsoft.com/office/drawing/2014/main" id="{07E02B7C-33A3-4FF5-B3F6-24060954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28" name="BEx5BJQWS6YWHH4ZMSUAMD641V6Y" descr="ZTMFMXCIQSECDX38ALEFHUB00" hidden="1">
          <a:extLst>
            <a:ext uri="{FF2B5EF4-FFF2-40B4-BE49-F238E27FC236}">
              <a16:creationId xmlns:a16="http://schemas.microsoft.com/office/drawing/2014/main" id="{B57E25C7-3741-40C4-867F-08D80B664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29" name="BExUBK0YZ5VYFY8TTITJGJU9S06A" hidden="1">
          <a:extLst>
            <a:ext uri="{FF2B5EF4-FFF2-40B4-BE49-F238E27FC236}">
              <a16:creationId xmlns:a16="http://schemas.microsoft.com/office/drawing/2014/main" id="{BE3E7DAA-5744-481B-A1F8-344D253C6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30" name="BEx5BJQWS6YWHH4ZMSUAMD641V6Y" descr="ZTMFMXCIQSECDX38ALEFHUB00" hidden="1">
          <a:extLst>
            <a:ext uri="{FF2B5EF4-FFF2-40B4-BE49-F238E27FC236}">
              <a16:creationId xmlns:a16="http://schemas.microsoft.com/office/drawing/2014/main" id="{2BD660D0-0BB4-4069-8BF9-8E948A3FA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31" name="BExUBK0YZ5VYFY8TTITJGJU9S06A" hidden="1">
          <a:extLst>
            <a:ext uri="{FF2B5EF4-FFF2-40B4-BE49-F238E27FC236}">
              <a16:creationId xmlns:a16="http://schemas.microsoft.com/office/drawing/2014/main" id="{3ECDBDF8-BCE8-493E-A822-711C63345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32" name="BEx5BJQWS6YWHH4ZMSUAMD641V6Y" descr="ZTMFMXCIQSECDX38ALEFHUB00" hidden="1">
          <a:extLst>
            <a:ext uri="{FF2B5EF4-FFF2-40B4-BE49-F238E27FC236}">
              <a16:creationId xmlns:a16="http://schemas.microsoft.com/office/drawing/2014/main" id="{B5A795FF-7D80-4733-9B78-1F8727F6B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33" name="BExUBK0YZ5VYFY8TTITJGJU9S06A" hidden="1">
          <a:extLst>
            <a:ext uri="{FF2B5EF4-FFF2-40B4-BE49-F238E27FC236}">
              <a16:creationId xmlns:a16="http://schemas.microsoft.com/office/drawing/2014/main" id="{2519DA87-29AA-423A-BE95-31C29256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34" name="BEx5BJQWS6YWHH4ZMSUAMD641V6Y" descr="ZTMFMXCIQSECDX38ALEFHUB00" hidden="1">
          <a:extLst>
            <a:ext uri="{FF2B5EF4-FFF2-40B4-BE49-F238E27FC236}">
              <a16:creationId xmlns:a16="http://schemas.microsoft.com/office/drawing/2014/main" id="{9C77C778-1FB6-4AB1-9552-B9D7E5A7D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35" name="BExUBK0YZ5VYFY8TTITJGJU9S06A" hidden="1">
          <a:extLst>
            <a:ext uri="{FF2B5EF4-FFF2-40B4-BE49-F238E27FC236}">
              <a16:creationId xmlns:a16="http://schemas.microsoft.com/office/drawing/2014/main" id="{8E7CC5CD-25A3-4289-B94B-56AE1EB24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36" name="BEx5BJQWS6YWHH4ZMSUAMD641V6Y" descr="ZTMFMXCIQSECDX38ALEFHUB00" hidden="1">
          <a:extLst>
            <a:ext uri="{FF2B5EF4-FFF2-40B4-BE49-F238E27FC236}">
              <a16:creationId xmlns:a16="http://schemas.microsoft.com/office/drawing/2014/main" id="{DD47CD87-2E25-4D5C-92AF-23D1DFEB4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37" name="BExUBK0YZ5VYFY8TTITJGJU9S06A" hidden="1">
          <a:extLst>
            <a:ext uri="{FF2B5EF4-FFF2-40B4-BE49-F238E27FC236}">
              <a16:creationId xmlns:a16="http://schemas.microsoft.com/office/drawing/2014/main" id="{94A5BC4F-0F78-4FF6-AA3F-68A1E3F5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738" name="BEx1KD7H6UB1VYCJ7O61P562EIUY" descr="IQGV9140X0K0UPBL8OGU3I44J" hidden="1">
          <a:extLst>
            <a:ext uri="{FF2B5EF4-FFF2-40B4-BE49-F238E27FC236}">
              <a16:creationId xmlns:a16="http://schemas.microsoft.com/office/drawing/2014/main" id="{C5AA5971-DD9B-4896-BAEC-F40894EBA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739" name="BEx5AQZ4ETQ9LMY5EBWVH20Z7VXQ" hidden="1">
          <a:extLst>
            <a:ext uri="{FF2B5EF4-FFF2-40B4-BE49-F238E27FC236}">
              <a16:creationId xmlns:a16="http://schemas.microsoft.com/office/drawing/2014/main" id="{5523159E-19C1-4A29-9203-8464B31D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740" name="BEx1KD7H6UB1VYCJ7O61P562EIUY" descr="IQGV9140X0K0UPBL8OGU3I44J" hidden="1">
          <a:extLst>
            <a:ext uri="{FF2B5EF4-FFF2-40B4-BE49-F238E27FC236}">
              <a16:creationId xmlns:a16="http://schemas.microsoft.com/office/drawing/2014/main" id="{25455A58-97F7-4AF1-A26D-11FABDBD3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741" name="BEx5AQZ4ETQ9LMY5EBWVH20Z7VXQ" hidden="1">
          <a:extLst>
            <a:ext uri="{FF2B5EF4-FFF2-40B4-BE49-F238E27FC236}">
              <a16:creationId xmlns:a16="http://schemas.microsoft.com/office/drawing/2014/main" id="{8A8E2B7C-FF7A-4EFA-BB7B-13BEA453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42" name="BEx5BJQWS6YWHH4ZMSUAMD641V6Y" descr="ZTMFMXCIQSECDX38ALEFHUB00" hidden="1">
          <a:extLst>
            <a:ext uri="{FF2B5EF4-FFF2-40B4-BE49-F238E27FC236}">
              <a16:creationId xmlns:a16="http://schemas.microsoft.com/office/drawing/2014/main" id="{1D3DFA35-20AD-4CB0-9687-F6E363CD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43" name="BExUBK0YZ5VYFY8TTITJGJU9S06A" hidden="1">
          <a:extLst>
            <a:ext uri="{FF2B5EF4-FFF2-40B4-BE49-F238E27FC236}">
              <a16:creationId xmlns:a16="http://schemas.microsoft.com/office/drawing/2014/main" id="{5041CBF5-6443-49AD-B8C3-F9234D464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744" name="BEx1KD7H6UB1VYCJ7O61P562EIUY" descr="IQGV9140X0K0UPBL8OGU3I44J" hidden="1">
          <a:extLst>
            <a:ext uri="{FF2B5EF4-FFF2-40B4-BE49-F238E27FC236}">
              <a16:creationId xmlns:a16="http://schemas.microsoft.com/office/drawing/2014/main" id="{C6D259E1-DA35-439A-ADF8-880153117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745" name="BEx5AQZ4ETQ9LMY5EBWVH20Z7VXQ" hidden="1">
          <a:extLst>
            <a:ext uri="{FF2B5EF4-FFF2-40B4-BE49-F238E27FC236}">
              <a16:creationId xmlns:a16="http://schemas.microsoft.com/office/drawing/2014/main" id="{1EA118B8-0FF4-4D09-B6D6-193AF5867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46" name="BEx5BJQWS6YWHH4ZMSUAMD641V6Y" descr="ZTMFMXCIQSECDX38ALEFHUB00" hidden="1">
          <a:extLst>
            <a:ext uri="{FF2B5EF4-FFF2-40B4-BE49-F238E27FC236}">
              <a16:creationId xmlns:a16="http://schemas.microsoft.com/office/drawing/2014/main" id="{3E9BE4DC-40C6-4F07-8DEE-292E09AA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47" name="BExUBK0YZ5VYFY8TTITJGJU9S06A" hidden="1">
          <a:extLst>
            <a:ext uri="{FF2B5EF4-FFF2-40B4-BE49-F238E27FC236}">
              <a16:creationId xmlns:a16="http://schemas.microsoft.com/office/drawing/2014/main" id="{A450B02E-BF76-471B-8F24-B3321170B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48" name="BEx5BJQWS6YWHH4ZMSUAMD641V6Y" descr="ZTMFMXCIQSECDX38ALEFHUB00" hidden="1">
          <a:extLst>
            <a:ext uri="{FF2B5EF4-FFF2-40B4-BE49-F238E27FC236}">
              <a16:creationId xmlns:a16="http://schemas.microsoft.com/office/drawing/2014/main" id="{AE80F992-6423-4302-93AD-8CAF66B30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49" name="BExUBK0YZ5VYFY8TTITJGJU9S06A" hidden="1">
          <a:extLst>
            <a:ext uri="{FF2B5EF4-FFF2-40B4-BE49-F238E27FC236}">
              <a16:creationId xmlns:a16="http://schemas.microsoft.com/office/drawing/2014/main" id="{ADF63DC5-4012-46D0-9A8E-BF1566B9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750" name="BEx1KD7H6UB1VYCJ7O61P562EIUY" descr="IQGV9140X0K0UPBL8OGU3I44J" hidden="1">
          <a:extLst>
            <a:ext uri="{FF2B5EF4-FFF2-40B4-BE49-F238E27FC236}">
              <a16:creationId xmlns:a16="http://schemas.microsoft.com/office/drawing/2014/main" id="{7BC72253-9192-4F1C-B6AB-0EC5B9B6C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751" name="BEx5AQZ4ETQ9LMY5EBWVH20Z7VXQ" hidden="1">
          <a:extLst>
            <a:ext uri="{FF2B5EF4-FFF2-40B4-BE49-F238E27FC236}">
              <a16:creationId xmlns:a16="http://schemas.microsoft.com/office/drawing/2014/main" id="{E5729C60-44E7-4C6A-A894-194DBF49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52" name="BEx5BJQWS6YWHH4ZMSUAMD641V6Y" descr="ZTMFMXCIQSECDX38ALEFHUB00" hidden="1">
          <a:extLst>
            <a:ext uri="{FF2B5EF4-FFF2-40B4-BE49-F238E27FC236}">
              <a16:creationId xmlns:a16="http://schemas.microsoft.com/office/drawing/2014/main" id="{6DB7C9A7-7F53-4119-88F4-EC8A91EE9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53" name="BExUBK0YZ5VYFY8TTITJGJU9S06A" hidden="1">
          <a:extLst>
            <a:ext uri="{FF2B5EF4-FFF2-40B4-BE49-F238E27FC236}">
              <a16:creationId xmlns:a16="http://schemas.microsoft.com/office/drawing/2014/main" id="{5006142E-09C9-45D6-B5E1-5BC5B6B5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54" name="BEx5BJQWS6YWHH4ZMSUAMD641V6Y" descr="ZTMFMXCIQSECDX38ALEFHUB00" hidden="1">
          <a:extLst>
            <a:ext uri="{FF2B5EF4-FFF2-40B4-BE49-F238E27FC236}">
              <a16:creationId xmlns:a16="http://schemas.microsoft.com/office/drawing/2014/main" id="{0AD42F58-89D2-4894-9B9A-75AA5460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55" name="BExUBK0YZ5VYFY8TTITJGJU9S06A" hidden="1">
          <a:extLst>
            <a:ext uri="{FF2B5EF4-FFF2-40B4-BE49-F238E27FC236}">
              <a16:creationId xmlns:a16="http://schemas.microsoft.com/office/drawing/2014/main" id="{61EB2C6A-6FF3-47DF-89F4-F0EE7680A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56" name="BEx5BJQWS6YWHH4ZMSUAMD641V6Y" descr="ZTMFMXCIQSECDX38ALEFHUB00" hidden="1">
          <a:extLst>
            <a:ext uri="{FF2B5EF4-FFF2-40B4-BE49-F238E27FC236}">
              <a16:creationId xmlns:a16="http://schemas.microsoft.com/office/drawing/2014/main" id="{39A1044A-F85A-4A17-802E-7AEFC5B46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57" name="BExUBK0YZ5VYFY8TTITJGJU9S06A" hidden="1">
          <a:extLst>
            <a:ext uri="{FF2B5EF4-FFF2-40B4-BE49-F238E27FC236}">
              <a16:creationId xmlns:a16="http://schemas.microsoft.com/office/drawing/2014/main" id="{F470438A-9262-4790-A0AA-858041D7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758" name="BEx1KD7H6UB1VYCJ7O61P562EIUY" descr="IQGV9140X0K0UPBL8OGU3I44J" hidden="1">
          <a:extLst>
            <a:ext uri="{FF2B5EF4-FFF2-40B4-BE49-F238E27FC236}">
              <a16:creationId xmlns:a16="http://schemas.microsoft.com/office/drawing/2014/main" id="{416938BE-EA92-4299-9EEB-B7DC291B5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759" name="BEx5AQZ4ETQ9LMY5EBWVH20Z7VXQ" hidden="1">
          <a:extLst>
            <a:ext uri="{FF2B5EF4-FFF2-40B4-BE49-F238E27FC236}">
              <a16:creationId xmlns:a16="http://schemas.microsoft.com/office/drawing/2014/main" id="{6227D811-0737-4BB9-A726-C9A49CFC9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60" name="BEx5BJQWS6YWHH4ZMSUAMD641V6Y" descr="ZTMFMXCIQSECDX38ALEFHUB00" hidden="1">
          <a:extLst>
            <a:ext uri="{FF2B5EF4-FFF2-40B4-BE49-F238E27FC236}">
              <a16:creationId xmlns:a16="http://schemas.microsoft.com/office/drawing/2014/main" id="{3D8C3CC6-A7F4-42A2-93E8-0C80AC6F2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61" name="BExUBK0YZ5VYFY8TTITJGJU9S06A" hidden="1">
          <a:extLst>
            <a:ext uri="{FF2B5EF4-FFF2-40B4-BE49-F238E27FC236}">
              <a16:creationId xmlns:a16="http://schemas.microsoft.com/office/drawing/2014/main" id="{02E189D7-03FB-4C6D-89F3-55CDC35C0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62" name="BEx5BJQWS6YWHH4ZMSUAMD641V6Y" descr="ZTMFMXCIQSECDX38ALEFHUB00" hidden="1">
          <a:extLst>
            <a:ext uri="{FF2B5EF4-FFF2-40B4-BE49-F238E27FC236}">
              <a16:creationId xmlns:a16="http://schemas.microsoft.com/office/drawing/2014/main" id="{9064D0F0-F25A-450E-8A53-0D157935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63" name="BExUBK0YZ5VYFY8TTITJGJU9S06A" hidden="1">
          <a:extLst>
            <a:ext uri="{FF2B5EF4-FFF2-40B4-BE49-F238E27FC236}">
              <a16:creationId xmlns:a16="http://schemas.microsoft.com/office/drawing/2014/main" id="{A8B33F31-E91E-40B0-AB22-FF9F5D66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64" name="BEx5BJQWS6YWHH4ZMSUAMD641V6Y" descr="ZTMFMXCIQSECDX38ALEFHUB00" hidden="1">
          <a:extLst>
            <a:ext uri="{FF2B5EF4-FFF2-40B4-BE49-F238E27FC236}">
              <a16:creationId xmlns:a16="http://schemas.microsoft.com/office/drawing/2014/main" id="{C8F2F78D-722D-4F32-BC48-7D4E494C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65" name="BExUBK0YZ5VYFY8TTITJGJU9S06A" hidden="1">
          <a:extLst>
            <a:ext uri="{FF2B5EF4-FFF2-40B4-BE49-F238E27FC236}">
              <a16:creationId xmlns:a16="http://schemas.microsoft.com/office/drawing/2014/main" id="{CA00C358-7C8D-4BF5-8126-7A2E6C9ED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66" name="BEx5BJQWS6YWHH4ZMSUAMD641V6Y" descr="ZTMFMXCIQSECDX38ALEFHUB00" hidden="1">
          <a:extLst>
            <a:ext uri="{FF2B5EF4-FFF2-40B4-BE49-F238E27FC236}">
              <a16:creationId xmlns:a16="http://schemas.microsoft.com/office/drawing/2014/main" id="{B607EC90-9362-4C52-A74A-5F5FF096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67" name="BExUBK0YZ5VYFY8TTITJGJU9S06A" hidden="1">
          <a:extLst>
            <a:ext uri="{FF2B5EF4-FFF2-40B4-BE49-F238E27FC236}">
              <a16:creationId xmlns:a16="http://schemas.microsoft.com/office/drawing/2014/main" id="{B744A5D0-F6DB-463C-88C6-ED3C3E056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68" name="BEx5BJQWS6YWHH4ZMSUAMD641V6Y" descr="ZTMFMXCIQSECDX38ALEFHUB00" hidden="1">
          <a:extLst>
            <a:ext uri="{FF2B5EF4-FFF2-40B4-BE49-F238E27FC236}">
              <a16:creationId xmlns:a16="http://schemas.microsoft.com/office/drawing/2014/main" id="{B59BDE7E-1F1C-41C8-83E4-722FEDD2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69" name="BExUBK0YZ5VYFY8TTITJGJU9S06A" hidden="1">
          <a:extLst>
            <a:ext uri="{FF2B5EF4-FFF2-40B4-BE49-F238E27FC236}">
              <a16:creationId xmlns:a16="http://schemas.microsoft.com/office/drawing/2014/main" id="{78EA71F3-EF48-44B6-BD85-FFE5D70D7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70" name="BEx5BJQWS6YWHH4ZMSUAMD641V6Y" descr="ZTMFMXCIQSECDX38ALEFHUB00" hidden="1">
          <a:extLst>
            <a:ext uri="{FF2B5EF4-FFF2-40B4-BE49-F238E27FC236}">
              <a16:creationId xmlns:a16="http://schemas.microsoft.com/office/drawing/2014/main" id="{72859AE6-0B0D-4E81-A858-9B7DBED9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71" name="BExUBK0YZ5VYFY8TTITJGJU9S06A" hidden="1">
          <a:extLst>
            <a:ext uri="{FF2B5EF4-FFF2-40B4-BE49-F238E27FC236}">
              <a16:creationId xmlns:a16="http://schemas.microsoft.com/office/drawing/2014/main" id="{A424996B-68CD-421B-9EA6-22352DA9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772" name="BExMO7VFCN4EL59982UR4AJ25JNJ" descr="XX6TINEJADZGKR0CTM7ZRT0RA" hidden="1">
          <a:extLst>
            <a:ext uri="{FF2B5EF4-FFF2-40B4-BE49-F238E27FC236}">
              <a16:creationId xmlns:a16="http://schemas.microsoft.com/office/drawing/2014/main" id="{70B508F3-00D7-4896-B4AD-840D60409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773" name="BExU3EX5JJCXCII4YKUJBFBGIJR2" descr="OF5ZI9PI5WH36VPANJ2DYLNMI" hidden="1">
          <a:extLst>
            <a:ext uri="{FF2B5EF4-FFF2-40B4-BE49-F238E27FC236}">
              <a16:creationId xmlns:a16="http://schemas.microsoft.com/office/drawing/2014/main" id="{F47E7811-E43A-4AD0-A97C-E646761A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774" name="BEx1KD7H6UB1VYCJ7O61P562EIUY" descr="IQGV9140X0K0UPBL8OGU3I44J" hidden="1">
          <a:extLst>
            <a:ext uri="{FF2B5EF4-FFF2-40B4-BE49-F238E27FC236}">
              <a16:creationId xmlns:a16="http://schemas.microsoft.com/office/drawing/2014/main" id="{546DBFCF-1DB5-4A32-99A6-D82C01B9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75" name="BEx5BJQWS6YWHH4ZMSUAMD641V6Y" descr="ZTMFMXCIQSECDX38ALEFHUB00" hidden="1">
          <a:extLst>
            <a:ext uri="{FF2B5EF4-FFF2-40B4-BE49-F238E27FC236}">
              <a16:creationId xmlns:a16="http://schemas.microsoft.com/office/drawing/2014/main" id="{0BB3A031-4D09-40FA-921F-1D87DB8D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20</xdr:row>
      <xdr:rowOff>0</xdr:rowOff>
    </xdr:from>
    <xdr:ext cx="59531" cy="829901"/>
    <xdr:pic>
      <xdr:nvPicPr>
        <xdr:cNvPr id="1776" name="BExVTO5Q8G2M7BPL4B2584LQS0R0" descr="OB6Q8NA4LZFE4GM9Y3V56BPMQ" hidden="1">
          <a:extLst>
            <a:ext uri="{FF2B5EF4-FFF2-40B4-BE49-F238E27FC236}">
              <a16:creationId xmlns:a16="http://schemas.microsoft.com/office/drawing/2014/main" id="{091E61B8-7363-4642-80A8-6D59BCB9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20</xdr:row>
      <xdr:rowOff>0</xdr:rowOff>
    </xdr:from>
    <xdr:ext cx="59531" cy="295275"/>
    <xdr:pic>
      <xdr:nvPicPr>
        <xdr:cNvPr id="1777" name="BExIFSCLN1G86X78PFLTSMRP0US5" descr="9JK4SPV4DG7VTCZIILWHXQU5J" hidden="1">
          <a:extLst>
            <a:ext uri="{FF2B5EF4-FFF2-40B4-BE49-F238E27FC236}">
              <a16:creationId xmlns:a16="http://schemas.microsoft.com/office/drawing/2014/main" id="{FB20CB72-8970-426F-9234-242E55BF5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778" name="BEx1I152WN2D3A85O2XN0DGXCWHN" descr="KHBZFMANRA4UMJR1AB4M5NJNT" hidden="1">
          <a:extLst>
            <a:ext uri="{FF2B5EF4-FFF2-40B4-BE49-F238E27FC236}">
              <a16:creationId xmlns:a16="http://schemas.microsoft.com/office/drawing/2014/main" id="{7A5350F1-73AD-449C-83B5-1DD12E15A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779" name="BExW9676P0SKCVKK25QCGHPA3PAD" descr="9A4PWZ20RMSRF0PNECCDM75CA" hidden="1">
          <a:extLst>
            <a:ext uri="{FF2B5EF4-FFF2-40B4-BE49-F238E27FC236}">
              <a16:creationId xmlns:a16="http://schemas.microsoft.com/office/drawing/2014/main" id="{CD7B33E5-5D38-4D5A-91CF-B49D118DF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780" name="BExS5CPQ8P8JOQPK7ANNKHLSGOKU" hidden="1">
          <a:extLst>
            <a:ext uri="{FF2B5EF4-FFF2-40B4-BE49-F238E27FC236}">
              <a16:creationId xmlns:a16="http://schemas.microsoft.com/office/drawing/2014/main" id="{A3F52B93-0B00-4EAC-9C99-0C89394A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781" name="BExMM0AVUAIRNJLXB1FW8R0YB4ZZ" hidden="1">
          <a:extLst>
            <a:ext uri="{FF2B5EF4-FFF2-40B4-BE49-F238E27FC236}">
              <a16:creationId xmlns:a16="http://schemas.microsoft.com/office/drawing/2014/main" id="{E38B84F4-353B-47C4-A767-42F5834A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1782" name="BExXZ7Y09CBS0XA7IPB3IRJ8RJM4" hidden="1">
          <a:extLst>
            <a:ext uri="{FF2B5EF4-FFF2-40B4-BE49-F238E27FC236}">
              <a16:creationId xmlns:a16="http://schemas.microsoft.com/office/drawing/2014/main" id="{3DBD9F7A-5D21-4783-8A59-F02A8B6F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783" name="BExQ7SXS9VUG7P6CACU2J7R2SGIZ" hidden="1">
          <a:extLst>
            <a:ext uri="{FF2B5EF4-FFF2-40B4-BE49-F238E27FC236}">
              <a16:creationId xmlns:a16="http://schemas.microsoft.com/office/drawing/2014/main" id="{0BB08FC6-098F-4F73-A770-6FDCD4199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784" name="BEx5AQZ4ETQ9LMY5EBWVH20Z7VXQ" hidden="1">
          <a:extLst>
            <a:ext uri="{FF2B5EF4-FFF2-40B4-BE49-F238E27FC236}">
              <a16:creationId xmlns:a16="http://schemas.microsoft.com/office/drawing/2014/main" id="{B33273D7-A622-48B3-B65A-08FD9963C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85" name="BExUBK0YZ5VYFY8TTITJGJU9S06A" hidden="1">
          <a:extLst>
            <a:ext uri="{FF2B5EF4-FFF2-40B4-BE49-F238E27FC236}">
              <a16:creationId xmlns:a16="http://schemas.microsoft.com/office/drawing/2014/main" id="{FFCF7858-5131-4EFC-B4C1-C8D14E1D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829901"/>
    <xdr:pic>
      <xdr:nvPicPr>
        <xdr:cNvPr id="1786" name="BExUEZCSSJ7RN4J18I2NUIQR2FZS" hidden="1">
          <a:extLst>
            <a:ext uri="{FF2B5EF4-FFF2-40B4-BE49-F238E27FC236}">
              <a16:creationId xmlns:a16="http://schemas.microsoft.com/office/drawing/2014/main" id="{CA4C1A48-220C-4631-A3D4-0C62B4A54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3354705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295275"/>
    <xdr:pic>
      <xdr:nvPicPr>
        <xdr:cNvPr id="1787" name="BExS3JDQWF7U3F5JTEVOE16ASIYK" hidden="1">
          <a:extLst>
            <a:ext uri="{FF2B5EF4-FFF2-40B4-BE49-F238E27FC236}">
              <a16:creationId xmlns:a16="http://schemas.microsoft.com/office/drawing/2014/main" id="{DA91A767-F2EF-4E81-B092-11C45AEF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33528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788" name="BEx1KD7H6UB1VYCJ7O61P562EIUY" descr="IQGV9140X0K0UPBL8OGU3I44J" hidden="1">
          <a:extLst>
            <a:ext uri="{FF2B5EF4-FFF2-40B4-BE49-F238E27FC236}">
              <a16:creationId xmlns:a16="http://schemas.microsoft.com/office/drawing/2014/main" id="{C9049438-6917-4B25-8A1A-5D93152AE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89" name="BEx5BJQWS6YWHH4ZMSUAMD641V6Y" descr="ZTMFMXCIQSECDX38ALEFHUB00" hidden="1">
          <a:extLst>
            <a:ext uri="{FF2B5EF4-FFF2-40B4-BE49-F238E27FC236}">
              <a16:creationId xmlns:a16="http://schemas.microsoft.com/office/drawing/2014/main" id="{B97B66BA-AE59-4E97-BDBC-205FCF51D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790" name="BEx5AQZ4ETQ9LMY5EBWVH20Z7VXQ" hidden="1">
          <a:extLst>
            <a:ext uri="{FF2B5EF4-FFF2-40B4-BE49-F238E27FC236}">
              <a16:creationId xmlns:a16="http://schemas.microsoft.com/office/drawing/2014/main" id="{490882AC-1FBE-41CA-A34C-983F1262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791" name="BExUBK0YZ5VYFY8TTITJGJU9S06A" hidden="1">
          <a:extLst>
            <a:ext uri="{FF2B5EF4-FFF2-40B4-BE49-F238E27FC236}">
              <a16:creationId xmlns:a16="http://schemas.microsoft.com/office/drawing/2014/main" id="{1BA79E4B-5A6C-485B-B6DE-F4B99225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1905</xdr:rowOff>
    </xdr:from>
    <xdr:ext cx="59531" cy="829901"/>
    <xdr:pic>
      <xdr:nvPicPr>
        <xdr:cNvPr id="1792" name="BExMO7VFCN4EL59982UR4AJ25JNJ" descr="XX6TINEJADZGKR0CTM7ZRT0RA" hidden="1">
          <a:extLst>
            <a:ext uri="{FF2B5EF4-FFF2-40B4-BE49-F238E27FC236}">
              <a16:creationId xmlns:a16="http://schemas.microsoft.com/office/drawing/2014/main" id="{BA522217-DE75-4B24-BFFF-DEF65BC5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793" name="BExU3EX5JJCXCII4YKUJBFBGIJR2" descr="OF5ZI9PI5WH36VPANJ2DYLNMI" hidden="1">
          <a:extLst>
            <a:ext uri="{FF2B5EF4-FFF2-40B4-BE49-F238E27FC236}">
              <a16:creationId xmlns:a16="http://schemas.microsoft.com/office/drawing/2014/main" id="{AF03C95A-2A47-43CE-BF7D-C25E0662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1905</xdr:rowOff>
    </xdr:from>
    <xdr:ext cx="59531" cy="829901"/>
    <xdr:pic>
      <xdr:nvPicPr>
        <xdr:cNvPr id="1794" name="BEx1I152WN2D3A85O2XN0DGXCWHN" descr="KHBZFMANRA4UMJR1AB4M5NJNT" hidden="1">
          <a:extLst>
            <a:ext uri="{FF2B5EF4-FFF2-40B4-BE49-F238E27FC236}">
              <a16:creationId xmlns:a16="http://schemas.microsoft.com/office/drawing/2014/main" id="{6E726E9B-9FDC-4B1F-A4CE-EB2071DE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795" name="BExW9676P0SKCVKK25QCGHPA3PAD" descr="9A4PWZ20RMSRF0PNECCDM75CA" hidden="1">
          <a:extLst>
            <a:ext uri="{FF2B5EF4-FFF2-40B4-BE49-F238E27FC236}">
              <a16:creationId xmlns:a16="http://schemas.microsoft.com/office/drawing/2014/main" id="{9DA3A263-9D02-46A6-B9B3-1BB398D56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1905</xdr:rowOff>
    </xdr:from>
    <xdr:ext cx="59531" cy="829901"/>
    <xdr:pic>
      <xdr:nvPicPr>
        <xdr:cNvPr id="1796" name="BExS5CPQ8P8JOQPK7ANNKHLSGOKU" hidden="1">
          <a:extLst>
            <a:ext uri="{FF2B5EF4-FFF2-40B4-BE49-F238E27FC236}">
              <a16:creationId xmlns:a16="http://schemas.microsoft.com/office/drawing/2014/main" id="{DFDE30E1-8ED7-4CB2-B08B-4A88D111E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797" name="BExMM0AVUAIRNJLXB1FW8R0YB4ZZ" hidden="1">
          <a:extLst>
            <a:ext uri="{FF2B5EF4-FFF2-40B4-BE49-F238E27FC236}">
              <a16:creationId xmlns:a16="http://schemas.microsoft.com/office/drawing/2014/main" id="{6CEB63C9-21ED-418E-B927-2EB1C672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1905</xdr:rowOff>
    </xdr:from>
    <xdr:ext cx="59531" cy="829901"/>
    <xdr:pic>
      <xdr:nvPicPr>
        <xdr:cNvPr id="1798" name="BExXZ7Y09CBS0XA7IPB3IRJ8RJM4" hidden="1">
          <a:extLst>
            <a:ext uri="{FF2B5EF4-FFF2-40B4-BE49-F238E27FC236}">
              <a16:creationId xmlns:a16="http://schemas.microsoft.com/office/drawing/2014/main" id="{18DFE043-C021-4813-BE97-739CCC1F5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799" name="BExQ7SXS9VUG7P6CACU2J7R2SGIZ" hidden="1">
          <a:extLst>
            <a:ext uri="{FF2B5EF4-FFF2-40B4-BE49-F238E27FC236}">
              <a16:creationId xmlns:a16="http://schemas.microsoft.com/office/drawing/2014/main" id="{9283A0FD-19FA-4A30-AA86-74131D4D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21</xdr:row>
      <xdr:rowOff>0</xdr:rowOff>
    </xdr:from>
    <xdr:ext cx="59531" cy="295275"/>
    <xdr:pic>
      <xdr:nvPicPr>
        <xdr:cNvPr id="1800" name="BExU3EX5JJCXCII4YKUJBFBGIJR2" descr="OF5ZI9PI5WH36VPANJ2DYLNMI" hidden="1">
          <a:extLst>
            <a:ext uri="{FF2B5EF4-FFF2-40B4-BE49-F238E27FC236}">
              <a16:creationId xmlns:a16="http://schemas.microsoft.com/office/drawing/2014/main" id="{4BB74FEE-41EA-4A5D-AFBC-FFBE4341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21</xdr:row>
      <xdr:rowOff>0</xdr:rowOff>
    </xdr:from>
    <xdr:ext cx="59531" cy="295275"/>
    <xdr:pic>
      <xdr:nvPicPr>
        <xdr:cNvPr id="1801" name="BExW9676P0SKCVKK25QCGHPA3PAD" descr="9A4PWZ20RMSRF0PNECCDM75CA" hidden="1">
          <a:extLst>
            <a:ext uri="{FF2B5EF4-FFF2-40B4-BE49-F238E27FC236}">
              <a16:creationId xmlns:a16="http://schemas.microsoft.com/office/drawing/2014/main" id="{7449CFC7-2694-4FA0-A767-91206846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21</xdr:row>
      <xdr:rowOff>0</xdr:rowOff>
    </xdr:from>
    <xdr:ext cx="59531" cy="295275"/>
    <xdr:pic>
      <xdr:nvPicPr>
        <xdr:cNvPr id="1802" name="BExMM0AVUAIRNJLXB1FW8R0YB4ZZ" hidden="1">
          <a:extLst>
            <a:ext uri="{FF2B5EF4-FFF2-40B4-BE49-F238E27FC236}">
              <a16:creationId xmlns:a16="http://schemas.microsoft.com/office/drawing/2014/main" id="{A609EE8D-0AE8-43D1-A7B4-DDCA5DBBE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21</xdr:row>
      <xdr:rowOff>0</xdr:rowOff>
    </xdr:from>
    <xdr:ext cx="59531" cy="295275"/>
    <xdr:pic>
      <xdr:nvPicPr>
        <xdr:cNvPr id="1803" name="BExQ7SXS9VUG7P6CACU2J7R2SGIZ" hidden="1">
          <a:extLst>
            <a:ext uri="{FF2B5EF4-FFF2-40B4-BE49-F238E27FC236}">
              <a16:creationId xmlns:a16="http://schemas.microsoft.com/office/drawing/2014/main" id="{09E6F4BB-90F7-43D4-B6F7-EDD6CF449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04" name="BEx1KD7H6UB1VYCJ7O61P562EIUY" descr="IQGV9140X0K0UPBL8OGU3I44J" hidden="1">
          <a:extLst>
            <a:ext uri="{FF2B5EF4-FFF2-40B4-BE49-F238E27FC236}">
              <a16:creationId xmlns:a16="http://schemas.microsoft.com/office/drawing/2014/main" id="{1141E020-31B2-4EFE-81BE-61B672DF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805" name="BEx5BJQWS6YWHH4ZMSUAMD641V6Y" descr="ZTMFMXCIQSECDX38ALEFHUB00" hidden="1">
          <a:extLst>
            <a:ext uri="{FF2B5EF4-FFF2-40B4-BE49-F238E27FC236}">
              <a16:creationId xmlns:a16="http://schemas.microsoft.com/office/drawing/2014/main" id="{37E1A220-1006-417B-A85D-6D5ABEA55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06" name="BEx5AQZ4ETQ9LMY5EBWVH20Z7VXQ" hidden="1">
          <a:extLst>
            <a:ext uri="{FF2B5EF4-FFF2-40B4-BE49-F238E27FC236}">
              <a16:creationId xmlns:a16="http://schemas.microsoft.com/office/drawing/2014/main" id="{5D9BACEF-EDF9-4F64-B5C6-4B8D60005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807" name="BExUBK0YZ5VYFY8TTITJGJU9S06A" hidden="1">
          <a:extLst>
            <a:ext uri="{FF2B5EF4-FFF2-40B4-BE49-F238E27FC236}">
              <a16:creationId xmlns:a16="http://schemas.microsoft.com/office/drawing/2014/main" id="{46357F80-74EE-45F0-A715-B81440D0B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808" name="BEx5BJQWS6YWHH4ZMSUAMD641V6Y" descr="ZTMFMXCIQSECDX38ALEFHUB00" hidden="1">
          <a:extLst>
            <a:ext uri="{FF2B5EF4-FFF2-40B4-BE49-F238E27FC236}">
              <a16:creationId xmlns:a16="http://schemas.microsoft.com/office/drawing/2014/main" id="{37195DC9-C918-438C-8192-3FDE783F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809" name="BExUBK0YZ5VYFY8TTITJGJU9S06A" hidden="1">
          <a:extLst>
            <a:ext uri="{FF2B5EF4-FFF2-40B4-BE49-F238E27FC236}">
              <a16:creationId xmlns:a16="http://schemas.microsoft.com/office/drawing/2014/main" id="{367364DF-FB98-4608-93F9-4C357140E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10" name="BEx1KD7H6UB1VYCJ7O61P562EIUY" descr="IQGV9140X0K0UPBL8OGU3I44J" hidden="1">
          <a:extLst>
            <a:ext uri="{FF2B5EF4-FFF2-40B4-BE49-F238E27FC236}">
              <a16:creationId xmlns:a16="http://schemas.microsoft.com/office/drawing/2014/main" id="{581ED154-58EF-4D26-979E-0D5584AA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811" name="BEx5BJQWS6YWHH4ZMSUAMD641V6Y" descr="ZTMFMXCIQSECDX38ALEFHUB00" hidden="1">
          <a:extLst>
            <a:ext uri="{FF2B5EF4-FFF2-40B4-BE49-F238E27FC236}">
              <a16:creationId xmlns:a16="http://schemas.microsoft.com/office/drawing/2014/main" id="{837A38F8-8818-41F8-951F-EF32E4F1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12" name="BEx5AQZ4ETQ9LMY5EBWVH20Z7VXQ" hidden="1">
          <a:extLst>
            <a:ext uri="{FF2B5EF4-FFF2-40B4-BE49-F238E27FC236}">
              <a16:creationId xmlns:a16="http://schemas.microsoft.com/office/drawing/2014/main" id="{349C4FA2-E547-46FC-BE64-ED42FB08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813" name="BExUBK0YZ5VYFY8TTITJGJU9S06A" hidden="1">
          <a:extLst>
            <a:ext uri="{FF2B5EF4-FFF2-40B4-BE49-F238E27FC236}">
              <a16:creationId xmlns:a16="http://schemas.microsoft.com/office/drawing/2014/main" id="{9CDC3DBD-E7FD-4417-BF1F-0CEAC1EC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814" name="BEx5BJQWS6YWHH4ZMSUAMD641V6Y" descr="ZTMFMXCIQSECDX38ALEFHUB00" hidden="1">
          <a:extLst>
            <a:ext uri="{FF2B5EF4-FFF2-40B4-BE49-F238E27FC236}">
              <a16:creationId xmlns:a16="http://schemas.microsoft.com/office/drawing/2014/main" id="{C4D307BA-47AA-446D-B88E-AFBA731C1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815" name="BExUBK0YZ5VYFY8TTITJGJU9S06A" hidden="1">
          <a:extLst>
            <a:ext uri="{FF2B5EF4-FFF2-40B4-BE49-F238E27FC236}">
              <a16:creationId xmlns:a16="http://schemas.microsoft.com/office/drawing/2014/main" id="{529D3AF1-EE42-4678-9785-4C2A40C8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816" name="BEx5BJQWS6YWHH4ZMSUAMD641V6Y" descr="ZTMFMXCIQSECDX38ALEFHUB00" hidden="1">
          <a:extLst>
            <a:ext uri="{FF2B5EF4-FFF2-40B4-BE49-F238E27FC236}">
              <a16:creationId xmlns:a16="http://schemas.microsoft.com/office/drawing/2014/main" id="{BBE82F22-2783-426D-835A-151C3F38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817" name="BExUBK0YZ5VYFY8TTITJGJU9S06A" hidden="1">
          <a:extLst>
            <a:ext uri="{FF2B5EF4-FFF2-40B4-BE49-F238E27FC236}">
              <a16:creationId xmlns:a16="http://schemas.microsoft.com/office/drawing/2014/main" id="{649F7D05-0AC9-47C1-963A-FC7BE567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18" name="BEx1KD7H6UB1VYCJ7O61P562EIUY" descr="IQGV9140X0K0UPBL8OGU3I44J" hidden="1">
          <a:extLst>
            <a:ext uri="{FF2B5EF4-FFF2-40B4-BE49-F238E27FC236}">
              <a16:creationId xmlns:a16="http://schemas.microsoft.com/office/drawing/2014/main" id="{2F5BA100-DF24-4D0B-945B-3CBA70A5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819" name="BEx5BJQWS6YWHH4ZMSUAMD641V6Y" descr="ZTMFMXCIQSECDX38ALEFHUB00" hidden="1">
          <a:extLst>
            <a:ext uri="{FF2B5EF4-FFF2-40B4-BE49-F238E27FC236}">
              <a16:creationId xmlns:a16="http://schemas.microsoft.com/office/drawing/2014/main" id="{BCAF3AFC-B329-431B-BB0A-61E9D7E6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20" name="BEx5AQZ4ETQ9LMY5EBWVH20Z7VXQ" hidden="1">
          <a:extLst>
            <a:ext uri="{FF2B5EF4-FFF2-40B4-BE49-F238E27FC236}">
              <a16:creationId xmlns:a16="http://schemas.microsoft.com/office/drawing/2014/main" id="{557194E8-5633-4751-85A9-BB485548A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821" name="BExUBK0YZ5VYFY8TTITJGJU9S06A" hidden="1">
          <a:extLst>
            <a:ext uri="{FF2B5EF4-FFF2-40B4-BE49-F238E27FC236}">
              <a16:creationId xmlns:a16="http://schemas.microsoft.com/office/drawing/2014/main" id="{EA2B541D-F4BF-4AEE-B914-816977DB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822" name="BEx5BJQWS6YWHH4ZMSUAMD641V6Y" descr="ZTMFMXCIQSECDX38ALEFHUB00" hidden="1">
          <a:extLst>
            <a:ext uri="{FF2B5EF4-FFF2-40B4-BE49-F238E27FC236}">
              <a16:creationId xmlns:a16="http://schemas.microsoft.com/office/drawing/2014/main" id="{EE09339F-B601-4C45-9F9A-3A6B69EA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823" name="BExUBK0YZ5VYFY8TTITJGJU9S06A" hidden="1">
          <a:extLst>
            <a:ext uri="{FF2B5EF4-FFF2-40B4-BE49-F238E27FC236}">
              <a16:creationId xmlns:a16="http://schemas.microsoft.com/office/drawing/2014/main" id="{059026FE-E14D-4C72-A514-D075719AE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824" name="BEx5BJQWS6YWHH4ZMSUAMD641V6Y" descr="ZTMFMXCIQSECDX38ALEFHUB00" hidden="1">
          <a:extLst>
            <a:ext uri="{FF2B5EF4-FFF2-40B4-BE49-F238E27FC236}">
              <a16:creationId xmlns:a16="http://schemas.microsoft.com/office/drawing/2014/main" id="{93ECB4DA-84B6-4345-8631-A9DB5A36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825" name="BExUBK0YZ5VYFY8TTITJGJU9S06A" hidden="1">
          <a:extLst>
            <a:ext uri="{FF2B5EF4-FFF2-40B4-BE49-F238E27FC236}">
              <a16:creationId xmlns:a16="http://schemas.microsoft.com/office/drawing/2014/main" id="{343970E1-9EC1-42EF-825F-0EE7A1B3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826" name="BEx5BJQWS6YWHH4ZMSUAMD641V6Y" descr="ZTMFMXCIQSECDX38ALEFHUB00" hidden="1">
          <a:extLst>
            <a:ext uri="{FF2B5EF4-FFF2-40B4-BE49-F238E27FC236}">
              <a16:creationId xmlns:a16="http://schemas.microsoft.com/office/drawing/2014/main" id="{933FACEB-D2DF-4F82-B46B-6C20335F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827" name="BExUBK0YZ5VYFY8TTITJGJU9S06A" hidden="1">
          <a:extLst>
            <a:ext uri="{FF2B5EF4-FFF2-40B4-BE49-F238E27FC236}">
              <a16:creationId xmlns:a16="http://schemas.microsoft.com/office/drawing/2014/main" id="{419E75CA-5CC5-4CA6-B58C-B7EEE2FF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1905</xdr:rowOff>
    </xdr:from>
    <xdr:ext cx="59531" cy="829901"/>
    <xdr:pic>
      <xdr:nvPicPr>
        <xdr:cNvPr id="1828" name="BExMO7VFCN4EL59982UR4AJ25JNJ" descr="XX6TINEJADZGKR0CTM7ZRT0RA" hidden="1">
          <a:extLst>
            <a:ext uri="{FF2B5EF4-FFF2-40B4-BE49-F238E27FC236}">
              <a16:creationId xmlns:a16="http://schemas.microsoft.com/office/drawing/2014/main" id="{8C89154A-C4DB-4D1D-BFE9-8221DE7E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829" name="BExU3EX5JJCXCII4YKUJBFBGIJR2" descr="OF5ZI9PI5WH36VPANJ2DYLNMI" hidden="1">
          <a:extLst>
            <a:ext uri="{FF2B5EF4-FFF2-40B4-BE49-F238E27FC236}">
              <a16:creationId xmlns:a16="http://schemas.microsoft.com/office/drawing/2014/main" id="{8CF35010-9349-4E9B-AF8D-D0A589289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1905</xdr:rowOff>
    </xdr:from>
    <xdr:ext cx="59531" cy="829901"/>
    <xdr:pic>
      <xdr:nvPicPr>
        <xdr:cNvPr id="1830" name="BEx1I152WN2D3A85O2XN0DGXCWHN" descr="KHBZFMANRA4UMJR1AB4M5NJNT" hidden="1">
          <a:extLst>
            <a:ext uri="{FF2B5EF4-FFF2-40B4-BE49-F238E27FC236}">
              <a16:creationId xmlns:a16="http://schemas.microsoft.com/office/drawing/2014/main" id="{CC8466E9-9F94-4B25-A21E-66D96CD0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831" name="BExW9676P0SKCVKK25QCGHPA3PAD" descr="9A4PWZ20RMSRF0PNECCDM75CA" hidden="1">
          <a:extLst>
            <a:ext uri="{FF2B5EF4-FFF2-40B4-BE49-F238E27FC236}">
              <a16:creationId xmlns:a16="http://schemas.microsoft.com/office/drawing/2014/main" id="{034ED1F1-D842-424A-A29F-16CF951E8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1905</xdr:rowOff>
    </xdr:from>
    <xdr:ext cx="59531" cy="829901"/>
    <xdr:pic>
      <xdr:nvPicPr>
        <xdr:cNvPr id="1832" name="BExS5CPQ8P8JOQPK7ANNKHLSGOKU" hidden="1">
          <a:extLst>
            <a:ext uri="{FF2B5EF4-FFF2-40B4-BE49-F238E27FC236}">
              <a16:creationId xmlns:a16="http://schemas.microsoft.com/office/drawing/2014/main" id="{A5DEE509-9AE2-4139-A10C-5E9088C9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833" name="BExMM0AVUAIRNJLXB1FW8R0YB4ZZ" hidden="1">
          <a:extLst>
            <a:ext uri="{FF2B5EF4-FFF2-40B4-BE49-F238E27FC236}">
              <a16:creationId xmlns:a16="http://schemas.microsoft.com/office/drawing/2014/main" id="{8B8CC819-EC0B-41B3-9A54-A1B26B30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1905</xdr:rowOff>
    </xdr:from>
    <xdr:ext cx="59531" cy="829901"/>
    <xdr:pic>
      <xdr:nvPicPr>
        <xdr:cNvPr id="1834" name="BExXZ7Y09CBS0XA7IPB3IRJ8RJM4" hidden="1">
          <a:extLst>
            <a:ext uri="{FF2B5EF4-FFF2-40B4-BE49-F238E27FC236}">
              <a16:creationId xmlns:a16="http://schemas.microsoft.com/office/drawing/2014/main" id="{C3B0135F-33F6-4F2A-A702-146C878E5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1835" name="BExQ7SXS9VUG7P6CACU2J7R2SGIZ" hidden="1">
          <a:extLst>
            <a:ext uri="{FF2B5EF4-FFF2-40B4-BE49-F238E27FC236}">
              <a16:creationId xmlns:a16="http://schemas.microsoft.com/office/drawing/2014/main" id="{DE084326-5333-4F16-9DD3-386C25C36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21</xdr:row>
      <xdr:rowOff>0</xdr:rowOff>
    </xdr:from>
    <xdr:ext cx="59531" cy="295275"/>
    <xdr:pic>
      <xdr:nvPicPr>
        <xdr:cNvPr id="1836" name="BExU3EX5JJCXCII4YKUJBFBGIJR2" descr="OF5ZI9PI5WH36VPANJ2DYLNMI" hidden="1">
          <a:extLst>
            <a:ext uri="{FF2B5EF4-FFF2-40B4-BE49-F238E27FC236}">
              <a16:creationId xmlns:a16="http://schemas.microsoft.com/office/drawing/2014/main" id="{33F74F23-18E1-4311-8710-49FE7B4E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21</xdr:row>
      <xdr:rowOff>0</xdr:rowOff>
    </xdr:from>
    <xdr:ext cx="59531" cy="295275"/>
    <xdr:pic>
      <xdr:nvPicPr>
        <xdr:cNvPr id="1837" name="BExW9676P0SKCVKK25QCGHPA3PAD" descr="9A4PWZ20RMSRF0PNECCDM75CA" hidden="1">
          <a:extLst>
            <a:ext uri="{FF2B5EF4-FFF2-40B4-BE49-F238E27FC236}">
              <a16:creationId xmlns:a16="http://schemas.microsoft.com/office/drawing/2014/main" id="{CF92FB63-3FB3-4474-9877-875FFB40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21</xdr:row>
      <xdr:rowOff>0</xdr:rowOff>
    </xdr:from>
    <xdr:ext cx="59531" cy="295275"/>
    <xdr:pic>
      <xdr:nvPicPr>
        <xdr:cNvPr id="1838" name="BExMM0AVUAIRNJLXB1FW8R0YB4ZZ" hidden="1">
          <a:extLst>
            <a:ext uri="{FF2B5EF4-FFF2-40B4-BE49-F238E27FC236}">
              <a16:creationId xmlns:a16="http://schemas.microsoft.com/office/drawing/2014/main" id="{42612A0C-FCAC-4A10-B1DA-204F3235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21</xdr:row>
      <xdr:rowOff>0</xdr:rowOff>
    </xdr:from>
    <xdr:ext cx="59531" cy="295275"/>
    <xdr:pic>
      <xdr:nvPicPr>
        <xdr:cNvPr id="1839" name="BExQ7SXS9VUG7P6CACU2J7R2SGIZ" hidden="1">
          <a:extLst>
            <a:ext uri="{FF2B5EF4-FFF2-40B4-BE49-F238E27FC236}">
              <a16:creationId xmlns:a16="http://schemas.microsoft.com/office/drawing/2014/main" id="{4CC54B32-D3DF-491E-AEB2-173705582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40" name="BEx1KD7H6UB1VYCJ7O61P562EIUY" descr="IQGV9140X0K0UPBL8OGU3I44J" hidden="1">
          <a:extLst>
            <a:ext uri="{FF2B5EF4-FFF2-40B4-BE49-F238E27FC236}">
              <a16:creationId xmlns:a16="http://schemas.microsoft.com/office/drawing/2014/main" id="{5871A1D5-DD59-4270-8982-DAEFACB8F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841" name="BEx5BJQWS6YWHH4ZMSUAMD641V6Y" descr="ZTMFMXCIQSECDX38ALEFHUB00" hidden="1">
          <a:extLst>
            <a:ext uri="{FF2B5EF4-FFF2-40B4-BE49-F238E27FC236}">
              <a16:creationId xmlns:a16="http://schemas.microsoft.com/office/drawing/2014/main" id="{83A71C45-4033-4242-B36C-2FC08FC6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42" name="BEx5AQZ4ETQ9LMY5EBWVH20Z7VXQ" hidden="1">
          <a:extLst>
            <a:ext uri="{FF2B5EF4-FFF2-40B4-BE49-F238E27FC236}">
              <a16:creationId xmlns:a16="http://schemas.microsoft.com/office/drawing/2014/main" id="{1F04D99F-ADD1-4183-891B-CEACBFB68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843" name="BExUBK0YZ5VYFY8TTITJGJU9S06A" hidden="1">
          <a:extLst>
            <a:ext uri="{FF2B5EF4-FFF2-40B4-BE49-F238E27FC236}">
              <a16:creationId xmlns:a16="http://schemas.microsoft.com/office/drawing/2014/main" id="{7DF821FA-B8E5-4875-B190-DC09D57FC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844" name="BEx5BJQWS6YWHH4ZMSUAMD641V6Y" descr="ZTMFMXCIQSECDX38ALEFHUB00" hidden="1">
          <a:extLst>
            <a:ext uri="{FF2B5EF4-FFF2-40B4-BE49-F238E27FC236}">
              <a16:creationId xmlns:a16="http://schemas.microsoft.com/office/drawing/2014/main" id="{B3D1301F-1653-4780-8B3A-1FBAE110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845" name="BExUBK0YZ5VYFY8TTITJGJU9S06A" hidden="1">
          <a:extLst>
            <a:ext uri="{FF2B5EF4-FFF2-40B4-BE49-F238E27FC236}">
              <a16:creationId xmlns:a16="http://schemas.microsoft.com/office/drawing/2014/main" id="{8FBE00C1-4E0B-4F1F-994B-D48492264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846" name="BEx5BJQWS6YWHH4ZMSUAMD641V6Y" descr="ZTMFMXCIQSECDX38ALEFHUB00" hidden="1">
          <a:extLst>
            <a:ext uri="{FF2B5EF4-FFF2-40B4-BE49-F238E27FC236}">
              <a16:creationId xmlns:a16="http://schemas.microsoft.com/office/drawing/2014/main" id="{32FC83F4-1688-4CED-890F-B32BF702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847" name="BExUBK0YZ5VYFY8TTITJGJU9S06A" hidden="1">
          <a:extLst>
            <a:ext uri="{FF2B5EF4-FFF2-40B4-BE49-F238E27FC236}">
              <a16:creationId xmlns:a16="http://schemas.microsoft.com/office/drawing/2014/main" id="{6DFD9E26-E90D-4910-9138-2CE618B8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848" name="BEx5BJQWS6YWHH4ZMSUAMD641V6Y" descr="ZTMFMXCIQSECDX38ALEFHUB00" hidden="1">
          <a:extLst>
            <a:ext uri="{FF2B5EF4-FFF2-40B4-BE49-F238E27FC236}">
              <a16:creationId xmlns:a16="http://schemas.microsoft.com/office/drawing/2014/main" id="{9B499661-5D81-434E-949C-F1FC613F3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849" name="BExUBK0YZ5VYFY8TTITJGJU9S06A" hidden="1">
          <a:extLst>
            <a:ext uri="{FF2B5EF4-FFF2-40B4-BE49-F238E27FC236}">
              <a16:creationId xmlns:a16="http://schemas.microsoft.com/office/drawing/2014/main" id="{8A685568-D975-4D92-968D-44A65B96F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850" name="BEx5BJQWS6YWHH4ZMSUAMD641V6Y" descr="ZTMFMXCIQSECDX38ALEFHUB00" hidden="1">
          <a:extLst>
            <a:ext uri="{FF2B5EF4-FFF2-40B4-BE49-F238E27FC236}">
              <a16:creationId xmlns:a16="http://schemas.microsoft.com/office/drawing/2014/main" id="{7FA4A10C-617F-4A24-904C-71EF6693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851" name="BExUBK0YZ5VYFY8TTITJGJU9S06A" hidden="1">
          <a:extLst>
            <a:ext uri="{FF2B5EF4-FFF2-40B4-BE49-F238E27FC236}">
              <a16:creationId xmlns:a16="http://schemas.microsoft.com/office/drawing/2014/main" id="{7F7C1D44-8C33-43E1-93C8-F47B6165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21</xdr:row>
      <xdr:rowOff>0</xdr:rowOff>
    </xdr:from>
    <xdr:ext cx="59531" cy="295275"/>
    <xdr:pic>
      <xdr:nvPicPr>
        <xdr:cNvPr id="1852" name="BExU3EX5JJCXCII4YKUJBFBGIJR2" descr="OF5ZI9PI5WH36VPANJ2DYLNMI" hidden="1">
          <a:extLst>
            <a:ext uri="{FF2B5EF4-FFF2-40B4-BE49-F238E27FC236}">
              <a16:creationId xmlns:a16="http://schemas.microsoft.com/office/drawing/2014/main" id="{11A7B445-41F9-480A-83CC-C0370CD31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853" name="BEx5BJQWS6YWHH4ZMSUAMD641V6Y" descr="ZTMFMXCIQSECDX38ALEFHUB00" hidden="1">
          <a:extLst>
            <a:ext uri="{FF2B5EF4-FFF2-40B4-BE49-F238E27FC236}">
              <a16:creationId xmlns:a16="http://schemas.microsoft.com/office/drawing/2014/main" id="{DF0C19E6-2D59-4051-B218-A65E65A81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21</xdr:row>
      <xdr:rowOff>0</xdr:rowOff>
    </xdr:from>
    <xdr:ext cx="59531" cy="295275"/>
    <xdr:pic>
      <xdr:nvPicPr>
        <xdr:cNvPr id="1854" name="BExIFSCLN1G86X78PFLTSMRP0US5" descr="9JK4SPV4DG7VTCZIILWHXQU5J" hidden="1">
          <a:extLst>
            <a:ext uri="{FF2B5EF4-FFF2-40B4-BE49-F238E27FC236}">
              <a16:creationId xmlns:a16="http://schemas.microsoft.com/office/drawing/2014/main" id="{9CE40EC8-508E-407F-8C24-0DAAD37B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21</xdr:row>
      <xdr:rowOff>0</xdr:rowOff>
    </xdr:from>
    <xdr:ext cx="59531" cy="295275"/>
    <xdr:pic>
      <xdr:nvPicPr>
        <xdr:cNvPr id="1855" name="BExW9676P0SKCVKK25QCGHPA3PAD" descr="9A4PWZ20RMSRF0PNECCDM75CA" hidden="1">
          <a:extLst>
            <a:ext uri="{FF2B5EF4-FFF2-40B4-BE49-F238E27FC236}">
              <a16:creationId xmlns:a16="http://schemas.microsoft.com/office/drawing/2014/main" id="{1B7B3603-E7F4-4D77-AAC6-47FB7D13D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21</xdr:row>
      <xdr:rowOff>0</xdr:rowOff>
    </xdr:from>
    <xdr:ext cx="59531" cy="295275"/>
    <xdr:pic>
      <xdr:nvPicPr>
        <xdr:cNvPr id="1856" name="BExMM0AVUAIRNJLXB1FW8R0YB4ZZ" hidden="1">
          <a:extLst>
            <a:ext uri="{FF2B5EF4-FFF2-40B4-BE49-F238E27FC236}">
              <a16:creationId xmlns:a16="http://schemas.microsoft.com/office/drawing/2014/main" id="{8E35961D-8C3E-4A1D-8AE2-10CC24F3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21</xdr:row>
      <xdr:rowOff>0</xdr:rowOff>
    </xdr:from>
    <xdr:ext cx="59531" cy="295275"/>
    <xdr:pic>
      <xdr:nvPicPr>
        <xdr:cNvPr id="1857" name="BExQ7SXS9VUG7P6CACU2J7R2SGIZ" hidden="1">
          <a:extLst>
            <a:ext uri="{FF2B5EF4-FFF2-40B4-BE49-F238E27FC236}">
              <a16:creationId xmlns:a16="http://schemas.microsoft.com/office/drawing/2014/main" id="{845AC0BA-BC21-45BA-B894-A61B90B8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858" name="BExUBK0YZ5VYFY8TTITJGJU9S06A" hidden="1">
          <a:extLst>
            <a:ext uri="{FF2B5EF4-FFF2-40B4-BE49-F238E27FC236}">
              <a16:creationId xmlns:a16="http://schemas.microsoft.com/office/drawing/2014/main" id="{60AB0AFF-63A8-4CB8-A1E4-E97DE516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21</xdr:row>
      <xdr:rowOff>0</xdr:rowOff>
    </xdr:from>
    <xdr:ext cx="47625" cy="295275"/>
    <xdr:pic>
      <xdr:nvPicPr>
        <xdr:cNvPr id="1859" name="BExS3JDQWF7U3F5JTEVOE16ASIYK" hidden="1">
          <a:extLst>
            <a:ext uri="{FF2B5EF4-FFF2-40B4-BE49-F238E27FC236}">
              <a16:creationId xmlns:a16="http://schemas.microsoft.com/office/drawing/2014/main" id="{93564DE4-2079-493F-975B-1C74EFC9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386715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860" name="BEx1KD7H6UB1VYCJ7O61P562EIUY" descr="IQGV9140X0K0UPBL8OGU3I44J" hidden="1">
          <a:extLst>
            <a:ext uri="{FF2B5EF4-FFF2-40B4-BE49-F238E27FC236}">
              <a16:creationId xmlns:a16="http://schemas.microsoft.com/office/drawing/2014/main" id="{7D5589CA-6F33-4592-8693-C1C25006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861" name="BEx5AQZ4ETQ9LMY5EBWVH20Z7VXQ" hidden="1">
          <a:extLst>
            <a:ext uri="{FF2B5EF4-FFF2-40B4-BE49-F238E27FC236}">
              <a16:creationId xmlns:a16="http://schemas.microsoft.com/office/drawing/2014/main" id="{13C35F7F-B27D-40FE-96B4-8C28E6CD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862" name="BEx1KD7H6UB1VYCJ7O61P562EIUY" descr="IQGV9140X0K0UPBL8OGU3I44J" hidden="1">
          <a:extLst>
            <a:ext uri="{FF2B5EF4-FFF2-40B4-BE49-F238E27FC236}">
              <a16:creationId xmlns:a16="http://schemas.microsoft.com/office/drawing/2014/main" id="{CAD51FAC-4C2C-4BD3-89A1-DE93A47A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863" name="BEx5AQZ4ETQ9LMY5EBWVH20Z7VXQ" hidden="1">
          <a:extLst>
            <a:ext uri="{FF2B5EF4-FFF2-40B4-BE49-F238E27FC236}">
              <a16:creationId xmlns:a16="http://schemas.microsoft.com/office/drawing/2014/main" id="{91FAE6B9-802A-457F-85CF-15E5B9E61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64" name="BEx1KD7H6UB1VYCJ7O61P562EIUY" descr="IQGV9140X0K0UPBL8OGU3I44J" hidden="1">
          <a:extLst>
            <a:ext uri="{FF2B5EF4-FFF2-40B4-BE49-F238E27FC236}">
              <a16:creationId xmlns:a16="http://schemas.microsoft.com/office/drawing/2014/main" id="{A66C5D26-DB7E-4472-B06B-46C62D7B8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865" name="BEx5BJQWS6YWHH4ZMSUAMD641V6Y" descr="ZTMFMXCIQSECDX38ALEFHUB00" hidden="1">
          <a:extLst>
            <a:ext uri="{FF2B5EF4-FFF2-40B4-BE49-F238E27FC236}">
              <a16:creationId xmlns:a16="http://schemas.microsoft.com/office/drawing/2014/main" id="{683331DF-6110-49D5-B712-FFBC1D24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66" name="BEx5AQZ4ETQ9LMY5EBWVH20Z7VXQ" hidden="1">
          <a:extLst>
            <a:ext uri="{FF2B5EF4-FFF2-40B4-BE49-F238E27FC236}">
              <a16:creationId xmlns:a16="http://schemas.microsoft.com/office/drawing/2014/main" id="{CEAE156A-C2EE-4A58-938E-42FCCD59E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867" name="BExUBK0YZ5VYFY8TTITJGJU9S06A" hidden="1">
          <a:extLst>
            <a:ext uri="{FF2B5EF4-FFF2-40B4-BE49-F238E27FC236}">
              <a16:creationId xmlns:a16="http://schemas.microsoft.com/office/drawing/2014/main" id="{04BCDC47-CE7C-49ED-A33E-20D47620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868" name="BEx1KD7H6UB1VYCJ7O61P562EIUY" descr="IQGV9140X0K0UPBL8OGU3I44J" hidden="1">
          <a:extLst>
            <a:ext uri="{FF2B5EF4-FFF2-40B4-BE49-F238E27FC236}">
              <a16:creationId xmlns:a16="http://schemas.microsoft.com/office/drawing/2014/main" id="{0575C603-3458-4B55-96EF-D1D60BF06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869" name="BEx5AQZ4ETQ9LMY5EBWVH20Z7VXQ" hidden="1">
          <a:extLst>
            <a:ext uri="{FF2B5EF4-FFF2-40B4-BE49-F238E27FC236}">
              <a16:creationId xmlns:a16="http://schemas.microsoft.com/office/drawing/2014/main" id="{0A7A1E97-A440-4747-B67F-F337C3B89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70" name="BEx1KD7H6UB1VYCJ7O61P562EIUY" descr="IQGV9140X0K0UPBL8OGU3I44J" hidden="1">
          <a:extLst>
            <a:ext uri="{FF2B5EF4-FFF2-40B4-BE49-F238E27FC236}">
              <a16:creationId xmlns:a16="http://schemas.microsoft.com/office/drawing/2014/main" id="{0F62AAD8-AC91-429A-A661-8241F5931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871" name="BEx5BJQWS6YWHH4ZMSUAMD641V6Y" descr="ZTMFMXCIQSECDX38ALEFHUB00" hidden="1">
          <a:extLst>
            <a:ext uri="{FF2B5EF4-FFF2-40B4-BE49-F238E27FC236}">
              <a16:creationId xmlns:a16="http://schemas.microsoft.com/office/drawing/2014/main" id="{5EF78071-D7FD-4445-9039-6017B3D7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72" name="BEx5AQZ4ETQ9LMY5EBWVH20Z7VXQ" hidden="1">
          <a:extLst>
            <a:ext uri="{FF2B5EF4-FFF2-40B4-BE49-F238E27FC236}">
              <a16:creationId xmlns:a16="http://schemas.microsoft.com/office/drawing/2014/main" id="{E261D4E8-8AB1-44B2-B6A7-928F5262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873" name="BExUBK0YZ5VYFY8TTITJGJU9S06A" hidden="1">
          <a:extLst>
            <a:ext uri="{FF2B5EF4-FFF2-40B4-BE49-F238E27FC236}">
              <a16:creationId xmlns:a16="http://schemas.microsoft.com/office/drawing/2014/main" id="{A160415A-B061-46A7-97D3-B374786A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74" name="BEx1KD7H6UB1VYCJ7O61P562EIUY" descr="IQGV9140X0K0UPBL8OGU3I44J" hidden="1">
          <a:extLst>
            <a:ext uri="{FF2B5EF4-FFF2-40B4-BE49-F238E27FC236}">
              <a16:creationId xmlns:a16="http://schemas.microsoft.com/office/drawing/2014/main" id="{97D7480B-D5C0-4CD0-B514-DBC8D102A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875" name="BEx5BJQWS6YWHH4ZMSUAMD641V6Y" descr="ZTMFMXCIQSECDX38ALEFHUB00" hidden="1">
          <a:extLst>
            <a:ext uri="{FF2B5EF4-FFF2-40B4-BE49-F238E27FC236}">
              <a16:creationId xmlns:a16="http://schemas.microsoft.com/office/drawing/2014/main" id="{1FFCCB66-B787-4395-A8B5-03E5E298C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76" name="BEx5AQZ4ETQ9LMY5EBWVH20Z7VXQ" hidden="1">
          <a:extLst>
            <a:ext uri="{FF2B5EF4-FFF2-40B4-BE49-F238E27FC236}">
              <a16:creationId xmlns:a16="http://schemas.microsoft.com/office/drawing/2014/main" id="{E6EEC240-C71A-4666-8DD3-AACCBB4A1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877" name="BExUBK0YZ5VYFY8TTITJGJU9S06A" hidden="1">
          <a:extLst>
            <a:ext uri="{FF2B5EF4-FFF2-40B4-BE49-F238E27FC236}">
              <a16:creationId xmlns:a16="http://schemas.microsoft.com/office/drawing/2014/main" id="{3FF22A54-29A4-4986-9350-E6974722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878" name="BEx1KD7H6UB1VYCJ7O61P562EIUY" descr="IQGV9140X0K0UPBL8OGU3I44J" hidden="1">
          <a:extLst>
            <a:ext uri="{FF2B5EF4-FFF2-40B4-BE49-F238E27FC236}">
              <a16:creationId xmlns:a16="http://schemas.microsoft.com/office/drawing/2014/main" id="{1D8F0DF7-2350-4188-9EA5-5E4DFC6F5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879" name="BEx5AQZ4ETQ9LMY5EBWVH20Z7VXQ" hidden="1">
          <a:extLst>
            <a:ext uri="{FF2B5EF4-FFF2-40B4-BE49-F238E27FC236}">
              <a16:creationId xmlns:a16="http://schemas.microsoft.com/office/drawing/2014/main" id="{F4F8B041-AB9F-462A-BF08-2A339D54E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80" name="BEx1KD7H6UB1VYCJ7O61P562EIUY" descr="IQGV9140X0K0UPBL8OGU3I44J" hidden="1">
          <a:extLst>
            <a:ext uri="{FF2B5EF4-FFF2-40B4-BE49-F238E27FC236}">
              <a16:creationId xmlns:a16="http://schemas.microsoft.com/office/drawing/2014/main" id="{5634321F-2B49-4986-8093-3B3672F8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881" name="BEx5BJQWS6YWHH4ZMSUAMD641V6Y" descr="ZTMFMXCIQSECDX38ALEFHUB00" hidden="1">
          <a:extLst>
            <a:ext uri="{FF2B5EF4-FFF2-40B4-BE49-F238E27FC236}">
              <a16:creationId xmlns:a16="http://schemas.microsoft.com/office/drawing/2014/main" id="{8A76DA12-51A8-4D75-87B6-4D912045E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82" name="BEx5AQZ4ETQ9LMY5EBWVH20Z7VXQ" hidden="1">
          <a:extLst>
            <a:ext uri="{FF2B5EF4-FFF2-40B4-BE49-F238E27FC236}">
              <a16:creationId xmlns:a16="http://schemas.microsoft.com/office/drawing/2014/main" id="{0A308E12-76EE-42EC-8BCA-12BE3F72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883" name="BExUBK0YZ5VYFY8TTITJGJU9S06A" hidden="1">
          <a:extLst>
            <a:ext uri="{FF2B5EF4-FFF2-40B4-BE49-F238E27FC236}">
              <a16:creationId xmlns:a16="http://schemas.microsoft.com/office/drawing/2014/main" id="{B7828815-829E-4536-B6AA-9013F68F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84" name="BEx1KD7H6UB1VYCJ7O61P562EIUY" descr="IQGV9140X0K0UPBL8OGU3I44J" hidden="1">
          <a:extLst>
            <a:ext uri="{FF2B5EF4-FFF2-40B4-BE49-F238E27FC236}">
              <a16:creationId xmlns:a16="http://schemas.microsoft.com/office/drawing/2014/main" id="{68EFB388-8880-4A30-8800-4A454673C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885" name="BEx5BJQWS6YWHH4ZMSUAMD641V6Y" descr="ZTMFMXCIQSECDX38ALEFHUB00" hidden="1">
          <a:extLst>
            <a:ext uri="{FF2B5EF4-FFF2-40B4-BE49-F238E27FC236}">
              <a16:creationId xmlns:a16="http://schemas.microsoft.com/office/drawing/2014/main" id="{EEAE9F9C-8F51-42CB-A1E7-F4FBCA374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86" name="BEx5AQZ4ETQ9LMY5EBWVH20Z7VXQ" hidden="1">
          <a:extLst>
            <a:ext uri="{FF2B5EF4-FFF2-40B4-BE49-F238E27FC236}">
              <a16:creationId xmlns:a16="http://schemas.microsoft.com/office/drawing/2014/main" id="{8F4923B1-2F19-4350-A9FC-B3A08CDC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887" name="BExUBK0YZ5VYFY8TTITJGJU9S06A" hidden="1">
          <a:extLst>
            <a:ext uri="{FF2B5EF4-FFF2-40B4-BE49-F238E27FC236}">
              <a16:creationId xmlns:a16="http://schemas.microsoft.com/office/drawing/2014/main" id="{331D299D-60FC-49C1-ABB6-A3942FE8A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88" name="BEx1KD7H6UB1VYCJ7O61P562EIUY" descr="IQGV9140X0K0UPBL8OGU3I44J" hidden="1">
          <a:extLst>
            <a:ext uri="{FF2B5EF4-FFF2-40B4-BE49-F238E27FC236}">
              <a16:creationId xmlns:a16="http://schemas.microsoft.com/office/drawing/2014/main" id="{CD120527-2CAC-4EC5-AF3B-F4C2DC7A9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889" name="BEx5BJQWS6YWHH4ZMSUAMD641V6Y" descr="ZTMFMXCIQSECDX38ALEFHUB00" hidden="1">
          <a:extLst>
            <a:ext uri="{FF2B5EF4-FFF2-40B4-BE49-F238E27FC236}">
              <a16:creationId xmlns:a16="http://schemas.microsoft.com/office/drawing/2014/main" id="{5FEBA669-495E-4DF5-A41E-9F54FC0FF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90" name="BEx5AQZ4ETQ9LMY5EBWVH20Z7VXQ" hidden="1">
          <a:extLst>
            <a:ext uri="{FF2B5EF4-FFF2-40B4-BE49-F238E27FC236}">
              <a16:creationId xmlns:a16="http://schemas.microsoft.com/office/drawing/2014/main" id="{A0B0BCAC-523F-4964-AA0C-019072D90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891" name="BExUBK0YZ5VYFY8TTITJGJU9S06A" hidden="1">
          <a:extLst>
            <a:ext uri="{FF2B5EF4-FFF2-40B4-BE49-F238E27FC236}">
              <a16:creationId xmlns:a16="http://schemas.microsoft.com/office/drawing/2014/main" id="{01B16698-6237-4176-AE91-2998EEDC0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92" name="BEx1KD7H6UB1VYCJ7O61P562EIUY" descr="IQGV9140X0K0UPBL8OGU3I44J" hidden="1">
          <a:extLst>
            <a:ext uri="{FF2B5EF4-FFF2-40B4-BE49-F238E27FC236}">
              <a16:creationId xmlns:a16="http://schemas.microsoft.com/office/drawing/2014/main" id="{C9CF9877-A7CD-498E-83C2-50507C7D4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93" name="BEx5AQZ4ETQ9LMY5EBWVH20Z7VXQ" hidden="1">
          <a:extLst>
            <a:ext uri="{FF2B5EF4-FFF2-40B4-BE49-F238E27FC236}">
              <a16:creationId xmlns:a16="http://schemas.microsoft.com/office/drawing/2014/main" id="{4707E16D-8837-4B58-BFEF-F722C8CBE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94" name="BEx1KD7H6UB1VYCJ7O61P562EIUY" descr="IQGV9140X0K0UPBL8OGU3I44J" hidden="1">
          <a:extLst>
            <a:ext uri="{FF2B5EF4-FFF2-40B4-BE49-F238E27FC236}">
              <a16:creationId xmlns:a16="http://schemas.microsoft.com/office/drawing/2014/main" id="{A0D154A3-6800-4074-9F0D-2C82BD9D2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95" name="BEx5AQZ4ETQ9LMY5EBWVH20Z7VXQ" hidden="1">
          <a:extLst>
            <a:ext uri="{FF2B5EF4-FFF2-40B4-BE49-F238E27FC236}">
              <a16:creationId xmlns:a16="http://schemas.microsoft.com/office/drawing/2014/main" id="{0A8F9954-6D8E-42CD-AFF9-7D536173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96" name="BEx1KD7H6UB1VYCJ7O61P562EIUY" descr="IQGV9140X0K0UPBL8OGU3I44J" hidden="1">
          <a:extLst>
            <a:ext uri="{FF2B5EF4-FFF2-40B4-BE49-F238E27FC236}">
              <a16:creationId xmlns:a16="http://schemas.microsoft.com/office/drawing/2014/main" id="{6B047571-B809-42C9-9DA5-3623521AB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97" name="BEx5AQZ4ETQ9LMY5EBWVH20Z7VXQ" hidden="1">
          <a:extLst>
            <a:ext uri="{FF2B5EF4-FFF2-40B4-BE49-F238E27FC236}">
              <a16:creationId xmlns:a16="http://schemas.microsoft.com/office/drawing/2014/main" id="{8D3ECF74-7E0F-45A0-86D1-8755EB64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98" name="BEx1KD7H6UB1VYCJ7O61P562EIUY" descr="IQGV9140X0K0UPBL8OGU3I44J" hidden="1">
          <a:extLst>
            <a:ext uri="{FF2B5EF4-FFF2-40B4-BE49-F238E27FC236}">
              <a16:creationId xmlns:a16="http://schemas.microsoft.com/office/drawing/2014/main" id="{20CA40D7-27B1-4061-97A1-784EE0640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899" name="BEx5AQZ4ETQ9LMY5EBWVH20Z7VXQ" hidden="1">
          <a:extLst>
            <a:ext uri="{FF2B5EF4-FFF2-40B4-BE49-F238E27FC236}">
              <a16:creationId xmlns:a16="http://schemas.microsoft.com/office/drawing/2014/main" id="{279F13C4-425A-4A13-B719-CDEF50F5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900" name="BEx1KD7H6UB1VYCJ7O61P562EIUY" descr="IQGV9140X0K0UPBL8OGU3I44J" hidden="1">
          <a:extLst>
            <a:ext uri="{FF2B5EF4-FFF2-40B4-BE49-F238E27FC236}">
              <a16:creationId xmlns:a16="http://schemas.microsoft.com/office/drawing/2014/main" id="{DEF4CF12-6301-4135-A1E1-DB1CA33D6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1901" name="BEx5AQZ4ETQ9LMY5EBWVH20Z7VXQ" hidden="1">
          <a:extLst>
            <a:ext uri="{FF2B5EF4-FFF2-40B4-BE49-F238E27FC236}">
              <a16:creationId xmlns:a16="http://schemas.microsoft.com/office/drawing/2014/main" id="{8AFDDCA4-EB40-44B3-83DC-4FA6D9632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02" name="BEx1KD7H6UB1VYCJ7O61P562EIUY" descr="IQGV9140X0K0UPBL8OGU3I44J" hidden="1">
          <a:extLst>
            <a:ext uri="{FF2B5EF4-FFF2-40B4-BE49-F238E27FC236}">
              <a16:creationId xmlns:a16="http://schemas.microsoft.com/office/drawing/2014/main" id="{1E25FE74-3FD0-4620-A53E-D16C0792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903" name="BEx5BJQWS6YWHH4ZMSUAMD641V6Y" descr="ZTMFMXCIQSECDX38ALEFHUB00" hidden="1">
          <a:extLst>
            <a:ext uri="{FF2B5EF4-FFF2-40B4-BE49-F238E27FC236}">
              <a16:creationId xmlns:a16="http://schemas.microsoft.com/office/drawing/2014/main" id="{3EE7CEF8-19DD-4635-9C71-382C39A48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04" name="BEx5AQZ4ETQ9LMY5EBWVH20Z7VXQ" hidden="1">
          <a:extLst>
            <a:ext uri="{FF2B5EF4-FFF2-40B4-BE49-F238E27FC236}">
              <a16:creationId xmlns:a16="http://schemas.microsoft.com/office/drawing/2014/main" id="{8AD419A4-7A00-4A17-A793-EE9423C87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905" name="BExUBK0YZ5VYFY8TTITJGJU9S06A" hidden="1">
          <a:extLst>
            <a:ext uri="{FF2B5EF4-FFF2-40B4-BE49-F238E27FC236}">
              <a16:creationId xmlns:a16="http://schemas.microsoft.com/office/drawing/2014/main" id="{C38A3D1E-7AD6-4801-B1B5-8117C3B2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06" name="BEx1KD7H6UB1VYCJ7O61P562EIUY" descr="IQGV9140X0K0UPBL8OGU3I44J" hidden="1">
          <a:extLst>
            <a:ext uri="{FF2B5EF4-FFF2-40B4-BE49-F238E27FC236}">
              <a16:creationId xmlns:a16="http://schemas.microsoft.com/office/drawing/2014/main" id="{12C046B2-F6C6-42AE-B9A8-90B762E7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907" name="BEx5BJQWS6YWHH4ZMSUAMD641V6Y" descr="ZTMFMXCIQSECDX38ALEFHUB00" hidden="1">
          <a:extLst>
            <a:ext uri="{FF2B5EF4-FFF2-40B4-BE49-F238E27FC236}">
              <a16:creationId xmlns:a16="http://schemas.microsoft.com/office/drawing/2014/main" id="{1B348607-6029-4CD1-93FB-C16809B9B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08" name="BEx5AQZ4ETQ9LMY5EBWVH20Z7VXQ" hidden="1">
          <a:extLst>
            <a:ext uri="{FF2B5EF4-FFF2-40B4-BE49-F238E27FC236}">
              <a16:creationId xmlns:a16="http://schemas.microsoft.com/office/drawing/2014/main" id="{DC666CB0-0F6A-4535-A6A2-1B83EA26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909" name="BExUBK0YZ5VYFY8TTITJGJU9S06A" hidden="1">
          <a:extLst>
            <a:ext uri="{FF2B5EF4-FFF2-40B4-BE49-F238E27FC236}">
              <a16:creationId xmlns:a16="http://schemas.microsoft.com/office/drawing/2014/main" id="{855D61AB-F139-4804-A6E2-44C56E314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10" name="BEx1KD7H6UB1VYCJ7O61P562EIUY" descr="IQGV9140X0K0UPBL8OGU3I44J" hidden="1">
          <a:extLst>
            <a:ext uri="{FF2B5EF4-FFF2-40B4-BE49-F238E27FC236}">
              <a16:creationId xmlns:a16="http://schemas.microsoft.com/office/drawing/2014/main" id="{13A5AA8F-FFD1-42D6-A298-13042225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911" name="BEx5BJQWS6YWHH4ZMSUAMD641V6Y" descr="ZTMFMXCIQSECDX38ALEFHUB00" hidden="1">
          <a:extLst>
            <a:ext uri="{FF2B5EF4-FFF2-40B4-BE49-F238E27FC236}">
              <a16:creationId xmlns:a16="http://schemas.microsoft.com/office/drawing/2014/main" id="{E97FC42A-A374-4C8A-A20D-4EB75827A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12" name="BEx5AQZ4ETQ9LMY5EBWVH20Z7VXQ" hidden="1">
          <a:extLst>
            <a:ext uri="{FF2B5EF4-FFF2-40B4-BE49-F238E27FC236}">
              <a16:creationId xmlns:a16="http://schemas.microsoft.com/office/drawing/2014/main" id="{5358AB04-0B16-449D-89AD-BAB266719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913" name="BExUBK0YZ5VYFY8TTITJGJU9S06A" hidden="1">
          <a:extLst>
            <a:ext uri="{FF2B5EF4-FFF2-40B4-BE49-F238E27FC236}">
              <a16:creationId xmlns:a16="http://schemas.microsoft.com/office/drawing/2014/main" id="{EC21B38D-B1E9-48C9-8FE4-62582EF6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14" name="BEx1KD7H6UB1VYCJ7O61P562EIUY" descr="IQGV9140X0K0UPBL8OGU3I44J" hidden="1">
          <a:extLst>
            <a:ext uri="{FF2B5EF4-FFF2-40B4-BE49-F238E27FC236}">
              <a16:creationId xmlns:a16="http://schemas.microsoft.com/office/drawing/2014/main" id="{F4DBE94B-A322-4EA4-8735-A9A4AF508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915" name="BEx5BJQWS6YWHH4ZMSUAMD641V6Y" descr="ZTMFMXCIQSECDX38ALEFHUB00" hidden="1">
          <a:extLst>
            <a:ext uri="{FF2B5EF4-FFF2-40B4-BE49-F238E27FC236}">
              <a16:creationId xmlns:a16="http://schemas.microsoft.com/office/drawing/2014/main" id="{E08B5EAD-913D-4B9C-892B-CBB4837B9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16" name="BEx5AQZ4ETQ9LMY5EBWVH20Z7VXQ" hidden="1">
          <a:extLst>
            <a:ext uri="{FF2B5EF4-FFF2-40B4-BE49-F238E27FC236}">
              <a16:creationId xmlns:a16="http://schemas.microsoft.com/office/drawing/2014/main" id="{058A6CFB-9FAC-4E17-AB10-3D3E6DC0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917" name="BExUBK0YZ5VYFY8TTITJGJU9S06A" hidden="1">
          <a:extLst>
            <a:ext uri="{FF2B5EF4-FFF2-40B4-BE49-F238E27FC236}">
              <a16:creationId xmlns:a16="http://schemas.microsoft.com/office/drawing/2014/main" id="{C57D7B77-43A8-426A-A8CA-D9E2F0F5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18" name="BEx1KD7H6UB1VYCJ7O61P562EIUY" descr="IQGV9140X0K0UPBL8OGU3I44J" hidden="1">
          <a:extLst>
            <a:ext uri="{FF2B5EF4-FFF2-40B4-BE49-F238E27FC236}">
              <a16:creationId xmlns:a16="http://schemas.microsoft.com/office/drawing/2014/main" id="{0A255823-F641-4B5F-8707-4F4B8CD91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919" name="BEx5BJQWS6YWHH4ZMSUAMD641V6Y" descr="ZTMFMXCIQSECDX38ALEFHUB00" hidden="1">
          <a:extLst>
            <a:ext uri="{FF2B5EF4-FFF2-40B4-BE49-F238E27FC236}">
              <a16:creationId xmlns:a16="http://schemas.microsoft.com/office/drawing/2014/main" id="{BB0C46AF-5A02-4F98-8FE0-093D57AB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20" name="BEx5AQZ4ETQ9LMY5EBWVH20Z7VXQ" hidden="1">
          <a:extLst>
            <a:ext uri="{FF2B5EF4-FFF2-40B4-BE49-F238E27FC236}">
              <a16:creationId xmlns:a16="http://schemas.microsoft.com/office/drawing/2014/main" id="{7ED6ECD9-1D60-4515-8C6B-CDC214DB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921" name="BExUBK0YZ5VYFY8TTITJGJU9S06A" hidden="1">
          <a:extLst>
            <a:ext uri="{FF2B5EF4-FFF2-40B4-BE49-F238E27FC236}">
              <a16:creationId xmlns:a16="http://schemas.microsoft.com/office/drawing/2014/main" id="{74C9D264-9782-4428-9397-FEDB02948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22" name="BEx1KD7H6UB1VYCJ7O61P562EIUY" descr="IQGV9140X0K0UPBL8OGU3I44J" hidden="1">
          <a:extLst>
            <a:ext uri="{FF2B5EF4-FFF2-40B4-BE49-F238E27FC236}">
              <a16:creationId xmlns:a16="http://schemas.microsoft.com/office/drawing/2014/main" id="{8BD6B32C-FA31-41E5-95EB-A4B26F921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923" name="BEx5BJQWS6YWHH4ZMSUAMD641V6Y" descr="ZTMFMXCIQSECDX38ALEFHUB00" hidden="1">
          <a:extLst>
            <a:ext uri="{FF2B5EF4-FFF2-40B4-BE49-F238E27FC236}">
              <a16:creationId xmlns:a16="http://schemas.microsoft.com/office/drawing/2014/main" id="{4DBFA151-FA89-4000-B95C-C5AF23791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24" name="BEx5AQZ4ETQ9LMY5EBWVH20Z7VXQ" hidden="1">
          <a:extLst>
            <a:ext uri="{FF2B5EF4-FFF2-40B4-BE49-F238E27FC236}">
              <a16:creationId xmlns:a16="http://schemas.microsoft.com/office/drawing/2014/main" id="{73204E62-F909-4976-B3D6-71172BF98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925" name="BExUBK0YZ5VYFY8TTITJGJU9S06A" hidden="1">
          <a:extLst>
            <a:ext uri="{FF2B5EF4-FFF2-40B4-BE49-F238E27FC236}">
              <a16:creationId xmlns:a16="http://schemas.microsoft.com/office/drawing/2014/main" id="{97CDDF97-DCD8-4155-A2E5-9F51FDDA6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26" name="BEx5BJQWS6YWHH4ZMSUAMD641V6Y" descr="ZTMFMXCIQSECDX38ALEFHUB00" hidden="1">
          <a:extLst>
            <a:ext uri="{FF2B5EF4-FFF2-40B4-BE49-F238E27FC236}">
              <a16:creationId xmlns:a16="http://schemas.microsoft.com/office/drawing/2014/main" id="{5C1185ED-A238-4505-BDC6-B60E33540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27" name="BExUBK0YZ5VYFY8TTITJGJU9S06A" hidden="1">
          <a:extLst>
            <a:ext uri="{FF2B5EF4-FFF2-40B4-BE49-F238E27FC236}">
              <a16:creationId xmlns:a16="http://schemas.microsoft.com/office/drawing/2014/main" id="{FC0FB058-8747-446A-B7EF-291C57A4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28" name="BEx5BJQWS6YWHH4ZMSUAMD641V6Y" descr="ZTMFMXCIQSECDX38ALEFHUB00" hidden="1">
          <a:extLst>
            <a:ext uri="{FF2B5EF4-FFF2-40B4-BE49-F238E27FC236}">
              <a16:creationId xmlns:a16="http://schemas.microsoft.com/office/drawing/2014/main" id="{D0E9F488-3095-4FE4-8B2A-7CA6FF063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29" name="BExUBK0YZ5VYFY8TTITJGJU9S06A" hidden="1">
          <a:extLst>
            <a:ext uri="{FF2B5EF4-FFF2-40B4-BE49-F238E27FC236}">
              <a16:creationId xmlns:a16="http://schemas.microsoft.com/office/drawing/2014/main" id="{73A0A173-CDB8-43A4-BC42-8770CBF6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30" name="BEx5BJQWS6YWHH4ZMSUAMD641V6Y" descr="ZTMFMXCIQSECDX38ALEFHUB00" hidden="1">
          <a:extLst>
            <a:ext uri="{FF2B5EF4-FFF2-40B4-BE49-F238E27FC236}">
              <a16:creationId xmlns:a16="http://schemas.microsoft.com/office/drawing/2014/main" id="{51C05D13-1CD0-4075-BF36-B092F8152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31" name="BExUBK0YZ5VYFY8TTITJGJU9S06A" hidden="1">
          <a:extLst>
            <a:ext uri="{FF2B5EF4-FFF2-40B4-BE49-F238E27FC236}">
              <a16:creationId xmlns:a16="http://schemas.microsoft.com/office/drawing/2014/main" id="{D70634EE-3971-4C52-8D47-17E3C4D3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32" name="BEx5BJQWS6YWHH4ZMSUAMD641V6Y" descr="ZTMFMXCIQSECDX38ALEFHUB00" hidden="1">
          <a:extLst>
            <a:ext uri="{FF2B5EF4-FFF2-40B4-BE49-F238E27FC236}">
              <a16:creationId xmlns:a16="http://schemas.microsoft.com/office/drawing/2014/main" id="{C2EDAEDA-FAB9-47F8-BBC5-DD632604D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33" name="BExUBK0YZ5VYFY8TTITJGJU9S06A" hidden="1">
          <a:extLst>
            <a:ext uri="{FF2B5EF4-FFF2-40B4-BE49-F238E27FC236}">
              <a16:creationId xmlns:a16="http://schemas.microsoft.com/office/drawing/2014/main" id="{85BA454A-C68C-4476-9D2F-48A1110C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34" name="BEx5BJQWS6YWHH4ZMSUAMD641V6Y" descr="ZTMFMXCIQSECDX38ALEFHUB00" hidden="1">
          <a:extLst>
            <a:ext uri="{FF2B5EF4-FFF2-40B4-BE49-F238E27FC236}">
              <a16:creationId xmlns:a16="http://schemas.microsoft.com/office/drawing/2014/main" id="{5466AF28-5CB5-4C02-859C-F3A9D927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35" name="BExUBK0YZ5VYFY8TTITJGJU9S06A" hidden="1">
          <a:extLst>
            <a:ext uri="{FF2B5EF4-FFF2-40B4-BE49-F238E27FC236}">
              <a16:creationId xmlns:a16="http://schemas.microsoft.com/office/drawing/2014/main" id="{17189848-E980-4A10-B6EC-9577FB3B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36" name="BEx1KD7H6UB1VYCJ7O61P562EIUY" descr="IQGV9140X0K0UPBL8OGU3I44J" hidden="1">
          <a:extLst>
            <a:ext uri="{FF2B5EF4-FFF2-40B4-BE49-F238E27FC236}">
              <a16:creationId xmlns:a16="http://schemas.microsoft.com/office/drawing/2014/main" id="{0F8F9BD6-4A31-47C7-804B-02EF8A0F1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37" name="BEx5AQZ4ETQ9LMY5EBWVH20Z7VXQ" hidden="1">
          <a:extLst>
            <a:ext uri="{FF2B5EF4-FFF2-40B4-BE49-F238E27FC236}">
              <a16:creationId xmlns:a16="http://schemas.microsoft.com/office/drawing/2014/main" id="{4AF262F7-3804-4B51-80B4-551DD3FB9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38" name="BEx1KD7H6UB1VYCJ7O61P562EIUY" descr="IQGV9140X0K0UPBL8OGU3I44J" hidden="1">
          <a:extLst>
            <a:ext uri="{FF2B5EF4-FFF2-40B4-BE49-F238E27FC236}">
              <a16:creationId xmlns:a16="http://schemas.microsoft.com/office/drawing/2014/main" id="{63FF3430-4196-45C2-83CD-1A616B228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39" name="BEx5AQZ4ETQ9LMY5EBWVH20Z7VXQ" hidden="1">
          <a:extLst>
            <a:ext uri="{FF2B5EF4-FFF2-40B4-BE49-F238E27FC236}">
              <a16:creationId xmlns:a16="http://schemas.microsoft.com/office/drawing/2014/main" id="{DA7DA126-52D8-4323-83A9-41C4F3AE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40" name="BEx5BJQWS6YWHH4ZMSUAMD641V6Y" descr="ZTMFMXCIQSECDX38ALEFHUB00" hidden="1">
          <a:extLst>
            <a:ext uri="{FF2B5EF4-FFF2-40B4-BE49-F238E27FC236}">
              <a16:creationId xmlns:a16="http://schemas.microsoft.com/office/drawing/2014/main" id="{775DC611-EC86-48D1-97C8-603431E2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41" name="BExUBK0YZ5VYFY8TTITJGJU9S06A" hidden="1">
          <a:extLst>
            <a:ext uri="{FF2B5EF4-FFF2-40B4-BE49-F238E27FC236}">
              <a16:creationId xmlns:a16="http://schemas.microsoft.com/office/drawing/2014/main" id="{D7E22F0F-A0E3-4468-94B8-03F125A64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42" name="BEx1KD7H6UB1VYCJ7O61P562EIUY" descr="IQGV9140X0K0UPBL8OGU3I44J" hidden="1">
          <a:extLst>
            <a:ext uri="{FF2B5EF4-FFF2-40B4-BE49-F238E27FC236}">
              <a16:creationId xmlns:a16="http://schemas.microsoft.com/office/drawing/2014/main" id="{09292754-4D10-43E1-9F8D-A84240E7F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43" name="BEx5AQZ4ETQ9LMY5EBWVH20Z7VXQ" hidden="1">
          <a:extLst>
            <a:ext uri="{FF2B5EF4-FFF2-40B4-BE49-F238E27FC236}">
              <a16:creationId xmlns:a16="http://schemas.microsoft.com/office/drawing/2014/main" id="{60503B57-AC34-4879-9672-823DA8650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44" name="BEx5BJQWS6YWHH4ZMSUAMD641V6Y" descr="ZTMFMXCIQSECDX38ALEFHUB00" hidden="1">
          <a:extLst>
            <a:ext uri="{FF2B5EF4-FFF2-40B4-BE49-F238E27FC236}">
              <a16:creationId xmlns:a16="http://schemas.microsoft.com/office/drawing/2014/main" id="{37D8FF4D-6452-4824-B439-4D1883C9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45" name="BExUBK0YZ5VYFY8TTITJGJU9S06A" hidden="1">
          <a:extLst>
            <a:ext uri="{FF2B5EF4-FFF2-40B4-BE49-F238E27FC236}">
              <a16:creationId xmlns:a16="http://schemas.microsoft.com/office/drawing/2014/main" id="{5508EE01-0891-43C8-BF43-0F3E8B06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46" name="BEx5BJQWS6YWHH4ZMSUAMD641V6Y" descr="ZTMFMXCIQSECDX38ALEFHUB00" hidden="1">
          <a:extLst>
            <a:ext uri="{FF2B5EF4-FFF2-40B4-BE49-F238E27FC236}">
              <a16:creationId xmlns:a16="http://schemas.microsoft.com/office/drawing/2014/main" id="{E1DA57C6-ABE8-47F9-9331-160D1CAD8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47" name="BExUBK0YZ5VYFY8TTITJGJU9S06A" hidden="1">
          <a:extLst>
            <a:ext uri="{FF2B5EF4-FFF2-40B4-BE49-F238E27FC236}">
              <a16:creationId xmlns:a16="http://schemas.microsoft.com/office/drawing/2014/main" id="{E03D9742-05F1-499B-88E0-C401FF50F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48" name="BEx1KD7H6UB1VYCJ7O61P562EIUY" descr="IQGV9140X0K0UPBL8OGU3I44J" hidden="1">
          <a:extLst>
            <a:ext uri="{FF2B5EF4-FFF2-40B4-BE49-F238E27FC236}">
              <a16:creationId xmlns:a16="http://schemas.microsoft.com/office/drawing/2014/main" id="{86435CCE-4DF2-404E-A768-6ECAB0CFD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49" name="BEx5AQZ4ETQ9LMY5EBWVH20Z7VXQ" hidden="1">
          <a:extLst>
            <a:ext uri="{FF2B5EF4-FFF2-40B4-BE49-F238E27FC236}">
              <a16:creationId xmlns:a16="http://schemas.microsoft.com/office/drawing/2014/main" id="{359C1271-31AF-410A-9A6F-1B85CCF6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50" name="BEx5BJQWS6YWHH4ZMSUAMD641V6Y" descr="ZTMFMXCIQSECDX38ALEFHUB00" hidden="1">
          <a:extLst>
            <a:ext uri="{FF2B5EF4-FFF2-40B4-BE49-F238E27FC236}">
              <a16:creationId xmlns:a16="http://schemas.microsoft.com/office/drawing/2014/main" id="{3A6790E5-39B8-44B4-8A2E-91EF116E7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51" name="BExUBK0YZ5VYFY8TTITJGJU9S06A" hidden="1">
          <a:extLst>
            <a:ext uri="{FF2B5EF4-FFF2-40B4-BE49-F238E27FC236}">
              <a16:creationId xmlns:a16="http://schemas.microsoft.com/office/drawing/2014/main" id="{DC09925E-8440-4568-A5A1-AB8FF449B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52" name="BEx5BJQWS6YWHH4ZMSUAMD641V6Y" descr="ZTMFMXCIQSECDX38ALEFHUB00" hidden="1">
          <a:extLst>
            <a:ext uri="{FF2B5EF4-FFF2-40B4-BE49-F238E27FC236}">
              <a16:creationId xmlns:a16="http://schemas.microsoft.com/office/drawing/2014/main" id="{AADE4633-634B-4335-BBF9-0D20D5C83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53" name="BExUBK0YZ5VYFY8TTITJGJU9S06A" hidden="1">
          <a:extLst>
            <a:ext uri="{FF2B5EF4-FFF2-40B4-BE49-F238E27FC236}">
              <a16:creationId xmlns:a16="http://schemas.microsoft.com/office/drawing/2014/main" id="{9D61D62C-3361-410D-9E42-965EF035E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54" name="BEx5BJQWS6YWHH4ZMSUAMD641V6Y" descr="ZTMFMXCIQSECDX38ALEFHUB00" hidden="1">
          <a:extLst>
            <a:ext uri="{FF2B5EF4-FFF2-40B4-BE49-F238E27FC236}">
              <a16:creationId xmlns:a16="http://schemas.microsoft.com/office/drawing/2014/main" id="{62AD13BB-2398-4B98-BC22-A09C25A8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55" name="BExUBK0YZ5VYFY8TTITJGJU9S06A" hidden="1">
          <a:extLst>
            <a:ext uri="{FF2B5EF4-FFF2-40B4-BE49-F238E27FC236}">
              <a16:creationId xmlns:a16="http://schemas.microsoft.com/office/drawing/2014/main" id="{6BC044EA-8DDA-4AC2-B5EC-52A723E41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56" name="BEx1KD7H6UB1VYCJ7O61P562EIUY" descr="IQGV9140X0K0UPBL8OGU3I44J" hidden="1">
          <a:extLst>
            <a:ext uri="{FF2B5EF4-FFF2-40B4-BE49-F238E27FC236}">
              <a16:creationId xmlns:a16="http://schemas.microsoft.com/office/drawing/2014/main" id="{4B85D0CA-1BA7-4B1D-A945-B84CF86D1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57" name="BEx5AQZ4ETQ9LMY5EBWVH20Z7VXQ" hidden="1">
          <a:extLst>
            <a:ext uri="{FF2B5EF4-FFF2-40B4-BE49-F238E27FC236}">
              <a16:creationId xmlns:a16="http://schemas.microsoft.com/office/drawing/2014/main" id="{B79243A8-093E-42DB-8B43-3B1CA807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58" name="BEx5BJQWS6YWHH4ZMSUAMD641V6Y" descr="ZTMFMXCIQSECDX38ALEFHUB00" hidden="1">
          <a:extLst>
            <a:ext uri="{FF2B5EF4-FFF2-40B4-BE49-F238E27FC236}">
              <a16:creationId xmlns:a16="http://schemas.microsoft.com/office/drawing/2014/main" id="{0D91513C-4A91-4830-9F37-349E93BEF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59" name="BExUBK0YZ5VYFY8TTITJGJU9S06A" hidden="1">
          <a:extLst>
            <a:ext uri="{FF2B5EF4-FFF2-40B4-BE49-F238E27FC236}">
              <a16:creationId xmlns:a16="http://schemas.microsoft.com/office/drawing/2014/main" id="{0BC362E8-FE62-4FBB-8DF0-402D5AC14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60" name="BEx5BJQWS6YWHH4ZMSUAMD641V6Y" descr="ZTMFMXCIQSECDX38ALEFHUB00" hidden="1">
          <a:extLst>
            <a:ext uri="{FF2B5EF4-FFF2-40B4-BE49-F238E27FC236}">
              <a16:creationId xmlns:a16="http://schemas.microsoft.com/office/drawing/2014/main" id="{118A79E9-30DD-4879-9419-9314D030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61" name="BExUBK0YZ5VYFY8TTITJGJU9S06A" hidden="1">
          <a:extLst>
            <a:ext uri="{FF2B5EF4-FFF2-40B4-BE49-F238E27FC236}">
              <a16:creationId xmlns:a16="http://schemas.microsoft.com/office/drawing/2014/main" id="{115CCF54-5FAA-44AF-A370-2E123EEE6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62" name="BEx5BJQWS6YWHH4ZMSUAMD641V6Y" descr="ZTMFMXCIQSECDX38ALEFHUB00" hidden="1">
          <a:extLst>
            <a:ext uri="{FF2B5EF4-FFF2-40B4-BE49-F238E27FC236}">
              <a16:creationId xmlns:a16="http://schemas.microsoft.com/office/drawing/2014/main" id="{86378B6C-27AE-4A0D-9B26-15798A0E0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63" name="BExUBK0YZ5VYFY8TTITJGJU9S06A" hidden="1">
          <a:extLst>
            <a:ext uri="{FF2B5EF4-FFF2-40B4-BE49-F238E27FC236}">
              <a16:creationId xmlns:a16="http://schemas.microsoft.com/office/drawing/2014/main" id="{6D2811C7-76DF-4A62-BAF7-E9902644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64" name="BEx5BJQWS6YWHH4ZMSUAMD641V6Y" descr="ZTMFMXCIQSECDX38ALEFHUB00" hidden="1">
          <a:extLst>
            <a:ext uri="{FF2B5EF4-FFF2-40B4-BE49-F238E27FC236}">
              <a16:creationId xmlns:a16="http://schemas.microsoft.com/office/drawing/2014/main" id="{BB10491A-9D82-40A3-A530-B2718F6E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65" name="BExUBK0YZ5VYFY8TTITJGJU9S06A" hidden="1">
          <a:extLst>
            <a:ext uri="{FF2B5EF4-FFF2-40B4-BE49-F238E27FC236}">
              <a16:creationId xmlns:a16="http://schemas.microsoft.com/office/drawing/2014/main" id="{413DA464-9D23-4E52-B6DD-B2F01874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66" name="BEx5BJQWS6YWHH4ZMSUAMD641V6Y" descr="ZTMFMXCIQSECDX38ALEFHUB00" hidden="1">
          <a:extLst>
            <a:ext uri="{FF2B5EF4-FFF2-40B4-BE49-F238E27FC236}">
              <a16:creationId xmlns:a16="http://schemas.microsoft.com/office/drawing/2014/main" id="{870F12D9-572B-4D1C-BA7F-3B0D5F59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67" name="BExUBK0YZ5VYFY8TTITJGJU9S06A" hidden="1">
          <a:extLst>
            <a:ext uri="{FF2B5EF4-FFF2-40B4-BE49-F238E27FC236}">
              <a16:creationId xmlns:a16="http://schemas.microsoft.com/office/drawing/2014/main" id="{ACECEAC5-5EE0-4B44-AB74-1DFCB9698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68" name="BEx1KD7H6UB1VYCJ7O61P562EIUY" descr="IQGV9140X0K0UPBL8OGU3I44J" hidden="1">
          <a:extLst>
            <a:ext uri="{FF2B5EF4-FFF2-40B4-BE49-F238E27FC236}">
              <a16:creationId xmlns:a16="http://schemas.microsoft.com/office/drawing/2014/main" id="{9303386A-93A1-4FDF-A15C-F54909FA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969" name="BEx5BJQWS6YWHH4ZMSUAMD641V6Y" descr="ZTMFMXCIQSECDX38ALEFHUB00" hidden="1">
          <a:extLst>
            <a:ext uri="{FF2B5EF4-FFF2-40B4-BE49-F238E27FC236}">
              <a16:creationId xmlns:a16="http://schemas.microsoft.com/office/drawing/2014/main" id="{B3DED556-60FD-4260-92E7-EC2EC586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70" name="BEx5AQZ4ETQ9LMY5EBWVH20Z7VXQ" hidden="1">
          <a:extLst>
            <a:ext uri="{FF2B5EF4-FFF2-40B4-BE49-F238E27FC236}">
              <a16:creationId xmlns:a16="http://schemas.microsoft.com/office/drawing/2014/main" id="{99CFC8D4-BFAD-4A6A-8F17-92E8F265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1971" name="BExUBK0YZ5VYFY8TTITJGJU9S06A" hidden="1">
          <a:extLst>
            <a:ext uri="{FF2B5EF4-FFF2-40B4-BE49-F238E27FC236}">
              <a16:creationId xmlns:a16="http://schemas.microsoft.com/office/drawing/2014/main" id="{E4FE1B5A-E1E7-4889-B220-5FF0DE909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72" name="BEx5BJQWS6YWHH4ZMSUAMD641V6Y" descr="ZTMFMXCIQSECDX38ALEFHUB00" hidden="1">
          <a:extLst>
            <a:ext uri="{FF2B5EF4-FFF2-40B4-BE49-F238E27FC236}">
              <a16:creationId xmlns:a16="http://schemas.microsoft.com/office/drawing/2014/main" id="{C26C58C0-FD2E-4CF9-A4B4-F4F72079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73" name="BExUBK0YZ5VYFY8TTITJGJU9S06A" hidden="1">
          <a:extLst>
            <a:ext uri="{FF2B5EF4-FFF2-40B4-BE49-F238E27FC236}">
              <a16:creationId xmlns:a16="http://schemas.microsoft.com/office/drawing/2014/main" id="{0A288491-BCC9-4CAE-9B3D-65E15F71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74" name="BEx5BJQWS6YWHH4ZMSUAMD641V6Y" descr="ZTMFMXCIQSECDX38ALEFHUB00" hidden="1">
          <a:extLst>
            <a:ext uri="{FF2B5EF4-FFF2-40B4-BE49-F238E27FC236}">
              <a16:creationId xmlns:a16="http://schemas.microsoft.com/office/drawing/2014/main" id="{71B99BB5-CC9E-47CA-8A09-A8516F3E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75" name="BExUBK0YZ5VYFY8TTITJGJU9S06A" hidden="1">
          <a:extLst>
            <a:ext uri="{FF2B5EF4-FFF2-40B4-BE49-F238E27FC236}">
              <a16:creationId xmlns:a16="http://schemas.microsoft.com/office/drawing/2014/main" id="{9FC5FEC2-6970-4F65-863F-72CD616D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76" name="BEx5BJQWS6YWHH4ZMSUAMD641V6Y" descr="ZTMFMXCIQSECDX38ALEFHUB00" hidden="1">
          <a:extLst>
            <a:ext uri="{FF2B5EF4-FFF2-40B4-BE49-F238E27FC236}">
              <a16:creationId xmlns:a16="http://schemas.microsoft.com/office/drawing/2014/main" id="{E2785BF4-3FB2-425C-B2F2-9D34FBCE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77" name="BExUBK0YZ5VYFY8TTITJGJU9S06A" hidden="1">
          <a:extLst>
            <a:ext uri="{FF2B5EF4-FFF2-40B4-BE49-F238E27FC236}">
              <a16:creationId xmlns:a16="http://schemas.microsoft.com/office/drawing/2014/main" id="{827FBAC4-CFB9-4395-A6CB-D172D18B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78" name="BEx5BJQWS6YWHH4ZMSUAMD641V6Y" descr="ZTMFMXCIQSECDX38ALEFHUB00" hidden="1">
          <a:extLst>
            <a:ext uri="{FF2B5EF4-FFF2-40B4-BE49-F238E27FC236}">
              <a16:creationId xmlns:a16="http://schemas.microsoft.com/office/drawing/2014/main" id="{3FFF28CA-2A67-4F57-8C7C-DDA0D1B6D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79" name="BExUBK0YZ5VYFY8TTITJGJU9S06A" hidden="1">
          <a:extLst>
            <a:ext uri="{FF2B5EF4-FFF2-40B4-BE49-F238E27FC236}">
              <a16:creationId xmlns:a16="http://schemas.microsoft.com/office/drawing/2014/main" id="{54589621-A9E3-4942-AF4A-3CEBF68A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80" name="BEx5BJQWS6YWHH4ZMSUAMD641V6Y" descr="ZTMFMXCIQSECDX38ALEFHUB00" hidden="1">
          <a:extLst>
            <a:ext uri="{FF2B5EF4-FFF2-40B4-BE49-F238E27FC236}">
              <a16:creationId xmlns:a16="http://schemas.microsoft.com/office/drawing/2014/main" id="{B98F9EA4-D528-48AD-86EB-88E69FC5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81" name="BExUBK0YZ5VYFY8TTITJGJU9S06A" hidden="1">
          <a:extLst>
            <a:ext uri="{FF2B5EF4-FFF2-40B4-BE49-F238E27FC236}">
              <a16:creationId xmlns:a16="http://schemas.microsoft.com/office/drawing/2014/main" id="{1617DD69-70B9-4FBB-9542-FB4654BF2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82" name="BEx1KD7H6UB1VYCJ7O61P562EIUY" descr="IQGV9140X0K0UPBL8OGU3I44J" hidden="1">
          <a:extLst>
            <a:ext uri="{FF2B5EF4-FFF2-40B4-BE49-F238E27FC236}">
              <a16:creationId xmlns:a16="http://schemas.microsoft.com/office/drawing/2014/main" id="{6D1BE408-E079-4098-97A6-BC33A4CB0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83" name="BEx5AQZ4ETQ9LMY5EBWVH20Z7VXQ" hidden="1">
          <a:extLst>
            <a:ext uri="{FF2B5EF4-FFF2-40B4-BE49-F238E27FC236}">
              <a16:creationId xmlns:a16="http://schemas.microsoft.com/office/drawing/2014/main" id="{253690F0-0AB5-471A-9BE8-3301BE52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84" name="BEx1KD7H6UB1VYCJ7O61P562EIUY" descr="IQGV9140X0K0UPBL8OGU3I44J" hidden="1">
          <a:extLst>
            <a:ext uri="{FF2B5EF4-FFF2-40B4-BE49-F238E27FC236}">
              <a16:creationId xmlns:a16="http://schemas.microsoft.com/office/drawing/2014/main" id="{FBAD74D7-A786-479F-B6C4-0246EAAF1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85" name="BEx5AQZ4ETQ9LMY5EBWVH20Z7VXQ" hidden="1">
          <a:extLst>
            <a:ext uri="{FF2B5EF4-FFF2-40B4-BE49-F238E27FC236}">
              <a16:creationId xmlns:a16="http://schemas.microsoft.com/office/drawing/2014/main" id="{862F6886-EDCC-4B2B-A855-B4AB61DC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86" name="BEx5BJQWS6YWHH4ZMSUAMD641V6Y" descr="ZTMFMXCIQSECDX38ALEFHUB00" hidden="1">
          <a:extLst>
            <a:ext uri="{FF2B5EF4-FFF2-40B4-BE49-F238E27FC236}">
              <a16:creationId xmlns:a16="http://schemas.microsoft.com/office/drawing/2014/main" id="{A185B93F-83B7-4827-8E69-6D727FA2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87" name="BExUBK0YZ5VYFY8TTITJGJU9S06A" hidden="1">
          <a:extLst>
            <a:ext uri="{FF2B5EF4-FFF2-40B4-BE49-F238E27FC236}">
              <a16:creationId xmlns:a16="http://schemas.microsoft.com/office/drawing/2014/main" id="{E191C737-99B6-42A0-B14C-80880697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88" name="BEx1KD7H6UB1VYCJ7O61P562EIUY" descr="IQGV9140X0K0UPBL8OGU3I44J" hidden="1">
          <a:extLst>
            <a:ext uri="{FF2B5EF4-FFF2-40B4-BE49-F238E27FC236}">
              <a16:creationId xmlns:a16="http://schemas.microsoft.com/office/drawing/2014/main" id="{E2312D18-0457-490D-BFDD-6DDD0FDA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89" name="BEx5AQZ4ETQ9LMY5EBWVH20Z7VXQ" hidden="1">
          <a:extLst>
            <a:ext uri="{FF2B5EF4-FFF2-40B4-BE49-F238E27FC236}">
              <a16:creationId xmlns:a16="http://schemas.microsoft.com/office/drawing/2014/main" id="{0DF73A81-991A-47B7-A272-ACC31DF4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90" name="BEx5BJQWS6YWHH4ZMSUAMD641V6Y" descr="ZTMFMXCIQSECDX38ALEFHUB00" hidden="1">
          <a:extLst>
            <a:ext uri="{FF2B5EF4-FFF2-40B4-BE49-F238E27FC236}">
              <a16:creationId xmlns:a16="http://schemas.microsoft.com/office/drawing/2014/main" id="{E7902F9D-6C46-43C2-8FFC-363D76255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91" name="BExUBK0YZ5VYFY8TTITJGJU9S06A" hidden="1">
          <a:extLst>
            <a:ext uri="{FF2B5EF4-FFF2-40B4-BE49-F238E27FC236}">
              <a16:creationId xmlns:a16="http://schemas.microsoft.com/office/drawing/2014/main" id="{BDE10B55-4442-4FDC-BC49-674A6FDE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92" name="BEx5BJQWS6YWHH4ZMSUAMD641V6Y" descr="ZTMFMXCIQSECDX38ALEFHUB00" hidden="1">
          <a:extLst>
            <a:ext uri="{FF2B5EF4-FFF2-40B4-BE49-F238E27FC236}">
              <a16:creationId xmlns:a16="http://schemas.microsoft.com/office/drawing/2014/main" id="{04C6759E-0552-468D-9894-B95DC696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93" name="BExUBK0YZ5VYFY8TTITJGJU9S06A" hidden="1">
          <a:extLst>
            <a:ext uri="{FF2B5EF4-FFF2-40B4-BE49-F238E27FC236}">
              <a16:creationId xmlns:a16="http://schemas.microsoft.com/office/drawing/2014/main" id="{9A8CFEC1-7B4D-4C8C-990B-CB228D04B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94" name="BEx1KD7H6UB1VYCJ7O61P562EIUY" descr="IQGV9140X0K0UPBL8OGU3I44J" hidden="1">
          <a:extLst>
            <a:ext uri="{FF2B5EF4-FFF2-40B4-BE49-F238E27FC236}">
              <a16:creationId xmlns:a16="http://schemas.microsoft.com/office/drawing/2014/main" id="{78B601E4-4B4A-4BFC-8C6B-209A35989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1995" name="BEx5AQZ4ETQ9LMY5EBWVH20Z7VXQ" hidden="1">
          <a:extLst>
            <a:ext uri="{FF2B5EF4-FFF2-40B4-BE49-F238E27FC236}">
              <a16:creationId xmlns:a16="http://schemas.microsoft.com/office/drawing/2014/main" id="{2392DE72-0379-4BDA-A3BF-588998F9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96" name="BEx5BJQWS6YWHH4ZMSUAMD641V6Y" descr="ZTMFMXCIQSECDX38ALEFHUB00" hidden="1">
          <a:extLst>
            <a:ext uri="{FF2B5EF4-FFF2-40B4-BE49-F238E27FC236}">
              <a16:creationId xmlns:a16="http://schemas.microsoft.com/office/drawing/2014/main" id="{E08C32D8-0ED9-471E-9A65-C288CBA2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97" name="BExUBK0YZ5VYFY8TTITJGJU9S06A" hidden="1">
          <a:extLst>
            <a:ext uri="{FF2B5EF4-FFF2-40B4-BE49-F238E27FC236}">
              <a16:creationId xmlns:a16="http://schemas.microsoft.com/office/drawing/2014/main" id="{37F1DCBC-5C35-4D70-8E3E-1ABD7BF1E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98" name="BEx5BJQWS6YWHH4ZMSUAMD641V6Y" descr="ZTMFMXCIQSECDX38ALEFHUB00" hidden="1">
          <a:extLst>
            <a:ext uri="{FF2B5EF4-FFF2-40B4-BE49-F238E27FC236}">
              <a16:creationId xmlns:a16="http://schemas.microsoft.com/office/drawing/2014/main" id="{95D7F81F-D385-454C-9EAC-B481F5322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1999" name="BExUBK0YZ5VYFY8TTITJGJU9S06A" hidden="1">
          <a:extLst>
            <a:ext uri="{FF2B5EF4-FFF2-40B4-BE49-F238E27FC236}">
              <a16:creationId xmlns:a16="http://schemas.microsoft.com/office/drawing/2014/main" id="{116E30F6-D697-4025-8839-B12DAF15B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2000" name="BEx5BJQWS6YWHH4ZMSUAMD641V6Y" descr="ZTMFMXCIQSECDX38ALEFHUB00" hidden="1">
          <a:extLst>
            <a:ext uri="{FF2B5EF4-FFF2-40B4-BE49-F238E27FC236}">
              <a16:creationId xmlns:a16="http://schemas.microsoft.com/office/drawing/2014/main" id="{E77D2397-0FEF-44D0-80DD-2021DA9D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2001" name="BExUBK0YZ5VYFY8TTITJGJU9S06A" hidden="1">
          <a:extLst>
            <a:ext uri="{FF2B5EF4-FFF2-40B4-BE49-F238E27FC236}">
              <a16:creationId xmlns:a16="http://schemas.microsoft.com/office/drawing/2014/main" id="{2E208361-E344-4044-A28F-6AEB2CD7D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2002" name="BEx1KD7H6UB1VYCJ7O61P562EIUY" descr="IQGV9140X0K0UPBL8OGU3I44J" hidden="1">
          <a:extLst>
            <a:ext uri="{FF2B5EF4-FFF2-40B4-BE49-F238E27FC236}">
              <a16:creationId xmlns:a16="http://schemas.microsoft.com/office/drawing/2014/main" id="{EB422FD4-F2BB-4194-87F5-439F52D19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2003" name="BEx5AQZ4ETQ9LMY5EBWVH20Z7VXQ" hidden="1">
          <a:extLst>
            <a:ext uri="{FF2B5EF4-FFF2-40B4-BE49-F238E27FC236}">
              <a16:creationId xmlns:a16="http://schemas.microsoft.com/office/drawing/2014/main" id="{F1077D00-55B4-4624-AD9C-9E4F05B6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5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2004" name="BEx5BJQWS6YWHH4ZMSUAMD641V6Y" descr="ZTMFMXCIQSECDX38ALEFHUB00" hidden="1">
          <a:extLst>
            <a:ext uri="{FF2B5EF4-FFF2-40B4-BE49-F238E27FC236}">
              <a16:creationId xmlns:a16="http://schemas.microsoft.com/office/drawing/2014/main" id="{FE854AD7-89B7-4B4C-8106-494D8A7E2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2005" name="BExUBK0YZ5VYFY8TTITJGJU9S06A" hidden="1">
          <a:extLst>
            <a:ext uri="{FF2B5EF4-FFF2-40B4-BE49-F238E27FC236}">
              <a16:creationId xmlns:a16="http://schemas.microsoft.com/office/drawing/2014/main" id="{BE37D795-C150-451C-9B36-A0B63371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2006" name="BEx5BJQWS6YWHH4ZMSUAMD641V6Y" descr="ZTMFMXCIQSECDX38ALEFHUB00" hidden="1">
          <a:extLst>
            <a:ext uri="{FF2B5EF4-FFF2-40B4-BE49-F238E27FC236}">
              <a16:creationId xmlns:a16="http://schemas.microsoft.com/office/drawing/2014/main" id="{EFC22680-F252-49F7-A8BC-E01B0BC8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2007" name="BExUBK0YZ5VYFY8TTITJGJU9S06A" hidden="1">
          <a:extLst>
            <a:ext uri="{FF2B5EF4-FFF2-40B4-BE49-F238E27FC236}">
              <a16:creationId xmlns:a16="http://schemas.microsoft.com/office/drawing/2014/main" id="{03D96126-A9AF-425E-8E19-61695C48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2008" name="BEx5BJQWS6YWHH4ZMSUAMD641V6Y" descr="ZTMFMXCIQSECDX38ALEFHUB00" hidden="1">
          <a:extLst>
            <a:ext uri="{FF2B5EF4-FFF2-40B4-BE49-F238E27FC236}">
              <a16:creationId xmlns:a16="http://schemas.microsoft.com/office/drawing/2014/main" id="{7FDB27E1-34FF-402F-9DE6-F8BD8F181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2009" name="BExUBK0YZ5VYFY8TTITJGJU9S06A" hidden="1">
          <a:extLst>
            <a:ext uri="{FF2B5EF4-FFF2-40B4-BE49-F238E27FC236}">
              <a16:creationId xmlns:a16="http://schemas.microsoft.com/office/drawing/2014/main" id="{451F82FA-6173-45C3-B3FF-DBBAEEB0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2010" name="BEx5BJQWS6YWHH4ZMSUAMD641V6Y" descr="ZTMFMXCIQSECDX38ALEFHUB00" hidden="1">
          <a:extLst>
            <a:ext uri="{FF2B5EF4-FFF2-40B4-BE49-F238E27FC236}">
              <a16:creationId xmlns:a16="http://schemas.microsoft.com/office/drawing/2014/main" id="{1F2F8E93-C5A9-4383-8144-ED9155DDC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2011" name="BExUBK0YZ5VYFY8TTITJGJU9S06A" hidden="1">
          <a:extLst>
            <a:ext uri="{FF2B5EF4-FFF2-40B4-BE49-F238E27FC236}">
              <a16:creationId xmlns:a16="http://schemas.microsoft.com/office/drawing/2014/main" id="{AD250F4E-ED36-454D-AFEE-30A809495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2012" name="BEx5BJQWS6YWHH4ZMSUAMD641V6Y" descr="ZTMFMXCIQSECDX38ALEFHUB00" hidden="1">
          <a:extLst>
            <a:ext uri="{FF2B5EF4-FFF2-40B4-BE49-F238E27FC236}">
              <a16:creationId xmlns:a16="http://schemas.microsoft.com/office/drawing/2014/main" id="{DA07D89A-15A3-4303-AE22-A3C55AC0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2013" name="BExUBK0YZ5VYFY8TTITJGJU9S06A" hidden="1">
          <a:extLst>
            <a:ext uri="{FF2B5EF4-FFF2-40B4-BE49-F238E27FC236}">
              <a16:creationId xmlns:a16="http://schemas.microsoft.com/office/drawing/2014/main" id="{AE1D6BEB-3A33-41F0-A8CA-2ACE9949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2014" name="BEx5BJQWS6YWHH4ZMSUAMD641V6Y" descr="ZTMFMXCIQSECDX38ALEFHUB00" hidden="1">
          <a:extLst>
            <a:ext uri="{FF2B5EF4-FFF2-40B4-BE49-F238E27FC236}">
              <a16:creationId xmlns:a16="http://schemas.microsoft.com/office/drawing/2014/main" id="{5553B6CA-0B68-43D3-8167-CA3ADD99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2015" name="BExUBK0YZ5VYFY8TTITJGJU9S06A" hidden="1">
          <a:extLst>
            <a:ext uri="{FF2B5EF4-FFF2-40B4-BE49-F238E27FC236}">
              <a16:creationId xmlns:a16="http://schemas.microsoft.com/office/drawing/2014/main" id="{5F2DD791-3606-4943-96CE-AFD06F93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21</xdr:row>
      <xdr:rowOff>1905</xdr:rowOff>
    </xdr:from>
    <xdr:ext cx="59531" cy="829901"/>
    <xdr:pic>
      <xdr:nvPicPr>
        <xdr:cNvPr id="2016" name="BExMO7VFCN4EL59982UR4AJ25JNJ" descr="XX6TINEJADZGKR0CTM7ZRT0RA" hidden="1">
          <a:extLst>
            <a:ext uri="{FF2B5EF4-FFF2-40B4-BE49-F238E27FC236}">
              <a16:creationId xmlns:a16="http://schemas.microsoft.com/office/drawing/2014/main" id="{92B9BF77-615B-4313-827D-658C5EC5D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869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21</xdr:row>
      <xdr:rowOff>0</xdr:rowOff>
    </xdr:from>
    <xdr:ext cx="59531" cy="295275"/>
    <xdr:pic>
      <xdr:nvPicPr>
        <xdr:cNvPr id="2017" name="BExU3EX5JJCXCII4YKUJBFBGIJR2" descr="OF5ZI9PI5WH36VPANJ2DYLNMI" hidden="1">
          <a:extLst>
            <a:ext uri="{FF2B5EF4-FFF2-40B4-BE49-F238E27FC236}">
              <a16:creationId xmlns:a16="http://schemas.microsoft.com/office/drawing/2014/main" id="{80E64174-6D84-4E98-95DF-5E5FA0A75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1905</xdr:rowOff>
    </xdr:from>
    <xdr:ext cx="59531" cy="829901"/>
    <xdr:pic>
      <xdr:nvPicPr>
        <xdr:cNvPr id="2018" name="BEx1KD7H6UB1VYCJ7O61P562EIUY" descr="IQGV9140X0K0UPBL8OGU3I44J" hidden="1">
          <a:extLst>
            <a:ext uri="{FF2B5EF4-FFF2-40B4-BE49-F238E27FC236}">
              <a16:creationId xmlns:a16="http://schemas.microsoft.com/office/drawing/2014/main" id="{62878D94-A2EC-4108-8947-F2CF34935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869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2019" name="BEx5BJQWS6YWHH4ZMSUAMD641V6Y" descr="ZTMFMXCIQSECDX38ALEFHUB00" hidden="1">
          <a:extLst>
            <a:ext uri="{FF2B5EF4-FFF2-40B4-BE49-F238E27FC236}">
              <a16:creationId xmlns:a16="http://schemas.microsoft.com/office/drawing/2014/main" id="{ED1AAD0C-F918-499B-AA40-1CFA42912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21</xdr:row>
      <xdr:rowOff>1905</xdr:rowOff>
    </xdr:from>
    <xdr:ext cx="59531" cy="829901"/>
    <xdr:pic>
      <xdr:nvPicPr>
        <xdr:cNvPr id="2020" name="BExVTO5Q8G2M7BPL4B2584LQS0R0" descr="OB6Q8NA4LZFE4GM9Y3V56BPMQ" hidden="1">
          <a:extLst>
            <a:ext uri="{FF2B5EF4-FFF2-40B4-BE49-F238E27FC236}">
              <a16:creationId xmlns:a16="http://schemas.microsoft.com/office/drawing/2014/main" id="{711FD085-C6EE-484E-B0D9-0B212D294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3869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21</xdr:row>
      <xdr:rowOff>0</xdr:rowOff>
    </xdr:from>
    <xdr:ext cx="59531" cy="295275"/>
    <xdr:pic>
      <xdr:nvPicPr>
        <xdr:cNvPr id="2021" name="BExIFSCLN1G86X78PFLTSMRP0US5" descr="9JK4SPV4DG7VTCZIILWHXQU5J" hidden="1">
          <a:extLst>
            <a:ext uri="{FF2B5EF4-FFF2-40B4-BE49-F238E27FC236}">
              <a16:creationId xmlns:a16="http://schemas.microsoft.com/office/drawing/2014/main" id="{3CEB4728-2246-4C02-985C-32F259FD1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21</xdr:row>
      <xdr:rowOff>1905</xdr:rowOff>
    </xdr:from>
    <xdr:ext cx="59531" cy="829901"/>
    <xdr:pic>
      <xdr:nvPicPr>
        <xdr:cNvPr id="2022" name="BEx1I152WN2D3A85O2XN0DGXCWHN" descr="KHBZFMANRA4UMJR1AB4M5NJNT" hidden="1">
          <a:extLst>
            <a:ext uri="{FF2B5EF4-FFF2-40B4-BE49-F238E27FC236}">
              <a16:creationId xmlns:a16="http://schemas.microsoft.com/office/drawing/2014/main" id="{2BF8AB0F-4926-4F8B-9602-A2224D255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869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21</xdr:row>
      <xdr:rowOff>0</xdr:rowOff>
    </xdr:from>
    <xdr:ext cx="59531" cy="295275"/>
    <xdr:pic>
      <xdr:nvPicPr>
        <xdr:cNvPr id="2023" name="BExW9676P0SKCVKK25QCGHPA3PAD" descr="9A4PWZ20RMSRF0PNECCDM75CA" hidden="1">
          <a:extLst>
            <a:ext uri="{FF2B5EF4-FFF2-40B4-BE49-F238E27FC236}">
              <a16:creationId xmlns:a16="http://schemas.microsoft.com/office/drawing/2014/main" id="{A78EF1D4-3C11-4548-9416-C9B55CF2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21</xdr:row>
      <xdr:rowOff>1905</xdr:rowOff>
    </xdr:from>
    <xdr:ext cx="59531" cy="829901"/>
    <xdr:pic>
      <xdr:nvPicPr>
        <xdr:cNvPr id="2024" name="BExS5CPQ8P8JOQPK7ANNKHLSGOKU" hidden="1">
          <a:extLst>
            <a:ext uri="{FF2B5EF4-FFF2-40B4-BE49-F238E27FC236}">
              <a16:creationId xmlns:a16="http://schemas.microsoft.com/office/drawing/2014/main" id="{E94A158C-3348-4A54-B4D2-4704B262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869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21</xdr:row>
      <xdr:rowOff>0</xdr:rowOff>
    </xdr:from>
    <xdr:ext cx="59531" cy="295275"/>
    <xdr:pic>
      <xdr:nvPicPr>
        <xdr:cNvPr id="2025" name="BExMM0AVUAIRNJLXB1FW8R0YB4ZZ" hidden="1">
          <a:extLst>
            <a:ext uri="{FF2B5EF4-FFF2-40B4-BE49-F238E27FC236}">
              <a16:creationId xmlns:a16="http://schemas.microsoft.com/office/drawing/2014/main" id="{6E72D8BC-9F72-4BC7-A175-025E7A755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21</xdr:row>
      <xdr:rowOff>1905</xdr:rowOff>
    </xdr:from>
    <xdr:ext cx="59531" cy="829901"/>
    <xdr:pic>
      <xdr:nvPicPr>
        <xdr:cNvPr id="2026" name="BExXZ7Y09CBS0XA7IPB3IRJ8RJM4" hidden="1">
          <a:extLst>
            <a:ext uri="{FF2B5EF4-FFF2-40B4-BE49-F238E27FC236}">
              <a16:creationId xmlns:a16="http://schemas.microsoft.com/office/drawing/2014/main" id="{AB482365-602E-40C9-AD77-88F4F1294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869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21</xdr:row>
      <xdr:rowOff>0</xdr:rowOff>
    </xdr:from>
    <xdr:ext cx="59531" cy="295275"/>
    <xdr:pic>
      <xdr:nvPicPr>
        <xdr:cNvPr id="2027" name="BExQ7SXS9VUG7P6CACU2J7R2SGIZ" hidden="1">
          <a:extLst>
            <a:ext uri="{FF2B5EF4-FFF2-40B4-BE49-F238E27FC236}">
              <a16:creationId xmlns:a16="http://schemas.microsoft.com/office/drawing/2014/main" id="{95FBF87E-5F18-48A8-AC62-13D1F20DE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1905</xdr:rowOff>
    </xdr:from>
    <xdr:ext cx="59531" cy="829901"/>
    <xdr:pic>
      <xdr:nvPicPr>
        <xdr:cNvPr id="2028" name="BEx5AQZ4ETQ9LMY5EBWVH20Z7VXQ" hidden="1">
          <a:extLst>
            <a:ext uri="{FF2B5EF4-FFF2-40B4-BE49-F238E27FC236}">
              <a16:creationId xmlns:a16="http://schemas.microsoft.com/office/drawing/2014/main" id="{A6F50EFC-C066-45ED-949A-FC0AFCC1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869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2029" name="BExUBK0YZ5VYFY8TTITJGJU9S06A" hidden="1">
          <a:extLst>
            <a:ext uri="{FF2B5EF4-FFF2-40B4-BE49-F238E27FC236}">
              <a16:creationId xmlns:a16="http://schemas.microsoft.com/office/drawing/2014/main" id="{2FE66256-5CE3-4578-AF63-9DB5AE11D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867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21</xdr:row>
      <xdr:rowOff>1905</xdr:rowOff>
    </xdr:from>
    <xdr:ext cx="47625" cy="829901"/>
    <xdr:pic>
      <xdr:nvPicPr>
        <xdr:cNvPr id="2030" name="BExUEZCSSJ7RN4J18I2NUIQR2FZS" hidden="1">
          <a:extLst>
            <a:ext uri="{FF2B5EF4-FFF2-40B4-BE49-F238E27FC236}">
              <a16:creationId xmlns:a16="http://schemas.microsoft.com/office/drawing/2014/main" id="{4BF83A1E-2C49-435B-A8DD-8187951F6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3869055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21</xdr:row>
      <xdr:rowOff>0</xdr:rowOff>
    </xdr:from>
    <xdr:ext cx="47625" cy="295275"/>
    <xdr:pic>
      <xdr:nvPicPr>
        <xdr:cNvPr id="2031" name="BExS3JDQWF7U3F5JTEVOE16ASIYK" hidden="1">
          <a:extLst>
            <a:ext uri="{FF2B5EF4-FFF2-40B4-BE49-F238E27FC236}">
              <a16:creationId xmlns:a16="http://schemas.microsoft.com/office/drawing/2014/main" id="{F14FE401-6CCD-4BF1-8F22-F165D297B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386715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032" name="BEx1KD7H6UB1VYCJ7O61P562EIUY" descr="IQGV9140X0K0UPBL8OGU3I44J" hidden="1">
          <a:extLst>
            <a:ext uri="{FF2B5EF4-FFF2-40B4-BE49-F238E27FC236}">
              <a16:creationId xmlns:a16="http://schemas.microsoft.com/office/drawing/2014/main" id="{27ED4891-3CA9-4099-AA6C-409F6BF27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033" name="BEx5BJQWS6YWHH4ZMSUAMD641V6Y" descr="ZTMFMXCIQSECDX38ALEFHUB00" hidden="1">
          <a:extLst>
            <a:ext uri="{FF2B5EF4-FFF2-40B4-BE49-F238E27FC236}">
              <a16:creationId xmlns:a16="http://schemas.microsoft.com/office/drawing/2014/main" id="{22D1C18D-60B3-443A-B7EC-2975BCFD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034" name="BEx5AQZ4ETQ9LMY5EBWVH20Z7VXQ" hidden="1">
          <a:extLst>
            <a:ext uri="{FF2B5EF4-FFF2-40B4-BE49-F238E27FC236}">
              <a16:creationId xmlns:a16="http://schemas.microsoft.com/office/drawing/2014/main" id="{FCE543A8-0C9E-4A7C-BA3F-8BB64501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035" name="BExUBK0YZ5VYFY8TTITJGJU9S06A" hidden="1">
          <a:extLst>
            <a:ext uri="{FF2B5EF4-FFF2-40B4-BE49-F238E27FC236}">
              <a16:creationId xmlns:a16="http://schemas.microsoft.com/office/drawing/2014/main" id="{E2341A93-0560-4698-8FCB-AE4EBC64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22</xdr:row>
      <xdr:rowOff>1905</xdr:rowOff>
    </xdr:from>
    <xdr:ext cx="59531" cy="829901"/>
    <xdr:pic>
      <xdr:nvPicPr>
        <xdr:cNvPr id="2036" name="BExMO7VFCN4EL59982UR4AJ25JNJ" descr="XX6TINEJADZGKR0CTM7ZRT0RA" hidden="1">
          <a:extLst>
            <a:ext uri="{FF2B5EF4-FFF2-40B4-BE49-F238E27FC236}">
              <a16:creationId xmlns:a16="http://schemas.microsoft.com/office/drawing/2014/main" id="{32BC6211-2130-4ED1-B543-F7CDCD6C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22</xdr:row>
      <xdr:rowOff>0</xdr:rowOff>
    </xdr:from>
    <xdr:ext cx="59531" cy="295275"/>
    <xdr:pic>
      <xdr:nvPicPr>
        <xdr:cNvPr id="2037" name="BExU3EX5JJCXCII4YKUJBFBGIJR2" descr="OF5ZI9PI5WH36VPANJ2DYLNMI" hidden="1">
          <a:extLst>
            <a:ext uri="{FF2B5EF4-FFF2-40B4-BE49-F238E27FC236}">
              <a16:creationId xmlns:a16="http://schemas.microsoft.com/office/drawing/2014/main" id="{3A89B75E-63BC-4F54-828A-B4C9EFFD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22</xdr:row>
      <xdr:rowOff>1905</xdr:rowOff>
    </xdr:from>
    <xdr:ext cx="59531" cy="829901"/>
    <xdr:pic>
      <xdr:nvPicPr>
        <xdr:cNvPr id="2038" name="BEx1I152WN2D3A85O2XN0DGXCWHN" descr="KHBZFMANRA4UMJR1AB4M5NJNT" hidden="1">
          <a:extLst>
            <a:ext uri="{FF2B5EF4-FFF2-40B4-BE49-F238E27FC236}">
              <a16:creationId xmlns:a16="http://schemas.microsoft.com/office/drawing/2014/main" id="{8E82C4C8-126A-4FEF-94A2-BF8BFEBA8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22</xdr:row>
      <xdr:rowOff>0</xdr:rowOff>
    </xdr:from>
    <xdr:ext cx="59531" cy="295275"/>
    <xdr:pic>
      <xdr:nvPicPr>
        <xdr:cNvPr id="2039" name="BExW9676P0SKCVKK25QCGHPA3PAD" descr="9A4PWZ20RMSRF0PNECCDM75CA" hidden="1">
          <a:extLst>
            <a:ext uri="{FF2B5EF4-FFF2-40B4-BE49-F238E27FC236}">
              <a16:creationId xmlns:a16="http://schemas.microsoft.com/office/drawing/2014/main" id="{C460F812-C49B-472F-8930-366EAECB5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22</xdr:row>
      <xdr:rowOff>1905</xdr:rowOff>
    </xdr:from>
    <xdr:ext cx="59531" cy="829901"/>
    <xdr:pic>
      <xdr:nvPicPr>
        <xdr:cNvPr id="2040" name="BExS5CPQ8P8JOQPK7ANNKHLSGOKU" hidden="1">
          <a:extLst>
            <a:ext uri="{FF2B5EF4-FFF2-40B4-BE49-F238E27FC236}">
              <a16:creationId xmlns:a16="http://schemas.microsoft.com/office/drawing/2014/main" id="{BE802025-6EEC-41B1-8142-F9121513B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22</xdr:row>
      <xdr:rowOff>0</xdr:rowOff>
    </xdr:from>
    <xdr:ext cx="59531" cy="295275"/>
    <xdr:pic>
      <xdr:nvPicPr>
        <xdr:cNvPr id="2041" name="BExMM0AVUAIRNJLXB1FW8R0YB4ZZ" hidden="1">
          <a:extLst>
            <a:ext uri="{FF2B5EF4-FFF2-40B4-BE49-F238E27FC236}">
              <a16:creationId xmlns:a16="http://schemas.microsoft.com/office/drawing/2014/main" id="{F3AF223B-A581-41AB-9154-6BADD1989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22</xdr:row>
      <xdr:rowOff>1905</xdr:rowOff>
    </xdr:from>
    <xdr:ext cx="59531" cy="829901"/>
    <xdr:pic>
      <xdr:nvPicPr>
        <xdr:cNvPr id="2042" name="BExXZ7Y09CBS0XA7IPB3IRJ8RJM4" hidden="1">
          <a:extLst>
            <a:ext uri="{FF2B5EF4-FFF2-40B4-BE49-F238E27FC236}">
              <a16:creationId xmlns:a16="http://schemas.microsoft.com/office/drawing/2014/main" id="{D016F9D1-92DD-467C-AD14-C45DE6704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22</xdr:row>
      <xdr:rowOff>0</xdr:rowOff>
    </xdr:from>
    <xdr:ext cx="59531" cy="295275"/>
    <xdr:pic>
      <xdr:nvPicPr>
        <xdr:cNvPr id="2043" name="BExQ7SXS9VUG7P6CACU2J7R2SGIZ" hidden="1">
          <a:extLst>
            <a:ext uri="{FF2B5EF4-FFF2-40B4-BE49-F238E27FC236}">
              <a16:creationId xmlns:a16="http://schemas.microsoft.com/office/drawing/2014/main" id="{18575B90-DE31-4DC2-A88F-C36FA141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1905</xdr:rowOff>
    </xdr:from>
    <xdr:ext cx="59531" cy="829901"/>
    <xdr:pic>
      <xdr:nvPicPr>
        <xdr:cNvPr id="2044" name="BExMO7VFCN4EL59982UR4AJ25JNJ" descr="XX6TINEJADZGKR0CTM7ZRT0RA" hidden="1">
          <a:extLst>
            <a:ext uri="{FF2B5EF4-FFF2-40B4-BE49-F238E27FC236}">
              <a16:creationId xmlns:a16="http://schemas.microsoft.com/office/drawing/2014/main" id="{1E5BB7A2-ED12-467B-AF26-1BAEF6E4D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0</xdr:rowOff>
    </xdr:from>
    <xdr:ext cx="59531" cy="295275"/>
    <xdr:pic>
      <xdr:nvPicPr>
        <xdr:cNvPr id="2045" name="BExU3EX5JJCXCII4YKUJBFBGIJR2" descr="OF5ZI9PI5WH36VPANJ2DYLNMI" hidden="1">
          <a:extLst>
            <a:ext uri="{FF2B5EF4-FFF2-40B4-BE49-F238E27FC236}">
              <a16:creationId xmlns:a16="http://schemas.microsoft.com/office/drawing/2014/main" id="{B9DF4C2F-EE73-434B-AA3F-D19AB865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1905</xdr:rowOff>
    </xdr:from>
    <xdr:ext cx="59531" cy="829901"/>
    <xdr:pic>
      <xdr:nvPicPr>
        <xdr:cNvPr id="2046" name="BEx1I152WN2D3A85O2XN0DGXCWHN" descr="KHBZFMANRA4UMJR1AB4M5NJNT" hidden="1">
          <a:extLst>
            <a:ext uri="{FF2B5EF4-FFF2-40B4-BE49-F238E27FC236}">
              <a16:creationId xmlns:a16="http://schemas.microsoft.com/office/drawing/2014/main" id="{D1E0CEEB-962E-4215-8522-E43F54E10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0</xdr:rowOff>
    </xdr:from>
    <xdr:ext cx="59531" cy="295275"/>
    <xdr:pic>
      <xdr:nvPicPr>
        <xdr:cNvPr id="2047" name="BExW9676P0SKCVKK25QCGHPA3PAD" descr="9A4PWZ20RMSRF0PNECCDM75CA" hidden="1">
          <a:extLst>
            <a:ext uri="{FF2B5EF4-FFF2-40B4-BE49-F238E27FC236}">
              <a16:creationId xmlns:a16="http://schemas.microsoft.com/office/drawing/2014/main" id="{FA34B29C-3CDF-4F3D-8395-8A0B93712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1905</xdr:rowOff>
    </xdr:from>
    <xdr:ext cx="59531" cy="829901"/>
    <xdr:pic>
      <xdr:nvPicPr>
        <xdr:cNvPr id="2048" name="BExS5CPQ8P8JOQPK7ANNKHLSGOKU" hidden="1">
          <a:extLst>
            <a:ext uri="{FF2B5EF4-FFF2-40B4-BE49-F238E27FC236}">
              <a16:creationId xmlns:a16="http://schemas.microsoft.com/office/drawing/2014/main" id="{0690A95D-5842-4796-A4D4-19DA0EB6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0</xdr:rowOff>
    </xdr:from>
    <xdr:ext cx="59531" cy="295275"/>
    <xdr:pic>
      <xdr:nvPicPr>
        <xdr:cNvPr id="2049" name="BExMM0AVUAIRNJLXB1FW8R0YB4ZZ" hidden="1">
          <a:extLst>
            <a:ext uri="{FF2B5EF4-FFF2-40B4-BE49-F238E27FC236}">
              <a16:creationId xmlns:a16="http://schemas.microsoft.com/office/drawing/2014/main" id="{2937715A-51B1-4E44-8C02-5F399351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23</xdr:row>
      <xdr:rowOff>1905</xdr:rowOff>
    </xdr:from>
    <xdr:ext cx="59531" cy="829901"/>
    <xdr:pic>
      <xdr:nvPicPr>
        <xdr:cNvPr id="2050" name="BExXZ7Y09CBS0XA7IPB3IRJ8RJM4" hidden="1">
          <a:extLst>
            <a:ext uri="{FF2B5EF4-FFF2-40B4-BE49-F238E27FC236}">
              <a16:creationId xmlns:a16="http://schemas.microsoft.com/office/drawing/2014/main" id="{498AF0E1-7FD3-44DC-85F6-CC4F297FC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0</xdr:rowOff>
    </xdr:from>
    <xdr:ext cx="59531" cy="295275"/>
    <xdr:pic>
      <xdr:nvPicPr>
        <xdr:cNvPr id="2051" name="BExQ7SXS9VUG7P6CACU2J7R2SGIZ" hidden="1">
          <a:extLst>
            <a:ext uri="{FF2B5EF4-FFF2-40B4-BE49-F238E27FC236}">
              <a16:creationId xmlns:a16="http://schemas.microsoft.com/office/drawing/2014/main" id="{F097ED3A-373E-466A-B975-AB8FDDEBF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052" name="BEx1KD7H6UB1VYCJ7O61P562EIUY" descr="IQGV9140X0K0UPBL8OGU3I44J" hidden="1">
          <a:extLst>
            <a:ext uri="{FF2B5EF4-FFF2-40B4-BE49-F238E27FC236}">
              <a16:creationId xmlns:a16="http://schemas.microsoft.com/office/drawing/2014/main" id="{A0233671-540B-4364-AA22-2B8C6C09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053" name="BEx5BJQWS6YWHH4ZMSUAMD641V6Y" descr="ZTMFMXCIQSECDX38ALEFHUB00" hidden="1">
          <a:extLst>
            <a:ext uri="{FF2B5EF4-FFF2-40B4-BE49-F238E27FC236}">
              <a16:creationId xmlns:a16="http://schemas.microsoft.com/office/drawing/2014/main" id="{4F0413DC-2646-492F-8D93-7891F1615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054" name="BEx5AQZ4ETQ9LMY5EBWVH20Z7VXQ" hidden="1">
          <a:extLst>
            <a:ext uri="{FF2B5EF4-FFF2-40B4-BE49-F238E27FC236}">
              <a16:creationId xmlns:a16="http://schemas.microsoft.com/office/drawing/2014/main" id="{9B1908AF-2C9B-4CFC-8D9D-1A4D92554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055" name="BExUBK0YZ5VYFY8TTITJGJU9S06A" hidden="1">
          <a:extLst>
            <a:ext uri="{FF2B5EF4-FFF2-40B4-BE49-F238E27FC236}">
              <a16:creationId xmlns:a16="http://schemas.microsoft.com/office/drawing/2014/main" id="{3FADDDAB-3337-4F11-8315-24BBEC61A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056" name="BEx1KD7H6UB1VYCJ7O61P562EIUY" descr="IQGV9140X0K0UPBL8OGU3I44J" hidden="1">
          <a:extLst>
            <a:ext uri="{FF2B5EF4-FFF2-40B4-BE49-F238E27FC236}">
              <a16:creationId xmlns:a16="http://schemas.microsoft.com/office/drawing/2014/main" id="{827D1191-689C-4B2B-8E60-19D5F03D5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057" name="BEx5BJQWS6YWHH4ZMSUAMD641V6Y" descr="ZTMFMXCIQSECDX38ALEFHUB00" hidden="1">
          <a:extLst>
            <a:ext uri="{FF2B5EF4-FFF2-40B4-BE49-F238E27FC236}">
              <a16:creationId xmlns:a16="http://schemas.microsoft.com/office/drawing/2014/main" id="{F80DFA3C-9299-4313-A1C1-C86BA7E0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058" name="BEx5AQZ4ETQ9LMY5EBWVH20Z7VXQ" hidden="1">
          <a:extLst>
            <a:ext uri="{FF2B5EF4-FFF2-40B4-BE49-F238E27FC236}">
              <a16:creationId xmlns:a16="http://schemas.microsoft.com/office/drawing/2014/main" id="{FF906C26-25D4-44D0-8156-EDA185C6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059" name="BExUBK0YZ5VYFY8TTITJGJU9S06A" hidden="1">
          <a:extLst>
            <a:ext uri="{FF2B5EF4-FFF2-40B4-BE49-F238E27FC236}">
              <a16:creationId xmlns:a16="http://schemas.microsoft.com/office/drawing/2014/main" id="{15D0BCC6-E562-4670-9C64-2FA185E8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060" name="BEx1KD7H6UB1VYCJ7O61P562EIUY" descr="IQGV9140X0K0UPBL8OGU3I44J" hidden="1">
          <a:extLst>
            <a:ext uri="{FF2B5EF4-FFF2-40B4-BE49-F238E27FC236}">
              <a16:creationId xmlns:a16="http://schemas.microsoft.com/office/drawing/2014/main" id="{44855064-7D0A-4305-95B1-66EC89A7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061" name="BEx5BJQWS6YWHH4ZMSUAMD641V6Y" descr="ZTMFMXCIQSECDX38ALEFHUB00" hidden="1">
          <a:extLst>
            <a:ext uri="{FF2B5EF4-FFF2-40B4-BE49-F238E27FC236}">
              <a16:creationId xmlns:a16="http://schemas.microsoft.com/office/drawing/2014/main" id="{6C0E0FF0-C6DE-413F-8378-A7CED5930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062" name="BEx5AQZ4ETQ9LMY5EBWVH20Z7VXQ" hidden="1">
          <a:extLst>
            <a:ext uri="{FF2B5EF4-FFF2-40B4-BE49-F238E27FC236}">
              <a16:creationId xmlns:a16="http://schemas.microsoft.com/office/drawing/2014/main" id="{2A480135-A233-4868-9DF5-84D82433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063" name="BExUBK0YZ5VYFY8TTITJGJU9S06A" hidden="1">
          <a:extLst>
            <a:ext uri="{FF2B5EF4-FFF2-40B4-BE49-F238E27FC236}">
              <a16:creationId xmlns:a16="http://schemas.microsoft.com/office/drawing/2014/main" id="{B218761F-C9D6-4B6B-95E4-360D59FD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064" name="BEx1KD7H6UB1VYCJ7O61P562EIUY" descr="IQGV9140X0K0UPBL8OGU3I44J" hidden="1">
          <a:extLst>
            <a:ext uri="{FF2B5EF4-FFF2-40B4-BE49-F238E27FC236}">
              <a16:creationId xmlns:a16="http://schemas.microsoft.com/office/drawing/2014/main" id="{AC300E3B-F67E-433C-B812-BC2A780DC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065" name="BEx5BJQWS6YWHH4ZMSUAMD641V6Y" descr="ZTMFMXCIQSECDX38ALEFHUB00" hidden="1">
          <a:extLst>
            <a:ext uri="{FF2B5EF4-FFF2-40B4-BE49-F238E27FC236}">
              <a16:creationId xmlns:a16="http://schemas.microsoft.com/office/drawing/2014/main" id="{DB582373-7422-410A-8E55-6B56E254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066" name="BEx5AQZ4ETQ9LMY5EBWVH20Z7VXQ" hidden="1">
          <a:extLst>
            <a:ext uri="{FF2B5EF4-FFF2-40B4-BE49-F238E27FC236}">
              <a16:creationId xmlns:a16="http://schemas.microsoft.com/office/drawing/2014/main" id="{A60109D6-D7FA-4D55-AB41-5F3350A0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067" name="BExUBK0YZ5VYFY8TTITJGJU9S06A" hidden="1">
          <a:extLst>
            <a:ext uri="{FF2B5EF4-FFF2-40B4-BE49-F238E27FC236}">
              <a16:creationId xmlns:a16="http://schemas.microsoft.com/office/drawing/2014/main" id="{6EC53BE1-1868-4DC1-9597-AE364DE9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068" name="BEx1KD7H6UB1VYCJ7O61P562EIUY" descr="IQGV9140X0K0UPBL8OGU3I44J" hidden="1">
          <a:extLst>
            <a:ext uri="{FF2B5EF4-FFF2-40B4-BE49-F238E27FC236}">
              <a16:creationId xmlns:a16="http://schemas.microsoft.com/office/drawing/2014/main" id="{7E06A128-1A54-4712-81A4-622BBC145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069" name="BEx5BJQWS6YWHH4ZMSUAMD641V6Y" descr="ZTMFMXCIQSECDX38ALEFHUB00" hidden="1">
          <a:extLst>
            <a:ext uri="{FF2B5EF4-FFF2-40B4-BE49-F238E27FC236}">
              <a16:creationId xmlns:a16="http://schemas.microsoft.com/office/drawing/2014/main" id="{B92B5599-530B-4932-B90E-61BFF3B9D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070" name="BEx5AQZ4ETQ9LMY5EBWVH20Z7VXQ" hidden="1">
          <a:extLst>
            <a:ext uri="{FF2B5EF4-FFF2-40B4-BE49-F238E27FC236}">
              <a16:creationId xmlns:a16="http://schemas.microsoft.com/office/drawing/2014/main" id="{4E016899-ED56-47C4-9690-9F7895E4E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071" name="BExUBK0YZ5VYFY8TTITJGJU9S06A" hidden="1">
          <a:extLst>
            <a:ext uri="{FF2B5EF4-FFF2-40B4-BE49-F238E27FC236}">
              <a16:creationId xmlns:a16="http://schemas.microsoft.com/office/drawing/2014/main" id="{AE37274A-FE4F-42E8-8E19-F28DD4AE0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072" name="BEx1KD7H6UB1VYCJ7O61P562EIUY" descr="IQGV9140X0K0UPBL8OGU3I44J" hidden="1">
          <a:extLst>
            <a:ext uri="{FF2B5EF4-FFF2-40B4-BE49-F238E27FC236}">
              <a16:creationId xmlns:a16="http://schemas.microsoft.com/office/drawing/2014/main" id="{D06943E6-2654-406C-8D60-9196E008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073" name="BEx5BJQWS6YWHH4ZMSUAMD641V6Y" descr="ZTMFMXCIQSECDX38ALEFHUB00" hidden="1">
          <a:extLst>
            <a:ext uri="{FF2B5EF4-FFF2-40B4-BE49-F238E27FC236}">
              <a16:creationId xmlns:a16="http://schemas.microsoft.com/office/drawing/2014/main" id="{DEBC4BA3-9507-445C-A8BA-315FC474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074" name="BEx5AQZ4ETQ9LMY5EBWVH20Z7VXQ" hidden="1">
          <a:extLst>
            <a:ext uri="{FF2B5EF4-FFF2-40B4-BE49-F238E27FC236}">
              <a16:creationId xmlns:a16="http://schemas.microsoft.com/office/drawing/2014/main" id="{2A257345-E509-4FD9-AF3A-141CA4F2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075" name="BExUBK0YZ5VYFY8TTITJGJU9S06A" hidden="1">
          <a:extLst>
            <a:ext uri="{FF2B5EF4-FFF2-40B4-BE49-F238E27FC236}">
              <a16:creationId xmlns:a16="http://schemas.microsoft.com/office/drawing/2014/main" id="{3D9A9B4B-480D-4CFB-B9F6-9D163109A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076" name="BEx1KD7H6UB1VYCJ7O61P562EIUY" descr="IQGV9140X0K0UPBL8OGU3I44J" hidden="1">
          <a:extLst>
            <a:ext uri="{FF2B5EF4-FFF2-40B4-BE49-F238E27FC236}">
              <a16:creationId xmlns:a16="http://schemas.microsoft.com/office/drawing/2014/main" id="{36DDC055-E431-4CB7-B64F-0799E3913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077" name="BEx5BJQWS6YWHH4ZMSUAMD641V6Y" descr="ZTMFMXCIQSECDX38ALEFHUB00" hidden="1">
          <a:extLst>
            <a:ext uri="{FF2B5EF4-FFF2-40B4-BE49-F238E27FC236}">
              <a16:creationId xmlns:a16="http://schemas.microsoft.com/office/drawing/2014/main" id="{1B7BB869-BD29-4113-8EFF-41FC7AFAE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078" name="BEx5AQZ4ETQ9LMY5EBWVH20Z7VXQ" hidden="1">
          <a:extLst>
            <a:ext uri="{FF2B5EF4-FFF2-40B4-BE49-F238E27FC236}">
              <a16:creationId xmlns:a16="http://schemas.microsoft.com/office/drawing/2014/main" id="{ABF7C735-A4E3-4FFE-8956-0AAA5260C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079" name="BExUBK0YZ5VYFY8TTITJGJU9S06A" hidden="1">
          <a:extLst>
            <a:ext uri="{FF2B5EF4-FFF2-40B4-BE49-F238E27FC236}">
              <a16:creationId xmlns:a16="http://schemas.microsoft.com/office/drawing/2014/main" id="{EC46B7EE-00C0-49C6-B861-C1A8E7C4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080" name="BEx1KD7H6UB1VYCJ7O61P562EIUY" descr="IQGV9140X0K0UPBL8OGU3I44J" hidden="1">
          <a:extLst>
            <a:ext uri="{FF2B5EF4-FFF2-40B4-BE49-F238E27FC236}">
              <a16:creationId xmlns:a16="http://schemas.microsoft.com/office/drawing/2014/main" id="{A8EEBF30-EE95-4858-AF1A-C610432B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081" name="BEx5BJQWS6YWHH4ZMSUAMD641V6Y" descr="ZTMFMXCIQSECDX38ALEFHUB00" hidden="1">
          <a:extLst>
            <a:ext uri="{FF2B5EF4-FFF2-40B4-BE49-F238E27FC236}">
              <a16:creationId xmlns:a16="http://schemas.microsoft.com/office/drawing/2014/main" id="{08C6D2D4-49D8-487B-9D00-92B2FC449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082" name="BEx5AQZ4ETQ9LMY5EBWVH20Z7VXQ" hidden="1">
          <a:extLst>
            <a:ext uri="{FF2B5EF4-FFF2-40B4-BE49-F238E27FC236}">
              <a16:creationId xmlns:a16="http://schemas.microsoft.com/office/drawing/2014/main" id="{89960C3D-6B46-4670-B0B2-3F81A40B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083" name="BExUBK0YZ5VYFY8TTITJGJU9S06A" hidden="1">
          <a:extLst>
            <a:ext uri="{FF2B5EF4-FFF2-40B4-BE49-F238E27FC236}">
              <a16:creationId xmlns:a16="http://schemas.microsoft.com/office/drawing/2014/main" id="{AE0CB16C-82CF-44FD-AF31-70D0093EB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084" name="BEx1KD7H6UB1VYCJ7O61P562EIUY" descr="IQGV9140X0K0UPBL8OGU3I44J" hidden="1">
          <a:extLst>
            <a:ext uri="{FF2B5EF4-FFF2-40B4-BE49-F238E27FC236}">
              <a16:creationId xmlns:a16="http://schemas.microsoft.com/office/drawing/2014/main" id="{A6767D7D-BC4E-4C68-A7B8-8B2AF6EB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085" name="BEx5BJQWS6YWHH4ZMSUAMD641V6Y" descr="ZTMFMXCIQSECDX38ALEFHUB00" hidden="1">
          <a:extLst>
            <a:ext uri="{FF2B5EF4-FFF2-40B4-BE49-F238E27FC236}">
              <a16:creationId xmlns:a16="http://schemas.microsoft.com/office/drawing/2014/main" id="{D93BD480-B942-4210-854D-74C85D248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086" name="BEx5AQZ4ETQ9LMY5EBWVH20Z7VXQ" hidden="1">
          <a:extLst>
            <a:ext uri="{FF2B5EF4-FFF2-40B4-BE49-F238E27FC236}">
              <a16:creationId xmlns:a16="http://schemas.microsoft.com/office/drawing/2014/main" id="{99CB3CB1-7967-42D6-A6C8-DC5651E83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087" name="BExUBK0YZ5VYFY8TTITJGJU9S06A" hidden="1">
          <a:extLst>
            <a:ext uri="{FF2B5EF4-FFF2-40B4-BE49-F238E27FC236}">
              <a16:creationId xmlns:a16="http://schemas.microsoft.com/office/drawing/2014/main" id="{418A90F7-38DC-43DE-8688-2057F0BBF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22</xdr:row>
      <xdr:rowOff>1905</xdr:rowOff>
    </xdr:from>
    <xdr:ext cx="59531" cy="829901"/>
    <xdr:pic>
      <xdr:nvPicPr>
        <xdr:cNvPr id="2088" name="BExMO7VFCN4EL59982UR4AJ25JNJ" descr="XX6TINEJADZGKR0CTM7ZRT0RA" hidden="1">
          <a:extLst>
            <a:ext uri="{FF2B5EF4-FFF2-40B4-BE49-F238E27FC236}">
              <a16:creationId xmlns:a16="http://schemas.microsoft.com/office/drawing/2014/main" id="{27B08DA1-7139-4CC2-8A9B-8DD7E1284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22</xdr:row>
      <xdr:rowOff>0</xdr:rowOff>
    </xdr:from>
    <xdr:ext cx="59531" cy="295275"/>
    <xdr:pic>
      <xdr:nvPicPr>
        <xdr:cNvPr id="2089" name="BExU3EX5JJCXCII4YKUJBFBGIJR2" descr="OF5ZI9PI5WH36VPANJ2DYLNMI" hidden="1">
          <a:extLst>
            <a:ext uri="{FF2B5EF4-FFF2-40B4-BE49-F238E27FC236}">
              <a16:creationId xmlns:a16="http://schemas.microsoft.com/office/drawing/2014/main" id="{D16AA8BA-11B5-4470-98F7-4A5AB80CA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22</xdr:row>
      <xdr:rowOff>1905</xdr:rowOff>
    </xdr:from>
    <xdr:ext cx="59531" cy="829901"/>
    <xdr:pic>
      <xdr:nvPicPr>
        <xdr:cNvPr id="2090" name="BEx1I152WN2D3A85O2XN0DGXCWHN" descr="KHBZFMANRA4UMJR1AB4M5NJNT" hidden="1">
          <a:extLst>
            <a:ext uri="{FF2B5EF4-FFF2-40B4-BE49-F238E27FC236}">
              <a16:creationId xmlns:a16="http://schemas.microsoft.com/office/drawing/2014/main" id="{8812EA41-7F2D-43AD-A41F-208C0865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22</xdr:row>
      <xdr:rowOff>0</xdr:rowOff>
    </xdr:from>
    <xdr:ext cx="59531" cy="295275"/>
    <xdr:pic>
      <xdr:nvPicPr>
        <xdr:cNvPr id="2091" name="BExW9676P0SKCVKK25QCGHPA3PAD" descr="9A4PWZ20RMSRF0PNECCDM75CA" hidden="1">
          <a:extLst>
            <a:ext uri="{FF2B5EF4-FFF2-40B4-BE49-F238E27FC236}">
              <a16:creationId xmlns:a16="http://schemas.microsoft.com/office/drawing/2014/main" id="{7C3D8900-197E-4622-A897-F39B235E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22</xdr:row>
      <xdr:rowOff>1905</xdr:rowOff>
    </xdr:from>
    <xdr:ext cx="59531" cy="829901"/>
    <xdr:pic>
      <xdr:nvPicPr>
        <xdr:cNvPr id="2092" name="BExS5CPQ8P8JOQPK7ANNKHLSGOKU" hidden="1">
          <a:extLst>
            <a:ext uri="{FF2B5EF4-FFF2-40B4-BE49-F238E27FC236}">
              <a16:creationId xmlns:a16="http://schemas.microsoft.com/office/drawing/2014/main" id="{819C7C43-6928-49DD-B7C0-0D91B4B2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22</xdr:row>
      <xdr:rowOff>0</xdr:rowOff>
    </xdr:from>
    <xdr:ext cx="59531" cy="295275"/>
    <xdr:pic>
      <xdr:nvPicPr>
        <xdr:cNvPr id="2093" name="BExMM0AVUAIRNJLXB1FW8R0YB4ZZ" hidden="1">
          <a:extLst>
            <a:ext uri="{FF2B5EF4-FFF2-40B4-BE49-F238E27FC236}">
              <a16:creationId xmlns:a16="http://schemas.microsoft.com/office/drawing/2014/main" id="{C612781C-10DA-4C73-AD24-0C5A976DF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22</xdr:row>
      <xdr:rowOff>1905</xdr:rowOff>
    </xdr:from>
    <xdr:ext cx="59531" cy="829901"/>
    <xdr:pic>
      <xdr:nvPicPr>
        <xdr:cNvPr id="2094" name="BExXZ7Y09CBS0XA7IPB3IRJ8RJM4" hidden="1">
          <a:extLst>
            <a:ext uri="{FF2B5EF4-FFF2-40B4-BE49-F238E27FC236}">
              <a16:creationId xmlns:a16="http://schemas.microsoft.com/office/drawing/2014/main" id="{976206C1-6BA1-4047-A476-1B60019F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22</xdr:row>
      <xdr:rowOff>0</xdr:rowOff>
    </xdr:from>
    <xdr:ext cx="59531" cy="295275"/>
    <xdr:pic>
      <xdr:nvPicPr>
        <xdr:cNvPr id="2095" name="BExQ7SXS9VUG7P6CACU2J7R2SGIZ" hidden="1">
          <a:extLst>
            <a:ext uri="{FF2B5EF4-FFF2-40B4-BE49-F238E27FC236}">
              <a16:creationId xmlns:a16="http://schemas.microsoft.com/office/drawing/2014/main" id="{1C52C3BA-ADC0-4962-94A5-C7CC712B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1905</xdr:rowOff>
    </xdr:from>
    <xdr:ext cx="59531" cy="829901"/>
    <xdr:pic>
      <xdr:nvPicPr>
        <xdr:cNvPr id="2096" name="BExMO7VFCN4EL59982UR4AJ25JNJ" descr="XX6TINEJADZGKR0CTM7ZRT0RA" hidden="1">
          <a:extLst>
            <a:ext uri="{FF2B5EF4-FFF2-40B4-BE49-F238E27FC236}">
              <a16:creationId xmlns:a16="http://schemas.microsoft.com/office/drawing/2014/main" id="{05D6444D-1BBA-4B6A-BA48-CB822BAD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0</xdr:rowOff>
    </xdr:from>
    <xdr:ext cx="59531" cy="295275"/>
    <xdr:pic>
      <xdr:nvPicPr>
        <xdr:cNvPr id="2097" name="BExU3EX5JJCXCII4YKUJBFBGIJR2" descr="OF5ZI9PI5WH36VPANJ2DYLNMI" hidden="1">
          <a:extLst>
            <a:ext uri="{FF2B5EF4-FFF2-40B4-BE49-F238E27FC236}">
              <a16:creationId xmlns:a16="http://schemas.microsoft.com/office/drawing/2014/main" id="{80630C80-BC98-4B3E-9CF2-C1FC349F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1905</xdr:rowOff>
    </xdr:from>
    <xdr:ext cx="59531" cy="829901"/>
    <xdr:pic>
      <xdr:nvPicPr>
        <xdr:cNvPr id="2098" name="BEx1I152WN2D3A85O2XN0DGXCWHN" descr="KHBZFMANRA4UMJR1AB4M5NJNT" hidden="1">
          <a:extLst>
            <a:ext uri="{FF2B5EF4-FFF2-40B4-BE49-F238E27FC236}">
              <a16:creationId xmlns:a16="http://schemas.microsoft.com/office/drawing/2014/main" id="{9697F283-5788-4F02-979C-7BE25C17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0</xdr:rowOff>
    </xdr:from>
    <xdr:ext cx="59531" cy="295275"/>
    <xdr:pic>
      <xdr:nvPicPr>
        <xdr:cNvPr id="2099" name="BExW9676P0SKCVKK25QCGHPA3PAD" descr="9A4PWZ20RMSRF0PNECCDM75CA" hidden="1">
          <a:extLst>
            <a:ext uri="{FF2B5EF4-FFF2-40B4-BE49-F238E27FC236}">
              <a16:creationId xmlns:a16="http://schemas.microsoft.com/office/drawing/2014/main" id="{BF58142C-BE86-4A58-9DEF-7386ACBB4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1905</xdr:rowOff>
    </xdr:from>
    <xdr:ext cx="59531" cy="829901"/>
    <xdr:pic>
      <xdr:nvPicPr>
        <xdr:cNvPr id="2100" name="BExS5CPQ8P8JOQPK7ANNKHLSGOKU" hidden="1">
          <a:extLst>
            <a:ext uri="{FF2B5EF4-FFF2-40B4-BE49-F238E27FC236}">
              <a16:creationId xmlns:a16="http://schemas.microsoft.com/office/drawing/2014/main" id="{DAF8A18E-930E-4EE0-A8F3-BEE605274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0</xdr:rowOff>
    </xdr:from>
    <xdr:ext cx="59531" cy="295275"/>
    <xdr:pic>
      <xdr:nvPicPr>
        <xdr:cNvPr id="2101" name="BExMM0AVUAIRNJLXB1FW8R0YB4ZZ" hidden="1">
          <a:extLst>
            <a:ext uri="{FF2B5EF4-FFF2-40B4-BE49-F238E27FC236}">
              <a16:creationId xmlns:a16="http://schemas.microsoft.com/office/drawing/2014/main" id="{C5CF7F41-525B-4CBD-AD1D-8EA29C4F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23</xdr:row>
      <xdr:rowOff>1905</xdr:rowOff>
    </xdr:from>
    <xdr:ext cx="59531" cy="829901"/>
    <xdr:pic>
      <xdr:nvPicPr>
        <xdr:cNvPr id="2102" name="BExXZ7Y09CBS0XA7IPB3IRJ8RJM4" hidden="1">
          <a:extLst>
            <a:ext uri="{FF2B5EF4-FFF2-40B4-BE49-F238E27FC236}">
              <a16:creationId xmlns:a16="http://schemas.microsoft.com/office/drawing/2014/main" id="{0A392DE1-CD5C-49D0-B5A0-AA96D8AEC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0</xdr:rowOff>
    </xdr:from>
    <xdr:ext cx="59531" cy="295275"/>
    <xdr:pic>
      <xdr:nvPicPr>
        <xdr:cNvPr id="2103" name="BExQ7SXS9VUG7P6CACU2J7R2SGIZ" hidden="1">
          <a:extLst>
            <a:ext uri="{FF2B5EF4-FFF2-40B4-BE49-F238E27FC236}">
              <a16:creationId xmlns:a16="http://schemas.microsoft.com/office/drawing/2014/main" id="{CF5EF0D9-76C9-4CE0-AFFF-DA3BCE05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104" name="BEx1KD7H6UB1VYCJ7O61P562EIUY" descr="IQGV9140X0K0UPBL8OGU3I44J" hidden="1">
          <a:extLst>
            <a:ext uri="{FF2B5EF4-FFF2-40B4-BE49-F238E27FC236}">
              <a16:creationId xmlns:a16="http://schemas.microsoft.com/office/drawing/2014/main" id="{60F54DD4-FD8F-4BBB-B613-11E295EF0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105" name="BEx5AQZ4ETQ9LMY5EBWVH20Z7VXQ" hidden="1">
          <a:extLst>
            <a:ext uri="{FF2B5EF4-FFF2-40B4-BE49-F238E27FC236}">
              <a16:creationId xmlns:a16="http://schemas.microsoft.com/office/drawing/2014/main" id="{C9CF99B5-381B-42D7-ACA7-DCB6C1F5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1905</xdr:rowOff>
    </xdr:from>
    <xdr:ext cx="59531" cy="829901"/>
    <xdr:pic>
      <xdr:nvPicPr>
        <xdr:cNvPr id="2106" name="BExMO7VFCN4EL59982UR4AJ25JNJ" descr="XX6TINEJADZGKR0CTM7ZRT0RA" hidden="1">
          <a:extLst>
            <a:ext uri="{FF2B5EF4-FFF2-40B4-BE49-F238E27FC236}">
              <a16:creationId xmlns:a16="http://schemas.microsoft.com/office/drawing/2014/main" id="{351CB610-45D3-43A9-B50F-A91A53BAC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1905</xdr:rowOff>
    </xdr:from>
    <xdr:ext cx="59531" cy="829901"/>
    <xdr:pic>
      <xdr:nvPicPr>
        <xdr:cNvPr id="2107" name="BEx1I152WN2D3A85O2XN0DGXCWHN" descr="KHBZFMANRA4UMJR1AB4M5NJNT" hidden="1">
          <a:extLst>
            <a:ext uri="{FF2B5EF4-FFF2-40B4-BE49-F238E27FC236}">
              <a16:creationId xmlns:a16="http://schemas.microsoft.com/office/drawing/2014/main" id="{F5F54B46-D1E9-404A-B09B-C24F18B88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1905</xdr:rowOff>
    </xdr:from>
    <xdr:ext cx="59531" cy="829901"/>
    <xdr:pic>
      <xdr:nvPicPr>
        <xdr:cNvPr id="2108" name="BExS5CPQ8P8JOQPK7ANNKHLSGOKU" hidden="1">
          <a:extLst>
            <a:ext uri="{FF2B5EF4-FFF2-40B4-BE49-F238E27FC236}">
              <a16:creationId xmlns:a16="http://schemas.microsoft.com/office/drawing/2014/main" id="{29559C6B-3CF3-440A-B561-6D22E41C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1905</xdr:rowOff>
    </xdr:from>
    <xdr:ext cx="59531" cy="829901"/>
    <xdr:pic>
      <xdr:nvPicPr>
        <xdr:cNvPr id="2109" name="BExXZ7Y09CBS0XA7IPB3IRJ8RJM4" hidden="1">
          <a:extLst>
            <a:ext uri="{FF2B5EF4-FFF2-40B4-BE49-F238E27FC236}">
              <a16:creationId xmlns:a16="http://schemas.microsoft.com/office/drawing/2014/main" id="{2201AD0B-02CF-40D0-994E-D422578A5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110" name="BEx1KD7H6UB1VYCJ7O61P562EIUY" descr="IQGV9140X0K0UPBL8OGU3I44J" hidden="1">
          <a:extLst>
            <a:ext uri="{FF2B5EF4-FFF2-40B4-BE49-F238E27FC236}">
              <a16:creationId xmlns:a16="http://schemas.microsoft.com/office/drawing/2014/main" id="{FFFA6777-71EA-4FA9-BDB3-F69BF263C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111" name="BEx5AQZ4ETQ9LMY5EBWVH20Z7VXQ" hidden="1">
          <a:extLst>
            <a:ext uri="{FF2B5EF4-FFF2-40B4-BE49-F238E27FC236}">
              <a16:creationId xmlns:a16="http://schemas.microsoft.com/office/drawing/2014/main" id="{278B2935-FBBE-47E9-8EDD-2C6BE695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112" name="BEx1KD7H6UB1VYCJ7O61P562EIUY" descr="IQGV9140X0K0UPBL8OGU3I44J" hidden="1">
          <a:extLst>
            <a:ext uri="{FF2B5EF4-FFF2-40B4-BE49-F238E27FC236}">
              <a16:creationId xmlns:a16="http://schemas.microsoft.com/office/drawing/2014/main" id="{B11F71F9-2282-413E-AAB4-72042C8F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113" name="BEx5AQZ4ETQ9LMY5EBWVH20Z7VXQ" hidden="1">
          <a:extLst>
            <a:ext uri="{FF2B5EF4-FFF2-40B4-BE49-F238E27FC236}">
              <a16:creationId xmlns:a16="http://schemas.microsoft.com/office/drawing/2014/main" id="{2324226E-451B-44C7-A0F6-059F2111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114" name="BEx1KD7H6UB1VYCJ7O61P562EIUY" descr="IQGV9140X0K0UPBL8OGU3I44J" hidden="1">
          <a:extLst>
            <a:ext uri="{FF2B5EF4-FFF2-40B4-BE49-F238E27FC236}">
              <a16:creationId xmlns:a16="http://schemas.microsoft.com/office/drawing/2014/main" id="{C0D0AE36-F995-49D5-AD6A-D76539E35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115" name="BEx5AQZ4ETQ9LMY5EBWVH20Z7VXQ" hidden="1">
          <a:extLst>
            <a:ext uri="{FF2B5EF4-FFF2-40B4-BE49-F238E27FC236}">
              <a16:creationId xmlns:a16="http://schemas.microsoft.com/office/drawing/2014/main" id="{49B2E6CF-FB00-45FB-B483-4DCBDE9EA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1905</xdr:rowOff>
    </xdr:from>
    <xdr:ext cx="59531" cy="829901"/>
    <xdr:pic>
      <xdr:nvPicPr>
        <xdr:cNvPr id="2116" name="BExMO7VFCN4EL59982UR4AJ25JNJ" descr="XX6TINEJADZGKR0CTM7ZRT0RA" hidden="1">
          <a:extLst>
            <a:ext uri="{FF2B5EF4-FFF2-40B4-BE49-F238E27FC236}">
              <a16:creationId xmlns:a16="http://schemas.microsoft.com/office/drawing/2014/main" id="{F66E5212-59B0-4AC6-B390-717F789D4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1905</xdr:rowOff>
    </xdr:from>
    <xdr:ext cx="59531" cy="829901"/>
    <xdr:pic>
      <xdr:nvPicPr>
        <xdr:cNvPr id="2117" name="BEx1I152WN2D3A85O2XN0DGXCWHN" descr="KHBZFMANRA4UMJR1AB4M5NJNT" hidden="1">
          <a:extLst>
            <a:ext uri="{FF2B5EF4-FFF2-40B4-BE49-F238E27FC236}">
              <a16:creationId xmlns:a16="http://schemas.microsoft.com/office/drawing/2014/main" id="{4ABAD6F4-E12B-4C96-89D4-5F8C6EF78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1905</xdr:rowOff>
    </xdr:from>
    <xdr:ext cx="59531" cy="829901"/>
    <xdr:pic>
      <xdr:nvPicPr>
        <xdr:cNvPr id="2118" name="BExS5CPQ8P8JOQPK7ANNKHLSGOKU" hidden="1">
          <a:extLst>
            <a:ext uri="{FF2B5EF4-FFF2-40B4-BE49-F238E27FC236}">
              <a16:creationId xmlns:a16="http://schemas.microsoft.com/office/drawing/2014/main" id="{66637358-3FAF-4B31-BBAD-88658A300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1905</xdr:rowOff>
    </xdr:from>
    <xdr:ext cx="59531" cy="829901"/>
    <xdr:pic>
      <xdr:nvPicPr>
        <xdr:cNvPr id="2119" name="BExXZ7Y09CBS0XA7IPB3IRJ8RJM4" hidden="1">
          <a:extLst>
            <a:ext uri="{FF2B5EF4-FFF2-40B4-BE49-F238E27FC236}">
              <a16:creationId xmlns:a16="http://schemas.microsoft.com/office/drawing/2014/main" id="{C8CED404-BFCD-4579-BB88-998E4C6E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120" name="BEx1KD7H6UB1VYCJ7O61P562EIUY" descr="IQGV9140X0K0UPBL8OGU3I44J" hidden="1">
          <a:extLst>
            <a:ext uri="{FF2B5EF4-FFF2-40B4-BE49-F238E27FC236}">
              <a16:creationId xmlns:a16="http://schemas.microsoft.com/office/drawing/2014/main" id="{AFC39622-D4A2-4955-8D2B-C10243FEB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121" name="BEx5BJQWS6YWHH4ZMSUAMD641V6Y" descr="ZTMFMXCIQSECDX38ALEFHUB00" hidden="1">
          <a:extLst>
            <a:ext uri="{FF2B5EF4-FFF2-40B4-BE49-F238E27FC236}">
              <a16:creationId xmlns:a16="http://schemas.microsoft.com/office/drawing/2014/main" id="{5604C227-9AFE-4C47-B478-E2F2D9204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122" name="BEx5AQZ4ETQ9LMY5EBWVH20Z7VXQ" hidden="1">
          <a:extLst>
            <a:ext uri="{FF2B5EF4-FFF2-40B4-BE49-F238E27FC236}">
              <a16:creationId xmlns:a16="http://schemas.microsoft.com/office/drawing/2014/main" id="{9BF39087-FFA5-43AB-AE2E-6C33585D5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123" name="BExUBK0YZ5VYFY8TTITJGJU9S06A" hidden="1">
          <a:extLst>
            <a:ext uri="{FF2B5EF4-FFF2-40B4-BE49-F238E27FC236}">
              <a16:creationId xmlns:a16="http://schemas.microsoft.com/office/drawing/2014/main" id="{35F40A04-CB38-4B69-A511-BB07C7FF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124" name="BEx1KD7H6UB1VYCJ7O61P562EIUY" descr="IQGV9140X0K0UPBL8OGU3I44J" hidden="1">
          <a:extLst>
            <a:ext uri="{FF2B5EF4-FFF2-40B4-BE49-F238E27FC236}">
              <a16:creationId xmlns:a16="http://schemas.microsoft.com/office/drawing/2014/main" id="{A2B8DCE4-F9DD-4046-90FB-07FDEA88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125" name="BEx5BJQWS6YWHH4ZMSUAMD641V6Y" descr="ZTMFMXCIQSECDX38ALEFHUB00" hidden="1">
          <a:extLst>
            <a:ext uri="{FF2B5EF4-FFF2-40B4-BE49-F238E27FC236}">
              <a16:creationId xmlns:a16="http://schemas.microsoft.com/office/drawing/2014/main" id="{A8677ACA-D9A9-4FE9-90E4-80DD39043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126" name="BEx5AQZ4ETQ9LMY5EBWVH20Z7VXQ" hidden="1">
          <a:extLst>
            <a:ext uri="{FF2B5EF4-FFF2-40B4-BE49-F238E27FC236}">
              <a16:creationId xmlns:a16="http://schemas.microsoft.com/office/drawing/2014/main" id="{85E0DEAD-AE24-44D8-B945-918F99DD0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127" name="BExUBK0YZ5VYFY8TTITJGJU9S06A" hidden="1">
          <a:extLst>
            <a:ext uri="{FF2B5EF4-FFF2-40B4-BE49-F238E27FC236}">
              <a16:creationId xmlns:a16="http://schemas.microsoft.com/office/drawing/2014/main" id="{0D597067-7D34-47D2-ACEF-A47ECD96C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128" name="BEx1KD7H6UB1VYCJ7O61P562EIUY" descr="IQGV9140X0K0UPBL8OGU3I44J" hidden="1">
          <a:extLst>
            <a:ext uri="{FF2B5EF4-FFF2-40B4-BE49-F238E27FC236}">
              <a16:creationId xmlns:a16="http://schemas.microsoft.com/office/drawing/2014/main" id="{2BF9ADFA-A925-476A-BFE2-07BD33A8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129" name="BEx5BJQWS6YWHH4ZMSUAMD641V6Y" descr="ZTMFMXCIQSECDX38ALEFHUB00" hidden="1">
          <a:extLst>
            <a:ext uri="{FF2B5EF4-FFF2-40B4-BE49-F238E27FC236}">
              <a16:creationId xmlns:a16="http://schemas.microsoft.com/office/drawing/2014/main" id="{1DBAD453-8B83-4826-A196-9CAD8FE0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130" name="BEx5AQZ4ETQ9LMY5EBWVH20Z7VXQ" hidden="1">
          <a:extLst>
            <a:ext uri="{FF2B5EF4-FFF2-40B4-BE49-F238E27FC236}">
              <a16:creationId xmlns:a16="http://schemas.microsoft.com/office/drawing/2014/main" id="{460579E3-41F4-4850-90B7-FA6FCF72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131" name="BExUBK0YZ5VYFY8TTITJGJU9S06A" hidden="1">
          <a:extLst>
            <a:ext uri="{FF2B5EF4-FFF2-40B4-BE49-F238E27FC236}">
              <a16:creationId xmlns:a16="http://schemas.microsoft.com/office/drawing/2014/main" id="{38136753-B32B-4308-A8EF-78620741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132" name="BEx1KD7H6UB1VYCJ7O61P562EIUY" descr="IQGV9140X0K0UPBL8OGU3I44J" hidden="1">
          <a:extLst>
            <a:ext uri="{FF2B5EF4-FFF2-40B4-BE49-F238E27FC236}">
              <a16:creationId xmlns:a16="http://schemas.microsoft.com/office/drawing/2014/main" id="{98A22FBB-BA2C-40FD-B6F5-6A1D3F9A6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133" name="BEx5BJQWS6YWHH4ZMSUAMD641V6Y" descr="ZTMFMXCIQSECDX38ALEFHUB00" hidden="1">
          <a:extLst>
            <a:ext uri="{FF2B5EF4-FFF2-40B4-BE49-F238E27FC236}">
              <a16:creationId xmlns:a16="http://schemas.microsoft.com/office/drawing/2014/main" id="{6737A4D7-A72C-4FB6-A497-13B1B802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134" name="BEx5AQZ4ETQ9LMY5EBWVH20Z7VXQ" hidden="1">
          <a:extLst>
            <a:ext uri="{FF2B5EF4-FFF2-40B4-BE49-F238E27FC236}">
              <a16:creationId xmlns:a16="http://schemas.microsoft.com/office/drawing/2014/main" id="{F01F3C08-C9F6-4996-8B51-53E0E3B57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135" name="BExUBK0YZ5VYFY8TTITJGJU9S06A" hidden="1">
          <a:extLst>
            <a:ext uri="{FF2B5EF4-FFF2-40B4-BE49-F238E27FC236}">
              <a16:creationId xmlns:a16="http://schemas.microsoft.com/office/drawing/2014/main" id="{6D73A672-2216-4788-97B9-3E9D819A3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136" name="BEx1KD7H6UB1VYCJ7O61P562EIUY" descr="IQGV9140X0K0UPBL8OGU3I44J" hidden="1">
          <a:extLst>
            <a:ext uri="{FF2B5EF4-FFF2-40B4-BE49-F238E27FC236}">
              <a16:creationId xmlns:a16="http://schemas.microsoft.com/office/drawing/2014/main" id="{A71A16E9-F385-4DB1-80B0-83CC2763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137" name="BEx5BJQWS6YWHH4ZMSUAMD641V6Y" descr="ZTMFMXCIQSECDX38ALEFHUB00" hidden="1">
          <a:extLst>
            <a:ext uri="{FF2B5EF4-FFF2-40B4-BE49-F238E27FC236}">
              <a16:creationId xmlns:a16="http://schemas.microsoft.com/office/drawing/2014/main" id="{6A04D504-DD29-46B4-A357-F26F13F73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138" name="BEx5AQZ4ETQ9LMY5EBWVH20Z7VXQ" hidden="1">
          <a:extLst>
            <a:ext uri="{FF2B5EF4-FFF2-40B4-BE49-F238E27FC236}">
              <a16:creationId xmlns:a16="http://schemas.microsoft.com/office/drawing/2014/main" id="{D09E80C2-ED1E-4186-95E3-4CF26FE1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139" name="BExUBK0YZ5VYFY8TTITJGJU9S06A" hidden="1">
          <a:extLst>
            <a:ext uri="{FF2B5EF4-FFF2-40B4-BE49-F238E27FC236}">
              <a16:creationId xmlns:a16="http://schemas.microsoft.com/office/drawing/2014/main" id="{CCFBDDA3-8665-4377-B6D6-387C2410E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1905</xdr:rowOff>
    </xdr:from>
    <xdr:ext cx="59531" cy="829901"/>
    <xdr:pic>
      <xdr:nvPicPr>
        <xdr:cNvPr id="2140" name="BExMO7VFCN4EL59982UR4AJ25JNJ" descr="XX6TINEJADZGKR0CTM7ZRT0RA" hidden="1">
          <a:extLst>
            <a:ext uri="{FF2B5EF4-FFF2-40B4-BE49-F238E27FC236}">
              <a16:creationId xmlns:a16="http://schemas.microsoft.com/office/drawing/2014/main" id="{686BEB26-714F-45D6-8324-542F5B97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0</xdr:rowOff>
    </xdr:from>
    <xdr:ext cx="59531" cy="295275"/>
    <xdr:pic>
      <xdr:nvPicPr>
        <xdr:cNvPr id="2141" name="BExU3EX5JJCXCII4YKUJBFBGIJR2" descr="OF5ZI9PI5WH36VPANJ2DYLNMI" hidden="1">
          <a:extLst>
            <a:ext uri="{FF2B5EF4-FFF2-40B4-BE49-F238E27FC236}">
              <a16:creationId xmlns:a16="http://schemas.microsoft.com/office/drawing/2014/main" id="{1BF815F5-7DD9-43FA-A8FA-96FECF7C4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142" name="BEx1KD7H6UB1VYCJ7O61P562EIUY" descr="IQGV9140X0K0UPBL8OGU3I44J" hidden="1">
          <a:extLst>
            <a:ext uri="{FF2B5EF4-FFF2-40B4-BE49-F238E27FC236}">
              <a16:creationId xmlns:a16="http://schemas.microsoft.com/office/drawing/2014/main" id="{EDF8B576-98B0-4B75-BC29-066CA7BFD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143" name="BEx5BJQWS6YWHH4ZMSUAMD641V6Y" descr="ZTMFMXCIQSECDX38ALEFHUB00" hidden="1">
          <a:extLst>
            <a:ext uri="{FF2B5EF4-FFF2-40B4-BE49-F238E27FC236}">
              <a16:creationId xmlns:a16="http://schemas.microsoft.com/office/drawing/2014/main" id="{FF37E46D-2A03-4539-9570-2EB3F6CFA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23</xdr:row>
      <xdr:rowOff>1905</xdr:rowOff>
    </xdr:from>
    <xdr:ext cx="59531" cy="829901"/>
    <xdr:pic>
      <xdr:nvPicPr>
        <xdr:cNvPr id="2144" name="BExVTO5Q8G2M7BPL4B2584LQS0R0" descr="OB6Q8NA4LZFE4GM9Y3V56BPMQ" hidden="1">
          <a:extLst>
            <a:ext uri="{FF2B5EF4-FFF2-40B4-BE49-F238E27FC236}">
              <a16:creationId xmlns:a16="http://schemas.microsoft.com/office/drawing/2014/main" id="{699F2E29-DE04-4E28-B5A3-A1A05EA5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23</xdr:row>
      <xdr:rowOff>0</xdr:rowOff>
    </xdr:from>
    <xdr:ext cx="59531" cy="295275"/>
    <xdr:pic>
      <xdr:nvPicPr>
        <xdr:cNvPr id="2145" name="BExIFSCLN1G86X78PFLTSMRP0US5" descr="9JK4SPV4DG7VTCZIILWHXQU5J" hidden="1">
          <a:extLst>
            <a:ext uri="{FF2B5EF4-FFF2-40B4-BE49-F238E27FC236}">
              <a16:creationId xmlns:a16="http://schemas.microsoft.com/office/drawing/2014/main" id="{AACD8077-3174-46BD-82B1-F13525DED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1905</xdr:rowOff>
    </xdr:from>
    <xdr:ext cx="59531" cy="829901"/>
    <xdr:pic>
      <xdr:nvPicPr>
        <xdr:cNvPr id="2146" name="BEx1I152WN2D3A85O2XN0DGXCWHN" descr="KHBZFMANRA4UMJR1AB4M5NJNT" hidden="1">
          <a:extLst>
            <a:ext uri="{FF2B5EF4-FFF2-40B4-BE49-F238E27FC236}">
              <a16:creationId xmlns:a16="http://schemas.microsoft.com/office/drawing/2014/main" id="{0A5B92CD-45F3-42A2-A23A-32B7F253C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0</xdr:rowOff>
    </xdr:from>
    <xdr:ext cx="59531" cy="295275"/>
    <xdr:pic>
      <xdr:nvPicPr>
        <xdr:cNvPr id="2147" name="BExW9676P0SKCVKK25QCGHPA3PAD" descr="9A4PWZ20RMSRF0PNECCDM75CA" hidden="1">
          <a:extLst>
            <a:ext uri="{FF2B5EF4-FFF2-40B4-BE49-F238E27FC236}">
              <a16:creationId xmlns:a16="http://schemas.microsoft.com/office/drawing/2014/main" id="{9967BDEE-81DC-4150-8D5E-7D59D473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1905</xdr:rowOff>
    </xdr:from>
    <xdr:ext cx="59531" cy="829901"/>
    <xdr:pic>
      <xdr:nvPicPr>
        <xdr:cNvPr id="2148" name="BExS5CPQ8P8JOQPK7ANNKHLSGOKU" hidden="1">
          <a:extLst>
            <a:ext uri="{FF2B5EF4-FFF2-40B4-BE49-F238E27FC236}">
              <a16:creationId xmlns:a16="http://schemas.microsoft.com/office/drawing/2014/main" id="{A6905832-BDA0-4730-81E1-EC5941026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0</xdr:rowOff>
    </xdr:from>
    <xdr:ext cx="59531" cy="295275"/>
    <xdr:pic>
      <xdr:nvPicPr>
        <xdr:cNvPr id="2149" name="BExMM0AVUAIRNJLXB1FW8R0YB4ZZ" hidden="1">
          <a:extLst>
            <a:ext uri="{FF2B5EF4-FFF2-40B4-BE49-F238E27FC236}">
              <a16:creationId xmlns:a16="http://schemas.microsoft.com/office/drawing/2014/main" id="{F3929E26-4344-4F39-AD10-9FD7432D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23</xdr:row>
      <xdr:rowOff>1905</xdr:rowOff>
    </xdr:from>
    <xdr:ext cx="59531" cy="829901"/>
    <xdr:pic>
      <xdr:nvPicPr>
        <xdr:cNvPr id="2150" name="BExXZ7Y09CBS0XA7IPB3IRJ8RJM4" hidden="1">
          <a:extLst>
            <a:ext uri="{FF2B5EF4-FFF2-40B4-BE49-F238E27FC236}">
              <a16:creationId xmlns:a16="http://schemas.microsoft.com/office/drawing/2014/main" id="{E2A351A9-586E-4016-9136-75A6A4B2F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0</xdr:rowOff>
    </xdr:from>
    <xdr:ext cx="59531" cy="295275"/>
    <xdr:pic>
      <xdr:nvPicPr>
        <xdr:cNvPr id="2151" name="BExQ7SXS9VUG7P6CACU2J7R2SGIZ" hidden="1">
          <a:extLst>
            <a:ext uri="{FF2B5EF4-FFF2-40B4-BE49-F238E27FC236}">
              <a16:creationId xmlns:a16="http://schemas.microsoft.com/office/drawing/2014/main" id="{A80FEDC8-6A74-463D-982C-ACC8C808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152" name="BEx5AQZ4ETQ9LMY5EBWVH20Z7VXQ" hidden="1">
          <a:extLst>
            <a:ext uri="{FF2B5EF4-FFF2-40B4-BE49-F238E27FC236}">
              <a16:creationId xmlns:a16="http://schemas.microsoft.com/office/drawing/2014/main" id="{BEFA5CB9-C005-454A-9AA4-C591D38E5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153" name="BExUBK0YZ5VYFY8TTITJGJU9S06A" hidden="1">
          <a:extLst>
            <a:ext uri="{FF2B5EF4-FFF2-40B4-BE49-F238E27FC236}">
              <a16:creationId xmlns:a16="http://schemas.microsoft.com/office/drawing/2014/main" id="{BC2CE3E2-8A0C-47FF-BD20-2DBA1EF99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23</xdr:row>
      <xdr:rowOff>1905</xdr:rowOff>
    </xdr:from>
    <xdr:ext cx="47625" cy="829901"/>
    <xdr:pic>
      <xdr:nvPicPr>
        <xdr:cNvPr id="2154" name="BExUEZCSSJ7RN4J18I2NUIQR2FZS" hidden="1">
          <a:extLst>
            <a:ext uri="{FF2B5EF4-FFF2-40B4-BE49-F238E27FC236}">
              <a16:creationId xmlns:a16="http://schemas.microsoft.com/office/drawing/2014/main" id="{413B8E13-B6EC-45B6-A553-0075FF85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4250055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23</xdr:row>
      <xdr:rowOff>0</xdr:rowOff>
    </xdr:from>
    <xdr:ext cx="47625" cy="295275"/>
    <xdr:pic>
      <xdr:nvPicPr>
        <xdr:cNvPr id="2155" name="BExS3JDQWF7U3F5JTEVOE16ASIYK" hidden="1">
          <a:extLst>
            <a:ext uri="{FF2B5EF4-FFF2-40B4-BE49-F238E27FC236}">
              <a16:creationId xmlns:a16="http://schemas.microsoft.com/office/drawing/2014/main" id="{DE4EFD55-2996-4258-B4B7-7FDC36DA7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424815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1905</xdr:rowOff>
    </xdr:from>
    <xdr:ext cx="59531" cy="829901"/>
    <xdr:pic>
      <xdr:nvPicPr>
        <xdr:cNvPr id="2156" name="BEx1KD7H6UB1VYCJ7O61P562EIUY" descr="IQGV9140X0K0UPBL8OGU3I44J" hidden="1">
          <a:extLst>
            <a:ext uri="{FF2B5EF4-FFF2-40B4-BE49-F238E27FC236}">
              <a16:creationId xmlns:a16="http://schemas.microsoft.com/office/drawing/2014/main" id="{A7D50306-E278-4F01-BB46-21E39149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869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1905</xdr:rowOff>
    </xdr:from>
    <xdr:ext cx="59531" cy="829901"/>
    <xdr:pic>
      <xdr:nvPicPr>
        <xdr:cNvPr id="2157" name="BEx5AQZ4ETQ9LMY5EBWVH20Z7VXQ" hidden="1">
          <a:extLst>
            <a:ext uri="{FF2B5EF4-FFF2-40B4-BE49-F238E27FC236}">
              <a16:creationId xmlns:a16="http://schemas.microsoft.com/office/drawing/2014/main" id="{961A6018-56D2-48DE-A92A-49E9E1B4C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869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1905</xdr:rowOff>
    </xdr:from>
    <xdr:ext cx="59531" cy="829901"/>
    <xdr:pic>
      <xdr:nvPicPr>
        <xdr:cNvPr id="2158" name="BEx1KD7H6UB1VYCJ7O61P562EIUY" descr="IQGV9140X0K0UPBL8OGU3I44J" hidden="1">
          <a:extLst>
            <a:ext uri="{FF2B5EF4-FFF2-40B4-BE49-F238E27FC236}">
              <a16:creationId xmlns:a16="http://schemas.microsoft.com/office/drawing/2014/main" id="{8C882867-1681-45FA-900F-8B1CC7BC1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869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1905</xdr:rowOff>
    </xdr:from>
    <xdr:ext cx="59531" cy="829901"/>
    <xdr:pic>
      <xdr:nvPicPr>
        <xdr:cNvPr id="2159" name="BEx5AQZ4ETQ9LMY5EBWVH20Z7VXQ" hidden="1">
          <a:extLst>
            <a:ext uri="{FF2B5EF4-FFF2-40B4-BE49-F238E27FC236}">
              <a16:creationId xmlns:a16="http://schemas.microsoft.com/office/drawing/2014/main" id="{AB659BC0-91A4-4686-B0E5-B97C1745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869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160" name="BEx1KD7H6UB1VYCJ7O61P562EIUY" descr="IQGV9140X0K0UPBL8OGU3I44J" hidden="1">
          <a:extLst>
            <a:ext uri="{FF2B5EF4-FFF2-40B4-BE49-F238E27FC236}">
              <a16:creationId xmlns:a16="http://schemas.microsoft.com/office/drawing/2014/main" id="{91211C48-E9F1-43F3-B611-BC78C756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161" name="BEx5BJQWS6YWHH4ZMSUAMD641V6Y" descr="ZTMFMXCIQSECDX38ALEFHUB00" hidden="1">
          <a:extLst>
            <a:ext uri="{FF2B5EF4-FFF2-40B4-BE49-F238E27FC236}">
              <a16:creationId xmlns:a16="http://schemas.microsoft.com/office/drawing/2014/main" id="{C7EC2063-E434-4BF0-A90F-B496D4E0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162" name="BEx5AQZ4ETQ9LMY5EBWVH20Z7VXQ" hidden="1">
          <a:extLst>
            <a:ext uri="{FF2B5EF4-FFF2-40B4-BE49-F238E27FC236}">
              <a16:creationId xmlns:a16="http://schemas.microsoft.com/office/drawing/2014/main" id="{82F0BAB2-5BBF-4336-9353-FD66D58AE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163" name="BExUBK0YZ5VYFY8TTITJGJU9S06A" hidden="1">
          <a:extLst>
            <a:ext uri="{FF2B5EF4-FFF2-40B4-BE49-F238E27FC236}">
              <a16:creationId xmlns:a16="http://schemas.microsoft.com/office/drawing/2014/main" id="{07137C69-1A8D-4F22-A6E1-B0599F2E7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1905</xdr:rowOff>
    </xdr:from>
    <xdr:ext cx="59531" cy="829901"/>
    <xdr:pic>
      <xdr:nvPicPr>
        <xdr:cNvPr id="2164" name="BEx1KD7H6UB1VYCJ7O61P562EIUY" descr="IQGV9140X0K0UPBL8OGU3I44J" hidden="1">
          <a:extLst>
            <a:ext uri="{FF2B5EF4-FFF2-40B4-BE49-F238E27FC236}">
              <a16:creationId xmlns:a16="http://schemas.microsoft.com/office/drawing/2014/main" id="{F37E44CD-C937-40D1-880E-95013D6D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869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1905</xdr:rowOff>
    </xdr:from>
    <xdr:ext cx="59531" cy="829901"/>
    <xdr:pic>
      <xdr:nvPicPr>
        <xdr:cNvPr id="2165" name="BEx5AQZ4ETQ9LMY5EBWVH20Z7VXQ" hidden="1">
          <a:extLst>
            <a:ext uri="{FF2B5EF4-FFF2-40B4-BE49-F238E27FC236}">
              <a16:creationId xmlns:a16="http://schemas.microsoft.com/office/drawing/2014/main" id="{283B42D4-047A-4D6A-B24A-0AFDDB90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869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166" name="BEx1KD7H6UB1VYCJ7O61P562EIUY" descr="IQGV9140X0K0UPBL8OGU3I44J" hidden="1">
          <a:extLst>
            <a:ext uri="{FF2B5EF4-FFF2-40B4-BE49-F238E27FC236}">
              <a16:creationId xmlns:a16="http://schemas.microsoft.com/office/drawing/2014/main" id="{D841F3EA-1D1B-4DDB-B9DC-6608FB239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167" name="BEx5BJQWS6YWHH4ZMSUAMD641V6Y" descr="ZTMFMXCIQSECDX38ALEFHUB00" hidden="1">
          <a:extLst>
            <a:ext uri="{FF2B5EF4-FFF2-40B4-BE49-F238E27FC236}">
              <a16:creationId xmlns:a16="http://schemas.microsoft.com/office/drawing/2014/main" id="{5B1A4CC6-0225-4E02-B4D9-7A2B76F7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168" name="BEx5AQZ4ETQ9LMY5EBWVH20Z7VXQ" hidden="1">
          <a:extLst>
            <a:ext uri="{FF2B5EF4-FFF2-40B4-BE49-F238E27FC236}">
              <a16:creationId xmlns:a16="http://schemas.microsoft.com/office/drawing/2014/main" id="{26029414-410D-4329-9CBA-C2CC614C8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169" name="BExUBK0YZ5VYFY8TTITJGJU9S06A" hidden="1">
          <a:extLst>
            <a:ext uri="{FF2B5EF4-FFF2-40B4-BE49-F238E27FC236}">
              <a16:creationId xmlns:a16="http://schemas.microsoft.com/office/drawing/2014/main" id="{9FB5972F-84B9-4348-A313-C679F58F5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170" name="BEx1KD7H6UB1VYCJ7O61P562EIUY" descr="IQGV9140X0K0UPBL8OGU3I44J" hidden="1">
          <a:extLst>
            <a:ext uri="{FF2B5EF4-FFF2-40B4-BE49-F238E27FC236}">
              <a16:creationId xmlns:a16="http://schemas.microsoft.com/office/drawing/2014/main" id="{86C870F0-C70E-4FC0-BF28-66D49E48A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171" name="BEx5BJQWS6YWHH4ZMSUAMD641V6Y" descr="ZTMFMXCIQSECDX38ALEFHUB00" hidden="1">
          <a:extLst>
            <a:ext uri="{FF2B5EF4-FFF2-40B4-BE49-F238E27FC236}">
              <a16:creationId xmlns:a16="http://schemas.microsoft.com/office/drawing/2014/main" id="{9658C36D-53CA-4C39-9F84-BA37C9EAE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172" name="BEx5AQZ4ETQ9LMY5EBWVH20Z7VXQ" hidden="1">
          <a:extLst>
            <a:ext uri="{FF2B5EF4-FFF2-40B4-BE49-F238E27FC236}">
              <a16:creationId xmlns:a16="http://schemas.microsoft.com/office/drawing/2014/main" id="{F95CBA10-536B-43E4-ACA8-F8086877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173" name="BExUBK0YZ5VYFY8TTITJGJU9S06A" hidden="1">
          <a:extLst>
            <a:ext uri="{FF2B5EF4-FFF2-40B4-BE49-F238E27FC236}">
              <a16:creationId xmlns:a16="http://schemas.microsoft.com/office/drawing/2014/main" id="{E3C0D919-3EB0-4429-8C43-9E1E0628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1905</xdr:rowOff>
    </xdr:from>
    <xdr:ext cx="59531" cy="829901"/>
    <xdr:pic>
      <xdr:nvPicPr>
        <xdr:cNvPr id="2174" name="BEx1KD7H6UB1VYCJ7O61P562EIUY" descr="IQGV9140X0K0UPBL8OGU3I44J" hidden="1">
          <a:extLst>
            <a:ext uri="{FF2B5EF4-FFF2-40B4-BE49-F238E27FC236}">
              <a16:creationId xmlns:a16="http://schemas.microsoft.com/office/drawing/2014/main" id="{9F808AC8-6D21-408A-8F0A-3F573E49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869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1905</xdr:rowOff>
    </xdr:from>
    <xdr:ext cx="59531" cy="829901"/>
    <xdr:pic>
      <xdr:nvPicPr>
        <xdr:cNvPr id="2175" name="BEx5AQZ4ETQ9LMY5EBWVH20Z7VXQ" hidden="1">
          <a:extLst>
            <a:ext uri="{FF2B5EF4-FFF2-40B4-BE49-F238E27FC236}">
              <a16:creationId xmlns:a16="http://schemas.microsoft.com/office/drawing/2014/main" id="{0D96A03D-515E-41E3-AB1D-C8BA3B17F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869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176" name="BEx1KD7H6UB1VYCJ7O61P562EIUY" descr="IQGV9140X0K0UPBL8OGU3I44J" hidden="1">
          <a:extLst>
            <a:ext uri="{FF2B5EF4-FFF2-40B4-BE49-F238E27FC236}">
              <a16:creationId xmlns:a16="http://schemas.microsoft.com/office/drawing/2014/main" id="{6147920C-BFA3-4164-9E5A-5B9FBF71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177" name="BEx5BJQWS6YWHH4ZMSUAMD641V6Y" descr="ZTMFMXCIQSECDX38ALEFHUB00" hidden="1">
          <a:extLst>
            <a:ext uri="{FF2B5EF4-FFF2-40B4-BE49-F238E27FC236}">
              <a16:creationId xmlns:a16="http://schemas.microsoft.com/office/drawing/2014/main" id="{D1464FEE-E91A-4633-830B-16D0442ED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178" name="BEx5AQZ4ETQ9LMY5EBWVH20Z7VXQ" hidden="1">
          <a:extLst>
            <a:ext uri="{FF2B5EF4-FFF2-40B4-BE49-F238E27FC236}">
              <a16:creationId xmlns:a16="http://schemas.microsoft.com/office/drawing/2014/main" id="{91A75583-A448-4A67-8B64-06A2D6083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179" name="BExUBK0YZ5VYFY8TTITJGJU9S06A" hidden="1">
          <a:extLst>
            <a:ext uri="{FF2B5EF4-FFF2-40B4-BE49-F238E27FC236}">
              <a16:creationId xmlns:a16="http://schemas.microsoft.com/office/drawing/2014/main" id="{E1FD6A02-E6C1-4E9C-B98D-B8BFB6174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180" name="BEx1KD7H6UB1VYCJ7O61P562EIUY" descr="IQGV9140X0K0UPBL8OGU3I44J" hidden="1">
          <a:extLst>
            <a:ext uri="{FF2B5EF4-FFF2-40B4-BE49-F238E27FC236}">
              <a16:creationId xmlns:a16="http://schemas.microsoft.com/office/drawing/2014/main" id="{51DC56B2-EE5A-4FDB-B977-E35F0D0D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181" name="BEx5BJQWS6YWHH4ZMSUAMD641V6Y" descr="ZTMFMXCIQSECDX38ALEFHUB00" hidden="1">
          <a:extLst>
            <a:ext uri="{FF2B5EF4-FFF2-40B4-BE49-F238E27FC236}">
              <a16:creationId xmlns:a16="http://schemas.microsoft.com/office/drawing/2014/main" id="{1DF77B2B-5129-47ED-92F8-3ECF8809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182" name="BEx5AQZ4ETQ9LMY5EBWVH20Z7VXQ" hidden="1">
          <a:extLst>
            <a:ext uri="{FF2B5EF4-FFF2-40B4-BE49-F238E27FC236}">
              <a16:creationId xmlns:a16="http://schemas.microsoft.com/office/drawing/2014/main" id="{A56FE8EC-4AF5-4516-AC5C-155AF0F8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183" name="BExUBK0YZ5VYFY8TTITJGJU9S06A" hidden="1">
          <a:extLst>
            <a:ext uri="{FF2B5EF4-FFF2-40B4-BE49-F238E27FC236}">
              <a16:creationId xmlns:a16="http://schemas.microsoft.com/office/drawing/2014/main" id="{8F718B79-6056-4FF3-A3E8-120BA51F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184" name="BEx1KD7H6UB1VYCJ7O61P562EIUY" descr="IQGV9140X0K0UPBL8OGU3I44J" hidden="1">
          <a:extLst>
            <a:ext uri="{FF2B5EF4-FFF2-40B4-BE49-F238E27FC236}">
              <a16:creationId xmlns:a16="http://schemas.microsoft.com/office/drawing/2014/main" id="{B9B8016B-7D9C-471C-ADAA-CDB6EB8B7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185" name="BEx5BJQWS6YWHH4ZMSUAMD641V6Y" descr="ZTMFMXCIQSECDX38ALEFHUB00" hidden="1">
          <a:extLst>
            <a:ext uri="{FF2B5EF4-FFF2-40B4-BE49-F238E27FC236}">
              <a16:creationId xmlns:a16="http://schemas.microsoft.com/office/drawing/2014/main" id="{3ACE50DE-3BD6-4600-AC64-9A18A42B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186" name="BEx5AQZ4ETQ9LMY5EBWVH20Z7VXQ" hidden="1">
          <a:extLst>
            <a:ext uri="{FF2B5EF4-FFF2-40B4-BE49-F238E27FC236}">
              <a16:creationId xmlns:a16="http://schemas.microsoft.com/office/drawing/2014/main" id="{7ECDBB33-FF66-421A-B88C-AAB90A13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187" name="BExUBK0YZ5VYFY8TTITJGJU9S06A" hidden="1">
          <a:extLst>
            <a:ext uri="{FF2B5EF4-FFF2-40B4-BE49-F238E27FC236}">
              <a16:creationId xmlns:a16="http://schemas.microsoft.com/office/drawing/2014/main" id="{6B2DD980-CF83-4C9E-B395-54CF2D192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188" name="BEx1KD7H6UB1VYCJ7O61P562EIUY" descr="IQGV9140X0K0UPBL8OGU3I44J" hidden="1">
          <a:extLst>
            <a:ext uri="{FF2B5EF4-FFF2-40B4-BE49-F238E27FC236}">
              <a16:creationId xmlns:a16="http://schemas.microsoft.com/office/drawing/2014/main" id="{D21304F7-0B1E-428A-A321-9F86D6F98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189" name="BEx5AQZ4ETQ9LMY5EBWVH20Z7VXQ" hidden="1">
          <a:extLst>
            <a:ext uri="{FF2B5EF4-FFF2-40B4-BE49-F238E27FC236}">
              <a16:creationId xmlns:a16="http://schemas.microsoft.com/office/drawing/2014/main" id="{A8809940-460F-475F-B81B-C2FF8C80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190" name="BEx1KD7H6UB1VYCJ7O61P562EIUY" descr="IQGV9140X0K0UPBL8OGU3I44J" hidden="1">
          <a:extLst>
            <a:ext uri="{FF2B5EF4-FFF2-40B4-BE49-F238E27FC236}">
              <a16:creationId xmlns:a16="http://schemas.microsoft.com/office/drawing/2014/main" id="{4327A084-FAAB-4371-914D-F60F1D427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191" name="BEx5AQZ4ETQ9LMY5EBWVH20Z7VXQ" hidden="1">
          <a:extLst>
            <a:ext uri="{FF2B5EF4-FFF2-40B4-BE49-F238E27FC236}">
              <a16:creationId xmlns:a16="http://schemas.microsoft.com/office/drawing/2014/main" id="{91B23128-3910-410D-A8B2-FE2CA8ED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192" name="BEx1KD7H6UB1VYCJ7O61P562EIUY" descr="IQGV9140X0K0UPBL8OGU3I44J" hidden="1">
          <a:extLst>
            <a:ext uri="{FF2B5EF4-FFF2-40B4-BE49-F238E27FC236}">
              <a16:creationId xmlns:a16="http://schemas.microsoft.com/office/drawing/2014/main" id="{36873FA3-651B-42B0-893C-D29EBB2F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193" name="BEx5AQZ4ETQ9LMY5EBWVH20Z7VXQ" hidden="1">
          <a:extLst>
            <a:ext uri="{FF2B5EF4-FFF2-40B4-BE49-F238E27FC236}">
              <a16:creationId xmlns:a16="http://schemas.microsoft.com/office/drawing/2014/main" id="{982D2209-2D88-4874-A67B-F64404E18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194" name="BEx1KD7H6UB1VYCJ7O61P562EIUY" descr="IQGV9140X0K0UPBL8OGU3I44J" hidden="1">
          <a:extLst>
            <a:ext uri="{FF2B5EF4-FFF2-40B4-BE49-F238E27FC236}">
              <a16:creationId xmlns:a16="http://schemas.microsoft.com/office/drawing/2014/main" id="{E1721E47-459A-454E-8D02-6AF933F3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195" name="BEx5AQZ4ETQ9LMY5EBWVH20Z7VXQ" hidden="1">
          <a:extLst>
            <a:ext uri="{FF2B5EF4-FFF2-40B4-BE49-F238E27FC236}">
              <a16:creationId xmlns:a16="http://schemas.microsoft.com/office/drawing/2014/main" id="{FA077E42-F317-4D53-8AF6-0936CCC26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1905</xdr:rowOff>
    </xdr:from>
    <xdr:ext cx="59531" cy="829901"/>
    <xdr:pic>
      <xdr:nvPicPr>
        <xdr:cNvPr id="2196" name="BEx1KD7H6UB1VYCJ7O61P562EIUY" descr="IQGV9140X0K0UPBL8OGU3I44J" hidden="1">
          <a:extLst>
            <a:ext uri="{FF2B5EF4-FFF2-40B4-BE49-F238E27FC236}">
              <a16:creationId xmlns:a16="http://schemas.microsoft.com/office/drawing/2014/main" id="{9C661242-0F68-48ED-A9B4-418DDD7B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869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1905</xdr:rowOff>
    </xdr:from>
    <xdr:ext cx="59531" cy="829901"/>
    <xdr:pic>
      <xdr:nvPicPr>
        <xdr:cNvPr id="2197" name="BEx5AQZ4ETQ9LMY5EBWVH20Z7VXQ" hidden="1">
          <a:extLst>
            <a:ext uri="{FF2B5EF4-FFF2-40B4-BE49-F238E27FC236}">
              <a16:creationId xmlns:a16="http://schemas.microsoft.com/office/drawing/2014/main" id="{2E5FD3AB-13A9-4DFE-9368-552BE86AD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869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198" name="BEx1KD7H6UB1VYCJ7O61P562EIUY" descr="IQGV9140X0K0UPBL8OGU3I44J" hidden="1">
          <a:extLst>
            <a:ext uri="{FF2B5EF4-FFF2-40B4-BE49-F238E27FC236}">
              <a16:creationId xmlns:a16="http://schemas.microsoft.com/office/drawing/2014/main" id="{EC31FE4D-18C0-4CCE-AF20-153C6BC5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199" name="BEx5BJQWS6YWHH4ZMSUAMD641V6Y" descr="ZTMFMXCIQSECDX38ALEFHUB00" hidden="1">
          <a:extLst>
            <a:ext uri="{FF2B5EF4-FFF2-40B4-BE49-F238E27FC236}">
              <a16:creationId xmlns:a16="http://schemas.microsoft.com/office/drawing/2014/main" id="{A596A9E7-7C07-4941-A0AF-381A87D5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200" name="BEx5AQZ4ETQ9LMY5EBWVH20Z7VXQ" hidden="1">
          <a:extLst>
            <a:ext uri="{FF2B5EF4-FFF2-40B4-BE49-F238E27FC236}">
              <a16:creationId xmlns:a16="http://schemas.microsoft.com/office/drawing/2014/main" id="{D1F0E878-0B84-4FB2-8801-053A9DA4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201" name="BExUBK0YZ5VYFY8TTITJGJU9S06A" hidden="1">
          <a:extLst>
            <a:ext uri="{FF2B5EF4-FFF2-40B4-BE49-F238E27FC236}">
              <a16:creationId xmlns:a16="http://schemas.microsoft.com/office/drawing/2014/main" id="{C0369EF6-4B33-4481-8263-748A6846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202" name="BEx1KD7H6UB1VYCJ7O61P562EIUY" descr="IQGV9140X0K0UPBL8OGU3I44J" hidden="1">
          <a:extLst>
            <a:ext uri="{FF2B5EF4-FFF2-40B4-BE49-F238E27FC236}">
              <a16:creationId xmlns:a16="http://schemas.microsoft.com/office/drawing/2014/main" id="{2C9FF4BB-C776-4ABB-A721-48C254B9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203" name="BEx5BJQWS6YWHH4ZMSUAMD641V6Y" descr="ZTMFMXCIQSECDX38ALEFHUB00" hidden="1">
          <a:extLst>
            <a:ext uri="{FF2B5EF4-FFF2-40B4-BE49-F238E27FC236}">
              <a16:creationId xmlns:a16="http://schemas.microsoft.com/office/drawing/2014/main" id="{A8BD2DA9-DA8D-4ED0-B6C7-93186AF5D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204" name="BEx5AQZ4ETQ9LMY5EBWVH20Z7VXQ" hidden="1">
          <a:extLst>
            <a:ext uri="{FF2B5EF4-FFF2-40B4-BE49-F238E27FC236}">
              <a16:creationId xmlns:a16="http://schemas.microsoft.com/office/drawing/2014/main" id="{971FE977-A237-42B8-9B58-7CD2856C9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205" name="BExUBK0YZ5VYFY8TTITJGJU9S06A" hidden="1">
          <a:extLst>
            <a:ext uri="{FF2B5EF4-FFF2-40B4-BE49-F238E27FC236}">
              <a16:creationId xmlns:a16="http://schemas.microsoft.com/office/drawing/2014/main" id="{A36BD0BB-E72C-43EC-BE70-08A343AED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206" name="BEx1KD7H6UB1VYCJ7O61P562EIUY" descr="IQGV9140X0K0UPBL8OGU3I44J" hidden="1">
          <a:extLst>
            <a:ext uri="{FF2B5EF4-FFF2-40B4-BE49-F238E27FC236}">
              <a16:creationId xmlns:a16="http://schemas.microsoft.com/office/drawing/2014/main" id="{934C1BE5-1F01-43BF-982E-2C1E55B78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207" name="BEx5BJQWS6YWHH4ZMSUAMD641V6Y" descr="ZTMFMXCIQSECDX38ALEFHUB00" hidden="1">
          <a:extLst>
            <a:ext uri="{FF2B5EF4-FFF2-40B4-BE49-F238E27FC236}">
              <a16:creationId xmlns:a16="http://schemas.microsoft.com/office/drawing/2014/main" id="{5099DD1D-01D5-4369-B343-394EB4E53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208" name="BEx5AQZ4ETQ9LMY5EBWVH20Z7VXQ" hidden="1">
          <a:extLst>
            <a:ext uri="{FF2B5EF4-FFF2-40B4-BE49-F238E27FC236}">
              <a16:creationId xmlns:a16="http://schemas.microsoft.com/office/drawing/2014/main" id="{C0DD501B-9B25-4ABD-BE91-65A6A6760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209" name="BExUBK0YZ5VYFY8TTITJGJU9S06A" hidden="1">
          <a:extLst>
            <a:ext uri="{FF2B5EF4-FFF2-40B4-BE49-F238E27FC236}">
              <a16:creationId xmlns:a16="http://schemas.microsoft.com/office/drawing/2014/main" id="{4CBC899B-28BF-4BB9-8C14-5C8EE285F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210" name="BEx1KD7H6UB1VYCJ7O61P562EIUY" descr="IQGV9140X0K0UPBL8OGU3I44J" hidden="1">
          <a:extLst>
            <a:ext uri="{FF2B5EF4-FFF2-40B4-BE49-F238E27FC236}">
              <a16:creationId xmlns:a16="http://schemas.microsoft.com/office/drawing/2014/main" id="{E8FE7827-2B41-4066-959A-70E9E2CF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211" name="BEx5BJQWS6YWHH4ZMSUAMD641V6Y" descr="ZTMFMXCIQSECDX38ALEFHUB00" hidden="1">
          <a:extLst>
            <a:ext uri="{FF2B5EF4-FFF2-40B4-BE49-F238E27FC236}">
              <a16:creationId xmlns:a16="http://schemas.microsoft.com/office/drawing/2014/main" id="{9E068C2A-0306-4A8F-AFB8-68C2239D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212" name="BEx5AQZ4ETQ9LMY5EBWVH20Z7VXQ" hidden="1">
          <a:extLst>
            <a:ext uri="{FF2B5EF4-FFF2-40B4-BE49-F238E27FC236}">
              <a16:creationId xmlns:a16="http://schemas.microsoft.com/office/drawing/2014/main" id="{B4134ECC-27CA-482D-A9D3-900A4CB15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213" name="BExUBK0YZ5VYFY8TTITJGJU9S06A" hidden="1">
          <a:extLst>
            <a:ext uri="{FF2B5EF4-FFF2-40B4-BE49-F238E27FC236}">
              <a16:creationId xmlns:a16="http://schemas.microsoft.com/office/drawing/2014/main" id="{BBCFB4D2-559B-49FE-95D8-C5A7FA4F8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214" name="BEx1KD7H6UB1VYCJ7O61P562EIUY" descr="IQGV9140X0K0UPBL8OGU3I44J" hidden="1">
          <a:extLst>
            <a:ext uri="{FF2B5EF4-FFF2-40B4-BE49-F238E27FC236}">
              <a16:creationId xmlns:a16="http://schemas.microsoft.com/office/drawing/2014/main" id="{5982DB2A-AEA5-40C2-8B94-DC4834CDD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215" name="BEx5BJQWS6YWHH4ZMSUAMD641V6Y" descr="ZTMFMXCIQSECDX38ALEFHUB00" hidden="1">
          <a:extLst>
            <a:ext uri="{FF2B5EF4-FFF2-40B4-BE49-F238E27FC236}">
              <a16:creationId xmlns:a16="http://schemas.microsoft.com/office/drawing/2014/main" id="{31B2B0E2-7DFA-4172-A5C4-CAB1652C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216" name="BEx5AQZ4ETQ9LMY5EBWVH20Z7VXQ" hidden="1">
          <a:extLst>
            <a:ext uri="{FF2B5EF4-FFF2-40B4-BE49-F238E27FC236}">
              <a16:creationId xmlns:a16="http://schemas.microsoft.com/office/drawing/2014/main" id="{853E4293-1A40-4CB3-84AC-F2EC98594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217" name="BExUBK0YZ5VYFY8TTITJGJU9S06A" hidden="1">
          <a:extLst>
            <a:ext uri="{FF2B5EF4-FFF2-40B4-BE49-F238E27FC236}">
              <a16:creationId xmlns:a16="http://schemas.microsoft.com/office/drawing/2014/main" id="{B4AFBE5D-8914-473E-A100-0E548FD3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18" name="BEx1KD7H6UB1VYCJ7O61P562EIUY" descr="IQGV9140X0K0UPBL8OGU3I44J" hidden="1">
          <a:extLst>
            <a:ext uri="{FF2B5EF4-FFF2-40B4-BE49-F238E27FC236}">
              <a16:creationId xmlns:a16="http://schemas.microsoft.com/office/drawing/2014/main" id="{D646C2AC-5133-4FDD-B228-9602D896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19" name="BEx5AQZ4ETQ9LMY5EBWVH20Z7VXQ" hidden="1">
          <a:extLst>
            <a:ext uri="{FF2B5EF4-FFF2-40B4-BE49-F238E27FC236}">
              <a16:creationId xmlns:a16="http://schemas.microsoft.com/office/drawing/2014/main" id="{EE03F477-1A0B-429D-97BD-458327F71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20" name="BEx1KD7H6UB1VYCJ7O61P562EIUY" descr="IQGV9140X0K0UPBL8OGU3I44J" hidden="1">
          <a:extLst>
            <a:ext uri="{FF2B5EF4-FFF2-40B4-BE49-F238E27FC236}">
              <a16:creationId xmlns:a16="http://schemas.microsoft.com/office/drawing/2014/main" id="{4A47272E-B138-4A29-ABBF-2331A2178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21" name="BEx5AQZ4ETQ9LMY5EBWVH20Z7VXQ" hidden="1">
          <a:extLst>
            <a:ext uri="{FF2B5EF4-FFF2-40B4-BE49-F238E27FC236}">
              <a16:creationId xmlns:a16="http://schemas.microsoft.com/office/drawing/2014/main" id="{8EE04D8F-B0C7-4090-AF40-8AC72B21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22" name="BEx1KD7H6UB1VYCJ7O61P562EIUY" descr="IQGV9140X0K0UPBL8OGU3I44J" hidden="1">
          <a:extLst>
            <a:ext uri="{FF2B5EF4-FFF2-40B4-BE49-F238E27FC236}">
              <a16:creationId xmlns:a16="http://schemas.microsoft.com/office/drawing/2014/main" id="{69E13BBD-A5EF-4666-BF33-4CD7B986A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23" name="BEx5AQZ4ETQ9LMY5EBWVH20Z7VXQ" hidden="1">
          <a:extLst>
            <a:ext uri="{FF2B5EF4-FFF2-40B4-BE49-F238E27FC236}">
              <a16:creationId xmlns:a16="http://schemas.microsoft.com/office/drawing/2014/main" id="{145ADE21-0B98-4A86-9DAC-2C839EE05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24" name="BEx1KD7H6UB1VYCJ7O61P562EIUY" descr="IQGV9140X0K0UPBL8OGU3I44J" hidden="1">
          <a:extLst>
            <a:ext uri="{FF2B5EF4-FFF2-40B4-BE49-F238E27FC236}">
              <a16:creationId xmlns:a16="http://schemas.microsoft.com/office/drawing/2014/main" id="{7486D5E0-F41F-4554-BC5B-0F795F74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25" name="BEx5AQZ4ETQ9LMY5EBWVH20Z7VXQ" hidden="1">
          <a:extLst>
            <a:ext uri="{FF2B5EF4-FFF2-40B4-BE49-F238E27FC236}">
              <a16:creationId xmlns:a16="http://schemas.microsoft.com/office/drawing/2014/main" id="{90EC49E8-0694-4C9D-8BB6-9F9A1A722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26" name="BEx1KD7H6UB1VYCJ7O61P562EIUY" descr="IQGV9140X0K0UPBL8OGU3I44J" hidden="1">
          <a:extLst>
            <a:ext uri="{FF2B5EF4-FFF2-40B4-BE49-F238E27FC236}">
              <a16:creationId xmlns:a16="http://schemas.microsoft.com/office/drawing/2014/main" id="{1508B78C-DBD6-472B-B515-F484F0CE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27" name="BEx5AQZ4ETQ9LMY5EBWVH20Z7VXQ" hidden="1">
          <a:extLst>
            <a:ext uri="{FF2B5EF4-FFF2-40B4-BE49-F238E27FC236}">
              <a16:creationId xmlns:a16="http://schemas.microsoft.com/office/drawing/2014/main" id="{9E97729C-9A37-479A-AE2F-621F5DA6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28" name="BEx1KD7H6UB1VYCJ7O61P562EIUY" descr="IQGV9140X0K0UPBL8OGU3I44J" hidden="1">
          <a:extLst>
            <a:ext uri="{FF2B5EF4-FFF2-40B4-BE49-F238E27FC236}">
              <a16:creationId xmlns:a16="http://schemas.microsoft.com/office/drawing/2014/main" id="{E11EED13-5C47-4E2D-8038-99BFC037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29" name="BEx5AQZ4ETQ9LMY5EBWVH20Z7VXQ" hidden="1">
          <a:extLst>
            <a:ext uri="{FF2B5EF4-FFF2-40B4-BE49-F238E27FC236}">
              <a16:creationId xmlns:a16="http://schemas.microsoft.com/office/drawing/2014/main" id="{889A1209-76E1-4170-A44E-3BCD650E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30" name="BEx1KD7H6UB1VYCJ7O61P562EIUY" descr="IQGV9140X0K0UPBL8OGU3I44J" hidden="1">
          <a:extLst>
            <a:ext uri="{FF2B5EF4-FFF2-40B4-BE49-F238E27FC236}">
              <a16:creationId xmlns:a16="http://schemas.microsoft.com/office/drawing/2014/main" id="{DB33F678-3325-437F-9BB8-C87700D2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31" name="BEx5AQZ4ETQ9LMY5EBWVH20Z7VXQ" hidden="1">
          <a:extLst>
            <a:ext uri="{FF2B5EF4-FFF2-40B4-BE49-F238E27FC236}">
              <a16:creationId xmlns:a16="http://schemas.microsoft.com/office/drawing/2014/main" id="{A5D04E6D-ABA9-43E7-A613-50CC8719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32" name="BEx1KD7H6UB1VYCJ7O61P562EIUY" descr="IQGV9140X0K0UPBL8OGU3I44J" hidden="1">
          <a:extLst>
            <a:ext uri="{FF2B5EF4-FFF2-40B4-BE49-F238E27FC236}">
              <a16:creationId xmlns:a16="http://schemas.microsoft.com/office/drawing/2014/main" id="{425B907A-83B0-47A7-BA77-4ADFE46B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33" name="BEx5AQZ4ETQ9LMY5EBWVH20Z7VXQ" hidden="1">
          <a:extLst>
            <a:ext uri="{FF2B5EF4-FFF2-40B4-BE49-F238E27FC236}">
              <a16:creationId xmlns:a16="http://schemas.microsoft.com/office/drawing/2014/main" id="{238A6D3A-80F2-4DF6-8EC3-7FE18397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34" name="BEx1KD7H6UB1VYCJ7O61P562EIUY" descr="IQGV9140X0K0UPBL8OGU3I44J" hidden="1">
          <a:extLst>
            <a:ext uri="{FF2B5EF4-FFF2-40B4-BE49-F238E27FC236}">
              <a16:creationId xmlns:a16="http://schemas.microsoft.com/office/drawing/2014/main" id="{2291937D-E0EB-4CC9-940A-3B1CA389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35" name="BEx5AQZ4ETQ9LMY5EBWVH20Z7VXQ" hidden="1">
          <a:extLst>
            <a:ext uri="{FF2B5EF4-FFF2-40B4-BE49-F238E27FC236}">
              <a16:creationId xmlns:a16="http://schemas.microsoft.com/office/drawing/2014/main" id="{624B17A9-C8D6-472E-AEB8-471A6ED5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36" name="BEx1KD7H6UB1VYCJ7O61P562EIUY" descr="IQGV9140X0K0UPBL8OGU3I44J" hidden="1">
          <a:extLst>
            <a:ext uri="{FF2B5EF4-FFF2-40B4-BE49-F238E27FC236}">
              <a16:creationId xmlns:a16="http://schemas.microsoft.com/office/drawing/2014/main" id="{A08D2F24-4DDC-43B1-9F35-85546A65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37" name="BEx5AQZ4ETQ9LMY5EBWVH20Z7VXQ" hidden="1">
          <a:extLst>
            <a:ext uri="{FF2B5EF4-FFF2-40B4-BE49-F238E27FC236}">
              <a16:creationId xmlns:a16="http://schemas.microsoft.com/office/drawing/2014/main" id="{5D77D239-390C-4795-A823-77E93024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38" name="BEx1KD7H6UB1VYCJ7O61P562EIUY" descr="IQGV9140X0K0UPBL8OGU3I44J" hidden="1">
          <a:extLst>
            <a:ext uri="{FF2B5EF4-FFF2-40B4-BE49-F238E27FC236}">
              <a16:creationId xmlns:a16="http://schemas.microsoft.com/office/drawing/2014/main" id="{CCBFD292-1EAF-4B4E-AEA4-599F6CC96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39" name="BEx5AQZ4ETQ9LMY5EBWVH20Z7VXQ" hidden="1">
          <a:extLst>
            <a:ext uri="{FF2B5EF4-FFF2-40B4-BE49-F238E27FC236}">
              <a16:creationId xmlns:a16="http://schemas.microsoft.com/office/drawing/2014/main" id="{8E52425D-633E-4987-B293-02E5BEED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40" name="BEx1KD7H6UB1VYCJ7O61P562EIUY" descr="IQGV9140X0K0UPBL8OGU3I44J" hidden="1">
          <a:extLst>
            <a:ext uri="{FF2B5EF4-FFF2-40B4-BE49-F238E27FC236}">
              <a16:creationId xmlns:a16="http://schemas.microsoft.com/office/drawing/2014/main" id="{9F0FBE4E-C663-4534-9BEF-25023C80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41" name="BEx5AQZ4ETQ9LMY5EBWVH20Z7VXQ" hidden="1">
          <a:extLst>
            <a:ext uri="{FF2B5EF4-FFF2-40B4-BE49-F238E27FC236}">
              <a16:creationId xmlns:a16="http://schemas.microsoft.com/office/drawing/2014/main" id="{0CEDF815-1B22-4BE3-AD88-E78BFD03D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42" name="BEx1KD7H6UB1VYCJ7O61P562EIUY" descr="IQGV9140X0K0UPBL8OGU3I44J" hidden="1">
          <a:extLst>
            <a:ext uri="{FF2B5EF4-FFF2-40B4-BE49-F238E27FC236}">
              <a16:creationId xmlns:a16="http://schemas.microsoft.com/office/drawing/2014/main" id="{BDD5A1A3-EF84-4F7C-9EB2-894D0E1E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43" name="BEx5AQZ4ETQ9LMY5EBWVH20Z7VXQ" hidden="1">
          <a:extLst>
            <a:ext uri="{FF2B5EF4-FFF2-40B4-BE49-F238E27FC236}">
              <a16:creationId xmlns:a16="http://schemas.microsoft.com/office/drawing/2014/main" id="{5FD727B0-A75F-4D96-A88A-C3AF912B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44" name="BEx1KD7H6UB1VYCJ7O61P562EIUY" descr="IQGV9140X0K0UPBL8OGU3I44J" hidden="1">
          <a:extLst>
            <a:ext uri="{FF2B5EF4-FFF2-40B4-BE49-F238E27FC236}">
              <a16:creationId xmlns:a16="http://schemas.microsoft.com/office/drawing/2014/main" id="{442AB647-3DE6-4E2F-A6C0-5422D735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45" name="BEx5AQZ4ETQ9LMY5EBWVH20Z7VXQ" hidden="1">
          <a:extLst>
            <a:ext uri="{FF2B5EF4-FFF2-40B4-BE49-F238E27FC236}">
              <a16:creationId xmlns:a16="http://schemas.microsoft.com/office/drawing/2014/main" id="{C186E379-C63F-4B98-A1BF-AFD5A4417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46" name="BEx1KD7H6UB1VYCJ7O61P562EIUY" descr="IQGV9140X0K0UPBL8OGU3I44J" hidden="1">
          <a:extLst>
            <a:ext uri="{FF2B5EF4-FFF2-40B4-BE49-F238E27FC236}">
              <a16:creationId xmlns:a16="http://schemas.microsoft.com/office/drawing/2014/main" id="{F2C0F4C1-1EE2-4915-B55A-975247150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47" name="BEx5AQZ4ETQ9LMY5EBWVH20Z7VXQ" hidden="1">
          <a:extLst>
            <a:ext uri="{FF2B5EF4-FFF2-40B4-BE49-F238E27FC236}">
              <a16:creationId xmlns:a16="http://schemas.microsoft.com/office/drawing/2014/main" id="{3B5403EF-4946-4B95-A891-A2870E1F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48" name="BEx1KD7H6UB1VYCJ7O61P562EIUY" descr="IQGV9140X0K0UPBL8OGU3I44J" hidden="1">
          <a:extLst>
            <a:ext uri="{FF2B5EF4-FFF2-40B4-BE49-F238E27FC236}">
              <a16:creationId xmlns:a16="http://schemas.microsoft.com/office/drawing/2014/main" id="{C3AE9D45-C317-4140-A98E-B00F7C62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49" name="BEx5AQZ4ETQ9LMY5EBWVH20Z7VXQ" hidden="1">
          <a:extLst>
            <a:ext uri="{FF2B5EF4-FFF2-40B4-BE49-F238E27FC236}">
              <a16:creationId xmlns:a16="http://schemas.microsoft.com/office/drawing/2014/main" id="{612660FB-1B6F-410D-B6D4-92DD61232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50" name="BEx1KD7H6UB1VYCJ7O61P562EIUY" descr="IQGV9140X0K0UPBL8OGU3I44J" hidden="1">
          <a:extLst>
            <a:ext uri="{FF2B5EF4-FFF2-40B4-BE49-F238E27FC236}">
              <a16:creationId xmlns:a16="http://schemas.microsoft.com/office/drawing/2014/main" id="{013A0BEF-848C-4879-AC19-0DD6A1A2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51" name="BEx5AQZ4ETQ9LMY5EBWVH20Z7VXQ" hidden="1">
          <a:extLst>
            <a:ext uri="{FF2B5EF4-FFF2-40B4-BE49-F238E27FC236}">
              <a16:creationId xmlns:a16="http://schemas.microsoft.com/office/drawing/2014/main" id="{FB51EFC2-9540-4FCC-A321-4A1F408DE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52" name="BEx1KD7H6UB1VYCJ7O61P562EIUY" descr="IQGV9140X0K0UPBL8OGU3I44J" hidden="1">
          <a:extLst>
            <a:ext uri="{FF2B5EF4-FFF2-40B4-BE49-F238E27FC236}">
              <a16:creationId xmlns:a16="http://schemas.microsoft.com/office/drawing/2014/main" id="{CF0FCEE3-14A8-4EC4-A28A-287E85EBB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53" name="BEx5AQZ4ETQ9LMY5EBWVH20Z7VXQ" hidden="1">
          <a:extLst>
            <a:ext uri="{FF2B5EF4-FFF2-40B4-BE49-F238E27FC236}">
              <a16:creationId xmlns:a16="http://schemas.microsoft.com/office/drawing/2014/main" id="{A19E26E0-66DC-42B0-9C9C-451F5B92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54" name="BEx1KD7H6UB1VYCJ7O61P562EIUY" descr="IQGV9140X0K0UPBL8OGU3I44J" hidden="1">
          <a:extLst>
            <a:ext uri="{FF2B5EF4-FFF2-40B4-BE49-F238E27FC236}">
              <a16:creationId xmlns:a16="http://schemas.microsoft.com/office/drawing/2014/main" id="{385DEE3B-85C7-4EA4-B743-D30F3C5CE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55" name="BEx5AQZ4ETQ9LMY5EBWVH20Z7VXQ" hidden="1">
          <a:extLst>
            <a:ext uri="{FF2B5EF4-FFF2-40B4-BE49-F238E27FC236}">
              <a16:creationId xmlns:a16="http://schemas.microsoft.com/office/drawing/2014/main" id="{057084E5-C9AC-46A6-81AD-32BF2FEE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56" name="BEx1KD7H6UB1VYCJ7O61P562EIUY" descr="IQGV9140X0K0UPBL8OGU3I44J" hidden="1">
          <a:extLst>
            <a:ext uri="{FF2B5EF4-FFF2-40B4-BE49-F238E27FC236}">
              <a16:creationId xmlns:a16="http://schemas.microsoft.com/office/drawing/2014/main" id="{F1DB37B3-DFC7-4BB2-A21E-F94EB19E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257" name="BEx5AQZ4ETQ9LMY5EBWVH20Z7VXQ" hidden="1">
          <a:extLst>
            <a:ext uri="{FF2B5EF4-FFF2-40B4-BE49-F238E27FC236}">
              <a16:creationId xmlns:a16="http://schemas.microsoft.com/office/drawing/2014/main" id="{EABB69C6-2BF5-4560-BE7F-F0DF8422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258" name="BEx1KD7H6UB1VYCJ7O61P562EIUY" descr="IQGV9140X0K0UPBL8OGU3I44J" hidden="1">
          <a:extLst>
            <a:ext uri="{FF2B5EF4-FFF2-40B4-BE49-F238E27FC236}">
              <a16:creationId xmlns:a16="http://schemas.microsoft.com/office/drawing/2014/main" id="{546256A1-E821-40CD-BD44-1716E8D1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259" name="BEx5BJQWS6YWHH4ZMSUAMD641V6Y" descr="ZTMFMXCIQSECDX38ALEFHUB00" hidden="1">
          <a:extLst>
            <a:ext uri="{FF2B5EF4-FFF2-40B4-BE49-F238E27FC236}">
              <a16:creationId xmlns:a16="http://schemas.microsoft.com/office/drawing/2014/main" id="{0E12A391-D443-4C4C-A2AF-41E983567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260" name="BEx5AQZ4ETQ9LMY5EBWVH20Z7VXQ" hidden="1">
          <a:extLst>
            <a:ext uri="{FF2B5EF4-FFF2-40B4-BE49-F238E27FC236}">
              <a16:creationId xmlns:a16="http://schemas.microsoft.com/office/drawing/2014/main" id="{4DC1EC45-F96E-4BC6-A2A2-C34117747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261" name="BExUBK0YZ5VYFY8TTITJGJU9S06A" hidden="1">
          <a:extLst>
            <a:ext uri="{FF2B5EF4-FFF2-40B4-BE49-F238E27FC236}">
              <a16:creationId xmlns:a16="http://schemas.microsoft.com/office/drawing/2014/main" id="{435A3CE7-C8D0-4A05-86CD-79E8A50D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62" name="BEx5BJQWS6YWHH4ZMSUAMD641V6Y" descr="ZTMFMXCIQSECDX38ALEFHUB00" hidden="1">
          <a:extLst>
            <a:ext uri="{FF2B5EF4-FFF2-40B4-BE49-F238E27FC236}">
              <a16:creationId xmlns:a16="http://schemas.microsoft.com/office/drawing/2014/main" id="{07A8BA2D-4378-4B5D-90A8-F37619C5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63" name="BExUBK0YZ5VYFY8TTITJGJU9S06A" hidden="1">
          <a:extLst>
            <a:ext uri="{FF2B5EF4-FFF2-40B4-BE49-F238E27FC236}">
              <a16:creationId xmlns:a16="http://schemas.microsoft.com/office/drawing/2014/main" id="{F3511BA7-2AA9-4C92-8CF0-F197CA12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64" name="BEx5BJQWS6YWHH4ZMSUAMD641V6Y" descr="ZTMFMXCIQSECDX38ALEFHUB00" hidden="1">
          <a:extLst>
            <a:ext uri="{FF2B5EF4-FFF2-40B4-BE49-F238E27FC236}">
              <a16:creationId xmlns:a16="http://schemas.microsoft.com/office/drawing/2014/main" id="{8E3D77AC-F8BE-4358-94D2-9AE61177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65" name="BExUBK0YZ5VYFY8TTITJGJU9S06A" hidden="1">
          <a:extLst>
            <a:ext uri="{FF2B5EF4-FFF2-40B4-BE49-F238E27FC236}">
              <a16:creationId xmlns:a16="http://schemas.microsoft.com/office/drawing/2014/main" id="{B432F4AB-993A-4230-AA77-D990A557E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66" name="BEx5BJQWS6YWHH4ZMSUAMD641V6Y" descr="ZTMFMXCIQSECDX38ALEFHUB00" hidden="1">
          <a:extLst>
            <a:ext uri="{FF2B5EF4-FFF2-40B4-BE49-F238E27FC236}">
              <a16:creationId xmlns:a16="http://schemas.microsoft.com/office/drawing/2014/main" id="{77DA956F-BECD-4C19-8A09-D1BCA779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67" name="BExUBK0YZ5VYFY8TTITJGJU9S06A" hidden="1">
          <a:extLst>
            <a:ext uri="{FF2B5EF4-FFF2-40B4-BE49-F238E27FC236}">
              <a16:creationId xmlns:a16="http://schemas.microsoft.com/office/drawing/2014/main" id="{30D849FE-41E1-4E99-8AC4-AD6BA135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68" name="BEx5BJQWS6YWHH4ZMSUAMD641V6Y" descr="ZTMFMXCIQSECDX38ALEFHUB00" hidden="1">
          <a:extLst>
            <a:ext uri="{FF2B5EF4-FFF2-40B4-BE49-F238E27FC236}">
              <a16:creationId xmlns:a16="http://schemas.microsoft.com/office/drawing/2014/main" id="{6E151642-CE56-423C-BD59-66AFBDEC8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69" name="BExUBK0YZ5VYFY8TTITJGJU9S06A" hidden="1">
          <a:extLst>
            <a:ext uri="{FF2B5EF4-FFF2-40B4-BE49-F238E27FC236}">
              <a16:creationId xmlns:a16="http://schemas.microsoft.com/office/drawing/2014/main" id="{B29F19E9-9CF1-46C2-B25D-0601B0B8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70" name="BEx5BJQWS6YWHH4ZMSUAMD641V6Y" descr="ZTMFMXCIQSECDX38ALEFHUB00" hidden="1">
          <a:extLst>
            <a:ext uri="{FF2B5EF4-FFF2-40B4-BE49-F238E27FC236}">
              <a16:creationId xmlns:a16="http://schemas.microsoft.com/office/drawing/2014/main" id="{A21D4DD9-D403-4DBF-99BE-2D71EFC2C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71" name="BExUBK0YZ5VYFY8TTITJGJU9S06A" hidden="1">
          <a:extLst>
            <a:ext uri="{FF2B5EF4-FFF2-40B4-BE49-F238E27FC236}">
              <a16:creationId xmlns:a16="http://schemas.microsoft.com/office/drawing/2014/main" id="{14185EFD-2FAD-4775-88AD-AD5D626F8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272" name="BEx1KD7H6UB1VYCJ7O61P562EIUY" descr="IQGV9140X0K0UPBL8OGU3I44J" hidden="1">
          <a:extLst>
            <a:ext uri="{FF2B5EF4-FFF2-40B4-BE49-F238E27FC236}">
              <a16:creationId xmlns:a16="http://schemas.microsoft.com/office/drawing/2014/main" id="{55DE48D0-864A-45A1-BAC5-C638CAEFC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273" name="BEx5AQZ4ETQ9LMY5EBWVH20Z7VXQ" hidden="1">
          <a:extLst>
            <a:ext uri="{FF2B5EF4-FFF2-40B4-BE49-F238E27FC236}">
              <a16:creationId xmlns:a16="http://schemas.microsoft.com/office/drawing/2014/main" id="{28206EDB-C8C5-45E0-8DFE-3BD72C900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274" name="BEx1KD7H6UB1VYCJ7O61P562EIUY" descr="IQGV9140X0K0UPBL8OGU3I44J" hidden="1">
          <a:extLst>
            <a:ext uri="{FF2B5EF4-FFF2-40B4-BE49-F238E27FC236}">
              <a16:creationId xmlns:a16="http://schemas.microsoft.com/office/drawing/2014/main" id="{FAF15FAF-D5EC-4BFE-879E-BCB068C6B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275" name="BEx5AQZ4ETQ9LMY5EBWVH20Z7VXQ" hidden="1">
          <a:extLst>
            <a:ext uri="{FF2B5EF4-FFF2-40B4-BE49-F238E27FC236}">
              <a16:creationId xmlns:a16="http://schemas.microsoft.com/office/drawing/2014/main" id="{4935D043-1EAC-4D52-9EE1-5291AB84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76" name="BEx5BJQWS6YWHH4ZMSUAMD641V6Y" descr="ZTMFMXCIQSECDX38ALEFHUB00" hidden="1">
          <a:extLst>
            <a:ext uri="{FF2B5EF4-FFF2-40B4-BE49-F238E27FC236}">
              <a16:creationId xmlns:a16="http://schemas.microsoft.com/office/drawing/2014/main" id="{54A1A444-41B5-4465-B6B1-50CE57A6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77" name="BExUBK0YZ5VYFY8TTITJGJU9S06A" hidden="1">
          <a:extLst>
            <a:ext uri="{FF2B5EF4-FFF2-40B4-BE49-F238E27FC236}">
              <a16:creationId xmlns:a16="http://schemas.microsoft.com/office/drawing/2014/main" id="{E91DAFF3-0E2D-4291-9586-6CF20793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278" name="BEx1KD7H6UB1VYCJ7O61P562EIUY" descr="IQGV9140X0K0UPBL8OGU3I44J" hidden="1">
          <a:extLst>
            <a:ext uri="{FF2B5EF4-FFF2-40B4-BE49-F238E27FC236}">
              <a16:creationId xmlns:a16="http://schemas.microsoft.com/office/drawing/2014/main" id="{CD3EC5EC-D763-47E6-9007-64AC2A51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279" name="BEx5AQZ4ETQ9LMY5EBWVH20Z7VXQ" hidden="1">
          <a:extLst>
            <a:ext uri="{FF2B5EF4-FFF2-40B4-BE49-F238E27FC236}">
              <a16:creationId xmlns:a16="http://schemas.microsoft.com/office/drawing/2014/main" id="{1B440478-603C-4AD7-96EF-5F07F5E7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80" name="BEx5BJQWS6YWHH4ZMSUAMD641V6Y" descr="ZTMFMXCIQSECDX38ALEFHUB00" hidden="1">
          <a:extLst>
            <a:ext uri="{FF2B5EF4-FFF2-40B4-BE49-F238E27FC236}">
              <a16:creationId xmlns:a16="http://schemas.microsoft.com/office/drawing/2014/main" id="{58470623-6F67-4571-8087-B10650387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81" name="BExUBK0YZ5VYFY8TTITJGJU9S06A" hidden="1">
          <a:extLst>
            <a:ext uri="{FF2B5EF4-FFF2-40B4-BE49-F238E27FC236}">
              <a16:creationId xmlns:a16="http://schemas.microsoft.com/office/drawing/2014/main" id="{2ABAE3E5-A378-4EA5-968D-318E5F803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82" name="BEx5BJQWS6YWHH4ZMSUAMD641V6Y" descr="ZTMFMXCIQSECDX38ALEFHUB00" hidden="1">
          <a:extLst>
            <a:ext uri="{FF2B5EF4-FFF2-40B4-BE49-F238E27FC236}">
              <a16:creationId xmlns:a16="http://schemas.microsoft.com/office/drawing/2014/main" id="{1964D713-76EA-4488-A6C9-2EBBACCEA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83" name="BExUBK0YZ5VYFY8TTITJGJU9S06A" hidden="1">
          <a:extLst>
            <a:ext uri="{FF2B5EF4-FFF2-40B4-BE49-F238E27FC236}">
              <a16:creationId xmlns:a16="http://schemas.microsoft.com/office/drawing/2014/main" id="{7F1D8075-94D3-43D9-9587-13291375F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284" name="BEx1KD7H6UB1VYCJ7O61P562EIUY" descr="IQGV9140X0K0UPBL8OGU3I44J" hidden="1">
          <a:extLst>
            <a:ext uri="{FF2B5EF4-FFF2-40B4-BE49-F238E27FC236}">
              <a16:creationId xmlns:a16="http://schemas.microsoft.com/office/drawing/2014/main" id="{DF5389FA-E074-443C-A6BC-DDCB5936F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285" name="BEx5AQZ4ETQ9LMY5EBWVH20Z7VXQ" hidden="1">
          <a:extLst>
            <a:ext uri="{FF2B5EF4-FFF2-40B4-BE49-F238E27FC236}">
              <a16:creationId xmlns:a16="http://schemas.microsoft.com/office/drawing/2014/main" id="{E7723891-67A7-45A8-9716-60DC1B37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86" name="BEx5BJQWS6YWHH4ZMSUAMD641V6Y" descr="ZTMFMXCIQSECDX38ALEFHUB00" hidden="1">
          <a:extLst>
            <a:ext uri="{FF2B5EF4-FFF2-40B4-BE49-F238E27FC236}">
              <a16:creationId xmlns:a16="http://schemas.microsoft.com/office/drawing/2014/main" id="{F45B61B6-54D2-4637-AF8C-A799BF035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87" name="BExUBK0YZ5VYFY8TTITJGJU9S06A" hidden="1">
          <a:extLst>
            <a:ext uri="{FF2B5EF4-FFF2-40B4-BE49-F238E27FC236}">
              <a16:creationId xmlns:a16="http://schemas.microsoft.com/office/drawing/2014/main" id="{B3AB1501-1CF7-426D-97D1-6884AE8DB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88" name="BEx5BJQWS6YWHH4ZMSUAMD641V6Y" descr="ZTMFMXCIQSECDX38ALEFHUB00" hidden="1">
          <a:extLst>
            <a:ext uri="{FF2B5EF4-FFF2-40B4-BE49-F238E27FC236}">
              <a16:creationId xmlns:a16="http://schemas.microsoft.com/office/drawing/2014/main" id="{20579EF1-0FCC-4FC4-A312-80FC8FEA9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89" name="BExUBK0YZ5VYFY8TTITJGJU9S06A" hidden="1">
          <a:extLst>
            <a:ext uri="{FF2B5EF4-FFF2-40B4-BE49-F238E27FC236}">
              <a16:creationId xmlns:a16="http://schemas.microsoft.com/office/drawing/2014/main" id="{318FA6CE-2738-4B65-A3EA-FA35264C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90" name="BEx5BJQWS6YWHH4ZMSUAMD641V6Y" descr="ZTMFMXCIQSECDX38ALEFHUB00" hidden="1">
          <a:extLst>
            <a:ext uri="{FF2B5EF4-FFF2-40B4-BE49-F238E27FC236}">
              <a16:creationId xmlns:a16="http://schemas.microsoft.com/office/drawing/2014/main" id="{9E40E9D7-33B3-4EF5-A070-AEFD1345F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91" name="BExUBK0YZ5VYFY8TTITJGJU9S06A" hidden="1">
          <a:extLst>
            <a:ext uri="{FF2B5EF4-FFF2-40B4-BE49-F238E27FC236}">
              <a16:creationId xmlns:a16="http://schemas.microsoft.com/office/drawing/2014/main" id="{611B08EE-A484-4A0D-8200-8055786F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292" name="BEx1KD7H6UB1VYCJ7O61P562EIUY" descr="IQGV9140X0K0UPBL8OGU3I44J" hidden="1">
          <a:extLst>
            <a:ext uri="{FF2B5EF4-FFF2-40B4-BE49-F238E27FC236}">
              <a16:creationId xmlns:a16="http://schemas.microsoft.com/office/drawing/2014/main" id="{92068F87-583C-4835-8049-B8D7EFE7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293" name="BEx5AQZ4ETQ9LMY5EBWVH20Z7VXQ" hidden="1">
          <a:extLst>
            <a:ext uri="{FF2B5EF4-FFF2-40B4-BE49-F238E27FC236}">
              <a16:creationId xmlns:a16="http://schemas.microsoft.com/office/drawing/2014/main" id="{5E339D8E-B37D-4D70-9B65-3E8C4BB64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94" name="BEx5BJQWS6YWHH4ZMSUAMD641V6Y" descr="ZTMFMXCIQSECDX38ALEFHUB00" hidden="1">
          <a:extLst>
            <a:ext uri="{FF2B5EF4-FFF2-40B4-BE49-F238E27FC236}">
              <a16:creationId xmlns:a16="http://schemas.microsoft.com/office/drawing/2014/main" id="{4CDCB603-C7B0-40F2-B6C0-88E61577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95" name="BExUBK0YZ5VYFY8TTITJGJU9S06A" hidden="1">
          <a:extLst>
            <a:ext uri="{FF2B5EF4-FFF2-40B4-BE49-F238E27FC236}">
              <a16:creationId xmlns:a16="http://schemas.microsoft.com/office/drawing/2014/main" id="{B76F078C-4598-413A-B7DA-728A133C4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96" name="BEx5BJQWS6YWHH4ZMSUAMD641V6Y" descr="ZTMFMXCIQSECDX38ALEFHUB00" hidden="1">
          <a:extLst>
            <a:ext uri="{FF2B5EF4-FFF2-40B4-BE49-F238E27FC236}">
              <a16:creationId xmlns:a16="http://schemas.microsoft.com/office/drawing/2014/main" id="{059759C8-5CFA-485E-9883-583B25A78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97" name="BExUBK0YZ5VYFY8TTITJGJU9S06A" hidden="1">
          <a:extLst>
            <a:ext uri="{FF2B5EF4-FFF2-40B4-BE49-F238E27FC236}">
              <a16:creationId xmlns:a16="http://schemas.microsoft.com/office/drawing/2014/main" id="{AD76BB7B-40CE-4A0E-B507-217BA3F8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98" name="BEx5BJQWS6YWHH4ZMSUAMD641V6Y" descr="ZTMFMXCIQSECDX38ALEFHUB00" hidden="1">
          <a:extLst>
            <a:ext uri="{FF2B5EF4-FFF2-40B4-BE49-F238E27FC236}">
              <a16:creationId xmlns:a16="http://schemas.microsoft.com/office/drawing/2014/main" id="{84B96D82-32DE-4050-8234-A9BE71505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299" name="BExUBK0YZ5VYFY8TTITJGJU9S06A" hidden="1">
          <a:extLst>
            <a:ext uri="{FF2B5EF4-FFF2-40B4-BE49-F238E27FC236}">
              <a16:creationId xmlns:a16="http://schemas.microsoft.com/office/drawing/2014/main" id="{AEF9977F-86DD-41D0-B386-410E9DDB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00" name="BEx5BJQWS6YWHH4ZMSUAMD641V6Y" descr="ZTMFMXCIQSECDX38ALEFHUB00" hidden="1">
          <a:extLst>
            <a:ext uri="{FF2B5EF4-FFF2-40B4-BE49-F238E27FC236}">
              <a16:creationId xmlns:a16="http://schemas.microsoft.com/office/drawing/2014/main" id="{710C2221-D788-495E-ADBB-4C3A65F75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01" name="BExUBK0YZ5VYFY8TTITJGJU9S06A" hidden="1">
          <a:extLst>
            <a:ext uri="{FF2B5EF4-FFF2-40B4-BE49-F238E27FC236}">
              <a16:creationId xmlns:a16="http://schemas.microsoft.com/office/drawing/2014/main" id="{7FC40B3A-C5D7-4D30-B94E-26FF83BE0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02" name="BEx5BJQWS6YWHH4ZMSUAMD641V6Y" descr="ZTMFMXCIQSECDX38ALEFHUB00" hidden="1">
          <a:extLst>
            <a:ext uri="{FF2B5EF4-FFF2-40B4-BE49-F238E27FC236}">
              <a16:creationId xmlns:a16="http://schemas.microsoft.com/office/drawing/2014/main" id="{4D321EFE-C3D4-4A58-A595-FD06A66FB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03" name="BExUBK0YZ5VYFY8TTITJGJU9S06A" hidden="1">
          <a:extLst>
            <a:ext uri="{FF2B5EF4-FFF2-40B4-BE49-F238E27FC236}">
              <a16:creationId xmlns:a16="http://schemas.microsoft.com/office/drawing/2014/main" id="{F4E01CCA-02EE-4DBA-8D00-280056FD4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304" name="BEx1KD7H6UB1VYCJ7O61P562EIUY" descr="IQGV9140X0K0UPBL8OGU3I44J" hidden="1">
          <a:extLst>
            <a:ext uri="{FF2B5EF4-FFF2-40B4-BE49-F238E27FC236}">
              <a16:creationId xmlns:a16="http://schemas.microsoft.com/office/drawing/2014/main" id="{0385E831-81CA-4117-A123-A62790D8A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305" name="BEx5BJQWS6YWHH4ZMSUAMD641V6Y" descr="ZTMFMXCIQSECDX38ALEFHUB00" hidden="1">
          <a:extLst>
            <a:ext uri="{FF2B5EF4-FFF2-40B4-BE49-F238E27FC236}">
              <a16:creationId xmlns:a16="http://schemas.microsoft.com/office/drawing/2014/main" id="{10608A9C-43EA-4301-B4B6-9996B25B7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306" name="BEx5AQZ4ETQ9LMY5EBWVH20Z7VXQ" hidden="1">
          <a:extLst>
            <a:ext uri="{FF2B5EF4-FFF2-40B4-BE49-F238E27FC236}">
              <a16:creationId xmlns:a16="http://schemas.microsoft.com/office/drawing/2014/main" id="{9C2DBF68-F699-4BB6-9BC4-84C625C8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2307" name="BExUBK0YZ5VYFY8TTITJGJU9S06A" hidden="1">
          <a:extLst>
            <a:ext uri="{FF2B5EF4-FFF2-40B4-BE49-F238E27FC236}">
              <a16:creationId xmlns:a16="http://schemas.microsoft.com/office/drawing/2014/main" id="{C40FFC34-A784-4277-B06A-DAE1C73D3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057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08" name="BEx5BJQWS6YWHH4ZMSUAMD641V6Y" descr="ZTMFMXCIQSECDX38ALEFHUB00" hidden="1">
          <a:extLst>
            <a:ext uri="{FF2B5EF4-FFF2-40B4-BE49-F238E27FC236}">
              <a16:creationId xmlns:a16="http://schemas.microsoft.com/office/drawing/2014/main" id="{18114EB3-ADA5-4694-89E4-F5096B7D3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09" name="BExUBK0YZ5VYFY8TTITJGJU9S06A" hidden="1">
          <a:extLst>
            <a:ext uri="{FF2B5EF4-FFF2-40B4-BE49-F238E27FC236}">
              <a16:creationId xmlns:a16="http://schemas.microsoft.com/office/drawing/2014/main" id="{87859979-5CEC-4869-BE45-0B70E8CB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10" name="BEx5BJQWS6YWHH4ZMSUAMD641V6Y" descr="ZTMFMXCIQSECDX38ALEFHUB00" hidden="1">
          <a:extLst>
            <a:ext uri="{FF2B5EF4-FFF2-40B4-BE49-F238E27FC236}">
              <a16:creationId xmlns:a16="http://schemas.microsoft.com/office/drawing/2014/main" id="{49CC8B3C-A205-4131-842C-73638B4C1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11" name="BExUBK0YZ5VYFY8TTITJGJU9S06A" hidden="1">
          <a:extLst>
            <a:ext uri="{FF2B5EF4-FFF2-40B4-BE49-F238E27FC236}">
              <a16:creationId xmlns:a16="http://schemas.microsoft.com/office/drawing/2014/main" id="{6BC0D106-4DC9-4691-9223-8F93F1B7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12" name="BEx5BJQWS6YWHH4ZMSUAMD641V6Y" descr="ZTMFMXCIQSECDX38ALEFHUB00" hidden="1">
          <a:extLst>
            <a:ext uri="{FF2B5EF4-FFF2-40B4-BE49-F238E27FC236}">
              <a16:creationId xmlns:a16="http://schemas.microsoft.com/office/drawing/2014/main" id="{FC6E7C04-108D-44F2-B0DF-4887BD1FD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13" name="BExUBK0YZ5VYFY8TTITJGJU9S06A" hidden="1">
          <a:extLst>
            <a:ext uri="{FF2B5EF4-FFF2-40B4-BE49-F238E27FC236}">
              <a16:creationId xmlns:a16="http://schemas.microsoft.com/office/drawing/2014/main" id="{0806F494-4113-42AE-9E32-C86A0EAF0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14" name="BEx5BJQWS6YWHH4ZMSUAMD641V6Y" descr="ZTMFMXCIQSECDX38ALEFHUB00" hidden="1">
          <a:extLst>
            <a:ext uri="{FF2B5EF4-FFF2-40B4-BE49-F238E27FC236}">
              <a16:creationId xmlns:a16="http://schemas.microsoft.com/office/drawing/2014/main" id="{696F1AF6-EF19-4378-8CBF-721480611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15" name="BExUBK0YZ5VYFY8TTITJGJU9S06A" hidden="1">
          <a:extLst>
            <a:ext uri="{FF2B5EF4-FFF2-40B4-BE49-F238E27FC236}">
              <a16:creationId xmlns:a16="http://schemas.microsoft.com/office/drawing/2014/main" id="{153B5E53-926E-4668-B473-FC4DB42C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16" name="BEx5BJQWS6YWHH4ZMSUAMD641V6Y" descr="ZTMFMXCIQSECDX38ALEFHUB00" hidden="1">
          <a:extLst>
            <a:ext uri="{FF2B5EF4-FFF2-40B4-BE49-F238E27FC236}">
              <a16:creationId xmlns:a16="http://schemas.microsoft.com/office/drawing/2014/main" id="{EE2E891E-8271-4B71-8373-1F93AB55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17" name="BExUBK0YZ5VYFY8TTITJGJU9S06A" hidden="1">
          <a:extLst>
            <a:ext uri="{FF2B5EF4-FFF2-40B4-BE49-F238E27FC236}">
              <a16:creationId xmlns:a16="http://schemas.microsoft.com/office/drawing/2014/main" id="{5A98D35C-3127-480B-B3DA-D463B862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318" name="BEx1KD7H6UB1VYCJ7O61P562EIUY" descr="IQGV9140X0K0UPBL8OGU3I44J" hidden="1">
          <a:extLst>
            <a:ext uri="{FF2B5EF4-FFF2-40B4-BE49-F238E27FC236}">
              <a16:creationId xmlns:a16="http://schemas.microsoft.com/office/drawing/2014/main" id="{C9ED218E-D6BE-4CA7-B807-940A78657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319" name="BEx5AQZ4ETQ9LMY5EBWVH20Z7VXQ" hidden="1">
          <a:extLst>
            <a:ext uri="{FF2B5EF4-FFF2-40B4-BE49-F238E27FC236}">
              <a16:creationId xmlns:a16="http://schemas.microsoft.com/office/drawing/2014/main" id="{E09149D9-2B6C-4C4E-8F7D-08F401CB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320" name="BEx1KD7H6UB1VYCJ7O61P562EIUY" descr="IQGV9140X0K0UPBL8OGU3I44J" hidden="1">
          <a:extLst>
            <a:ext uri="{FF2B5EF4-FFF2-40B4-BE49-F238E27FC236}">
              <a16:creationId xmlns:a16="http://schemas.microsoft.com/office/drawing/2014/main" id="{F7D5BBB6-9412-4534-BD0A-F5891DFE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321" name="BEx5AQZ4ETQ9LMY5EBWVH20Z7VXQ" hidden="1">
          <a:extLst>
            <a:ext uri="{FF2B5EF4-FFF2-40B4-BE49-F238E27FC236}">
              <a16:creationId xmlns:a16="http://schemas.microsoft.com/office/drawing/2014/main" id="{137FBCF3-ACC6-491C-94FB-6278F71FF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22" name="BEx5BJQWS6YWHH4ZMSUAMD641V6Y" descr="ZTMFMXCIQSECDX38ALEFHUB00" hidden="1">
          <a:extLst>
            <a:ext uri="{FF2B5EF4-FFF2-40B4-BE49-F238E27FC236}">
              <a16:creationId xmlns:a16="http://schemas.microsoft.com/office/drawing/2014/main" id="{11268604-102E-4CAA-84AA-D5888945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23" name="BExUBK0YZ5VYFY8TTITJGJU9S06A" hidden="1">
          <a:extLst>
            <a:ext uri="{FF2B5EF4-FFF2-40B4-BE49-F238E27FC236}">
              <a16:creationId xmlns:a16="http://schemas.microsoft.com/office/drawing/2014/main" id="{5DA6D1E4-8E69-4682-BAFF-763D7DB2E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324" name="BEx1KD7H6UB1VYCJ7O61P562EIUY" descr="IQGV9140X0K0UPBL8OGU3I44J" hidden="1">
          <a:extLst>
            <a:ext uri="{FF2B5EF4-FFF2-40B4-BE49-F238E27FC236}">
              <a16:creationId xmlns:a16="http://schemas.microsoft.com/office/drawing/2014/main" id="{7C40C784-DAFB-47A1-A254-52A1D208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325" name="BEx5AQZ4ETQ9LMY5EBWVH20Z7VXQ" hidden="1">
          <a:extLst>
            <a:ext uri="{FF2B5EF4-FFF2-40B4-BE49-F238E27FC236}">
              <a16:creationId xmlns:a16="http://schemas.microsoft.com/office/drawing/2014/main" id="{C7161055-B5BA-4EB0-8E82-7DD0F0A79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26" name="BEx5BJQWS6YWHH4ZMSUAMD641V6Y" descr="ZTMFMXCIQSECDX38ALEFHUB00" hidden="1">
          <a:extLst>
            <a:ext uri="{FF2B5EF4-FFF2-40B4-BE49-F238E27FC236}">
              <a16:creationId xmlns:a16="http://schemas.microsoft.com/office/drawing/2014/main" id="{AC71F018-8401-4B95-8020-CF0DC14AA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27" name="BExUBK0YZ5VYFY8TTITJGJU9S06A" hidden="1">
          <a:extLst>
            <a:ext uri="{FF2B5EF4-FFF2-40B4-BE49-F238E27FC236}">
              <a16:creationId xmlns:a16="http://schemas.microsoft.com/office/drawing/2014/main" id="{71259895-A727-40B9-89CB-FE6873BDB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28" name="BEx5BJQWS6YWHH4ZMSUAMD641V6Y" descr="ZTMFMXCIQSECDX38ALEFHUB00" hidden="1">
          <a:extLst>
            <a:ext uri="{FF2B5EF4-FFF2-40B4-BE49-F238E27FC236}">
              <a16:creationId xmlns:a16="http://schemas.microsoft.com/office/drawing/2014/main" id="{74D301A4-8CF0-4C9A-A73D-604F900A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29" name="BExUBK0YZ5VYFY8TTITJGJU9S06A" hidden="1">
          <a:extLst>
            <a:ext uri="{FF2B5EF4-FFF2-40B4-BE49-F238E27FC236}">
              <a16:creationId xmlns:a16="http://schemas.microsoft.com/office/drawing/2014/main" id="{7C7C7EB4-40F2-4535-AF0C-0D016F44B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330" name="BEx1KD7H6UB1VYCJ7O61P562EIUY" descr="IQGV9140X0K0UPBL8OGU3I44J" hidden="1">
          <a:extLst>
            <a:ext uri="{FF2B5EF4-FFF2-40B4-BE49-F238E27FC236}">
              <a16:creationId xmlns:a16="http://schemas.microsoft.com/office/drawing/2014/main" id="{C14DBBDE-F2F3-4ADB-9B41-73534DF72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331" name="BEx5AQZ4ETQ9LMY5EBWVH20Z7VXQ" hidden="1">
          <a:extLst>
            <a:ext uri="{FF2B5EF4-FFF2-40B4-BE49-F238E27FC236}">
              <a16:creationId xmlns:a16="http://schemas.microsoft.com/office/drawing/2014/main" id="{4608F4C4-A02B-4BB3-9E9A-6B5D64EA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32" name="BEx5BJQWS6YWHH4ZMSUAMD641V6Y" descr="ZTMFMXCIQSECDX38ALEFHUB00" hidden="1">
          <a:extLst>
            <a:ext uri="{FF2B5EF4-FFF2-40B4-BE49-F238E27FC236}">
              <a16:creationId xmlns:a16="http://schemas.microsoft.com/office/drawing/2014/main" id="{99F07085-901E-439F-834C-6F1CFA20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33" name="BExUBK0YZ5VYFY8TTITJGJU9S06A" hidden="1">
          <a:extLst>
            <a:ext uri="{FF2B5EF4-FFF2-40B4-BE49-F238E27FC236}">
              <a16:creationId xmlns:a16="http://schemas.microsoft.com/office/drawing/2014/main" id="{53E7498E-9552-46AC-80B3-F5C6F831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34" name="BEx5BJQWS6YWHH4ZMSUAMD641V6Y" descr="ZTMFMXCIQSECDX38ALEFHUB00" hidden="1">
          <a:extLst>
            <a:ext uri="{FF2B5EF4-FFF2-40B4-BE49-F238E27FC236}">
              <a16:creationId xmlns:a16="http://schemas.microsoft.com/office/drawing/2014/main" id="{C78E8EA6-FF44-47E5-B0B9-B38894C3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35" name="BExUBK0YZ5VYFY8TTITJGJU9S06A" hidden="1">
          <a:extLst>
            <a:ext uri="{FF2B5EF4-FFF2-40B4-BE49-F238E27FC236}">
              <a16:creationId xmlns:a16="http://schemas.microsoft.com/office/drawing/2014/main" id="{0D91E55E-4A13-4532-840B-F52AFADA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36" name="BEx5BJQWS6YWHH4ZMSUAMD641V6Y" descr="ZTMFMXCIQSECDX38ALEFHUB00" hidden="1">
          <a:extLst>
            <a:ext uri="{FF2B5EF4-FFF2-40B4-BE49-F238E27FC236}">
              <a16:creationId xmlns:a16="http://schemas.microsoft.com/office/drawing/2014/main" id="{F23A587D-E8AF-4CA5-BC19-8584B9AEE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37" name="BExUBK0YZ5VYFY8TTITJGJU9S06A" hidden="1">
          <a:extLst>
            <a:ext uri="{FF2B5EF4-FFF2-40B4-BE49-F238E27FC236}">
              <a16:creationId xmlns:a16="http://schemas.microsoft.com/office/drawing/2014/main" id="{570DFF67-0134-44F2-97BC-87C38CA9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338" name="BEx1KD7H6UB1VYCJ7O61P562EIUY" descr="IQGV9140X0K0UPBL8OGU3I44J" hidden="1">
          <a:extLst>
            <a:ext uri="{FF2B5EF4-FFF2-40B4-BE49-F238E27FC236}">
              <a16:creationId xmlns:a16="http://schemas.microsoft.com/office/drawing/2014/main" id="{D551C72D-F896-44F1-ACF0-948C9532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1905</xdr:rowOff>
    </xdr:from>
    <xdr:ext cx="59531" cy="829901"/>
    <xdr:pic>
      <xdr:nvPicPr>
        <xdr:cNvPr id="2339" name="BEx5AQZ4ETQ9LMY5EBWVH20Z7VXQ" hidden="1">
          <a:extLst>
            <a:ext uri="{FF2B5EF4-FFF2-40B4-BE49-F238E27FC236}">
              <a16:creationId xmlns:a16="http://schemas.microsoft.com/office/drawing/2014/main" id="{516BB5E4-F331-4CB3-B4A0-D438854FC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059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40" name="BEx5BJQWS6YWHH4ZMSUAMD641V6Y" descr="ZTMFMXCIQSECDX38ALEFHUB00" hidden="1">
          <a:extLst>
            <a:ext uri="{FF2B5EF4-FFF2-40B4-BE49-F238E27FC236}">
              <a16:creationId xmlns:a16="http://schemas.microsoft.com/office/drawing/2014/main" id="{24711187-89A3-41F7-8BA9-CDCE278F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41" name="BExUBK0YZ5VYFY8TTITJGJU9S06A" hidden="1">
          <a:extLst>
            <a:ext uri="{FF2B5EF4-FFF2-40B4-BE49-F238E27FC236}">
              <a16:creationId xmlns:a16="http://schemas.microsoft.com/office/drawing/2014/main" id="{7E61EEC0-1D5E-4A76-BE31-B98116B7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42" name="BEx5BJQWS6YWHH4ZMSUAMD641V6Y" descr="ZTMFMXCIQSECDX38ALEFHUB00" hidden="1">
          <a:extLst>
            <a:ext uri="{FF2B5EF4-FFF2-40B4-BE49-F238E27FC236}">
              <a16:creationId xmlns:a16="http://schemas.microsoft.com/office/drawing/2014/main" id="{82F778B2-AFC8-4027-B2CE-BF3E8E632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43" name="BExUBK0YZ5VYFY8TTITJGJU9S06A" hidden="1">
          <a:extLst>
            <a:ext uri="{FF2B5EF4-FFF2-40B4-BE49-F238E27FC236}">
              <a16:creationId xmlns:a16="http://schemas.microsoft.com/office/drawing/2014/main" id="{E8F412D7-8AC1-4F85-A9D9-EE625857B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44" name="BEx5BJQWS6YWHH4ZMSUAMD641V6Y" descr="ZTMFMXCIQSECDX38ALEFHUB00" hidden="1">
          <a:extLst>
            <a:ext uri="{FF2B5EF4-FFF2-40B4-BE49-F238E27FC236}">
              <a16:creationId xmlns:a16="http://schemas.microsoft.com/office/drawing/2014/main" id="{61E40B25-0D9E-4898-AD56-D9C7BBF42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45" name="BExUBK0YZ5VYFY8TTITJGJU9S06A" hidden="1">
          <a:extLst>
            <a:ext uri="{FF2B5EF4-FFF2-40B4-BE49-F238E27FC236}">
              <a16:creationId xmlns:a16="http://schemas.microsoft.com/office/drawing/2014/main" id="{4337D527-433C-4803-A342-2F7B6A3F7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46" name="BEx5BJQWS6YWHH4ZMSUAMD641V6Y" descr="ZTMFMXCIQSECDX38ALEFHUB00" hidden="1">
          <a:extLst>
            <a:ext uri="{FF2B5EF4-FFF2-40B4-BE49-F238E27FC236}">
              <a16:creationId xmlns:a16="http://schemas.microsoft.com/office/drawing/2014/main" id="{BB0A6E53-F9D2-494C-BB16-2F197C793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47" name="BExUBK0YZ5VYFY8TTITJGJU9S06A" hidden="1">
          <a:extLst>
            <a:ext uri="{FF2B5EF4-FFF2-40B4-BE49-F238E27FC236}">
              <a16:creationId xmlns:a16="http://schemas.microsoft.com/office/drawing/2014/main" id="{E62BD23F-E501-4DE1-892F-384303B1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48" name="BEx5BJQWS6YWHH4ZMSUAMD641V6Y" descr="ZTMFMXCIQSECDX38ALEFHUB00" hidden="1">
          <a:extLst>
            <a:ext uri="{FF2B5EF4-FFF2-40B4-BE49-F238E27FC236}">
              <a16:creationId xmlns:a16="http://schemas.microsoft.com/office/drawing/2014/main" id="{771EE55B-B162-4AC5-B17B-96AE8BE6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49" name="BExUBK0YZ5VYFY8TTITJGJU9S06A" hidden="1">
          <a:extLst>
            <a:ext uri="{FF2B5EF4-FFF2-40B4-BE49-F238E27FC236}">
              <a16:creationId xmlns:a16="http://schemas.microsoft.com/office/drawing/2014/main" id="{BE420A91-E2BB-4FAB-AB15-5561DD70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50" name="BEx5BJQWS6YWHH4ZMSUAMD641V6Y" descr="ZTMFMXCIQSECDX38ALEFHUB00" hidden="1">
          <a:extLst>
            <a:ext uri="{FF2B5EF4-FFF2-40B4-BE49-F238E27FC236}">
              <a16:creationId xmlns:a16="http://schemas.microsoft.com/office/drawing/2014/main" id="{734C8368-C434-4D95-BB54-0451D99D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51" name="BExUBK0YZ5VYFY8TTITJGJU9S06A" hidden="1">
          <a:extLst>
            <a:ext uri="{FF2B5EF4-FFF2-40B4-BE49-F238E27FC236}">
              <a16:creationId xmlns:a16="http://schemas.microsoft.com/office/drawing/2014/main" id="{4A7451C3-E529-4DA4-922A-2E244F91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1905</xdr:rowOff>
    </xdr:from>
    <xdr:ext cx="59531" cy="829901"/>
    <xdr:pic>
      <xdr:nvPicPr>
        <xdr:cNvPr id="2352" name="BExMO7VFCN4EL59982UR4AJ25JNJ" descr="XX6TINEJADZGKR0CTM7ZRT0RA" hidden="1">
          <a:extLst>
            <a:ext uri="{FF2B5EF4-FFF2-40B4-BE49-F238E27FC236}">
              <a16:creationId xmlns:a16="http://schemas.microsoft.com/office/drawing/2014/main" id="{E09C5A24-9BEC-42DB-872A-3FE39529D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0</xdr:rowOff>
    </xdr:from>
    <xdr:ext cx="59531" cy="295275"/>
    <xdr:pic>
      <xdr:nvPicPr>
        <xdr:cNvPr id="2353" name="BExU3EX5JJCXCII4YKUJBFBGIJR2" descr="OF5ZI9PI5WH36VPANJ2DYLNMI" hidden="1">
          <a:extLst>
            <a:ext uri="{FF2B5EF4-FFF2-40B4-BE49-F238E27FC236}">
              <a16:creationId xmlns:a16="http://schemas.microsoft.com/office/drawing/2014/main" id="{A08EE96A-D35F-4880-8458-31559865D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354" name="BEx1KD7H6UB1VYCJ7O61P562EIUY" descr="IQGV9140X0K0UPBL8OGU3I44J" hidden="1">
          <a:extLst>
            <a:ext uri="{FF2B5EF4-FFF2-40B4-BE49-F238E27FC236}">
              <a16:creationId xmlns:a16="http://schemas.microsoft.com/office/drawing/2014/main" id="{9C1D06F7-99BB-43DD-A1DE-BBD8A6A07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55" name="BEx5BJQWS6YWHH4ZMSUAMD641V6Y" descr="ZTMFMXCIQSECDX38ALEFHUB00" hidden="1">
          <a:extLst>
            <a:ext uri="{FF2B5EF4-FFF2-40B4-BE49-F238E27FC236}">
              <a16:creationId xmlns:a16="http://schemas.microsoft.com/office/drawing/2014/main" id="{8CB24E92-E910-4D35-A7A2-39319857D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23</xdr:row>
      <xdr:rowOff>1905</xdr:rowOff>
    </xdr:from>
    <xdr:ext cx="59531" cy="829901"/>
    <xdr:pic>
      <xdr:nvPicPr>
        <xdr:cNvPr id="2356" name="BExVTO5Q8G2M7BPL4B2584LQS0R0" descr="OB6Q8NA4LZFE4GM9Y3V56BPMQ" hidden="1">
          <a:extLst>
            <a:ext uri="{FF2B5EF4-FFF2-40B4-BE49-F238E27FC236}">
              <a16:creationId xmlns:a16="http://schemas.microsoft.com/office/drawing/2014/main" id="{B2A62964-00D7-4C9A-A221-F90231FB5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23</xdr:row>
      <xdr:rowOff>0</xdr:rowOff>
    </xdr:from>
    <xdr:ext cx="59531" cy="295275"/>
    <xdr:pic>
      <xdr:nvPicPr>
        <xdr:cNvPr id="2357" name="BExIFSCLN1G86X78PFLTSMRP0US5" descr="9JK4SPV4DG7VTCZIILWHXQU5J" hidden="1">
          <a:extLst>
            <a:ext uri="{FF2B5EF4-FFF2-40B4-BE49-F238E27FC236}">
              <a16:creationId xmlns:a16="http://schemas.microsoft.com/office/drawing/2014/main" id="{85F05292-5E08-4732-A8A2-FB428717F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1905</xdr:rowOff>
    </xdr:from>
    <xdr:ext cx="59531" cy="829901"/>
    <xdr:pic>
      <xdr:nvPicPr>
        <xdr:cNvPr id="2358" name="BEx1I152WN2D3A85O2XN0DGXCWHN" descr="KHBZFMANRA4UMJR1AB4M5NJNT" hidden="1">
          <a:extLst>
            <a:ext uri="{FF2B5EF4-FFF2-40B4-BE49-F238E27FC236}">
              <a16:creationId xmlns:a16="http://schemas.microsoft.com/office/drawing/2014/main" id="{7F73BDE2-9213-4189-8756-FF418A27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0</xdr:rowOff>
    </xdr:from>
    <xdr:ext cx="59531" cy="295275"/>
    <xdr:pic>
      <xdr:nvPicPr>
        <xdr:cNvPr id="2359" name="BExW9676P0SKCVKK25QCGHPA3PAD" descr="9A4PWZ20RMSRF0PNECCDM75CA" hidden="1">
          <a:extLst>
            <a:ext uri="{FF2B5EF4-FFF2-40B4-BE49-F238E27FC236}">
              <a16:creationId xmlns:a16="http://schemas.microsoft.com/office/drawing/2014/main" id="{25E61539-7216-4B95-9916-6C204C91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1905</xdr:rowOff>
    </xdr:from>
    <xdr:ext cx="59531" cy="829901"/>
    <xdr:pic>
      <xdr:nvPicPr>
        <xdr:cNvPr id="2360" name="BExS5CPQ8P8JOQPK7ANNKHLSGOKU" hidden="1">
          <a:extLst>
            <a:ext uri="{FF2B5EF4-FFF2-40B4-BE49-F238E27FC236}">
              <a16:creationId xmlns:a16="http://schemas.microsoft.com/office/drawing/2014/main" id="{53FD1EB6-F84D-49A0-A752-8B23592A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0</xdr:rowOff>
    </xdr:from>
    <xdr:ext cx="59531" cy="295275"/>
    <xdr:pic>
      <xdr:nvPicPr>
        <xdr:cNvPr id="2361" name="BExMM0AVUAIRNJLXB1FW8R0YB4ZZ" hidden="1">
          <a:extLst>
            <a:ext uri="{FF2B5EF4-FFF2-40B4-BE49-F238E27FC236}">
              <a16:creationId xmlns:a16="http://schemas.microsoft.com/office/drawing/2014/main" id="{AD52CE6E-CC6D-487F-A37D-A580DA14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23</xdr:row>
      <xdr:rowOff>1905</xdr:rowOff>
    </xdr:from>
    <xdr:ext cx="59531" cy="829901"/>
    <xdr:pic>
      <xdr:nvPicPr>
        <xdr:cNvPr id="2362" name="BExXZ7Y09CBS0XA7IPB3IRJ8RJM4" hidden="1">
          <a:extLst>
            <a:ext uri="{FF2B5EF4-FFF2-40B4-BE49-F238E27FC236}">
              <a16:creationId xmlns:a16="http://schemas.microsoft.com/office/drawing/2014/main" id="{8027ED92-8E7B-4F65-A10E-244F8AB7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23</xdr:row>
      <xdr:rowOff>0</xdr:rowOff>
    </xdr:from>
    <xdr:ext cx="59531" cy="295275"/>
    <xdr:pic>
      <xdr:nvPicPr>
        <xdr:cNvPr id="2363" name="BExQ7SXS9VUG7P6CACU2J7R2SGIZ" hidden="1">
          <a:extLst>
            <a:ext uri="{FF2B5EF4-FFF2-40B4-BE49-F238E27FC236}">
              <a16:creationId xmlns:a16="http://schemas.microsoft.com/office/drawing/2014/main" id="{67EBE19D-AE59-4D2A-A192-9738E4A2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364" name="BEx5AQZ4ETQ9LMY5EBWVH20Z7VXQ" hidden="1">
          <a:extLst>
            <a:ext uri="{FF2B5EF4-FFF2-40B4-BE49-F238E27FC236}">
              <a16:creationId xmlns:a16="http://schemas.microsoft.com/office/drawing/2014/main" id="{5EB69395-BADE-43AA-881E-5B2B29B7E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0</xdr:rowOff>
    </xdr:from>
    <xdr:ext cx="59531" cy="295275"/>
    <xdr:pic>
      <xdr:nvPicPr>
        <xdr:cNvPr id="2365" name="BExUBK0YZ5VYFY8TTITJGJU9S06A" hidden="1">
          <a:extLst>
            <a:ext uri="{FF2B5EF4-FFF2-40B4-BE49-F238E27FC236}">
              <a16:creationId xmlns:a16="http://schemas.microsoft.com/office/drawing/2014/main" id="{0BDFA01E-C993-4F04-B0C1-5D9AE7D6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248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23</xdr:row>
      <xdr:rowOff>1905</xdr:rowOff>
    </xdr:from>
    <xdr:ext cx="47625" cy="829901"/>
    <xdr:pic>
      <xdr:nvPicPr>
        <xdr:cNvPr id="2366" name="BExUEZCSSJ7RN4J18I2NUIQR2FZS" hidden="1">
          <a:extLst>
            <a:ext uri="{FF2B5EF4-FFF2-40B4-BE49-F238E27FC236}">
              <a16:creationId xmlns:a16="http://schemas.microsoft.com/office/drawing/2014/main" id="{10F9E412-6256-4C36-A6E2-4432F2EF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4250055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23</xdr:row>
      <xdr:rowOff>0</xdr:rowOff>
    </xdr:from>
    <xdr:ext cx="47625" cy="295275"/>
    <xdr:pic>
      <xdr:nvPicPr>
        <xdr:cNvPr id="2367" name="BExS3JDQWF7U3F5JTEVOE16ASIYK" hidden="1">
          <a:extLst>
            <a:ext uri="{FF2B5EF4-FFF2-40B4-BE49-F238E27FC236}">
              <a16:creationId xmlns:a16="http://schemas.microsoft.com/office/drawing/2014/main" id="{E97EF5B4-30EF-487E-9461-D22BD41FA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424815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368" name="BEx1KD7H6UB1VYCJ7O61P562EIUY" descr="IQGV9140X0K0UPBL8OGU3I44J" hidden="1">
          <a:extLst>
            <a:ext uri="{FF2B5EF4-FFF2-40B4-BE49-F238E27FC236}">
              <a16:creationId xmlns:a16="http://schemas.microsoft.com/office/drawing/2014/main" id="{59ECD28A-B8D9-46CD-9D50-5F81C5F4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369" name="BEx5BJQWS6YWHH4ZMSUAMD641V6Y" descr="ZTMFMXCIQSECDX38ALEFHUB00" hidden="1">
          <a:extLst>
            <a:ext uri="{FF2B5EF4-FFF2-40B4-BE49-F238E27FC236}">
              <a16:creationId xmlns:a16="http://schemas.microsoft.com/office/drawing/2014/main" id="{0B381DCA-3147-48B6-80FE-AA6C0938B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370" name="BEx5AQZ4ETQ9LMY5EBWVH20Z7VXQ" hidden="1">
          <a:extLst>
            <a:ext uri="{FF2B5EF4-FFF2-40B4-BE49-F238E27FC236}">
              <a16:creationId xmlns:a16="http://schemas.microsoft.com/office/drawing/2014/main" id="{ECF65B87-6D55-4B8A-A475-18B811721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371" name="BExUBK0YZ5VYFY8TTITJGJU9S06A" hidden="1">
          <a:extLst>
            <a:ext uri="{FF2B5EF4-FFF2-40B4-BE49-F238E27FC236}">
              <a16:creationId xmlns:a16="http://schemas.microsoft.com/office/drawing/2014/main" id="{D05FF8D5-2843-4137-9683-6AE318F45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829901"/>
    <xdr:pic>
      <xdr:nvPicPr>
        <xdr:cNvPr id="2372" name="BExMO7VFCN4EL59982UR4AJ25JNJ" descr="XX6TINEJADZGKR0CTM7ZRT0RA" hidden="1">
          <a:extLst>
            <a:ext uri="{FF2B5EF4-FFF2-40B4-BE49-F238E27FC236}">
              <a16:creationId xmlns:a16="http://schemas.microsoft.com/office/drawing/2014/main" id="{38B6CAFF-41DA-44E0-A3C7-3FFF0AFF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295275"/>
    <xdr:pic>
      <xdr:nvPicPr>
        <xdr:cNvPr id="2373" name="BExU3EX5JJCXCII4YKUJBFBGIJR2" descr="OF5ZI9PI5WH36VPANJ2DYLNMI" hidden="1">
          <a:extLst>
            <a:ext uri="{FF2B5EF4-FFF2-40B4-BE49-F238E27FC236}">
              <a16:creationId xmlns:a16="http://schemas.microsoft.com/office/drawing/2014/main" id="{CE34D53A-7F09-47A8-A16E-7E4AD429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829901"/>
    <xdr:pic>
      <xdr:nvPicPr>
        <xdr:cNvPr id="2374" name="BEx1I152WN2D3A85O2XN0DGXCWHN" descr="KHBZFMANRA4UMJR1AB4M5NJNT" hidden="1">
          <a:extLst>
            <a:ext uri="{FF2B5EF4-FFF2-40B4-BE49-F238E27FC236}">
              <a16:creationId xmlns:a16="http://schemas.microsoft.com/office/drawing/2014/main" id="{ADFC4D70-88DB-4522-AA29-9DB5E72F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295275"/>
    <xdr:pic>
      <xdr:nvPicPr>
        <xdr:cNvPr id="2375" name="BExW9676P0SKCVKK25QCGHPA3PAD" descr="9A4PWZ20RMSRF0PNECCDM75CA" hidden="1">
          <a:extLst>
            <a:ext uri="{FF2B5EF4-FFF2-40B4-BE49-F238E27FC236}">
              <a16:creationId xmlns:a16="http://schemas.microsoft.com/office/drawing/2014/main" id="{9F019127-BF7E-476E-81C9-A6FECF6AF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829901"/>
    <xdr:pic>
      <xdr:nvPicPr>
        <xdr:cNvPr id="2376" name="BExS5CPQ8P8JOQPK7ANNKHLSGOKU" hidden="1">
          <a:extLst>
            <a:ext uri="{FF2B5EF4-FFF2-40B4-BE49-F238E27FC236}">
              <a16:creationId xmlns:a16="http://schemas.microsoft.com/office/drawing/2014/main" id="{AB9FA017-5AE4-47AF-B9F1-90E8F2BA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295275"/>
    <xdr:pic>
      <xdr:nvPicPr>
        <xdr:cNvPr id="2377" name="BExMM0AVUAIRNJLXB1FW8R0YB4ZZ" hidden="1">
          <a:extLst>
            <a:ext uri="{FF2B5EF4-FFF2-40B4-BE49-F238E27FC236}">
              <a16:creationId xmlns:a16="http://schemas.microsoft.com/office/drawing/2014/main" id="{50540010-CC71-41B2-90B0-AC34F4C87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24</xdr:row>
      <xdr:rowOff>0</xdr:rowOff>
    </xdr:from>
    <xdr:ext cx="59531" cy="829901"/>
    <xdr:pic>
      <xdr:nvPicPr>
        <xdr:cNvPr id="2378" name="BExXZ7Y09CBS0XA7IPB3IRJ8RJM4" hidden="1">
          <a:extLst>
            <a:ext uri="{FF2B5EF4-FFF2-40B4-BE49-F238E27FC236}">
              <a16:creationId xmlns:a16="http://schemas.microsoft.com/office/drawing/2014/main" id="{7A593F71-DA06-463B-A99B-AD464FFAF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295275"/>
    <xdr:pic>
      <xdr:nvPicPr>
        <xdr:cNvPr id="2379" name="BExQ7SXS9VUG7P6CACU2J7R2SGIZ" hidden="1">
          <a:extLst>
            <a:ext uri="{FF2B5EF4-FFF2-40B4-BE49-F238E27FC236}">
              <a16:creationId xmlns:a16="http://schemas.microsoft.com/office/drawing/2014/main" id="{3EF058B4-5D3E-48AF-8C53-F6C2A670B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295275"/>
    <xdr:pic>
      <xdr:nvPicPr>
        <xdr:cNvPr id="2380" name="BExU3EX5JJCXCII4YKUJBFBGIJR2" descr="OF5ZI9PI5WH36VPANJ2DYLNMI" hidden="1">
          <a:extLst>
            <a:ext uri="{FF2B5EF4-FFF2-40B4-BE49-F238E27FC236}">
              <a16:creationId xmlns:a16="http://schemas.microsoft.com/office/drawing/2014/main" id="{09D206A9-E305-4718-883A-BDA1DE91F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295275"/>
    <xdr:pic>
      <xdr:nvPicPr>
        <xdr:cNvPr id="2381" name="BExW9676P0SKCVKK25QCGHPA3PAD" descr="9A4PWZ20RMSRF0PNECCDM75CA" hidden="1">
          <a:extLst>
            <a:ext uri="{FF2B5EF4-FFF2-40B4-BE49-F238E27FC236}">
              <a16:creationId xmlns:a16="http://schemas.microsoft.com/office/drawing/2014/main" id="{7883BCE2-B8F5-4DE3-894B-A77E326D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295275"/>
    <xdr:pic>
      <xdr:nvPicPr>
        <xdr:cNvPr id="2382" name="BExMM0AVUAIRNJLXB1FW8R0YB4ZZ" hidden="1">
          <a:extLst>
            <a:ext uri="{FF2B5EF4-FFF2-40B4-BE49-F238E27FC236}">
              <a16:creationId xmlns:a16="http://schemas.microsoft.com/office/drawing/2014/main" id="{059328CC-7AE9-40C6-B145-319A5302C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24</xdr:row>
      <xdr:rowOff>0</xdr:rowOff>
    </xdr:from>
    <xdr:ext cx="59531" cy="295275"/>
    <xdr:pic>
      <xdr:nvPicPr>
        <xdr:cNvPr id="2383" name="BExQ7SXS9VUG7P6CACU2J7R2SGIZ" hidden="1">
          <a:extLst>
            <a:ext uri="{FF2B5EF4-FFF2-40B4-BE49-F238E27FC236}">
              <a16:creationId xmlns:a16="http://schemas.microsoft.com/office/drawing/2014/main" id="{CE7FF9EB-AACB-4FE9-8DFC-5FF3057C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384" name="BEx1KD7H6UB1VYCJ7O61P562EIUY" descr="IQGV9140X0K0UPBL8OGU3I44J" hidden="1">
          <a:extLst>
            <a:ext uri="{FF2B5EF4-FFF2-40B4-BE49-F238E27FC236}">
              <a16:creationId xmlns:a16="http://schemas.microsoft.com/office/drawing/2014/main" id="{E26FACB7-D6FD-4B68-81D3-2D904CE90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385" name="BEx5BJQWS6YWHH4ZMSUAMD641V6Y" descr="ZTMFMXCIQSECDX38ALEFHUB00" hidden="1">
          <a:extLst>
            <a:ext uri="{FF2B5EF4-FFF2-40B4-BE49-F238E27FC236}">
              <a16:creationId xmlns:a16="http://schemas.microsoft.com/office/drawing/2014/main" id="{60990032-FAE7-4EDD-B31C-7F5655632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386" name="BEx5AQZ4ETQ9LMY5EBWVH20Z7VXQ" hidden="1">
          <a:extLst>
            <a:ext uri="{FF2B5EF4-FFF2-40B4-BE49-F238E27FC236}">
              <a16:creationId xmlns:a16="http://schemas.microsoft.com/office/drawing/2014/main" id="{9545790D-C421-4394-BD5F-D1C67F771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387" name="BExUBK0YZ5VYFY8TTITJGJU9S06A" hidden="1">
          <a:extLst>
            <a:ext uri="{FF2B5EF4-FFF2-40B4-BE49-F238E27FC236}">
              <a16:creationId xmlns:a16="http://schemas.microsoft.com/office/drawing/2014/main" id="{8D7153F9-7F73-405F-8CD4-D6BC2728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388" name="BEx5BJQWS6YWHH4ZMSUAMD641V6Y" descr="ZTMFMXCIQSECDX38ALEFHUB00" hidden="1">
          <a:extLst>
            <a:ext uri="{FF2B5EF4-FFF2-40B4-BE49-F238E27FC236}">
              <a16:creationId xmlns:a16="http://schemas.microsoft.com/office/drawing/2014/main" id="{F083319D-3788-4330-9AC7-4D62636C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389" name="BExUBK0YZ5VYFY8TTITJGJU9S06A" hidden="1">
          <a:extLst>
            <a:ext uri="{FF2B5EF4-FFF2-40B4-BE49-F238E27FC236}">
              <a16:creationId xmlns:a16="http://schemas.microsoft.com/office/drawing/2014/main" id="{A93898A8-AF27-4758-BD3A-F50B9400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390" name="BEx1KD7H6UB1VYCJ7O61P562EIUY" descr="IQGV9140X0K0UPBL8OGU3I44J" hidden="1">
          <a:extLst>
            <a:ext uri="{FF2B5EF4-FFF2-40B4-BE49-F238E27FC236}">
              <a16:creationId xmlns:a16="http://schemas.microsoft.com/office/drawing/2014/main" id="{5BBCFCC9-8A4A-4760-8FBD-BE51D8768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391" name="BEx5BJQWS6YWHH4ZMSUAMD641V6Y" descr="ZTMFMXCIQSECDX38ALEFHUB00" hidden="1">
          <a:extLst>
            <a:ext uri="{FF2B5EF4-FFF2-40B4-BE49-F238E27FC236}">
              <a16:creationId xmlns:a16="http://schemas.microsoft.com/office/drawing/2014/main" id="{611EA93E-173D-4AEA-A45F-3DCE775B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392" name="BEx5AQZ4ETQ9LMY5EBWVH20Z7VXQ" hidden="1">
          <a:extLst>
            <a:ext uri="{FF2B5EF4-FFF2-40B4-BE49-F238E27FC236}">
              <a16:creationId xmlns:a16="http://schemas.microsoft.com/office/drawing/2014/main" id="{06D82E91-22D0-4B0B-9A61-2ECC9A3CC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393" name="BExUBK0YZ5VYFY8TTITJGJU9S06A" hidden="1">
          <a:extLst>
            <a:ext uri="{FF2B5EF4-FFF2-40B4-BE49-F238E27FC236}">
              <a16:creationId xmlns:a16="http://schemas.microsoft.com/office/drawing/2014/main" id="{AB00800D-602F-4DDA-A379-B3B52081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394" name="BEx5BJQWS6YWHH4ZMSUAMD641V6Y" descr="ZTMFMXCIQSECDX38ALEFHUB00" hidden="1">
          <a:extLst>
            <a:ext uri="{FF2B5EF4-FFF2-40B4-BE49-F238E27FC236}">
              <a16:creationId xmlns:a16="http://schemas.microsoft.com/office/drawing/2014/main" id="{936279F9-CE73-4D9C-8E30-940541B6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395" name="BExUBK0YZ5VYFY8TTITJGJU9S06A" hidden="1">
          <a:extLst>
            <a:ext uri="{FF2B5EF4-FFF2-40B4-BE49-F238E27FC236}">
              <a16:creationId xmlns:a16="http://schemas.microsoft.com/office/drawing/2014/main" id="{C51811A8-131C-4AFE-9CE5-69147017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396" name="BEx5BJQWS6YWHH4ZMSUAMD641V6Y" descr="ZTMFMXCIQSECDX38ALEFHUB00" hidden="1">
          <a:extLst>
            <a:ext uri="{FF2B5EF4-FFF2-40B4-BE49-F238E27FC236}">
              <a16:creationId xmlns:a16="http://schemas.microsoft.com/office/drawing/2014/main" id="{57AC69DC-7EB9-494B-8593-CBED4642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397" name="BExUBK0YZ5VYFY8TTITJGJU9S06A" hidden="1">
          <a:extLst>
            <a:ext uri="{FF2B5EF4-FFF2-40B4-BE49-F238E27FC236}">
              <a16:creationId xmlns:a16="http://schemas.microsoft.com/office/drawing/2014/main" id="{3DE2EC3D-37FF-46FA-BEE2-306425BD4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398" name="BEx1KD7H6UB1VYCJ7O61P562EIUY" descr="IQGV9140X0K0UPBL8OGU3I44J" hidden="1">
          <a:extLst>
            <a:ext uri="{FF2B5EF4-FFF2-40B4-BE49-F238E27FC236}">
              <a16:creationId xmlns:a16="http://schemas.microsoft.com/office/drawing/2014/main" id="{2158B23C-3824-4DB7-A204-7E984350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399" name="BEx5BJQWS6YWHH4ZMSUAMD641V6Y" descr="ZTMFMXCIQSECDX38ALEFHUB00" hidden="1">
          <a:extLst>
            <a:ext uri="{FF2B5EF4-FFF2-40B4-BE49-F238E27FC236}">
              <a16:creationId xmlns:a16="http://schemas.microsoft.com/office/drawing/2014/main" id="{9943AEA9-75C7-4E60-B62F-6A60A94EC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00" name="BEx5AQZ4ETQ9LMY5EBWVH20Z7VXQ" hidden="1">
          <a:extLst>
            <a:ext uri="{FF2B5EF4-FFF2-40B4-BE49-F238E27FC236}">
              <a16:creationId xmlns:a16="http://schemas.microsoft.com/office/drawing/2014/main" id="{316FC324-661C-4E8C-BDD4-F30463DE5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01" name="BExUBK0YZ5VYFY8TTITJGJU9S06A" hidden="1">
          <a:extLst>
            <a:ext uri="{FF2B5EF4-FFF2-40B4-BE49-F238E27FC236}">
              <a16:creationId xmlns:a16="http://schemas.microsoft.com/office/drawing/2014/main" id="{F931FAB4-A1E5-4C1B-AC1E-0BE7E593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02" name="BEx5BJQWS6YWHH4ZMSUAMD641V6Y" descr="ZTMFMXCIQSECDX38ALEFHUB00" hidden="1">
          <a:extLst>
            <a:ext uri="{FF2B5EF4-FFF2-40B4-BE49-F238E27FC236}">
              <a16:creationId xmlns:a16="http://schemas.microsoft.com/office/drawing/2014/main" id="{828658DB-FE1F-4B77-9F0E-583D1F9C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03" name="BExUBK0YZ5VYFY8TTITJGJU9S06A" hidden="1">
          <a:extLst>
            <a:ext uri="{FF2B5EF4-FFF2-40B4-BE49-F238E27FC236}">
              <a16:creationId xmlns:a16="http://schemas.microsoft.com/office/drawing/2014/main" id="{DA4EC71B-E589-4F89-8A5C-618C64CEC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04" name="BEx5BJQWS6YWHH4ZMSUAMD641V6Y" descr="ZTMFMXCIQSECDX38ALEFHUB00" hidden="1">
          <a:extLst>
            <a:ext uri="{FF2B5EF4-FFF2-40B4-BE49-F238E27FC236}">
              <a16:creationId xmlns:a16="http://schemas.microsoft.com/office/drawing/2014/main" id="{283F0786-B5BF-441D-A17E-5CD9DC71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05" name="BExUBK0YZ5VYFY8TTITJGJU9S06A" hidden="1">
          <a:extLst>
            <a:ext uri="{FF2B5EF4-FFF2-40B4-BE49-F238E27FC236}">
              <a16:creationId xmlns:a16="http://schemas.microsoft.com/office/drawing/2014/main" id="{FE4D9296-D89F-4D02-97FC-71C65BCB0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06" name="BEx5BJQWS6YWHH4ZMSUAMD641V6Y" descr="ZTMFMXCIQSECDX38ALEFHUB00" hidden="1">
          <a:extLst>
            <a:ext uri="{FF2B5EF4-FFF2-40B4-BE49-F238E27FC236}">
              <a16:creationId xmlns:a16="http://schemas.microsoft.com/office/drawing/2014/main" id="{D0ACC4BE-4D6B-4B88-9A64-E2204315B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07" name="BExUBK0YZ5VYFY8TTITJGJU9S06A" hidden="1">
          <a:extLst>
            <a:ext uri="{FF2B5EF4-FFF2-40B4-BE49-F238E27FC236}">
              <a16:creationId xmlns:a16="http://schemas.microsoft.com/office/drawing/2014/main" id="{87A9900D-6E2E-44DF-8E80-47C2270B5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829901"/>
    <xdr:pic>
      <xdr:nvPicPr>
        <xdr:cNvPr id="2408" name="BExMO7VFCN4EL59982UR4AJ25JNJ" descr="XX6TINEJADZGKR0CTM7ZRT0RA" hidden="1">
          <a:extLst>
            <a:ext uri="{FF2B5EF4-FFF2-40B4-BE49-F238E27FC236}">
              <a16:creationId xmlns:a16="http://schemas.microsoft.com/office/drawing/2014/main" id="{092E46D1-4140-4647-AB07-EBA15CD0D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295275"/>
    <xdr:pic>
      <xdr:nvPicPr>
        <xdr:cNvPr id="2409" name="BExU3EX5JJCXCII4YKUJBFBGIJR2" descr="OF5ZI9PI5WH36VPANJ2DYLNMI" hidden="1">
          <a:extLst>
            <a:ext uri="{FF2B5EF4-FFF2-40B4-BE49-F238E27FC236}">
              <a16:creationId xmlns:a16="http://schemas.microsoft.com/office/drawing/2014/main" id="{D21B482E-C1B5-4090-8345-B82F6FFF8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829901"/>
    <xdr:pic>
      <xdr:nvPicPr>
        <xdr:cNvPr id="2410" name="BEx1I152WN2D3A85O2XN0DGXCWHN" descr="KHBZFMANRA4UMJR1AB4M5NJNT" hidden="1">
          <a:extLst>
            <a:ext uri="{FF2B5EF4-FFF2-40B4-BE49-F238E27FC236}">
              <a16:creationId xmlns:a16="http://schemas.microsoft.com/office/drawing/2014/main" id="{332E99A9-2293-43B3-B795-ACF444F3D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295275"/>
    <xdr:pic>
      <xdr:nvPicPr>
        <xdr:cNvPr id="2411" name="BExW9676P0SKCVKK25QCGHPA3PAD" descr="9A4PWZ20RMSRF0PNECCDM75CA" hidden="1">
          <a:extLst>
            <a:ext uri="{FF2B5EF4-FFF2-40B4-BE49-F238E27FC236}">
              <a16:creationId xmlns:a16="http://schemas.microsoft.com/office/drawing/2014/main" id="{D13C81FB-1A36-4E9E-9442-FB8CCDFA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829901"/>
    <xdr:pic>
      <xdr:nvPicPr>
        <xdr:cNvPr id="2412" name="BExS5CPQ8P8JOQPK7ANNKHLSGOKU" hidden="1">
          <a:extLst>
            <a:ext uri="{FF2B5EF4-FFF2-40B4-BE49-F238E27FC236}">
              <a16:creationId xmlns:a16="http://schemas.microsoft.com/office/drawing/2014/main" id="{C0143AA6-480F-470A-B0CB-5B9C0FAF8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295275"/>
    <xdr:pic>
      <xdr:nvPicPr>
        <xdr:cNvPr id="2413" name="BExMM0AVUAIRNJLXB1FW8R0YB4ZZ" hidden="1">
          <a:extLst>
            <a:ext uri="{FF2B5EF4-FFF2-40B4-BE49-F238E27FC236}">
              <a16:creationId xmlns:a16="http://schemas.microsoft.com/office/drawing/2014/main" id="{E577C72E-27FD-4416-949E-6E2F9F8B3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24</xdr:row>
      <xdr:rowOff>0</xdr:rowOff>
    </xdr:from>
    <xdr:ext cx="59531" cy="829901"/>
    <xdr:pic>
      <xdr:nvPicPr>
        <xdr:cNvPr id="2414" name="BExXZ7Y09CBS0XA7IPB3IRJ8RJM4" hidden="1">
          <a:extLst>
            <a:ext uri="{FF2B5EF4-FFF2-40B4-BE49-F238E27FC236}">
              <a16:creationId xmlns:a16="http://schemas.microsoft.com/office/drawing/2014/main" id="{80A592C9-8A1D-4B8D-B434-A0155CD68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295275"/>
    <xdr:pic>
      <xdr:nvPicPr>
        <xdr:cNvPr id="2415" name="BExQ7SXS9VUG7P6CACU2J7R2SGIZ" hidden="1">
          <a:extLst>
            <a:ext uri="{FF2B5EF4-FFF2-40B4-BE49-F238E27FC236}">
              <a16:creationId xmlns:a16="http://schemas.microsoft.com/office/drawing/2014/main" id="{D6CA2C66-2277-45CB-BF38-80C93AB0E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295275"/>
    <xdr:pic>
      <xdr:nvPicPr>
        <xdr:cNvPr id="2416" name="BExU3EX5JJCXCII4YKUJBFBGIJR2" descr="OF5ZI9PI5WH36VPANJ2DYLNMI" hidden="1">
          <a:extLst>
            <a:ext uri="{FF2B5EF4-FFF2-40B4-BE49-F238E27FC236}">
              <a16:creationId xmlns:a16="http://schemas.microsoft.com/office/drawing/2014/main" id="{56F3784F-0AEA-4BA8-8A6C-C2B4A4608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295275"/>
    <xdr:pic>
      <xdr:nvPicPr>
        <xdr:cNvPr id="2417" name="BExW9676P0SKCVKK25QCGHPA3PAD" descr="9A4PWZ20RMSRF0PNECCDM75CA" hidden="1">
          <a:extLst>
            <a:ext uri="{FF2B5EF4-FFF2-40B4-BE49-F238E27FC236}">
              <a16:creationId xmlns:a16="http://schemas.microsoft.com/office/drawing/2014/main" id="{5698E72E-252A-4AA7-B195-516F68B59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295275"/>
    <xdr:pic>
      <xdr:nvPicPr>
        <xdr:cNvPr id="2418" name="BExMM0AVUAIRNJLXB1FW8R0YB4ZZ" hidden="1">
          <a:extLst>
            <a:ext uri="{FF2B5EF4-FFF2-40B4-BE49-F238E27FC236}">
              <a16:creationId xmlns:a16="http://schemas.microsoft.com/office/drawing/2014/main" id="{F056173A-E38A-4020-B30B-C91B312C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24</xdr:row>
      <xdr:rowOff>0</xdr:rowOff>
    </xdr:from>
    <xdr:ext cx="59531" cy="295275"/>
    <xdr:pic>
      <xdr:nvPicPr>
        <xdr:cNvPr id="2419" name="BExQ7SXS9VUG7P6CACU2J7R2SGIZ" hidden="1">
          <a:extLst>
            <a:ext uri="{FF2B5EF4-FFF2-40B4-BE49-F238E27FC236}">
              <a16:creationId xmlns:a16="http://schemas.microsoft.com/office/drawing/2014/main" id="{2D08B876-9AD3-4445-B12F-910812C4E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20" name="BEx1KD7H6UB1VYCJ7O61P562EIUY" descr="IQGV9140X0K0UPBL8OGU3I44J" hidden="1">
          <a:extLst>
            <a:ext uri="{FF2B5EF4-FFF2-40B4-BE49-F238E27FC236}">
              <a16:creationId xmlns:a16="http://schemas.microsoft.com/office/drawing/2014/main" id="{89E850DE-E1C5-48C3-B147-CF91C440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21" name="BEx5BJQWS6YWHH4ZMSUAMD641V6Y" descr="ZTMFMXCIQSECDX38ALEFHUB00" hidden="1">
          <a:extLst>
            <a:ext uri="{FF2B5EF4-FFF2-40B4-BE49-F238E27FC236}">
              <a16:creationId xmlns:a16="http://schemas.microsoft.com/office/drawing/2014/main" id="{D91B765E-265D-46D8-8920-FF7F571B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22" name="BEx5AQZ4ETQ9LMY5EBWVH20Z7VXQ" hidden="1">
          <a:extLst>
            <a:ext uri="{FF2B5EF4-FFF2-40B4-BE49-F238E27FC236}">
              <a16:creationId xmlns:a16="http://schemas.microsoft.com/office/drawing/2014/main" id="{B952A8F9-612F-4A96-84E7-452F1ACFF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23" name="BExUBK0YZ5VYFY8TTITJGJU9S06A" hidden="1">
          <a:extLst>
            <a:ext uri="{FF2B5EF4-FFF2-40B4-BE49-F238E27FC236}">
              <a16:creationId xmlns:a16="http://schemas.microsoft.com/office/drawing/2014/main" id="{71BAD12D-4E68-404D-BD07-4DA29D55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24" name="BEx5BJQWS6YWHH4ZMSUAMD641V6Y" descr="ZTMFMXCIQSECDX38ALEFHUB00" hidden="1">
          <a:extLst>
            <a:ext uri="{FF2B5EF4-FFF2-40B4-BE49-F238E27FC236}">
              <a16:creationId xmlns:a16="http://schemas.microsoft.com/office/drawing/2014/main" id="{14A07B45-74E0-41F8-A627-07374CA3C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25" name="BExUBK0YZ5VYFY8TTITJGJU9S06A" hidden="1">
          <a:extLst>
            <a:ext uri="{FF2B5EF4-FFF2-40B4-BE49-F238E27FC236}">
              <a16:creationId xmlns:a16="http://schemas.microsoft.com/office/drawing/2014/main" id="{4622668C-2D45-4C33-BDD0-DBD642FF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26" name="BEx5BJQWS6YWHH4ZMSUAMD641V6Y" descr="ZTMFMXCIQSECDX38ALEFHUB00" hidden="1">
          <a:extLst>
            <a:ext uri="{FF2B5EF4-FFF2-40B4-BE49-F238E27FC236}">
              <a16:creationId xmlns:a16="http://schemas.microsoft.com/office/drawing/2014/main" id="{DFEAD3DE-81A3-4FAC-8E7E-C79EDD34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27" name="BExUBK0YZ5VYFY8TTITJGJU9S06A" hidden="1">
          <a:extLst>
            <a:ext uri="{FF2B5EF4-FFF2-40B4-BE49-F238E27FC236}">
              <a16:creationId xmlns:a16="http://schemas.microsoft.com/office/drawing/2014/main" id="{74721DBB-5E1D-4501-A522-130565AA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28" name="BEx5BJQWS6YWHH4ZMSUAMD641V6Y" descr="ZTMFMXCIQSECDX38ALEFHUB00" hidden="1">
          <a:extLst>
            <a:ext uri="{FF2B5EF4-FFF2-40B4-BE49-F238E27FC236}">
              <a16:creationId xmlns:a16="http://schemas.microsoft.com/office/drawing/2014/main" id="{F1831000-A6E1-4B45-8818-163F17A68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29" name="BExUBK0YZ5VYFY8TTITJGJU9S06A" hidden="1">
          <a:extLst>
            <a:ext uri="{FF2B5EF4-FFF2-40B4-BE49-F238E27FC236}">
              <a16:creationId xmlns:a16="http://schemas.microsoft.com/office/drawing/2014/main" id="{012F79DF-667E-4BB2-AEC6-77A0926E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30" name="BEx5BJQWS6YWHH4ZMSUAMD641V6Y" descr="ZTMFMXCIQSECDX38ALEFHUB00" hidden="1">
          <a:extLst>
            <a:ext uri="{FF2B5EF4-FFF2-40B4-BE49-F238E27FC236}">
              <a16:creationId xmlns:a16="http://schemas.microsoft.com/office/drawing/2014/main" id="{C859F244-0616-46E0-BE68-1DA7494F1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31" name="BExUBK0YZ5VYFY8TTITJGJU9S06A" hidden="1">
          <a:extLst>
            <a:ext uri="{FF2B5EF4-FFF2-40B4-BE49-F238E27FC236}">
              <a16:creationId xmlns:a16="http://schemas.microsoft.com/office/drawing/2014/main" id="{34A539CB-98DC-4221-998D-0D26190DA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295275"/>
    <xdr:pic>
      <xdr:nvPicPr>
        <xdr:cNvPr id="2432" name="BExU3EX5JJCXCII4YKUJBFBGIJR2" descr="OF5ZI9PI5WH36VPANJ2DYLNMI" hidden="1">
          <a:extLst>
            <a:ext uri="{FF2B5EF4-FFF2-40B4-BE49-F238E27FC236}">
              <a16:creationId xmlns:a16="http://schemas.microsoft.com/office/drawing/2014/main" id="{6B25AD36-A1EB-4CF6-8142-B7EB8CE1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33" name="BEx5BJQWS6YWHH4ZMSUAMD641V6Y" descr="ZTMFMXCIQSECDX38ALEFHUB00" hidden="1">
          <a:extLst>
            <a:ext uri="{FF2B5EF4-FFF2-40B4-BE49-F238E27FC236}">
              <a16:creationId xmlns:a16="http://schemas.microsoft.com/office/drawing/2014/main" id="{1FDA70C6-54B0-447D-9699-988235AA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24</xdr:row>
      <xdr:rowOff>0</xdr:rowOff>
    </xdr:from>
    <xdr:ext cx="59531" cy="295275"/>
    <xdr:pic>
      <xdr:nvPicPr>
        <xdr:cNvPr id="2434" name="BExIFSCLN1G86X78PFLTSMRP0US5" descr="9JK4SPV4DG7VTCZIILWHXQU5J" hidden="1">
          <a:extLst>
            <a:ext uri="{FF2B5EF4-FFF2-40B4-BE49-F238E27FC236}">
              <a16:creationId xmlns:a16="http://schemas.microsoft.com/office/drawing/2014/main" id="{99381CD3-C38C-4247-8B0E-D2CB6C0AA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295275"/>
    <xdr:pic>
      <xdr:nvPicPr>
        <xdr:cNvPr id="2435" name="BExW9676P0SKCVKK25QCGHPA3PAD" descr="9A4PWZ20RMSRF0PNECCDM75CA" hidden="1">
          <a:extLst>
            <a:ext uri="{FF2B5EF4-FFF2-40B4-BE49-F238E27FC236}">
              <a16:creationId xmlns:a16="http://schemas.microsoft.com/office/drawing/2014/main" id="{C6889771-620F-4B19-89AA-98CB5C915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295275"/>
    <xdr:pic>
      <xdr:nvPicPr>
        <xdr:cNvPr id="2436" name="BExMM0AVUAIRNJLXB1FW8R0YB4ZZ" hidden="1">
          <a:extLst>
            <a:ext uri="{FF2B5EF4-FFF2-40B4-BE49-F238E27FC236}">
              <a16:creationId xmlns:a16="http://schemas.microsoft.com/office/drawing/2014/main" id="{284E7DF0-A7B7-42F5-8B30-1007F0A91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24</xdr:row>
      <xdr:rowOff>0</xdr:rowOff>
    </xdr:from>
    <xdr:ext cx="59531" cy="295275"/>
    <xdr:pic>
      <xdr:nvPicPr>
        <xdr:cNvPr id="2437" name="BExQ7SXS9VUG7P6CACU2J7R2SGIZ" hidden="1">
          <a:extLst>
            <a:ext uri="{FF2B5EF4-FFF2-40B4-BE49-F238E27FC236}">
              <a16:creationId xmlns:a16="http://schemas.microsoft.com/office/drawing/2014/main" id="{D0D655C2-B89D-41F2-981B-6C466E41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38" name="BExUBK0YZ5VYFY8TTITJGJU9S06A" hidden="1">
          <a:extLst>
            <a:ext uri="{FF2B5EF4-FFF2-40B4-BE49-F238E27FC236}">
              <a16:creationId xmlns:a16="http://schemas.microsoft.com/office/drawing/2014/main" id="{E96DF2C1-8995-4ADE-9043-AA2EDB3E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24</xdr:row>
      <xdr:rowOff>0</xdr:rowOff>
    </xdr:from>
    <xdr:ext cx="47625" cy="295275"/>
    <xdr:pic>
      <xdr:nvPicPr>
        <xdr:cNvPr id="2439" name="BExS3JDQWF7U3F5JTEVOE16ASIYK" hidden="1">
          <a:extLst>
            <a:ext uri="{FF2B5EF4-FFF2-40B4-BE49-F238E27FC236}">
              <a16:creationId xmlns:a16="http://schemas.microsoft.com/office/drawing/2014/main" id="{7FEB67E4-A775-4FA4-8F73-CC4F2C66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443865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440" name="BEx1KD7H6UB1VYCJ7O61P562EIUY" descr="IQGV9140X0K0UPBL8OGU3I44J" hidden="1">
          <a:extLst>
            <a:ext uri="{FF2B5EF4-FFF2-40B4-BE49-F238E27FC236}">
              <a16:creationId xmlns:a16="http://schemas.microsoft.com/office/drawing/2014/main" id="{AEBFF48E-842D-46C2-8655-3CAB5BCA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441" name="BEx5AQZ4ETQ9LMY5EBWVH20Z7VXQ" hidden="1">
          <a:extLst>
            <a:ext uri="{FF2B5EF4-FFF2-40B4-BE49-F238E27FC236}">
              <a16:creationId xmlns:a16="http://schemas.microsoft.com/office/drawing/2014/main" id="{1EF25D8C-38AD-4D07-B638-3605A453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442" name="BEx1KD7H6UB1VYCJ7O61P562EIUY" descr="IQGV9140X0K0UPBL8OGU3I44J" hidden="1">
          <a:extLst>
            <a:ext uri="{FF2B5EF4-FFF2-40B4-BE49-F238E27FC236}">
              <a16:creationId xmlns:a16="http://schemas.microsoft.com/office/drawing/2014/main" id="{4AD960F6-C8E2-45F5-92F0-2D8C8DCC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443" name="BEx5AQZ4ETQ9LMY5EBWVH20Z7VXQ" hidden="1">
          <a:extLst>
            <a:ext uri="{FF2B5EF4-FFF2-40B4-BE49-F238E27FC236}">
              <a16:creationId xmlns:a16="http://schemas.microsoft.com/office/drawing/2014/main" id="{794E56FB-734D-478D-A42D-DA50A88D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44" name="BEx1KD7H6UB1VYCJ7O61P562EIUY" descr="IQGV9140X0K0UPBL8OGU3I44J" hidden="1">
          <a:extLst>
            <a:ext uri="{FF2B5EF4-FFF2-40B4-BE49-F238E27FC236}">
              <a16:creationId xmlns:a16="http://schemas.microsoft.com/office/drawing/2014/main" id="{401A8678-1BE0-4680-BEED-4F0C151F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45" name="BEx5BJQWS6YWHH4ZMSUAMD641V6Y" descr="ZTMFMXCIQSECDX38ALEFHUB00" hidden="1">
          <a:extLst>
            <a:ext uri="{FF2B5EF4-FFF2-40B4-BE49-F238E27FC236}">
              <a16:creationId xmlns:a16="http://schemas.microsoft.com/office/drawing/2014/main" id="{69927B8B-C950-40E3-BAFF-182BB33FD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46" name="BEx5AQZ4ETQ9LMY5EBWVH20Z7VXQ" hidden="1">
          <a:extLst>
            <a:ext uri="{FF2B5EF4-FFF2-40B4-BE49-F238E27FC236}">
              <a16:creationId xmlns:a16="http://schemas.microsoft.com/office/drawing/2014/main" id="{ED74609B-F343-4EA6-978B-4229BDA0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47" name="BExUBK0YZ5VYFY8TTITJGJU9S06A" hidden="1">
          <a:extLst>
            <a:ext uri="{FF2B5EF4-FFF2-40B4-BE49-F238E27FC236}">
              <a16:creationId xmlns:a16="http://schemas.microsoft.com/office/drawing/2014/main" id="{CF15DBA1-CA08-49FE-8E6F-BDB0047D4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448" name="BEx1KD7H6UB1VYCJ7O61P562EIUY" descr="IQGV9140X0K0UPBL8OGU3I44J" hidden="1">
          <a:extLst>
            <a:ext uri="{FF2B5EF4-FFF2-40B4-BE49-F238E27FC236}">
              <a16:creationId xmlns:a16="http://schemas.microsoft.com/office/drawing/2014/main" id="{82DA8168-6CC8-4C64-9182-5D660719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449" name="BEx5AQZ4ETQ9LMY5EBWVH20Z7VXQ" hidden="1">
          <a:extLst>
            <a:ext uri="{FF2B5EF4-FFF2-40B4-BE49-F238E27FC236}">
              <a16:creationId xmlns:a16="http://schemas.microsoft.com/office/drawing/2014/main" id="{21821684-C527-458B-AB6A-1F986AA9E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50" name="BEx1KD7H6UB1VYCJ7O61P562EIUY" descr="IQGV9140X0K0UPBL8OGU3I44J" hidden="1">
          <a:extLst>
            <a:ext uri="{FF2B5EF4-FFF2-40B4-BE49-F238E27FC236}">
              <a16:creationId xmlns:a16="http://schemas.microsoft.com/office/drawing/2014/main" id="{8ADAC1BC-4D05-4B14-9A96-0E7831648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51" name="BEx5BJQWS6YWHH4ZMSUAMD641V6Y" descr="ZTMFMXCIQSECDX38ALEFHUB00" hidden="1">
          <a:extLst>
            <a:ext uri="{FF2B5EF4-FFF2-40B4-BE49-F238E27FC236}">
              <a16:creationId xmlns:a16="http://schemas.microsoft.com/office/drawing/2014/main" id="{52CC8ECA-44A8-4F44-850F-EF9EF57A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52" name="BEx5AQZ4ETQ9LMY5EBWVH20Z7VXQ" hidden="1">
          <a:extLst>
            <a:ext uri="{FF2B5EF4-FFF2-40B4-BE49-F238E27FC236}">
              <a16:creationId xmlns:a16="http://schemas.microsoft.com/office/drawing/2014/main" id="{2A33D0A2-2518-41C7-93C2-DE109A656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53" name="BExUBK0YZ5VYFY8TTITJGJU9S06A" hidden="1">
          <a:extLst>
            <a:ext uri="{FF2B5EF4-FFF2-40B4-BE49-F238E27FC236}">
              <a16:creationId xmlns:a16="http://schemas.microsoft.com/office/drawing/2014/main" id="{3E3C2DAD-6F7D-4C9B-8C33-9234C009E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54" name="BEx1KD7H6UB1VYCJ7O61P562EIUY" descr="IQGV9140X0K0UPBL8OGU3I44J" hidden="1">
          <a:extLst>
            <a:ext uri="{FF2B5EF4-FFF2-40B4-BE49-F238E27FC236}">
              <a16:creationId xmlns:a16="http://schemas.microsoft.com/office/drawing/2014/main" id="{915ACB6A-030A-429B-9380-ADE9D139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55" name="BEx5BJQWS6YWHH4ZMSUAMD641V6Y" descr="ZTMFMXCIQSECDX38ALEFHUB00" hidden="1">
          <a:extLst>
            <a:ext uri="{FF2B5EF4-FFF2-40B4-BE49-F238E27FC236}">
              <a16:creationId xmlns:a16="http://schemas.microsoft.com/office/drawing/2014/main" id="{9A2AD591-F1E2-4CC9-9701-6AB6DF37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56" name="BEx5AQZ4ETQ9LMY5EBWVH20Z7VXQ" hidden="1">
          <a:extLst>
            <a:ext uri="{FF2B5EF4-FFF2-40B4-BE49-F238E27FC236}">
              <a16:creationId xmlns:a16="http://schemas.microsoft.com/office/drawing/2014/main" id="{E4C7ABAE-7789-47A8-9555-17F751D2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57" name="BExUBK0YZ5VYFY8TTITJGJU9S06A" hidden="1">
          <a:extLst>
            <a:ext uri="{FF2B5EF4-FFF2-40B4-BE49-F238E27FC236}">
              <a16:creationId xmlns:a16="http://schemas.microsoft.com/office/drawing/2014/main" id="{9F0FBD71-7D17-4139-A111-D98C6743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458" name="BEx1KD7H6UB1VYCJ7O61P562EIUY" descr="IQGV9140X0K0UPBL8OGU3I44J" hidden="1">
          <a:extLst>
            <a:ext uri="{FF2B5EF4-FFF2-40B4-BE49-F238E27FC236}">
              <a16:creationId xmlns:a16="http://schemas.microsoft.com/office/drawing/2014/main" id="{4FE449E5-EEB4-479B-9FB5-5A9655DF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459" name="BEx5AQZ4ETQ9LMY5EBWVH20Z7VXQ" hidden="1">
          <a:extLst>
            <a:ext uri="{FF2B5EF4-FFF2-40B4-BE49-F238E27FC236}">
              <a16:creationId xmlns:a16="http://schemas.microsoft.com/office/drawing/2014/main" id="{B64CA93C-7EA8-4BFB-AD29-B57ABCFFB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60" name="BEx1KD7H6UB1VYCJ7O61P562EIUY" descr="IQGV9140X0K0UPBL8OGU3I44J" hidden="1">
          <a:extLst>
            <a:ext uri="{FF2B5EF4-FFF2-40B4-BE49-F238E27FC236}">
              <a16:creationId xmlns:a16="http://schemas.microsoft.com/office/drawing/2014/main" id="{BB190558-76D6-4BBB-B540-A29F0EF46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61" name="BEx5BJQWS6YWHH4ZMSUAMD641V6Y" descr="ZTMFMXCIQSECDX38ALEFHUB00" hidden="1">
          <a:extLst>
            <a:ext uri="{FF2B5EF4-FFF2-40B4-BE49-F238E27FC236}">
              <a16:creationId xmlns:a16="http://schemas.microsoft.com/office/drawing/2014/main" id="{B76E4557-B7E9-47F3-8869-CD06F712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62" name="BEx5AQZ4ETQ9LMY5EBWVH20Z7VXQ" hidden="1">
          <a:extLst>
            <a:ext uri="{FF2B5EF4-FFF2-40B4-BE49-F238E27FC236}">
              <a16:creationId xmlns:a16="http://schemas.microsoft.com/office/drawing/2014/main" id="{AD4A6B6B-CD31-4D68-BBA9-2263A122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63" name="BExUBK0YZ5VYFY8TTITJGJU9S06A" hidden="1">
          <a:extLst>
            <a:ext uri="{FF2B5EF4-FFF2-40B4-BE49-F238E27FC236}">
              <a16:creationId xmlns:a16="http://schemas.microsoft.com/office/drawing/2014/main" id="{472C1DF4-EBDA-44A4-ADD2-B91B7E4D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64" name="BEx1KD7H6UB1VYCJ7O61P562EIUY" descr="IQGV9140X0K0UPBL8OGU3I44J" hidden="1">
          <a:extLst>
            <a:ext uri="{FF2B5EF4-FFF2-40B4-BE49-F238E27FC236}">
              <a16:creationId xmlns:a16="http://schemas.microsoft.com/office/drawing/2014/main" id="{E2094C34-B0A1-42DB-BA8E-AD9E74BB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65" name="BEx5BJQWS6YWHH4ZMSUAMD641V6Y" descr="ZTMFMXCIQSECDX38ALEFHUB00" hidden="1">
          <a:extLst>
            <a:ext uri="{FF2B5EF4-FFF2-40B4-BE49-F238E27FC236}">
              <a16:creationId xmlns:a16="http://schemas.microsoft.com/office/drawing/2014/main" id="{A0B2E803-C0E8-490F-A656-E035EC45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66" name="BEx5AQZ4ETQ9LMY5EBWVH20Z7VXQ" hidden="1">
          <a:extLst>
            <a:ext uri="{FF2B5EF4-FFF2-40B4-BE49-F238E27FC236}">
              <a16:creationId xmlns:a16="http://schemas.microsoft.com/office/drawing/2014/main" id="{DA08B44E-9E59-4340-85B7-35C869755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67" name="BExUBK0YZ5VYFY8TTITJGJU9S06A" hidden="1">
          <a:extLst>
            <a:ext uri="{FF2B5EF4-FFF2-40B4-BE49-F238E27FC236}">
              <a16:creationId xmlns:a16="http://schemas.microsoft.com/office/drawing/2014/main" id="{E7D4EB81-C46C-4BF3-915D-0D6EFDC69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68" name="BEx1KD7H6UB1VYCJ7O61P562EIUY" descr="IQGV9140X0K0UPBL8OGU3I44J" hidden="1">
          <a:extLst>
            <a:ext uri="{FF2B5EF4-FFF2-40B4-BE49-F238E27FC236}">
              <a16:creationId xmlns:a16="http://schemas.microsoft.com/office/drawing/2014/main" id="{6DA78EFD-5EB6-45A0-AB03-ED36F6733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69" name="BEx5BJQWS6YWHH4ZMSUAMD641V6Y" descr="ZTMFMXCIQSECDX38ALEFHUB00" hidden="1">
          <a:extLst>
            <a:ext uri="{FF2B5EF4-FFF2-40B4-BE49-F238E27FC236}">
              <a16:creationId xmlns:a16="http://schemas.microsoft.com/office/drawing/2014/main" id="{6A8D8EF4-C740-4CE2-859E-742F8E50E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70" name="BEx5AQZ4ETQ9LMY5EBWVH20Z7VXQ" hidden="1">
          <a:extLst>
            <a:ext uri="{FF2B5EF4-FFF2-40B4-BE49-F238E27FC236}">
              <a16:creationId xmlns:a16="http://schemas.microsoft.com/office/drawing/2014/main" id="{F7B56FF6-7FC9-4682-9FCE-BC6AC1666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71" name="BExUBK0YZ5VYFY8TTITJGJU9S06A" hidden="1">
          <a:extLst>
            <a:ext uri="{FF2B5EF4-FFF2-40B4-BE49-F238E27FC236}">
              <a16:creationId xmlns:a16="http://schemas.microsoft.com/office/drawing/2014/main" id="{1D284ADC-D39A-45E4-9209-2FB94B2D7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72" name="BEx1KD7H6UB1VYCJ7O61P562EIUY" descr="IQGV9140X0K0UPBL8OGU3I44J" hidden="1">
          <a:extLst>
            <a:ext uri="{FF2B5EF4-FFF2-40B4-BE49-F238E27FC236}">
              <a16:creationId xmlns:a16="http://schemas.microsoft.com/office/drawing/2014/main" id="{E1AF72C0-30B1-4995-AD6F-01C0E8210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73" name="BEx5AQZ4ETQ9LMY5EBWVH20Z7VXQ" hidden="1">
          <a:extLst>
            <a:ext uri="{FF2B5EF4-FFF2-40B4-BE49-F238E27FC236}">
              <a16:creationId xmlns:a16="http://schemas.microsoft.com/office/drawing/2014/main" id="{216D896E-7986-4CFE-AE86-A5BFA1263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74" name="BEx1KD7H6UB1VYCJ7O61P562EIUY" descr="IQGV9140X0K0UPBL8OGU3I44J" hidden="1">
          <a:extLst>
            <a:ext uri="{FF2B5EF4-FFF2-40B4-BE49-F238E27FC236}">
              <a16:creationId xmlns:a16="http://schemas.microsoft.com/office/drawing/2014/main" id="{8301B0D3-CFB2-4726-BD6D-99A072F6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75" name="BEx5AQZ4ETQ9LMY5EBWVH20Z7VXQ" hidden="1">
          <a:extLst>
            <a:ext uri="{FF2B5EF4-FFF2-40B4-BE49-F238E27FC236}">
              <a16:creationId xmlns:a16="http://schemas.microsoft.com/office/drawing/2014/main" id="{7A8F5CE7-4DA3-426B-B85D-B635488E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76" name="BEx1KD7H6UB1VYCJ7O61P562EIUY" descr="IQGV9140X0K0UPBL8OGU3I44J" hidden="1">
          <a:extLst>
            <a:ext uri="{FF2B5EF4-FFF2-40B4-BE49-F238E27FC236}">
              <a16:creationId xmlns:a16="http://schemas.microsoft.com/office/drawing/2014/main" id="{31DE406F-C060-432F-A43D-8E751F0CF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77" name="BEx5AQZ4ETQ9LMY5EBWVH20Z7VXQ" hidden="1">
          <a:extLst>
            <a:ext uri="{FF2B5EF4-FFF2-40B4-BE49-F238E27FC236}">
              <a16:creationId xmlns:a16="http://schemas.microsoft.com/office/drawing/2014/main" id="{190F227F-0246-43FE-BB0F-D0BE5B921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78" name="BEx1KD7H6UB1VYCJ7O61P562EIUY" descr="IQGV9140X0K0UPBL8OGU3I44J" hidden="1">
          <a:extLst>
            <a:ext uri="{FF2B5EF4-FFF2-40B4-BE49-F238E27FC236}">
              <a16:creationId xmlns:a16="http://schemas.microsoft.com/office/drawing/2014/main" id="{F64FD8F6-6494-40E5-9168-6923CCEC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79" name="BEx5AQZ4ETQ9LMY5EBWVH20Z7VXQ" hidden="1">
          <a:extLst>
            <a:ext uri="{FF2B5EF4-FFF2-40B4-BE49-F238E27FC236}">
              <a16:creationId xmlns:a16="http://schemas.microsoft.com/office/drawing/2014/main" id="{2F2D72D0-A0DB-4F5E-8BD7-04F456CF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480" name="BEx1KD7H6UB1VYCJ7O61P562EIUY" descr="IQGV9140X0K0UPBL8OGU3I44J" hidden="1">
          <a:extLst>
            <a:ext uri="{FF2B5EF4-FFF2-40B4-BE49-F238E27FC236}">
              <a16:creationId xmlns:a16="http://schemas.microsoft.com/office/drawing/2014/main" id="{BDD6BD08-A6C5-4565-98C5-C95FB6D6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23</xdr:row>
      <xdr:rowOff>1905</xdr:rowOff>
    </xdr:from>
    <xdr:ext cx="59531" cy="829901"/>
    <xdr:pic>
      <xdr:nvPicPr>
        <xdr:cNvPr id="2481" name="BEx5AQZ4ETQ9LMY5EBWVH20Z7VXQ" hidden="1">
          <a:extLst>
            <a:ext uri="{FF2B5EF4-FFF2-40B4-BE49-F238E27FC236}">
              <a16:creationId xmlns:a16="http://schemas.microsoft.com/office/drawing/2014/main" id="{5BFF8E81-22C2-4F6C-B93D-D168D024D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250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82" name="BEx1KD7H6UB1VYCJ7O61P562EIUY" descr="IQGV9140X0K0UPBL8OGU3I44J" hidden="1">
          <a:extLst>
            <a:ext uri="{FF2B5EF4-FFF2-40B4-BE49-F238E27FC236}">
              <a16:creationId xmlns:a16="http://schemas.microsoft.com/office/drawing/2014/main" id="{DFE628B2-9FF5-4E1A-8542-1C99832B1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83" name="BEx5BJQWS6YWHH4ZMSUAMD641V6Y" descr="ZTMFMXCIQSECDX38ALEFHUB00" hidden="1">
          <a:extLst>
            <a:ext uri="{FF2B5EF4-FFF2-40B4-BE49-F238E27FC236}">
              <a16:creationId xmlns:a16="http://schemas.microsoft.com/office/drawing/2014/main" id="{63B585D7-51B7-4FE1-A9C2-CF28E108A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84" name="BEx5AQZ4ETQ9LMY5EBWVH20Z7VXQ" hidden="1">
          <a:extLst>
            <a:ext uri="{FF2B5EF4-FFF2-40B4-BE49-F238E27FC236}">
              <a16:creationId xmlns:a16="http://schemas.microsoft.com/office/drawing/2014/main" id="{554B1577-7F20-4C15-BD04-AF8C1B1C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85" name="BExUBK0YZ5VYFY8TTITJGJU9S06A" hidden="1">
          <a:extLst>
            <a:ext uri="{FF2B5EF4-FFF2-40B4-BE49-F238E27FC236}">
              <a16:creationId xmlns:a16="http://schemas.microsoft.com/office/drawing/2014/main" id="{55EA2BC6-52A2-41C9-B587-A81FF912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86" name="BEx1KD7H6UB1VYCJ7O61P562EIUY" descr="IQGV9140X0K0UPBL8OGU3I44J" hidden="1">
          <a:extLst>
            <a:ext uri="{FF2B5EF4-FFF2-40B4-BE49-F238E27FC236}">
              <a16:creationId xmlns:a16="http://schemas.microsoft.com/office/drawing/2014/main" id="{3AE4AE34-CEEE-4C4B-907D-A358B2E4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87" name="BEx5BJQWS6YWHH4ZMSUAMD641V6Y" descr="ZTMFMXCIQSECDX38ALEFHUB00" hidden="1">
          <a:extLst>
            <a:ext uri="{FF2B5EF4-FFF2-40B4-BE49-F238E27FC236}">
              <a16:creationId xmlns:a16="http://schemas.microsoft.com/office/drawing/2014/main" id="{7ADAB071-B648-4AFA-9F1F-3679DA54D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88" name="BEx5AQZ4ETQ9LMY5EBWVH20Z7VXQ" hidden="1">
          <a:extLst>
            <a:ext uri="{FF2B5EF4-FFF2-40B4-BE49-F238E27FC236}">
              <a16:creationId xmlns:a16="http://schemas.microsoft.com/office/drawing/2014/main" id="{0D59CE13-766C-4C85-A1E7-E3AE541B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89" name="BExUBK0YZ5VYFY8TTITJGJU9S06A" hidden="1">
          <a:extLst>
            <a:ext uri="{FF2B5EF4-FFF2-40B4-BE49-F238E27FC236}">
              <a16:creationId xmlns:a16="http://schemas.microsoft.com/office/drawing/2014/main" id="{CC79241D-9553-4D3A-BB30-1E9B17AB1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90" name="BEx1KD7H6UB1VYCJ7O61P562EIUY" descr="IQGV9140X0K0UPBL8OGU3I44J" hidden="1">
          <a:extLst>
            <a:ext uri="{FF2B5EF4-FFF2-40B4-BE49-F238E27FC236}">
              <a16:creationId xmlns:a16="http://schemas.microsoft.com/office/drawing/2014/main" id="{317AC7A7-61BB-4317-8F92-4D4210082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91" name="BEx5BJQWS6YWHH4ZMSUAMD641V6Y" descr="ZTMFMXCIQSECDX38ALEFHUB00" hidden="1">
          <a:extLst>
            <a:ext uri="{FF2B5EF4-FFF2-40B4-BE49-F238E27FC236}">
              <a16:creationId xmlns:a16="http://schemas.microsoft.com/office/drawing/2014/main" id="{E9E7FA48-C226-41C9-BFE0-E552E4FBD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92" name="BEx5AQZ4ETQ9LMY5EBWVH20Z7VXQ" hidden="1">
          <a:extLst>
            <a:ext uri="{FF2B5EF4-FFF2-40B4-BE49-F238E27FC236}">
              <a16:creationId xmlns:a16="http://schemas.microsoft.com/office/drawing/2014/main" id="{E07313BD-4447-4C84-9123-E0E0D2DDF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93" name="BExUBK0YZ5VYFY8TTITJGJU9S06A" hidden="1">
          <a:extLst>
            <a:ext uri="{FF2B5EF4-FFF2-40B4-BE49-F238E27FC236}">
              <a16:creationId xmlns:a16="http://schemas.microsoft.com/office/drawing/2014/main" id="{4185EA9C-BF0B-4576-8EE4-32151A9B1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94" name="BEx1KD7H6UB1VYCJ7O61P562EIUY" descr="IQGV9140X0K0UPBL8OGU3I44J" hidden="1">
          <a:extLst>
            <a:ext uri="{FF2B5EF4-FFF2-40B4-BE49-F238E27FC236}">
              <a16:creationId xmlns:a16="http://schemas.microsoft.com/office/drawing/2014/main" id="{8CDEDB67-B964-4B67-9E03-B8A2BEC3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95" name="BEx5BJQWS6YWHH4ZMSUAMD641V6Y" descr="ZTMFMXCIQSECDX38ALEFHUB00" hidden="1">
          <a:extLst>
            <a:ext uri="{FF2B5EF4-FFF2-40B4-BE49-F238E27FC236}">
              <a16:creationId xmlns:a16="http://schemas.microsoft.com/office/drawing/2014/main" id="{1A6C7F86-5708-422A-B5E0-42F6FC11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96" name="BEx5AQZ4ETQ9LMY5EBWVH20Z7VXQ" hidden="1">
          <a:extLst>
            <a:ext uri="{FF2B5EF4-FFF2-40B4-BE49-F238E27FC236}">
              <a16:creationId xmlns:a16="http://schemas.microsoft.com/office/drawing/2014/main" id="{F02B7C92-4EBC-4DB6-8502-7D591DD2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97" name="BExUBK0YZ5VYFY8TTITJGJU9S06A" hidden="1">
          <a:extLst>
            <a:ext uri="{FF2B5EF4-FFF2-40B4-BE49-F238E27FC236}">
              <a16:creationId xmlns:a16="http://schemas.microsoft.com/office/drawing/2014/main" id="{AC77E3CF-FCFE-4652-AE85-4202F26C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498" name="BEx1KD7H6UB1VYCJ7O61P562EIUY" descr="IQGV9140X0K0UPBL8OGU3I44J" hidden="1">
          <a:extLst>
            <a:ext uri="{FF2B5EF4-FFF2-40B4-BE49-F238E27FC236}">
              <a16:creationId xmlns:a16="http://schemas.microsoft.com/office/drawing/2014/main" id="{A253A4AC-DDC6-42C8-A20D-93D143AAE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499" name="BEx5BJQWS6YWHH4ZMSUAMD641V6Y" descr="ZTMFMXCIQSECDX38ALEFHUB00" hidden="1">
          <a:extLst>
            <a:ext uri="{FF2B5EF4-FFF2-40B4-BE49-F238E27FC236}">
              <a16:creationId xmlns:a16="http://schemas.microsoft.com/office/drawing/2014/main" id="{92E571A8-0101-44DB-B272-4B8C81F72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00" name="BEx5AQZ4ETQ9LMY5EBWVH20Z7VXQ" hidden="1">
          <a:extLst>
            <a:ext uri="{FF2B5EF4-FFF2-40B4-BE49-F238E27FC236}">
              <a16:creationId xmlns:a16="http://schemas.microsoft.com/office/drawing/2014/main" id="{79CE1064-1EE0-4608-86AC-04CF7AF5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01" name="BExUBK0YZ5VYFY8TTITJGJU9S06A" hidden="1">
          <a:extLst>
            <a:ext uri="{FF2B5EF4-FFF2-40B4-BE49-F238E27FC236}">
              <a16:creationId xmlns:a16="http://schemas.microsoft.com/office/drawing/2014/main" id="{4D8AEFCB-1B7A-441E-925D-F82B35310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02" name="BEx1KD7H6UB1VYCJ7O61P562EIUY" descr="IQGV9140X0K0UPBL8OGU3I44J" hidden="1">
          <a:extLst>
            <a:ext uri="{FF2B5EF4-FFF2-40B4-BE49-F238E27FC236}">
              <a16:creationId xmlns:a16="http://schemas.microsoft.com/office/drawing/2014/main" id="{18CF901A-9270-4D91-8D73-05AE9B68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03" name="BEx5BJQWS6YWHH4ZMSUAMD641V6Y" descr="ZTMFMXCIQSECDX38ALEFHUB00" hidden="1">
          <a:extLst>
            <a:ext uri="{FF2B5EF4-FFF2-40B4-BE49-F238E27FC236}">
              <a16:creationId xmlns:a16="http://schemas.microsoft.com/office/drawing/2014/main" id="{04228CB6-1426-4C81-BAB0-B44D2265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04" name="BEx5AQZ4ETQ9LMY5EBWVH20Z7VXQ" hidden="1">
          <a:extLst>
            <a:ext uri="{FF2B5EF4-FFF2-40B4-BE49-F238E27FC236}">
              <a16:creationId xmlns:a16="http://schemas.microsoft.com/office/drawing/2014/main" id="{D82B3AE9-2340-4A71-ADFB-254CDC47E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05" name="BExUBK0YZ5VYFY8TTITJGJU9S06A" hidden="1">
          <a:extLst>
            <a:ext uri="{FF2B5EF4-FFF2-40B4-BE49-F238E27FC236}">
              <a16:creationId xmlns:a16="http://schemas.microsoft.com/office/drawing/2014/main" id="{27DDC5BA-7267-454F-9B5F-6D450930D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06" name="BEx5BJQWS6YWHH4ZMSUAMD641V6Y" descr="ZTMFMXCIQSECDX38ALEFHUB00" hidden="1">
          <a:extLst>
            <a:ext uri="{FF2B5EF4-FFF2-40B4-BE49-F238E27FC236}">
              <a16:creationId xmlns:a16="http://schemas.microsoft.com/office/drawing/2014/main" id="{D88FC35D-3AA5-4289-81E2-17E681550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07" name="BExUBK0YZ5VYFY8TTITJGJU9S06A" hidden="1">
          <a:extLst>
            <a:ext uri="{FF2B5EF4-FFF2-40B4-BE49-F238E27FC236}">
              <a16:creationId xmlns:a16="http://schemas.microsoft.com/office/drawing/2014/main" id="{25B764BB-A8EC-4585-BFDB-14D82405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08" name="BEx5BJQWS6YWHH4ZMSUAMD641V6Y" descr="ZTMFMXCIQSECDX38ALEFHUB00" hidden="1">
          <a:extLst>
            <a:ext uri="{FF2B5EF4-FFF2-40B4-BE49-F238E27FC236}">
              <a16:creationId xmlns:a16="http://schemas.microsoft.com/office/drawing/2014/main" id="{38744407-561F-40C9-8ED9-336443178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09" name="BExUBK0YZ5VYFY8TTITJGJU9S06A" hidden="1">
          <a:extLst>
            <a:ext uri="{FF2B5EF4-FFF2-40B4-BE49-F238E27FC236}">
              <a16:creationId xmlns:a16="http://schemas.microsoft.com/office/drawing/2014/main" id="{AFEF407B-BFFD-46F9-8840-0FF68AFD7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10" name="BEx5BJQWS6YWHH4ZMSUAMD641V6Y" descr="ZTMFMXCIQSECDX38ALEFHUB00" hidden="1">
          <a:extLst>
            <a:ext uri="{FF2B5EF4-FFF2-40B4-BE49-F238E27FC236}">
              <a16:creationId xmlns:a16="http://schemas.microsoft.com/office/drawing/2014/main" id="{45BE7300-6037-4EF9-BB5D-A39870220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11" name="BExUBK0YZ5VYFY8TTITJGJU9S06A" hidden="1">
          <a:extLst>
            <a:ext uri="{FF2B5EF4-FFF2-40B4-BE49-F238E27FC236}">
              <a16:creationId xmlns:a16="http://schemas.microsoft.com/office/drawing/2014/main" id="{12CBFE5F-E2A0-45A3-8E3E-195F51A4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12" name="BEx5BJQWS6YWHH4ZMSUAMD641V6Y" descr="ZTMFMXCIQSECDX38ALEFHUB00" hidden="1">
          <a:extLst>
            <a:ext uri="{FF2B5EF4-FFF2-40B4-BE49-F238E27FC236}">
              <a16:creationId xmlns:a16="http://schemas.microsoft.com/office/drawing/2014/main" id="{4DAB8C0B-91B9-4CE2-B3CC-F7F0EA46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13" name="BExUBK0YZ5VYFY8TTITJGJU9S06A" hidden="1">
          <a:extLst>
            <a:ext uri="{FF2B5EF4-FFF2-40B4-BE49-F238E27FC236}">
              <a16:creationId xmlns:a16="http://schemas.microsoft.com/office/drawing/2014/main" id="{195B39B0-5483-460A-922C-18BDF84D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14" name="BEx5BJQWS6YWHH4ZMSUAMD641V6Y" descr="ZTMFMXCIQSECDX38ALEFHUB00" hidden="1">
          <a:extLst>
            <a:ext uri="{FF2B5EF4-FFF2-40B4-BE49-F238E27FC236}">
              <a16:creationId xmlns:a16="http://schemas.microsoft.com/office/drawing/2014/main" id="{8DF60E0E-7BE7-4B6A-ABE6-4F0204422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15" name="BExUBK0YZ5VYFY8TTITJGJU9S06A" hidden="1">
          <a:extLst>
            <a:ext uri="{FF2B5EF4-FFF2-40B4-BE49-F238E27FC236}">
              <a16:creationId xmlns:a16="http://schemas.microsoft.com/office/drawing/2014/main" id="{9049A9D4-4887-4240-A590-30D0F275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16" name="BEx1KD7H6UB1VYCJ7O61P562EIUY" descr="IQGV9140X0K0UPBL8OGU3I44J" hidden="1">
          <a:extLst>
            <a:ext uri="{FF2B5EF4-FFF2-40B4-BE49-F238E27FC236}">
              <a16:creationId xmlns:a16="http://schemas.microsoft.com/office/drawing/2014/main" id="{32E0CF5D-A7E0-438A-B083-B3B60D6C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17" name="BEx5AQZ4ETQ9LMY5EBWVH20Z7VXQ" hidden="1">
          <a:extLst>
            <a:ext uri="{FF2B5EF4-FFF2-40B4-BE49-F238E27FC236}">
              <a16:creationId xmlns:a16="http://schemas.microsoft.com/office/drawing/2014/main" id="{9183A2E5-E050-4652-9D76-5166DF51D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18" name="BEx1KD7H6UB1VYCJ7O61P562EIUY" descr="IQGV9140X0K0UPBL8OGU3I44J" hidden="1">
          <a:extLst>
            <a:ext uri="{FF2B5EF4-FFF2-40B4-BE49-F238E27FC236}">
              <a16:creationId xmlns:a16="http://schemas.microsoft.com/office/drawing/2014/main" id="{871BDD11-C72E-497A-BCA1-C286992D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19" name="BEx5AQZ4ETQ9LMY5EBWVH20Z7VXQ" hidden="1">
          <a:extLst>
            <a:ext uri="{FF2B5EF4-FFF2-40B4-BE49-F238E27FC236}">
              <a16:creationId xmlns:a16="http://schemas.microsoft.com/office/drawing/2014/main" id="{D3F8C510-D59F-40B5-ABCB-A0867935A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20" name="BEx5BJQWS6YWHH4ZMSUAMD641V6Y" descr="ZTMFMXCIQSECDX38ALEFHUB00" hidden="1">
          <a:extLst>
            <a:ext uri="{FF2B5EF4-FFF2-40B4-BE49-F238E27FC236}">
              <a16:creationId xmlns:a16="http://schemas.microsoft.com/office/drawing/2014/main" id="{C39A9A6F-44A9-4394-8117-D7FDB48D2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21" name="BExUBK0YZ5VYFY8TTITJGJU9S06A" hidden="1">
          <a:extLst>
            <a:ext uri="{FF2B5EF4-FFF2-40B4-BE49-F238E27FC236}">
              <a16:creationId xmlns:a16="http://schemas.microsoft.com/office/drawing/2014/main" id="{10E8DF25-BA79-40BD-BC4B-0A789A14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22" name="BEx1KD7H6UB1VYCJ7O61P562EIUY" descr="IQGV9140X0K0UPBL8OGU3I44J" hidden="1">
          <a:extLst>
            <a:ext uri="{FF2B5EF4-FFF2-40B4-BE49-F238E27FC236}">
              <a16:creationId xmlns:a16="http://schemas.microsoft.com/office/drawing/2014/main" id="{1CE1A9BC-8582-41D2-8562-788BB4987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23" name="BEx5AQZ4ETQ9LMY5EBWVH20Z7VXQ" hidden="1">
          <a:extLst>
            <a:ext uri="{FF2B5EF4-FFF2-40B4-BE49-F238E27FC236}">
              <a16:creationId xmlns:a16="http://schemas.microsoft.com/office/drawing/2014/main" id="{9FBB9619-20C3-49B4-BD11-178F8EAD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24" name="BEx5BJQWS6YWHH4ZMSUAMD641V6Y" descr="ZTMFMXCIQSECDX38ALEFHUB00" hidden="1">
          <a:extLst>
            <a:ext uri="{FF2B5EF4-FFF2-40B4-BE49-F238E27FC236}">
              <a16:creationId xmlns:a16="http://schemas.microsoft.com/office/drawing/2014/main" id="{0497FC10-C0D6-4648-A774-87595EE91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25" name="BExUBK0YZ5VYFY8TTITJGJU9S06A" hidden="1">
          <a:extLst>
            <a:ext uri="{FF2B5EF4-FFF2-40B4-BE49-F238E27FC236}">
              <a16:creationId xmlns:a16="http://schemas.microsoft.com/office/drawing/2014/main" id="{052AC4A2-6A41-40DB-B06A-6DD56578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26" name="BEx5BJQWS6YWHH4ZMSUAMD641V6Y" descr="ZTMFMXCIQSECDX38ALEFHUB00" hidden="1">
          <a:extLst>
            <a:ext uri="{FF2B5EF4-FFF2-40B4-BE49-F238E27FC236}">
              <a16:creationId xmlns:a16="http://schemas.microsoft.com/office/drawing/2014/main" id="{26272219-8BA2-49F9-91B5-837EC99F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27" name="BExUBK0YZ5VYFY8TTITJGJU9S06A" hidden="1">
          <a:extLst>
            <a:ext uri="{FF2B5EF4-FFF2-40B4-BE49-F238E27FC236}">
              <a16:creationId xmlns:a16="http://schemas.microsoft.com/office/drawing/2014/main" id="{81B8B685-17FB-4952-B97A-FB480496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28" name="BEx1KD7H6UB1VYCJ7O61P562EIUY" descr="IQGV9140X0K0UPBL8OGU3I44J" hidden="1">
          <a:extLst>
            <a:ext uri="{FF2B5EF4-FFF2-40B4-BE49-F238E27FC236}">
              <a16:creationId xmlns:a16="http://schemas.microsoft.com/office/drawing/2014/main" id="{034835E8-B14F-452D-A2AC-CD4B22F7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29" name="BEx5AQZ4ETQ9LMY5EBWVH20Z7VXQ" hidden="1">
          <a:extLst>
            <a:ext uri="{FF2B5EF4-FFF2-40B4-BE49-F238E27FC236}">
              <a16:creationId xmlns:a16="http://schemas.microsoft.com/office/drawing/2014/main" id="{D554FE2D-5DE9-4AEB-9FC3-EBDAE938C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30" name="BEx5BJQWS6YWHH4ZMSUAMD641V6Y" descr="ZTMFMXCIQSECDX38ALEFHUB00" hidden="1">
          <a:extLst>
            <a:ext uri="{FF2B5EF4-FFF2-40B4-BE49-F238E27FC236}">
              <a16:creationId xmlns:a16="http://schemas.microsoft.com/office/drawing/2014/main" id="{4F45C545-EAEC-48C3-894C-DEA66F1D5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31" name="BExUBK0YZ5VYFY8TTITJGJU9S06A" hidden="1">
          <a:extLst>
            <a:ext uri="{FF2B5EF4-FFF2-40B4-BE49-F238E27FC236}">
              <a16:creationId xmlns:a16="http://schemas.microsoft.com/office/drawing/2014/main" id="{A27D4C05-790B-4FF9-9ED0-BE9B2B38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32" name="BEx5BJQWS6YWHH4ZMSUAMD641V6Y" descr="ZTMFMXCIQSECDX38ALEFHUB00" hidden="1">
          <a:extLst>
            <a:ext uri="{FF2B5EF4-FFF2-40B4-BE49-F238E27FC236}">
              <a16:creationId xmlns:a16="http://schemas.microsoft.com/office/drawing/2014/main" id="{80BF621E-B02E-4B04-82D8-1EC1F0F3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33" name="BExUBK0YZ5VYFY8TTITJGJU9S06A" hidden="1">
          <a:extLst>
            <a:ext uri="{FF2B5EF4-FFF2-40B4-BE49-F238E27FC236}">
              <a16:creationId xmlns:a16="http://schemas.microsoft.com/office/drawing/2014/main" id="{7FBDF4D8-29D1-4523-9FCC-528F882EC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34" name="BEx5BJQWS6YWHH4ZMSUAMD641V6Y" descr="ZTMFMXCIQSECDX38ALEFHUB00" hidden="1">
          <a:extLst>
            <a:ext uri="{FF2B5EF4-FFF2-40B4-BE49-F238E27FC236}">
              <a16:creationId xmlns:a16="http://schemas.microsoft.com/office/drawing/2014/main" id="{DF748B64-6DD4-4DDF-B8D3-30CAEEFB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35" name="BExUBK0YZ5VYFY8TTITJGJU9S06A" hidden="1">
          <a:extLst>
            <a:ext uri="{FF2B5EF4-FFF2-40B4-BE49-F238E27FC236}">
              <a16:creationId xmlns:a16="http://schemas.microsoft.com/office/drawing/2014/main" id="{35669832-8484-44E9-ABB6-64491CD2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36" name="BEx1KD7H6UB1VYCJ7O61P562EIUY" descr="IQGV9140X0K0UPBL8OGU3I44J" hidden="1">
          <a:extLst>
            <a:ext uri="{FF2B5EF4-FFF2-40B4-BE49-F238E27FC236}">
              <a16:creationId xmlns:a16="http://schemas.microsoft.com/office/drawing/2014/main" id="{0E11EB51-15C9-4B16-AF9D-6EAB7C691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37" name="BEx5AQZ4ETQ9LMY5EBWVH20Z7VXQ" hidden="1">
          <a:extLst>
            <a:ext uri="{FF2B5EF4-FFF2-40B4-BE49-F238E27FC236}">
              <a16:creationId xmlns:a16="http://schemas.microsoft.com/office/drawing/2014/main" id="{FE8CB63B-FDD4-4C64-B7EF-480FBA6F9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38" name="BEx5BJQWS6YWHH4ZMSUAMD641V6Y" descr="ZTMFMXCIQSECDX38ALEFHUB00" hidden="1">
          <a:extLst>
            <a:ext uri="{FF2B5EF4-FFF2-40B4-BE49-F238E27FC236}">
              <a16:creationId xmlns:a16="http://schemas.microsoft.com/office/drawing/2014/main" id="{BF63643F-C54D-49FF-8E05-9907E1A21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39" name="BExUBK0YZ5VYFY8TTITJGJU9S06A" hidden="1">
          <a:extLst>
            <a:ext uri="{FF2B5EF4-FFF2-40B4-BE49-F238E27FC236}">
              <a16:creationId xmlns:a16="http://schemas.microsoft.com/office/drawing/2014/main" id="{7205CFDA-7C6B-41E1-A4E1-19E8F0BC1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40" name="BEx5BJQWS6YWHH4ZMSUAMD641V6Y" descr="ZTMFMXCIQSECDX38ALEFHUB00" hidden="1">
          <a:extLst>
            <a:ext uri="{FF2B5EF4-FFF2-40B4-BE49-F238E27FC236}">
              <a16:creationId xmlns:a16="http://schemas.microsoft.com/office/drawing/2014/main" id="{D50E63EA-CDE3-4392-AF85-DF3E025C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41" name="BExUBK0YZ5VYFY8TTITJGJU9S06A" hidden="1">
          <a:extLst>
            <a:ext uri="{FF2B5EF4-FFF2-40B4-BE49-F238E27FC236}">
              <a16:creationId xmlns:a16="http://schemas.microsoft.com/office/drawing/2014/main" id="{0C95A509-E42B-4C3D-89CD-5C425252F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42" name="BEx5BJQWS6YWHH4ZMSUAMD641V6Y" descr="ZTMFMXCIQSECDX38ALEFHUB00" hidden="1">
          <a:extLst>
            <a:ext uri="{FF2B5EF4-FFF2-40B4-BE49-F238E27FC236}">
              <a16:creationId xmlns:a16="http://schemas.microsoft.com/office/drawing/2014/main" id="{50C407D6-4EEB-4407-BF57-0749D16FF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43" name="BExUBK0YZ5VYFY8TTITJGJU9S06A" hidden="1">
          <a:extLst>
            <a:ext uri="{FF2B5EF4-FFF2-40B4-BE49-F238E27FC236}">
              <a16:creationId xmlns:a16="http://schemas.microsoft.com/office/drawing/2014/main" id="{9E2D3654-B06F-4F88-A5CB-71DB9BC8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44" name="BEx5BJQWS6YWHH4ZMSUAMD641V6Y" descr="ZTMFMXCIQSECDX38ALEFHUB00" hidden="1">
          <a:extLst>
            <a:ext uri="{FF2B5EF4-FFF2-40B4-BE49-F238E27FC236}">
              <a16:creationId xmlns:a16="http://schemas.microsoft.com/office/drawing/2014/main" id="{FA57E1E5-421E-4DCF-BC20-F56A0B03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45" name="BExUBK0YZ5VYFY8TTITJGJU9S06A" hidden="1">
          <a:extLst>
            <a:ext uri="{FF2B5EF4-FFF2-40B4-BE49-F238E27FC236}">
              <a16:creationId xmlns:a16="http://schemas.microsoft.com/office/drawing/2014/main" id="{512AAE30-D2B4-4179-936B-EEE50ABF1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46" name="BEx5BJQWS6YWHH4ZMSUAMD641V6Y" descr="ZTMFMXCIQSECDX38ALEFHUB00" hidden="1">
          <a:extLst>
            <a:ext uri="{FF2B5EF4-FFF2-40B4-BE49-F238E27FC236}">
              <a16:creationId xmlns:a16="http://schemas.microsoft.com/office/drawing/2014/main" id="{BDE3F8D4-98F6-4033-8907-E8D0F532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47" name="BExUBK0YZ5VYFY8TTITJGJU9S06A" hidden="1">
          <a:extLst>
            <a:ext uri="{FF2B5EF4-FFF2-40B4-BE49-F238E27FC236}">
              <a16:creationId xmlns:a16="http://schemas.microsoft.com/office/drawing/2014/main" id="{D8352DAB-E62D-4FCF-90EE-2D2EE3263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48" name="BEx1KD7H6UB1VYCJ7O61P562EIUY" descr="IQGV9140X0K0UPBL8OGU3I44J" hidden="1">
          <a:extLst>
            <a:ext uri="{FF2B5EF4-FFF2-40B4-BE49-F238E27FC236}">
              <a16:creationId xmlns:a16="http://schemas.microsoft.com/office/drawing/2014/main" id="{1FEDC23C-C862-4F9B-B2FC-F2ECFEE8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49" name="BEx5BJQWS6YWHH4ZMSUAMD641V6Y" descr="ZTMFMXCIQSECDX38ALEFHUB00" hidden="1">
          <a:extLst>
            <a:ext uri="{FF2B5EF4-FFF2-40B4-BE49-F238E27FC236}">
              <a16:creationId xmlns:a16="http://schemas.microsoft.com/office/drawing/2014/main" id="{2537009A-CD77-4A75-9A15-510649BC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50" name="BEx5AQZ4ETQ9LMY5EBWVH20Z7VXQ" hidden="1">
          <a:extLst>
            <a:ext uri="{FF2B5EF4-FFF2-40B4-BE49-F238E27FC236}">
              <a16:creationId xmlns:a16="http://schemas.microsoft.com/office/drawing/2014/main" id="{E7BE271F-BF02-4361-B1A6-6C78D3F73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51" name="BExUBK0YZ5VYFY8TTITJGJU9S06A" hidden="1">
          <a:extLst>
            <a:ext uri="{FF2B5EF4-FFF2-40B4-BE49-F238E27FC236}">
              <a16:creationId xmlns:a16="http://schemas.microsoft.com/office/drawing/2014/main" id="{C38AA642-2ABA-4FF4-B3B5-06A1DF30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52" name="BEx5BJQWS6YWHH4ZMSUAMD641V6Y" descr="ZTMFMXCIQSECDX38ALEFHUB00" hidden="1">
          <a:extLst>
            <a:ext uri="{FF2B5EF4-FFF2-40B4-BE49-F238E27FC236}">
              <a16:creationId xmlns:a16="http://schemas.microsoft.com/office/drawing/2014/main" id="{C771BC41-2525-4D7E-9225-2180DA73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53" name="BExUBK0YZ5VYFY8TTITJGJU9S06A" hidden="1">
          <a:extLst>
            <a:ext uri="{FF2B5EF4-FFF2-40B4-BE49-F238E27FC236}">
              <a16:creationId xmlns:a16="http://schemas.microsoft.com/office/drawing/2014/main" id="{84F8D3E5-E74B-4D2A-AAAC-33FFA6C2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54" name="BEx5BJQWS6YWHH4ZMSUAMD641V6Y" descr="ZTMFMXCIQSECDX38ALEFHUB00" hidden="1">
          <a:extLst>
            <a:ext uri="{FF2B5EF4-FFF2-40B4-BE49-F238E27FC236}">
              <a16:creationId xmlns:a16="http://schemas.microsoft.com/office/drawing/2014/main" id="{08F8AF7F-1405-413D-8F0C-DF9EAAA4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55" name="BExUBK0YZ5VYFY8TTITJGJU9S06A" hidden="1">
          <a:extLst>
            <a:ext uri="{FF2B5EF4-FFF2-40B4-BE49-F238E27FC236}">
              <a16:creationId xmlns:a16="http://schemas.microsoft.com/office/drawing/2014/main" id="{2ABBEEBB-7FFE-43F9-A1C3-EDFEB7DB7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56" name="BEx5BJQWS6YWHH4ZMSUAMD641V6Y" descr="ZTMFMXCIQSECDX38ALEFHUB00" hidden="1">
          <a:extLst>
            <a:ext uri="{FF2B5EF4-FFF2-40B4-BE49-F238E27FC236}">
              <a16:creationId xmlns:a16="http://schemas.microsoft.com/office/drawing/2014/main" id="{9BFA2A37-390F-4F38-AFE5-09444B398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57" name="BExUBK0YZ5VYFY8TTITJGJU9S06A" hidden="1">
          <a:extLst>
            <a:ext uri="{FF2B5EF4-FFF2-40B4-BE49-F238E27FC236}">
              <a16:creationId xmlns:a16="http://schemas.microsoft.com/office/drawing/2014/main" id="{92915813-6DAA-4060-8EE5-6AB08F63B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58" name="BEx5BJQWS6YWHH4ZMSUAMD641V6Y" descr="ZTMFMXCIQSECDX38ALEFHUB00" hidden="1">
          <a:extLst>
            <a:ext uri="{FF2B5EF4-FFF2-40B4-BE49-F238E27FC236}">
              <a16:creationId xmlns:a16="http://schemas.microsoft.com/office/drawing/2014/main" id="{59391223-D4BA-459B-9D81-F60BE10EC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59" name="BExUBK0YZ5VYFY8TTITJGJU9S06A" hidden="1">
          <a:extLst>
            <a:ext uri="{FF2B5EF4-FFF2-40B4-BE49-F238E27FC236}">
              <a16:creationId xmlns:a16="http://schemas.microsoft.com/office/drawing/2014/main" id="{339A1860-FDB7-48D7-AAE7-1545D69E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60" name="BEx5BJQWS6YWHH4ZMSUAMD641V6Y" descr="ZTMFMXCIQSECDX38ALEFHUB00" hidden="1">
          <a:extLst>
            <a:ext uri="{FF2B5EF4-FFF2-40B4-BE49-F238E27FC236}">
              <a16:creationId xmlns:a16="http://schemas.microsoft.com/office/drawing/2014/main" id="{7C17690C-C8FA-46BA-A4A9-FBE72B4A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61" name="BExUBK0YZ5VYFY8TTITJGJU9S06A" hidden="1">
          <a:extLst>
            <a:ext uri="{FF2B5EF4-FFF2-40B4-BE49-F238E27FC236}">
              <a16:creationId xmlns:a16="http://schemas.microsoft.com/office/drawing/2014/main" id="{D6F742CB-D579-49D8-BC51-1AE189DC8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62" name="BEx1KD7H6UB1VYCJ7O61P562EIUY" descr="IQGV9140X0K0UPBL8OGU3I44J" hidden="1">
          <a:extLst>
            <a:ext uri="{FF2B5EF4-FFF2-40B4-BE49-F238E27FC236}">
              <a16:creationId xmlns:a16="http://schemas.microsoft.com/office/drawing/2014/main" id="{5A3E56C1-E61A-4E68-98C8-30673326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63" name="BEx5AQZ4ETQ9LMY5EBWVH20Z7VXQ" hidden="1">
          <a:extLst>
            <a:ext uri="{FF2B5EF4-FFF2-40B4-BE49-F238E27FC236}">
              <a16:creationId xmlns:a16="http://schemas.microsoft.com/office/drawing/2014/main" id="{6F80AAA7-A736-4905-9BE8-4CDDB30FD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64" name="BEx1KD7H6UB1VYCJ7O61P562EIUY" descr="IQGV9140X0K0UPBL8OGU3I44J" hidden="1">
          <a:extLst>
            <a:ext uri="{FF2B5EF4-FFF2-40B4-BE49-F238E27FC236}">
              <a16:creationId xmlns:a16="http://schemas.microsoft.com/office/drawing/2014/main" id="{3BA2A52B-89B4-48F3-9C81-603D7370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65" name="BEx5AQZ4ETQ9LMY5EBWVH20Z7VXQ" hidden="1">
          <a:extLst>
            <a:ext uri="{FF2B5EF4-FFF2-40B4-BE49-F238E27FC236}">
              <a16:creationId xmlns:a16="http://schemas.microsoft.com/office/drawing/2014/main" id="{70D37F7B-9EA6-49AE-9D29-5DA78A9B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66" name="BEx5BJQWS6YWHH4ZMSUAMD641V6Y" descr="ZTMFMXCIQSECDX38ALEFHUB00" hidden="1">
          <a:extLst>
            <a:ext uri="{FF2B5EF4-FFF2-40B4-BE49-F238E27FC236}">
              <a16:creationId xmlns:a16="http://schemas.microsoft.com/office/drawing/2014/main" id="{D7AD12DE-485F-4CBA-A8F2-3A37B00EB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67" name="BExUBK0YZ5VYFY8TTITJGJU9S06A" hidden="1">
          <a:extLst>
            <a:ext uri="{FF2B5EF4-FFF2-40B4-BE49-F238E27FC236}">
              <a16:creationId xmlns:a16="http://schemas.microsoft.com/office/drawing/2014/main" id="{E25FCBE2-FFCB-42EF-9BF3-AAF1139C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68" name="BEx1KD7H6UB1VYCJ7O61P562EIUY" descr="IQGV9140X0K0UPBL8OGU3I44J" hidden="1">
          <a:extLst>
            <a:ext uri="{FF2B5EF4-FFF2-40B4-BE49-F238E27FC236}">
              <a16:creationId xmlns:a16="http://schemas.microsoft.com/office/drawing/2014/main" id="{845E5AB9-499C-4E9D-A024-8FDB365FD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69" name="BEx5AQZ4ETQ9LMY5EBWVH20Z7VXQ" hidden="1">
          <a:extLst>
            <a:ext uri="{FF2B5EF4-FFF2-40B4-BE49-F238E27FC236}">
              <a16:creationId xmlns:a16="http://schemas.microsoft.com/office/drawing/2014/main" id="{A33B6F98-7DEB-4555-9C61-B5580209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70" name="BEx5BJQWS6YWHH4ZMSUAMD641V6Y" descr="ZTMFMXCIQSECDX38ALEFHUB00" hidden="1">
          <a:extLst>
            <a:ext uri="{FF2B5EF4-FFF2-40B4-BE49-F238E27FC236}">
              <a16:creationId xmlns:a16="http://schemas.microsoft.com/office/drawing/2014/main" id="{E722E043-2AC8-4DF4-9839-AE227E7C1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71" name="BExUBK0YZ5VYFY8TTITJGJU9S06A" hidden="1">
          <a:extLst>
            <a:ext uri="{FF2B5EF4-FFF2-40B4-BE49-F238E27FC236}">
              <a16:creationId xmlns:a16="http://schemas.microsoft.com/office/drawing/2014/main" id="{1D48C460-4068-4053-977A-17165056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72" name="BEx5BJQWS6YWHH4ZMSUAMD641V6Y" descr="ZTMFMXCIQSECDX38ALEFHUB00" hidden="1">
          <a:extLst>
            <a:ext uri="{FF2B5EF4-FFF2-40B4-BE49-F238E27FC236}">
              <a16:creationId xmlns:a16="http://schemas.microsoft.com/office/drawing/2014/main" id="{D2DB9533-B81D-44F5-90D4-D98E97A9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73" name="BExUBK0YZ5VYFY8TTITJGJU9S06A" hidden="1">
          <a:extLst>
            <a:ext uri="{FF2B5EF4-FFF2-40B4-BE49-F238E27FC236}">
              <a16:creationId xmlns:a16="http://schemas.microsoft.com/office/drawing/2014/main" id="{C937428C-2DFA-417C-8B05-717E768DB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74" name="BEx1KD7H6UB1VYCJ7O61P562EIUY" descr="IQGV9140X0K0UPBL8OGU3I44J" hidden="1">
          <a:extLst>
            <a:ext uri="{FF2B5EF4-FFF2-40B4-BE49-F238E27FC236}">
              <a16:creationId xmlns:a16="http://schemas.microsoft.com/office/drawing/2014/main" id="{30422124-9298-436B-A9C0-4D790E19A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75" name="BEx5AQZ4ETQ9LMY5EBWVH20Z7VXQ" hidden="1">
          <a:extLst>
            <a:ext uri="{FF2B5EF4-FFF2-40B4-BE49-F238E27FC236}">
              <a16:creationId xmlns:a16="http://schemas.microsoft.com/office/drawing/2014/main" id="{BE75295F-5B6F-45DE-8703-78DA8D822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76" name="BEx5BJQWS6YWHH4ZMSUAMD641V6Y" descr="ZTMFMXCIQSECDX38ALEFHUB00" hidden="1">
          <a:extLst>
            <a:ext uri="{FF2B5EF4-FFF2-40B4-BE49-F238E27FC236}">
              <a16:creationId xmlns:a16="http://schemas.microsoft.com/office/drawing/2014/main" id="{8547BBB6-C345-4E39-A55E-8BC4DFE6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77" name="BExUBK0YZ5VYFY8TTITJGJU9S06A" hidden="1">
          <a:extLst>
            <a:ext uri="{FF2B5EF4-FFF2-40B4-BE49-F238E27FC236}">
              <a16:creationId xmlns:a16="http://schemas.microsoft.com/office/drawing/2014/main" id="{F6AD9F5B-5767-4C13-8256-7E22C5DB3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78" name="BEx5BJQWS6YWHH4ZMSUAMD641V6Y" descr="ZTMFMXCIQSECDX38ALEFHUB00" hidden="1">
          <a:extLst>
            <a:ext uri="{FF2B5EF4-FFF2-40B4-BE49-F238E27FC236}">
              <a16:creationId xmlns:a16="http://schemas.microsoft.com/office/drawing/2014/main" id="{69AA6CA9-BBCD-45EA-A5A4-48F6C1C2A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79" name="BExUBK0YZ5VYFY8TTITJGJU9S06A" hidden="1">
          <a:extLst>
            <a:ext uri="{FF2B5EF4-FFF2-40B4-BE49-F238E27FC236}">
              <a16:creationId xmlns:a16="http://schemas.microsoft.com/office/drawing/2014/main" id="{054483A4-C1C8-457F-BA63-E53BE9D87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80" name="BEx5BJQWS6YWHH4ZMSUAMD641V6Y" descr="ZTMFMXCIQSECDX38ALEFHUB00" hidden="1">
          <a:extLst>
            <a:ext uri="{FF2B5EF4-FFF2-40B4-BE49-F238E27FC236}">
              <a16:creationId xmlns:a16="http://schemas.microsoft.com/office/drawing/2014/main" id="{F0E69834-447C-46EF-8284-6DFC9493C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81" name="BExUBK0YZ5VYFY8TTITJGJU9S06A" hidden="1">
          <a:extLst>
            <a:ext uri="{FF2B5EF4-FFF2-40B4-BE49-F238E27FC236}">
              <a16:creationId xmlns:a16="http://schemas.microsoft.com/office/drawing/2014/main" id="{86938C62-DB9C-490B-B175-792AE558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82" name="BEx1KD7H6UB1VYCJ7O61P562EIUY" descr="IQGV9140X0K0UPBL8OGU3I44J" hidden="1">
          <a:extLst>
            <a:ext uri="{FF2B5EF4-FFF2-40B4-BE49-F238E27FC236}">
              <a16:creationId xmlns:a16="http://schemas.microsoft.com/office/drawing/2014/main" id="{3785D426-86A0-4442-A5DA-76260581D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829901"/>
    <xdr:pic>
      <xdr:nvPicPr>
        <xdr:cNvPr id="2583" name="BEx5AQZ4ETQ9LMY5EBWVH20Z7VXQ" hidden="1">
          <a:extLst>
            <a:ext uri="{FF2B5EF4-FFF2-40B4-BE49-F238E27FC236}">
              <a16:creationId xmlns:a16="http://schemas.microsoft.com/office/drawing/2014/main" id="{05FB7503-225A-4683-95DC-6EECCA3B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3865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84" name="BEx5BJQWS6YWHH4ZMSUAMD641V6Y" descr="ZTMFMXCIQSECDX38ALEFHUB00" hidden="1">
          <a:extLst>
            <a:ext uri="{FF2B5EF4-FFF2-40B4-BE49-F238E27FC236}">
              <a16:creationId xmlns:a16="http://schemas.microsoft.com/office/drawing/2014/main" id="{5C0B6F7C-D7ED-4DA6-B715-032216DBD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85" name="BExUBK0YZ5VYFY8TTITJGJU9S06A" hidden="1">
          <a:extLst>
            <a:ext uri="{FF2B5EF4-FFF2-40B4-BE49-F238E27FC236}">
              <a16:creationId xmlns:a16="http://schemas.microsoft.com/office/drawing/2014/main" id="{827660AE-0B02-432C-924F-45538A43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86" name="BEx5BJQWS6YWHH4ZMSUAMD641V6Y" descr="ZTMFMXCIQSECDX38ALEFHUB00" hidden="1">
          <a:extLst>
            <a:ext uri="{FF2B5EF4-FFF2-40B4-BE49-F238E27FC236}">
              <a16:creationId xmlns:a16="http://schemas.microsoft.com/office/drawing/2014/main" id="{6CC46D04-A2D4-4295-B479-45F98B62D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87" name="BExUBK0YZ5VYFY8TTITJGJU9S06A" hidden="1">
          <a:extLst>
            <a:ext uri="{FF2B5EF4-FFF2-40B4-BE49-F238E27FC236}">
              <a16:creationId xmlns:a16="http://schemas.microsoft.com/office/drawing/2014/main" id="{7E8108F2-AF17-4442-A7E9-A5D8E40C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88" name="BEx5BJQWS6YWHH4ZMSUAMD641V6Y" descr="ZTMFMXCIQSECDX38ALEFHUB00" hidden="1">
          <a:extLst>
            <a:ext uri="{FF2B5EF4-FFF2-40B4-BE49-F238E27FC236}">
              <a16:creationId xmlns:a16="http://schemas.microsoft.com/office/drawing/2014/main" id="{63276A4F-C71D-4A49-879F-77B074961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89" name="BExUBK0YZ5VYFY8TTITJGJU9S06A" hidden="1">
          <a:extLst>
            <a:ext uri="{FF2B5EF4-FFF2-40B4-BE49-F238E27FC236}">
              <a16:creationId xmlns:a16="http://schemas.microsoft.com/office/drawing/2014/main" id="{EB793B8B-EED4-431C-A69C-89B4833E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90" name="BEx5BJQWS6YWHH4ZMSUAMD641V6Y" descr="ZTMFMXCIQSECDX38ALEFHUB00" hidden="1">
          <a:extLst>
            <a:ext uri="{FF2B5EF4-FFF2-40B4-BE49-F238E27FC236}">
              <a16:creationId xmlns:a16="http://schemas.microsoft.com/office/drawing/2014/main" id="{B1F3B27D-C5B5-4264-B106-AB25E8474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91" name="BExUBK0YZ5VYFY8TTITJGJU9S06A" hidden="1">
          <a:extLst>
            <a:ext uri="{FF2B5EF4-FFF2-40B4-BE49-F238E27FC236}">
              <a16:creationId xmlns:a16="http://schemas.microsoft.com/office/drawing/2014/main" id="{ECFC3927-9693-4304-9299-D40B0903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92" name="BEx5BJQWS6YWHH4ZMSUAMD641V6Y" descr="ZTMFMXCIQSECDX38ALEFHUB00" hidden="1">
          <a:extLst>
            <a:ext uri="{FF2B5EF4-FFF2-40B4-BE49-F238E27FC236}">
              <a16:creationId xmlns:a16="http://schemas.microsoft.com/office/drawing/2014/main" id="{0BA8CB27-A2E7-49EC-9180-ACA3D0AB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93" name="BExUBK0YZ5VYFY8TTITJGJU9S06A" hidden="1">
          <a:extLst>
            <a:ext uri="{FF2B5EF4-FFF2-40B4-BE49-F238E27FC236}">
              <a16:creationId xmlns:a16="http://schemas.microsoft.com/office/drawing/2014/main" id="{145C662F-D781-4835-B661-ED89DE459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94" name="BEx5BJQWS6YWHH4ZMSUAMD641V6Y" descr="ZTMFMXCIQSECDX38ALEFHUB00" hidden="1">
          <a:extLst>
            <a:ext uri="{FF2B5EF4-FFF2-40B4-BE49-F238E27FC236}">
              <a16:creationId xmlns:a16="http://schemas.microsoft.com/office/drawing/2014/main" id="{8C363905-EAE8-4E30-BBE0-D1439D25E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95" name="BExUBK0YZ5VYFY8TTITJGJU9S06A" hidden="1">
          <a:extLst>
            <a:ext uri="{FF2B5EF4-FFF2-40B4-BE49-F238E27FC236}">
              <a16:creationId xmlns:a16="http://schemas.microsoft.com/office/drawing/2014/main" id="{92E656F5-61D7-4F04-9592-010447E3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1905</xdr:rowOff>
    </xdr:from>
    <xdr:ext cx="59531" cy="829901"/>
    <xdr:pic>
      <xdr:nvPicPr>
        <xdr:cNvPr id="2596" name="BExMO7VFCN4EL59982UR4AJ25JNJ" descr="XX6TINEJADZGKR0CTM7ZRT0RA" hidden="1">
          <a:extLst>
            <a:ext uri="{FF2B5EF4-FFF2-40B4-BE49-F238E27FC236}">
              <a16:creationId xmlns:a16="http://schemas.microsoft.com/office/drawing/2014/main" id="{6ADEBD7B-3AD8-4759-A583-DAF3ED79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440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295275"/>
    <xdr:pic>
      <xdr:nvPicPr>
        <xdr:cNvPr id="2597" name="BExU3EX5JJCXCII4YKUJBFBGIJR2" descr="OF5ZI9PI5WH36VPANJ2DYLNMI" hidden="1">
          <a:extLst>
            <a:ext uri="{FF2B5EF4-FFF2-40B4-BE49-F238E27FC236}">
              <a16:creationId xmlns:a16="http://schemas.microsoft.com/office/drawing/2014/main" id="{6925F7B6-5879-4F8C-900E-B28B6979B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1905</xdr:rowOff>
    </xdr:from>
    <xdr:ext cx="59531" cy="829901"/>
    <xdr:pic>
      <xdr:nvPicPr>
        <xdr:cNvPr id="2598" name="BEx1KD7H6UB1VYCJ7O61P562EIUY" descr="IQGV9140X0K0UPBL8OGU3I44J" hidden="1">
          <a:extLst>
            <a:ext uri="{FF2B5EF4-FFF2-40B4-BE49-F238E27FC236}">
              <a16:creationId xmlns:a16="http://schemas.microsoft.com/office/drawing/2014/main" id="{0E709B0F-DCCF-4086-B96C-0DE1D20C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40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599" name="BEx5BJQWS6YWHH4ZMSUAMD641V6Y" descr="ZTMFMXCIQSECDX38ALEFHUB00" hidden="1">
          <a:extLst>
            <a:ext uri="{FF2B5EF4-FFF2-40B4-BE49-F238E27FC236}">
              <a16:creationId xmlns:a16="http://schemas.microsoft.com/office/drawing/2014/main" id="{C9A2729F-6AC9-4710-BFB7-4329AE41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24</xdr:row>
      <xdr:rowOff>1905</xdr:rowOff>
    </xdr:from>
    <xdr:ext cx="59531" cy="829901"/>
    <xdr:pic>
      <xdr:nvPicPr>
        <xdr:cNvPr id="2600" name="BExVTO5Q8G2M7BPL4B2584LQS0R0" descr="OB6Q8NA4LZFE4GM9Y3V56BPMQ" hidden="1">
          <a:extLst>
            <a:ext uri="{FF2B5EF4-FFF2-40B4-BE49-F238E27FC236}">
              <a16:creationId xmlns:a16="http://schemas.microsoft.com/office/drawing/2014/main" id="{6D27ACA3-E994-4EDA-BD79-CA9869835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4440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24</xdr:row>
      <xdr:rowOff>0</xdr:rowOff>
    </xdr:from>
    <xdr:ext cx="59531" cy="295275"/>
    <xdr:pic>
      <xdr:nvPicPr>
        <xdr:cNvPr id="2601" name="BExIFSCLN1G86X78PFLTSMRP0US5" descr="9JK4SPV4DG7VTCZIILWHXQU5J" hidden="1">
          <a:extLst>
            <a:ext uri="{FF2B5EF4-FFF2-40B4-BE49-F238E27FC236}">
              <a16:creationId xmlns:a16="http://schemas.microsoft.com/office/drawing/2014/main" id="{FC04778E-16F0-42D0-A7D2-092126B6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1905</xdr:rowOff>
    </xdr:from>
    <xdr:ext cx="59531" cy="829901"/>
    <xdr:pic>
      <xdr:nvPicPr>
        <xdr:cNvPr id="2602" name="BEx1I152WN2D3A85O2XN0DGXCWHN" descr="KHBZFMANRA4UMJR1AB4M5NJNT" hidden="1">
          <a:extLst>
            <a:ext uri="{FF2B5EF4-FFF2-40B4-BE49-F238E27FC236}">
              <a16:creationId xmlns:a16="http://schemas.microsoft.com/office/drawing/2014/main" id="{7CEF10C1-2565-407A-814E-494D841F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440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295275"/>
    <xdr:pic>
      <xdr:nvPicPr>
        <xdr:cNvPr id="2603" name="BExW9676P0SKCVKK25QCGHPA3PAD" descr="9A4PWZ20RMSRF0PNECCDM75CA" hidden="1">
          <a:extLst>
            <a:ext uri="{FF2B5EF4-FFF2-40B4-BE49-F238E27FC236}">
              <a16:creationId xmlns:a16="http://schemas.microsoft.com/office/drawing/2014/main" id="{35FC5868-E3DD-4801-832F-578FFEF6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1905</xdr:rowOff>
    </xdr:from>
    <xdr:ext cx="59531" cy="829901"/>
    <xdr:pic>
      <xdr:nvPicPr>
        <xdr:cNvPr id="2604" name="BExS5CPQ8P8JOQPK7ANNKHLSGOKU" hidden="1">
          <a:extLst>
            <a:ext uri="{FF2B5EF4-FFF2-40B4-BE49-F238E27FC236}">
              <a16:creationId xmlns:a16="http://schemas.microsoft.com/office/drawing/2014/main" id="{B5284C4D-294A-4C6B-ACE7-24D8CFC2C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440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295275"/>
    <xdr:pic>
      <xdr:nvPicPr>
        <xdr:cNvPr id="2605" name="BExMM0AVUAIRNJLXB1FW8R0YB4ZZ" hidden="1">
          <a:extLst>
            <a:ext uri="{FF2B5EF4-FFF2-40B4-BE49-F238E27FC236}">
              <a16:creationId xmlns:a16="http://schemas.microsoft.com/office/drawing/2014/main" id="{A727F1DF-7A94-4042-B47A-136D9101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24</xdr:row>
      <xdr:rowOff>1905</xdr:rowOff>
    </xdr:from>
    <xdr:ext cx="59531" cy="829901"/>
    <xdr:pic>
      <xdr:nvPicPr>
        <xdr:cNvPr id="2606" name="BExXZ7Y09CBS0XA7IPB3IRJ8RJM4" hidden="1">
          <a:extLst>
            <a:ext uri="{FF2B5EF4-FFF2-40B4-BE49-F238E27FC236}">
              <a16:creationId xmlns:a16="http://schemas.microsoft.com/office/drawing/2014/main" id="{D0F6C2F3-5AA5-4BE7-8C08-72CF6243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4440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24</xdr:row>
      <xdr:rowOff>0</xdr:rowOff>
    </xdr:from>
    <xdr:ext cx="59531" cy="295275"/>
    <xdr:pic>
      <xdr:nvPicPr>
        <xdr:cNvPr id="2607" name="BExQ7SXS9VUG7P6CACU2J7R2SGIZ" hidden="1">
          <a:extLst>
            <a:ext uri="{FF2B5EF4-FFF2-40B4-BE49-F238E27FC236}">
              <a16:creationId xmlns:a16="http://schemas.microsoft.com/office/drawing/2014/main" id="{EB70C5B4-AA37-41B5-BD3E-83CCA1360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1905</xdr:rowOff>
    </xdr:from>
    <xdr:ext cx="59531" cy="829901"/>
    <xdr:pic>
      <xdr:nvPicPr>
        <xdr:cNvPr id="2608" name="BEx5AQZ4ETQ9LMY5EBWVH20Z7VXQ" hidden="1">
          <a:extLst>
            <a:ext uri="{FF2B5EF4-FFF2-40B4-BE49-F238E27FC236}">
              <a16:creationId xmlns:a16="http://schemas.microsoft.com/office/drawing/2014/main" id="{E2A4E2CF-8511-4F09-A7F1-4B7234EB2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40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0</xdr:rowOff>
    </xdr:from>
    <xdr:ext cx="59531" cy="295275"/>
    <xdr:pic>
      <xdr:nvPicPr>
        <xdr:cNvPr id="2609" name="BExUBK0YZ5VYFY8TTITJGJU9S06A" hidden="1">
          <a:extLst>
            <a:ext uri="{FF2B5EF4-FFF2-40B4-BE49-F238E27FC236}">
              <a16:creationId xmlns:a16="http://schemas.microsoft.com/office/drawing/2014/main" id="{2F7453C3-744E-4A34-80CC-48AAD3017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24</xdr:row>
      <xdr:rowOff>1905</xdr:rowOff>
    </xdr:from>
    <xdr:ext cx="47625" cy="829901"/>
    <xdr:pic>
      <xdr:nvPicPr>
        <xdr:cNvPr id="2610" name="BExUEZCSSJ7RN4J18I2NUIQR2FZS" hidden="1">
          <a:extLst>
            <a:ext uri="{FF2B5EF4-FFF2-40B4-BE49-F238E27FC236}">
              <a16:creationId xmlns:a16="http://schemas.microsoft.com/office/drawing/2014/main" id="{A91C941A-E1F5-4DEA-B9CF-E14B0BD4E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4440555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24</xdr:row>
      <xdr:rowOff>0</xdr:rowOff>
    </xdr:from>
    <xdr:ext cx="47625" cy="295275"/>
    <xdr:pic>
      <xdr:nvPicPr>
        <xdr:cNvPr id="2611" name="BExS3JDQWF7U3F5JTEVOE16ASIYK" hidden="1">
          <a:extLst>
            <a:ext uri="{FF2B5EF4-FFF2-40B4-BE49-F238E27FC236}">
              <a16:creationId xmlns:a16="http://schemas.microsoft.com/office/drawing/2014/main" id="{85E2CE5C-92C5-4C7E-BCDC-8F791293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443865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12" name="BEx5BJQWS6YWHH4ZMSUAMD641V6Y" descr="ZTMFMXCIQSECDX38ALEFHUB00" hidden="1">
          <a:extLst>
            <a:ext uri="{FF2B5EF4-FFF2-40B4-BE49-F238E27FC236}">
              <a16:creationId xmlns:a16="http://schemas.microsoft.com/office/drawing/2014/main" id="{300CDA78-E085-4235-AAD0-7B0FD482F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13" name="BExUBK0YZ5VYFY8TTITJGJU9S06A" hidden="1">
          <a:extLst>
            <a:ext uri="{FF2B5EF4-FFF2-40B4-BE49-F238E27FC236}">
              <a16:creationId xmlns:a16="http://schemas.microsoft.com/office/drawing/2014/main" id="{0550A604-8D6D-478D-B8A4-2F798E5D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14" name="BExU3EX5JJCXCII4YKUJBFBGIJR2" descr="OF5ZI9PI5WH36VPANJ2DYLNMI" hidden="1">
          <a:extLst>
            <a:ext uri="{FF2B5EF4-FFF2-40B4-BE49-F238E27FC236}">
              <a16:creationId xmlns:a16="http://schemas.microsoft.com/office/drawing/2014/main" id="{5B1E37C6-E685-4208-BFF7-CDAEE9B3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15" name="BExW9676P0SKCVKK25QCGHPA3PAD" descr="9A4PWZ20RMSRF0PNECCDM75CA" hidden="1">
          <a:extLst>
            <a:ext uri="{FF2B5EF4-FFF2-40B4-BE49-F238E27FC236}">
              <a16:creationId xmlns:a16="http://schemas.microsoft.com/office/drawing/2014/main" id="{615CD63B-AA9E-4D10-84F7-96CFA365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16" name="BExMM0AVUAIRNJLXB1FW8R0YB4ZZ" hidden="1">
          <a:extLst>
            <a:ext uri="{FF2B5EF4-FFF2-40B4-BE49-F238E27FC236}">
              <a16:creationId xmlns:a16="http://schemas.microsoft.com/office/drawing/2014/main" id="{252DE3D2-D298-4201-B143-CE4E55B4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17" name="BExQ7SXS9VUG7P6CACU2J7R2SGIZ" hidden="1">
          <a:extLst>
            <a:ext uri="{FF2B5EF4-FFF2-40B4-BE49-F238E27FC236}">
              <a16:creationId xmlns:a16="http://schemas.microsoft.com/office/drawing/2014/main" id="{2D5908AD-522D-4DC3-8EF5-BEE947EB2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18" name="BExU3EX5JJCXCII4YKUJBFBGIJR2" descr="OF5ZI9PI5WH36VPANJ2DYLNMI" hidden="1">
          <a:extLst>
            <a:ext uri="{FF2B5EF4-FFF2-40B4-BE49-F238E27FC236}">
              <a16:creationId xmlns:a16="http://schemas.microsoft.com/office/drawing/2014/main" id="{54C41F93-E2E5-4C95-AD12-392808FC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19" name="BExW9676P0SKCVKK25QCGHPA3PAD" descr="9A4PWZ20RMSRF0PNECCDM75CA" hidden="1">
          <a:extLst>
            <a:ext uri="{FF2B5EF4-FFF2-40B4-BE49-F238E27FC236}">
              <a16:creationId xmlns:a16="http://schemas.microsoft.com/office/drawing/2014/main" id="{D8C27FFB-C703-4507-8080-8651E841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20" name="BExMM0AVUAIRNJLXB1FW8R0YB4ZZ" hidden="1">
          <a:extLst>
            <a:ext uri="{FF2B5EF4-FFF2-40B4-BE49-F238E27FC236}">
              <a16:creationId xmlns:a16="http://schemas.microsoft.com/office/drawing/2014/main" id="{24BFEC44-B431-413F-A11F-895E179D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21" name="BExQ7SXS9VUG7P6CACU2J7R2SGIZ" hidden="1">
          <a:extLst>
            <a:ext uri="{FF2B5EF4-FFF2-40B4-BE49-F238E27FC236}">
              <a16:creationId xmlns:a16="http://schemas.microsoft.com/office/drawing/2014/main" id="{22FCA7A2-CA4A-4523-A159-089307C7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22" name="BEx5BJQWS6YWHH4ZMSUAMD641V6Y" descr="ZTMFMXCIQSECDX38ALEFHUB00" hidden="1">
          <a:extLst>
            <a:ext uri="{FF2B5EF4-FFF2-40B4-BE49-F238E27FC236}">
              <a16:creationId xmlns:a16="http://schemas.microsoft.com/office/drawing/2014/main" id="{68B74D6D-DE94-4723-8E98-BFC0B7FDD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23" name="BExUBK0YZ5VYFY8TTITJGJU9S06A" hidden="1">
          <a:extLst>
            <a:ext uri="{FF2B5EF4-FFF2-40B4-BE49-F238E27FC236}">
              <a16:creationId xmlns:a16="http://schemas.microsoft.com/office/drawing/2014/main" id="{CDCE139E-28A1-46E4-A92D-DF6D75F5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24" name="BEx5BJQWS6YWHH4ZMSUAMD641V6Y" descr="ZTMFMXCIQSECDX38ALEFHUB00" hidden="1">
          <a:extLst>
            <a:ext uri="{FF2B5EF4-FFF2-40B4-BE49-F238E27FC236}">
              <a16:creationId xmlns:a16="http://schemas.microsoft.com/office/drawing/2014/main" id="{549ABFB7-EC30-48EB-A875-9010E42B5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25" name="BExUBK0YZ5VYFY8TTITJGJU9S06A" hidden="1">
          <a:extLst>
            <a:ext uri="{FF2B5EF4-FFF2-40B4-BE49-F238E27FC236}">
              <a16:creationId xmlns:a16="http://schemas.microsoft.com/office/drawing/2014/main" id="{63788335-6188-49D5-B2D7-5AC674658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26" name="BEx5BJQWS6YWHH4ZMSUAMD641V6Y" descr="ZTMFMXCIQSECDX38ALEFHUB00" hidden="1">
          <a:extLst>
            <a:ext uri="{FF2B5EF4-FFF2-40B4-BE49-F238E27FC236}">
              <a16:creationId xmlns:a16="http://schemas.microsoft.com/office/drawing/2014/main" id="{395BEE67-06ED-4C56-A7BD-37B869784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27" name="BExUBK0YZ5VYFY8TTITJGJU9S06A" hidden="1">
          <a:extLst>
            <a:ext uri="{FF2B5EF4-FFF2-40B4-BE49-F238E27FC236}">
              <a16:creationId xmlns:a16="http://schemas.microsoft.com/office/drawing/2014/main" id="{16CE3974-6DB5-498B-9F6D-80099DD9D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28" name="BEx5BJQWS6YWHH4ZMSUAMD641V6Y" descr="ZTMFMXCIQSECDX38ALEFHUB00" hidden="1">
          <a:extLst>
            <a:ext uri="{FF2B5EF4-FFF2-40B4-BE49-F238E27FC236}">
              <a16:creationId xmlns:a16="http://schemas.microsoft.com/office/drawing/2014/main" id="{1B621B4B-BE37-4118-AA99-795F6F55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29" name="BExUBK0YZ5VYFY8TTITJGJU9S06A" hidden="1">
          <a:extLst>
            <a:ext uri="{FF2B5EF4-FFF2-40B4-BE49-F238E27FC236}">
              <a16:creationId xmlns:a16="http://schemas.microsoft.com/office/drawing/2014/main" id="{D7576442-364E-4E49-94A2-C0C3F65C1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30" name="BEx5BJQWS6YWHH4ZMSUAMD641V6Y" descr="ZTMFMXCIQSECDX38ALEFHUB00" hidden="1">
          <a:extLst>
            <a:ext uri="{FF2B5EF4-FFF2-40B4-BE49-F238E27FC236}">
              <a16:creationId xmlns:a16="http://schemas.microsoft.com/office/drawing/2014/main" id="{099B156E-41D4-4427-9FFE-578959C07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31" name="BExUBK0YZ5VYFY8TTITJGJU9S06A" hidden="1">
          <a:extLst>
            <a:ext uri="{FF2B5EF4-FFF2-40B4-BE49-F238E27FC236}">
              <a16:creationId xmlns:a16="http://schemas.microsoft.com/office/drawing/2014/main" id="{242ADA4C-6541-471A-B504-C4DEA719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32" name="BEx5BJQWS6YWHH4ZMSUAMD641V6Y" descr="ZTMFMXCIQSECDX38ALEFHUB00" hidden="1">
          <a:extLst>
            <a:ext uri="{FF2B5EF4-FFF2-40B4-BE49-F238E27FC236}">
              <a16:creationId xmlns:a16="http://schemas.microsoft.com/office/drawing/2014/main" id="{F66400FF-9894-4545-89BE-5C5B172F6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33" name="BExUBK0YZ5VYFY8TTITJGJU9S06A" hidden="1">
          <a:extLst>
            <a:ext uri="{FF2B5EF4-FFF2-40B4-BE49-F238E27FC236}">
              <a16:creationId xmlns:a16="http://schemas.microsoft.com/office/drawing/2014/main" id="{9030965E-27AB-4627-B29B-71C708E2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34" name="BEx5BJQWS6YWHH4ZMSUAMD641V6Y" descr="ZTMFMXCIQSECDX38ALEFHUB00" hidden="1">
          <a:extLst>
            <a:ext uri="{FF2B5EF4-FFF2-40B4-BE49-F238E27FC236}">
              <a16:creationId xmlns:a16="http://schemas.microsoft.com/office/drawing/2014/main" id="{1C1F444A-7FFA-4406-826C-7CAB5CA3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35" name="BExUBK0YZ5VYFY8TTITJGJU9S06A" hidden="1">
          <a:extLst>
            <a:ext uri="{FF2B5EF4-FFF2-40B4-BE49-F238E27FC236}">
              <a16:creationId xmlns:a16="http://schemas.microsoft.com/office/drawing/2014/main" id="{0E078FAF-6C2F-4DB8-94AC-85C01A1A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36" name="BEx5BJQWS6YWHH4ZMSUAMD641V6Y" descr="ZTMFMXCIQSECDX38ALEFHUB00" hidden="1">
          <a:extLst>
            <a:ext uri="{FF2B5EF4-FFF2-40B4-BE49-F238E27FC236}">
              <a16:creationId xmlns:a16="http://schemas.microsoft.com/office/drawing/2014/main" id="{E9C81DD6-50C9-4393-9BB5-0809A9FE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37" name="BExUBK0YZ5VYFY8TTITJGJU9S06A" hidden="1">
          <a:extLst>
            <a:ext uri="{FF2B5EF4-FFF2-40B4-BE49-F238E27FC236}">
              <a16:creationId xmlns:a16="http://schemas.microsoft.com/office/drawing/2014/main" id="{C2044F0D-6B50-45F4-A034-C2C408B1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38" name="BEx5BJQWS6YWHH4ZMSUAMD641V6Y" descr="ZTMFMXCIQSECDX38ALEFHUB00" hidden="1">
          <a:extLst>
            <a:ext uri="{FF2B5EF4-FFF2-40B4-BE49-F238E27FC236}">
              <a16:creationId xmlns:a16="http://schemas.microsoft.com/office/drawing/2014/main" id="{8047D5FB-7F54-46A3-A38C-4D300EBB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39" name="BExUBK0YZ5VYFY8TTITJGJU9S06A" hidden="1">
          <a:extLst>
            <a:ext uri="{FF2B5EF4-FFF2-40B4-BE49-F238E27FC236}">
              <a16:creationId xmlns:a16="http://schemas.microsoft.com/office/drawing/2014/main" id="{05E57ACC-451B-4F91-B167-31C841B2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40" name="BExU3EX5JJCXCII4YKUJBFBGIJR2" descr="OF5ZI9PI5WH36VPANJ2DYLNMI" hidden="1">
          <a:extLst>
            <a:ext uri="{FF2B5EF4-FFF2-40B4-BE49-F238E27FC236}">
              <a16:creationId xmlns:a16="http://schemas.microsoft.com/office/drawing/2014/main" id="{FE267B21-3991-427A-BD8F-0889039FC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41" name="BExW9676P0SKCVKK25QCGHPA3PAD" descr="9A4PWZ20RMSRF0PNECCDM75CA" hidden="1">
          <a:extLst>
            <a:ext uri="{FF2B5EF4-FFF2-40B4-BE49-F238E27FC236}">
              <a16:creationId xmlns:a16="http://schemas.microsoft.com/office/drawing/2014/main" id="{7A3A46B1-4A90-412D-97B2-7E9EF6BA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42" name="BExMM0AVUAIRNJLXB1FW8R0YB4ZZ" hidden="1">
          <a:extLst>
            <a:ext uri="{FF2B5EF4-FFF2-40B4-BE49-F238E27FC236}">
              <a16:creationId xmlns:a16="http://schemas.microsoft.com/office/drawing/2014/main" id="{CC8094F7-DB5C-4116-93F6-FA2A562A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43" name="BExQ7SXS9VUG7P6CACU2J7R2SGIZ" hidden="1">
          <a:extLst>
            <a:ext uri="{FF2B5EF4-FFF2-40B4-BE49-F238E27FC236}">
              <a16:creationId xmlns:a16="http://schemas.microsoft.com/office/drawing/2014/main" id="{8C13AEF3-59F6-4278-BC67-29120001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44" name="BExU3EX5JJCXCII4YKUJBFBGIJR2" descr="OF5ZI9PI5WH36VPANJ2DYLNMI" hidden="1">
          <a:extLst>
            <a:ext uri="{FF2B5EF4-FFF2-40B4-BE49-F238E27FC236}">
              <a16:creationId xmlns:a16="http://schemas.microsoft.com/office/drawing/2014/main" id="{5246620A-E956-4FFE-8069-446FED480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45" name="BExW9676P0SKCVKK25QCGHPA3PAD" descr="9A4PWZ20RMSRF0PNECCDM75CA" hidden="1">
          <a:extLst>
            <a:ext uri="{FF2B5EF4-FFF2-40B4-BE49-F238E27FC236}">
              <a16:creationId xmlns:a16="http://schemas.microsoft.com/office/drawing/2014/main" id="{83B54BD5-E70C-4608-811C-5E793158F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46" name="BExMM0AVUAIRNJLXB1FW8R0YB4ZZ" hidden="1">
          <a:extLst>
            <a:ext uri="{FF2B5EF4-FFF2-40B4-BE49-F238E27FC236}">
              <a16:creationId xmlns:a16="http://schemas.microsoft.com/office/drawing/2014/main" id="{01DC70D5-388D-414D-B866-708DC61C4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47" name="BExQ7SXS9VUG7P6CACU2J7R2SGIZ" hidden="1">
          <a:extLst>
            <a:ext uri="{FF2B5EF4-FFF2-40B4-BE49-F238E27FC236}">
              <a16:creationId xmlns:a16="http://schemas.microsoft.com/office/drawing/2014/main" id="{2BD8FB92-29E4-42DC-ACF8-EB8B5218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48" name="BEx5BJQWS6YWHH4ZMSUAMD641V6Y" descr="ZTMFMXCIQSECDX38ALEFHUB00" hidden="1">
          <a:extLst>
            <a:ext uri="{FF2B5EF4-FFF2-40B4-BE49-F238E27FC236}">
              <a16:creationId xmlns:a16="http://schemas.microsoft.com/office/drawing/2014/main" id="{8B405257-0F99-4F24-B61A-24B0891D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49" name="BExUBK0YZ5VYFY8TTITJGJU9S06A" hidden="1">
          <a:extLst>
            <a:ext uri="{FF2B5EF4-FFF2-40B4-BE49-F238E27FC236}">
              <a16:creationId xmlns:a16="http://schemas.microsoft.com/office/drawing/2014/main" id="{B5338420-AF1D-4B26-BF4D-2A896C51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50" name="BEx5BJQWS6YWHH4ZMSUAMD641V6Y" descr="ZTMFMXCIQSECDX38ALEFHUB00" hidden="1">
          <a:extLst>
            <a:ext uri="{FF2B5EF4-FFF2-40B4-BE49-F238E27FC236}">
              <a16:creationId xmlns:a16="http://schemas.microsoft.com/office/drawing/2014/main" id="{6500CA30-ED85-495D-8210-85F6AC046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51" name="BExUBK0YZ5VYFY8TTITJGJU9S06A" hidden="1">
          <a:extLst>
            <a:ext uri="{FF2B5EF4-FFF2-40B4-BE49-F238E27FC236}">
              <a16:creationId xmlns:a16="http://schemas.microsoft.com/office/drawing/2014/main" id="{0B953DFD-2999-434C-92F0-07F6695F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52" name="BEx5BJQWS6YWHH4ZMSUAMD641V6Y" descr="ZTMFMXCIQSECDX38ALEFHUB00" hidden="1">
          <a:extLst>
            <a:ext uri="{FF2B5EF4-FFF2-40B4-BE49-F238E27FC236}">
              <a16:creationId xmlns:a16="http://schemas.microsoft.com/office/drawing/2014/main" id="{20DF1B72-1481-4877-B6AC-2B82D82E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53" name="BExUBK0YZ5VYFY8TTITJGJU9S06A" hidden="1">
          <a:extLst>
            <a:ext uri="{FF2B5EF4-FFF2-40B4-BE49-F238E27FC236}">
              <a16:creationId xmlns:a16="http://schemas.microsoft.com/office/drawing/2014/main" id="{9B68B49D-C266-4D77-BBF1-98C377583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54" name="BEx5BJQWS6YWHH4ZMSUAMD641V6Y" descr="ZTMFMXCIQSECDX38ALEFHUB00" hidden="1">
          <a:extLst>
            <a:ext uri="{FF2B5EF4-FFF2-40B4-BE49-F238E27FC236}">
              <a16:creationId xmlns:a16="http://schemas.microsoft.com/office/drawing/2014/main" id="{9DE20C30-7914-4E6F-A390-EFD9F0F4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55" name="BExUBK0YZ5VYFY8TTITJGJU9S06A" hidden="1">
          <a:extLst>
            <a:ext uri="{FF2B5EF4-FFF2-40B4-BE49-F238E27FC236}">
              <a16:creationId xmlns:a16="http://schemas.microsoft.com/office/drawing/2014/main" id="{8B5339C1-FD30-4660-BDE6-ACA1CC780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56" name="BEx5BJQWS6YWHH4ZMSUAMD641V6Y" descr="ZTMFMXCIQSECDX38ALEFHUB00" hidden="1">
          <a:extLst>
            <a:ext uri="{FF2B5EF4-FFF2-40B4-BE49-F238E27FC236}">
              <a16:creationId xmlns:a16="http://schemas.microsoft.com/office/drawing/2014/main" id="{1717849E-9C55-4735-A29F-AEA772A17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57" name="BExUBK0YZ5VYFY8TTITJGJU9S06A" hidden="1">
          <a:extLst>
            <a:ext uri="{FF2B5EF4-FFF2-40B4-BE49-F238E27FC236}">
              <a16:creationId xmlns:a16="http://schemas.microsoft.com/office/drawing/2014/main" id="{924C675B-8B7B-4291-A107-BFFEB357E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58" name="BExU3EX5JJCXCII4YKUJBFBGIJR2" descr="OF5ZI9PI5WH36VPANJ2DYLNMI" hidden="1">
          <a:extLst>
            <a:ext uri="{FF2B5EF4-FFF2-40B4-BE49-F238E27FC236}">
              <a16:creationId xmlns:a16="http://schemas.microsoft.com/office/drawing/2014/main" id="{B20255B4-DFB5-4482-90B2-72C5D841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59" name="BEx5BJQWS6YWHH4ZMSUAMD641V6Y" descr="ZTMFMXCIQSECDX38ALEFHUB00" hidden="1">
          <a:extLst>
            <a:ext uri="{FF2B5EF4-FFF2-40B4-BE49-F238E27FC236}">
              <a16:creationId xmlns:a16="http://schemas.microsoft.com/office/drawing/2014/main" id="{61110628-2221-4F51-8495-A8B085F34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25</xdr:row>
      <xdr:rowOff>0</xdr:rowOff>
    </xdr:from>
    <xdr:ext cx="59531" cy="295275"/>
    <xdr:pic>
      <xdr:nvPicPr>
        <xdr:cNvPr id="2660" name="BExIFSCLN1G86X78PFLTSMRP0US5" descr="9JK4SPV4DG7VTCZIILWHXQU5J" hidden="1">
          <a:extLst>
            <a:ext uri="{FF2B5EF4-FFF2-40B4-BE49-F238E27FC236}">
              <a16:creationId xmlns:a16="http://schemas.microsoft.com/office/drawing/2014/main" id="{CB6EAF1D-9511-4962-9170-EDDFB0C1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61" name="BExW9676P0SKCVKK25QCGHPA3PAD" descr="9A4PWZ20RMSRF0PNECCDM75CA" hidden="1">
          <a:extLst>
            <a:ext uri="{FF2B5EF4-FFF2-40B4-BE49-F238E27FC236}">
              <a16:creationId xmlns:a16="http://schemas.microsoft.com/office/drawing/2014/main" id="{209E2ADB-B3EE-425F-A7FC-C5DA40BE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62" name="BExMM0AVUAIRNJLXB1FW8R0YB4ZZ" hidden="1">
          <a:extLst>
            <a:ext uri="{FF2B5EF4-FFF2-40B4-BE49-F238E27FC236}">
              <a16:creationId xmlns:a16="http://schemas.microsoft.com/office/drawing/2014/main" id="{9EB63966-B9A6-4070-B2C8-D52C2E61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663" name="BExQ7SXS9VUG7P6CACU2J7R2SGIZ" hidden="1">
          <a:extLst>
            <a:ext uri="{FF2B5EF4-FFF2-40B4-BE49-F238E27FC236}">
              <a16:creationId xmlns:a16="http://schemas.microsoft.com/office/drawing/2014/main" id="{BBED97E6-D2FB-4C0D-9738-8A8E13923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64" name="BExUBK0YZ5VYFY8TTITJGJU9S06A" hidden="1">
          <a:extLst>
            <a:ext uri="{FF2B5EF4-FFF2-40B4-BE49-F238E27FC236}">
              <a16:creationId xmlns:a16="http://schemas.microsoft.com/office/drawing/2014/main" id="{0DEF7D3F-F001-41AD-9CC5-E38C48FF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25</xdr:row>
      <xdr:rowOff>0</xdr:rowOff>
    </xdr:from>
    <xdr:ext cx="47625" cy="295275"/>
    <xdr:pic>
      <xdr:nvPicPr>
        <xdr:cNvPr id="2665" name="BExS3JDQWF7U3F5JTEVOE16ASIYK" hidden="1">
          <a:extLst>
            <a:ext uri="{FF2B5EF4-FFF2-40B4-BE49-F238E27FC236}">
              <a16:creationId xmlns:a16="http://schemas.microsoft.com/office/drawing/2014/main" id="{41E63085-AAFC-4188-B8F8-E9FAEC8F8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462915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1905</xdr:rowOff>
    </xdr:from>
    <xdr:ext cx="59531" cy="829901"/>
    <xdr:pic>
      <xdr:nvPicPr>
        <xdr:cNvPr id="2666" name="BEx1KD7H6UB1VYCJ7O61P562EIUY" descr="IQGV9140X0K0UPBL8OGU3I44J" hidden="1">
          <a:extLst>
            <a:ext uri="{FF2B5EF4-FFF2-40B4-BE49-F238E27FC236}">
              <a16:creationId xmlns:a16="http://schemas.microsoft.com/office/drawing/2014/main" id="{55966FEC-DF5B-409F-892A-6CD65AD5F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40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1905</xdr:rowOff>
    </xdr:from>
    <xdr:ext cx="59531" cy="829901"/>
    <xdr:pic>
      <xdr:nvPicPr>
        <xdr:cNvPr id="2667" name="BEx5AQZ4ETQ9LMY5EBWVH20Z7VXQ" hidden="1">
          <a:extLst>
            <a:ext uri="{FF2B5EF4-FFF2-40B4-BE49-F238E27FC236}">
              <a16:creationId xmlns:a16="http://schemas.microsoft.com/office/drawing/2014/main" id="{AA807C5B-EE88-4037-BF4A-CBC25B295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40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1905</xdr:rowOff>
    </xdr:from>
    <xdr:ext cx="59531" cy="829901"/>
    <xdr:pic>
      <xdr:nvPicPr>
        <xdr:cNvPr id="2668" name="BEx1KD7H6UB1VYCJ7O61P562EIUY" descr="IQGV9140X0K0UPBL8OGU3I44J" hidden="1">
          <a:extLst>
            <a:ext uri="{FF2B5EF4-FFF2-40B4-BE49-F238E27FC236}">
              <a16:creationId xmlns:a16="http://schemas.microsoft.com/office/drawing/2014/main" id="{D7C01E22-3341-49E4-85FE-4363785F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40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1905</xdr:rowOff>
    </xdr:from>
    <xdr:ext cx="59531" cy="829901"/>
    <xdr:pic>
      <xdr:nvPicPr>
        <xdr:cNvPr id="2669" name="BEx5AQZ4ETQ9LMY5EBWVH20Z7VXQ" hidden="1">
          <a:extLst>
            <a:ext uri="{FF2B5EF4-FFF2-40B4-BE49-F238E27FC236}">
              <a16:creationId xmlns:a16="http://schemas.microsoft.com/office/drawing/2014/main" id="{7CDB1B49-AC46-4A79-82E7-60DA383AE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40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70" name="BEx5BJQWS6YWHH4ZMSUAMD641V6Y" descr="ZTMFMXCIQSECDX38ALEFHUB00" hidden="1">
          <a:extLst>
            <a:ext uri="{FF2B5EF4-FFF2-40B4-BE49-F238E27FC236}">
              <a16:creationId xmlns:a16="http://schemas.microsoft.com/office/drawing/2014/main" id="{F69FB5A0-F462-4EC8-BED2-54CA3CA3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71" name="BExUBK0YZ5VYFY8TTITJGJU9S06A" hidden="1">
          <a:extLst>
            <a:ext uri="{FF2B5EF4-FFF2-40B4-BE49-F238E27FC236}">
              <a16:creationId xmlns:a16="http://schemas.microsoft.com/office/drawing/2014/main" id="{63CE5F0D-371A-426D-BA99-C547E58B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1905</xdr:rowOff>
    </xdr:from>
    <xdr:ext cx="59531" cy="829901"/>
    <xdr:pic>
      <xdr:nvPicPr>
        <xdr:cNvPr id="2672" name="BEx1KD7H6UB1VYCJ7O61P562EIUY" descr="IQGV9140X0K0UPBL8OGU3I44J" hidden="1">
          <a:extLst>
            <a:ext uri="{FF2B5EF4-FFF2-40B4-BE49-F238E27FC236}">
              <a16:creationId xmlns:a16="http://schemas.microsoft.com/office/drawing/2014/main" id="{DF4DFA3C-2B26-4FB1-874C-9CE978C8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40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1905</xdr:rowOff>
    </xdr:from>
    <xdr:ext cx="59531" cy="829901"/>
    <xdr:pic>
      <xdr:nvPicPr>
        <xdr:cNvPr id="2673" name="BEx5AQZ4ETQ9LMY5EBWVH20Z7VXQ" hidden="1">
          <a:extLst>
            <a:ext uri="{FF2B5EF4-FFF2-40B4-BE49-F238E27FC236}">
              <a16:creationId xmlns:a16="http://schemas.microsoft.com/office/drawing/2014/main" id="{4D6AB0D7-E378-4C6E-8CC4-96317B83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40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74" name="BEx5BJQWS6YWHH4ZMSUAMD641V6Y" descr="ZTMFMXCIQSECDX38ALEFHUB00" hidden="1">
          <a:extLst>
            <a:ext uri="{FF2B5EF4-FFF2-40B4-BE49-F238E27FC236}">
              <a16:creationId xmlns:a16="http://schemas.microsoft.com/office/drawing/2014/main" id="{9C30140D-AE12-467C-934D-CDCE5CBE6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75" name="BExUBK0YZ5VYFY8TTITJGJU9S06A" hidden="1">
          <a:extLst>
            <a:ext uri="{FF2B5EF4-FFF2-40B4-BE49-F238E27FC236}">
              <a16:creationId xmlns:a16="http://schemas.microsoft.com/office/drawing/2014/main" id="{63D12342-5A8C-4232-BA2A-1C81C7426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76" name="BEx5BJQWS6YWHH4ZMSUAMD641V6Y" descr="ZTMFMXCIQSECDX38ALEFHUB00" hidden="1">
          <a:extLst>
            <a:ext uri="{FF2B5EF4-FFF2-40B4-BE49-F238E27FC236}">
              <a16:creationId xmlns:a16="http://schemas.microsoft.com/office/drawing/2014/main" id="{97825396-6BD1-4217-8E31-CBE220BD7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77" name="BExUBK0YZ5VYFY8TTITJGJU9S06A" hidden="1">
          <a:extLst>
            <a:ext uri="{FF2B5EF4-FFF2-40B4-BE49-F238E27FC236}">
              <a16:creationId xmlns:a16="http://schemas.microsoft.com/office/drawing/2014/main" id="{CAB63CD3-A869-4988-B22D-3EA71861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1905</xdr:rowOff>
    </xdr:from>
    <xdr:ext cx="59531" cy="829901"/>
    <xdr:pic>
      <xdr:nvPicPr>
        <xdr:cNvPr id="2678" name="BEx1KD7H6UB1VYCJ7O61P562EIUY" descr="IQGV9140X0K0UPBL8OGU3I44J" hidden="1">
          <a:extLst>
            <a:ext uri="{FF2B5EF4-FFF2-40B4-BE49-F238E27FC236}">
              <a16:creationId xmlns:a16="http://schemas.microsoft.com/office/drawing/2014/main" id="{B0E6C31D-C77A-420C-8AF5-95278986F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40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1905</xdr:rowOff>
    </xdr:from>
    <xdr:ext cx="59531" cy="829901"/>
    <xdr:pic>
      <xdr:nvPicPr>
        <xdr:cNvPr id="2679" name="BEx5AQZ4ETQ9LMY5EBWVH20Z7VXQ" hidden="1">
          <a:extLst>
            <a:ext uri="{FF2B5EF4-FFF2-40B4-BE49-F238E27FC236}">
              <a16:creationId xmlns:a16="http://schemas.microsoft.com/office/drawing/2014/main" id="{88F875EB-A446-4208-A4E2-08E8F3DE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40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80" name="BEx5BJQWS6YWHH4ZMSUAMD641V6Y" descr="ZTMFMXCIQSECDX38ALEFHUB00" hidden="1">
          <a:extLst>
            <a:ext uri="{FF2B5EF4-FFF2-40B4-BE49-F238E27FC236}">
              <a16:creationId xmlns:a16="http://schemas.microsoft.com/office/drawing/2014/main" id="{1DB5095F-97DE-485B-B304-0B649FD46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81" name="BExUBK0YZ5VYFY8TTITJGJU9S06A" hidden="1">
          <a:extLst>
            <a:ext uri="{FF2B5EF4-FFF2-40B4-BE49-F238E27FC236}">
              <a16:creationId xmlns:a16="http://schemas.microsoft.com/office/drawing/2014/main" id="{A5BF15E7-8B70-42A9-9CB6-B959F13D9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82" name="BEx5BJQWS6YWHH4ZMSUAMD641V6Y" descr="ZTMFMXCIQSECDX38ALEFHUB00" hidden="1">
          <a:extLst>
            <a:ext uri="{FF2B5EF4-FFF2-40B4-BE49-F238E27FC236}">
              <a16:creationId xmlns:a16="http://schemas.microsoft.com/office/drawing/2014/main" id="{952972E1-9D6B-4E1E-931D-9C5CCA86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83" name="BExUBK0YZ5VYFY8TTITJGJU9S06A" hidden="1">
          <a:extLst>
            <a:ext uri="{FF2B5EF4-FFF2-40B4-BE49-F238E27FC236}">
              <a16:creationId xmlns:a16="http://schemas.microsoft.com/office/drawing/2014/main" id="{4F5C87C9-A824-4D04-A978-BC44FDDB4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84" name="BEx5BJQWS6YWHH4ZMSUAMD641V6Y" descr="ZTMFMXCIQSECDX38ALEFHUB00" hidden="1">
          <a:extLst>
            <a:ext uri="{FF2B5EF4-FFF2-40B4-BE49-F238E27FC236}">
              <a16:creationId xmlns:a16="http://schemas.microsoft.com/office/drawing/2014/main" id="{CCB635F8-F48C-48B5-A7DE-5A3B1C41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85" name="BExUBK0YZ5VYFY8TTITJGJU9S06A" hidden="1">
          <a:extLst>
            <a:ext uri="{FF2B5EF4-FFF2-40B4-BE49-F238E27FC236}">
              <a16:creationId xmlns:a16="http://schemas.microsoft.com/office/drawing/2014/main" id="{28D90943-AA95-4F2F-879F-12629D403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1905</xdr:rowOff>
    </xdr:from>
    <xdr:ext cx="59531" cy="829901"/>
    <xdr:pic>
      <xdr:nvPicPr>
        <xdr:cNvPr id="2686" name="BEx1KD7H6UB1VYCJ7O61P562EIUY" descr="IQGV9140X0K0UPBL8OGU3I44J" hidden="1">
          <a:extLst>
            <a:ext uri="{FF2B5EF4-FFF2-40B4-BE49-F238E27FC236}">
              <a16:creationId xmlns:a16="http://schemas.microsoft.com/office/drawing/2014/main" id="{5E2E9EB6-698C-4E71-963D-8F09C91EE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40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24</xdr:row>
      <xdr:rowOff>1905</xdr:rowOff>
    </xdr:from>
    <xdr:ext cx="59531" cy="829901"/>
    <xdr:pic>
      <xdr:nvPicPr>
        <xdr:cNvPr id="2687" name="BEx5AQZ4ETQ9LMY5EBWVH20Z7VXQ" hidden="1">
          <a:extLst>
            <a:ext uri="{FF2B5EF4-FFF2-40B4-BE49-F238E27FC236}">
              <a16:creationId xmlns:a16="http://schemas.microsoft.com/office/drawing/2014/main" id="{E95CEE3A-734C-4423-B13D-A75C804F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44405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88" name="BEx5BJQWS6YWHH4ZMSUAMD641V6Y" descr="ZTMFMXCIQSECDX38ALEFHUB00" hidden="1">
          <a:extLst>
            <a:ext uri="{FF2B5EF4-FFF2-40B4-BE49-F238E27FC236}">
              <a16:creationId xmlns:a16="http://schemas.microsoft.com/office/drawing/2014/main" id="{454D7682-2229-4430-9B64-521253D8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89" name="BExUBK0YZ5VYFY8TTITJGJU9S06A" hidden="1">
          <a:extLst>
            <a:ext uri="{FF2B5EF4-FFF2-40B4-BE49-F238E27FC236}">
              <a16:creationId xmlns:a16="http://schemas.microsoft.com/office/drawing/2014/main" id="{6716E895-9AE3-454F-8E91-9DEA5B265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90" name="BEx5BJQWS6YWHH4ZMSUAMD641V6Y" descr="ZTMFMXCIQSECDX38ALEFHUB00" hidden="1">
          <a:extLst>
            <a:ext uri="{FF2B5EF4-FFF2-40B4-BE49-F238E27FC236}">
              <a16:creationId xmlns:a16="http://schemas.microsoft.com/office/drawing/2014/main" id="{6E641C31-9ACC-43ED-BF6D-EE341682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91" name="BExUBK0YZ5VYFY8TTITJGJU9S06A" hidden="1">
          <a:extLst>
            <a:ext uri="{FF2B5EF4-FFF2-40B4-BE49-F238E27FC236}">
              <a16:creationId xmlns:a16="http://schemas.microsoft.com/office/drawing/2014/main" id="{F435BA55-CAA6-410F-9183-F26537AE0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92" name="BEx5BJQWS6YWHH4ZMSUAMD641V6Y" descr="ZTMFMXCIQSECDX38ALEFHUB00" hidden="1">
          <a:extLst>
            <a:ext uri="{FF2B5EF4-FFF2-40B4-BE49-F238E27FC236}">
              <a16:creationId xmlns:a16="http://schemas.microsoft.com/office/drawing/2014/main" id="{3E2DD2AB-664F-49D4-8935-2E136AE9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93" name="BExUBK0YZ5VYFY8TTITJGJU9S06A" hidden="1">
          <a:extLst>
            <a:ext uri="{FF2B5EF4-FFF2-40B4-BE49-F238E27FC236}">
              <a16:creationId xmlns:a16="http://schemas.microsoft.com/office/drawing/2014/main" id="{E71A5181-725F-49E1-9242-43971B216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94" name="BEx5BJQWS6YWHH4ZMSUAMD641V6Y" descr="ZTMFMXCIQSECDX38ALEFHUB00" hidden="1">
          <a:extLst>
            <a:ext uri="{FF2B5EF4-FFF2-40B4-BE49-F238E27FC236}">
              <a16:creationId xmlns:a16="http://schemas.microsoft.com/office/drawing/2014/main" id="{A6619414-1952-4EBC-B895-9FDAF29D1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95" name="BExUBK0YZ5VYFY8TTITJGJU9S06A" hidden="1">
          <a:extLst>
            <a:ext uri="{FF2B5EF4-FFF2-40B4-BE49-F238E27FC236}">
              <a16:creationId xmlns:a16="http://schemas.microsoft.com/office/drawing/2014/main" id="{1B2E3243-09D8-4500-A173-EB040B63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96" name="BEx5BJQWS6YWHH4ZMSUAMD641V6Y" descr="ZTMFMXCIQSECDX38ALEFHUB00" hidden="1">
          <a:extLst>
            <a:ext uri="{FF2B5EF4-FFF2-40B4-BE49-F238E27FC236}">
              <a16:creationId xmlns:a16="http://schemas.microsoft.com/office/drawing/2014/main" id="{95D65A95-B5FF-434F-8474-C370AA44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97" name="BExUBK0YZ5VYFY8TTITJGJU9S06A" hidden="1">
          <a:extLst>
            <a:ext uri="{FF2B5EF4-FFF2-40B4-BE49-F238E27FC236}">
              <a16:creationId xmlns:a16="http://schemas.microsoft.com/office/drawing/2014/main" id="{4D3BA644-CDD0-4D06-A0E0-D4269819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98" name="BEx5BJQWS6YWHH4ZMSUAMD641V6Y" descr="ZTMFMXCIQSECDX38ALEFHUB00" hidden="1">
          <a:extLst>
            <a:ext uri="{FF2B5EF4-FFF2-40B4-BE49-F238E27FC236}">
              <a16:creationId xmlns:a16="http://schemas.microsoft.com/office/drawing/2014/main" id="{1EB52562-BCAC-4D19-9F50-78C276DBD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699" name="BExUBK0YZ5VYFY8TTITJGJU9S06A" hidden="1">
          <a:extLst>
            <a:ext uri="{FF2B5EF4-FFF2-40B4-BE49-F238E27FC236}">
              <a16:creationId xmlns:a16="http://schemas.microsoft.com/office/drawing/2014/main" id="{8AAE483F-8F71-4C4A-9556-23CAC3D6A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00" name="BEx5BJQWS6YWHH4ZMSUAMD641V6Y" descr="ZTMFMXCIQSECDX38ALEFHUB00" hidden="1">
          <a:extLst>
            <a:ext uri="{FF2B5EF4-FFF2-40B4-BE49-F238E27FC236}">
              <a16:creationId xmlns:a16="http://schemas.microsoft.com/office/drawing/2014/main" id="{FF868204-FF23-497C-81EC-A24AD378B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01" name="BExUBK0YZ5VYFY8TTITJGJU9S06A" hidden="1">
          <a:extLst>
            <a:ext uri="{FF2B5EF4-FFF2-40B4-BE49-F238E27FC236}">
              <a16:creationId xmlns:a16="http://schemas.microsoft.com/office/drawing/2014/main" id="{7DA2ACF4-4CF1-47C5-AFD1-29A56E29D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02" name="BEx5BJQWS6YWHH4ZMSUAMD641V6Y" descr="ZTMFMXCIQSECDX38ALEFHUB00" hidden="1">
          <a:extLst>
            <a:ext uri="{FF2B5EF4-FFF2-40B4-BE49-F238E27FC236}">
              <a16:creationId xmlns:a16="http://schemas.microsoft.com/office/drawing/2014/main" id="{40FE3C4C-48E0-4874-8295-A7CCDF2DA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03" name="BExUBK0YZ5VYFY8TTITJGJU9S06A" hidden="1">
          <a:extLst>
            <a:ext uri="{FF2B5EF4-FFF2-40B4-BE49-F238E27FC236}">
              <a16:creationId xmlns:a16="http://schemas.microsoft.com/office/drawing/2014/main" id="{EE9EAE24-37B2-45D1-AA89-C25276D2E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04" name="BEx5BJQWS6YWHH4ZMSUAMD641V6Y" descr="ZTMFMXCIQSECDX38ALEFHUB00" hidden="1">
          <a:extLst>
            <a:ext uri="{FF2B5EF4-FFF2-40B4-BE49-F238E27FC236}">
              <a16:creationId xmlns:a16="http://schemas.microsoft.com/office/drawing/2014/main" id="{3638346B-E247-4D1E-AC74-470BE962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05" name="BExUBK0YZ5VYFY8TTITJGJU9S06A" hidden="1">
          <a:extLst>
            <a:ext uri="{FF2B5EF4-FFF2-40B4-BE49-F238E27FC236}">
              <a16:creationId xmlns:a16="http://schemas.microsoft.com/office/drawing/2014/main" id="{EDC45F0B-DD19-462D-8D7E-D69D45CE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06" name="BEx5BJQWS6YWHH4ZMSUAMD641V6Y" descr="ZTMFMXCIQSECDX38ALEFHUB00" hidden="1">
          <a:extLst>
            <a:ext uri="{FF2B5EF4-FFF2-40B4-BE49-F238E27FC236}">
              <a16:creationId xmlns:a16="http://schemas.microsoft.com/office/drawing/2014/main" id="{9AFB7004-124C-40EB-B056-2CB957BA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07" name="BExUBK0YZ5VYFY8TTITJGJU9S06A" hidden="1">
          <a:extLst>
            <a:ext uri="{FF2B5EF4-FFF2-40B4-BE49-F238E27FC236}">
              <a16:creationId xmlns:a16="http://schemas.microsoft.com/office/drawing/2014/main" id="{E10FAAA6-C0E9-4FF9-99D1-BC60EF59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08" name="BEx5BJQWS6YWHH4ZMSUAMD641V6Y" descr="ZTMFMXCIQSECDX38ALEFHUB00" hidden="1">
          <a:extLst>
            <a:ext uri="{FF2B5EF4-FFF2-40B4-BE49-F238E27FC236}">
              <a16:creationId xmlns:a16="http://schemas.microsoft.com/office/drawing/2014/main" id="{9439EEF6-AAF1-41C0-ABF3-2703E345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09" name="BExUBK0YZ5VYFY8TTITJGJU9S06A" hidden="1">
          <a:extLst>
            <a:ext uri="{FF2B5EF4-FFF2-40B4-BE49-F238E27FC236}">
              <a16:creationId xmlns:a16="http://schemas.microsoft.com/office/drawing/2014/main" id="{E4F9F656-E4A6-434C-A1B4-CEDC6B05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10" name="BEx5BJQWS6YWHH4ZMSUAMD641V6Y" descr="ZTMFMXCIQSECDX38ALEFHUB00" hidden="1">
          <a:extLst>
            <a:ext uri="{FF2B5EF4-FFF2-40B4-BE49-F238E27FC236}">
              <a16:creationId xmlns:a16="http://schemas.microsoft.com/office/drawing/2014/main" id="{C93C9326-495E-4122-8CA1-FF5B9824B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11" name="BExUBK0YZ5VYFY8TTITJGJU9S06A" hidden="1">
          <a:extLst>
            <a:ext uri="{FF2B5EF4-FFF2-40B4-BE49-F238E27FC236}">
              <a16:creationId xmlns:a16="http://schemas.microsoft.com/office/drawing/2014/main" id="{D1A17576-0EC8-4648-A8B2-2BAE26871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12" name="BEx5BJQWS6YWHH4ZMSUAMD641V6Y" descr="ZTMFMXCIQSECDX38ALEFHUB00" hidden="1">
          <a:extLst>
            <a:ext uri="{FF2B5EF4-FFF2-40B4-BE49-F238E27FC236}">
              <a16:creationId xmlns:a16="http://schemas.microsoft.com/office/drawing/2014/main" id="{8902027E-2D8F-4875-86A3-AAE9D3305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13" name="BExUBK0YZ5VYFY8TTITJGJU9S06A" hidden="1">
          <a:extLst>
            <a:ext uri="{FF2B5EF4-FFF2-40B4-BE49-F238E27FC236}">
              <a16:creationId xmlns:a16="http://schemas.microsoft.com/office/drawing/2014/main" id="{426E6D76-2FD5-40D0-9645-9550A996D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14" name="BEx5BJQWS6YWHH4ZMSUAMD641V6Y" descr="ZTMFMXCIQSECDX38ALEFHUB00" hidden="1">
          <a:extLst>
            <a:ext uri="{FF2B5EF4-FFF2-40B4-BE49-F238E27FC236}">
              <a16:creationId xmlns:a16="http://schemas.microsoft.com/office/drawing/2014/main" id="{5440AA29-F56E-4A68-B7BB-AE4D5408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15" name="BExUBK0YZ5VYFY8TTITJGJU9S06A" hidden="1">
          <a:extLst>
            <a:ext uri="{FF2B5EF4-FFF2-40B4-BE49-F238E27FC236}">
              <a16:creationId xmlns:a16="http://schemas.microsoft.com/office/drawing/2014/main" id="{558B0B98-A50D-4C48-8AAA-7815E590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16" name="BEx5BJQWS6YWHH4ZMSUAMD641V6Y" descr="ZTMFMXCIQSECDX38ALEFHUB00" hidden="1">
          <a:extLst>
            <a:ext uri="{FF2B5EF4-FFF2-40B4-BE49-F238E27FC236}">
              <a16:creationId xmlns:a16="http://schemas.microsoft.com/office/drawing/2014/main" id="{651ABB37-7552-4D78-B98B-8F6699D5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17" name="BExUBK0YZ5VYFY8TTITJGJU9S06A" hidden="1">
          <a:extLst>
            <a:ext uri="{FF2B5EF4-FFF2-40B4-BE49-F238E27FC236}">
              <a16:creationId xmlns:a16="http://schemas.microsoft.com/office/drawing/2014/main" id="{E707FB13-940F-4DE5-97A0-6553DA4C1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18" name="BEx5BJQWS6YWHH4ZMSUAMD641V6Y" descr="ZTMFMXCIQSECDX38ALEFHUB00" hidden="1">
          <a:extLst>
            <a:ext uri="{FF2B5EF4-FFF2-40B4-BE49-F238E27FC236}">
              <a16:creationId xmlns:a16="http://schemas.microsoft.com/office/drawing/2014/main" id="{B88F93D0-383F-4DD5-8059-48C53B3A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19" name="BExUBK0YZ5VYFY8TTITJGJU9S06A" hidden="1">
          <a:extLst>
            <a:ext uri="{FF2B5EF4-FFF2-40B4-BE49-F238E27FC236}">
              <a16:creationId xmlns:a16="http://schemas.microsoft.com/office/drawing/2014/main" id="{74C44994-8AF7-4760-B34F-6F48F733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20" name="BEx5BJQWS6YWHH4ZMSUAMD641V6Y" descr="ZTMFMXCIQSECDX38ALEFHUB00" hidden="1">
          <a:extLst>
            <a:ext uri="{FF2B5EF4-FFF2-40B4-BE49-F238E27FC236}">
              <a16:creationId xmlns:a16="http://schemas.microsoft.com/office/drawing/2014/main" id="{AB4479BB-D26A-4228-B5BD-28A5B59D6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21" name="BExUBK0YZ5VYFY8TTITJGJU9S06A" hidden="1">
          <a:extLst>
            <a:ext uri="{FF2B5EF4-FFF2-40B4-BE49-F238E27FC236}">
              <a16:creationId xmlns:a16="http://schemas.microsoft.com/office/drawing/2014/main" id="{88B8491F-BCF4-43DE-84F2-E552A5CA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22" name="BEx5BJQWS6YWHH4ZMSUAMD641V6Y" descr="ZTMFMXCIQSECDX38ALEFHUB00" hidden="1">
          <a:extLst>
            <a:ext uri="{FF2B5EF4-FFF2-40B4-BE49-F238E27FC236}">
              <a16:creationId xmlns:a16="http://schemas.microsoft.com/office/drawing/2014/main" id="{86939671-0F44-412C-8FAC-7FC7A094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23" name="BExUBK0YZ5VYFY8TTITJGJU9S06A" hidden="1">
          <a:extLst>
            <a:ext uri="{FF2B5EF4-FFF2-40B4-BE49-F238E27FC236}">
              <a16:creationId xmlns:a16="http://schemas.microsoft.com/office/drawing/2014/main" id="{7F2E2DA4-4B8C-46AF-8113-5373B0103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24" name="BEx5BJQWS6YWHH4ZMSUAMD641V6Y" descr="ZTMFMXCIQSECDX38ALEFHUB00" hidden="1">
          <a:extLst>
            <a:ext uri="{FF2B5EF4-FFF2-40B4-BE49-F238E27FC236}">
              <a16:creationId xmlns:a16="http://schemas.microsoft.com/office/drawing/2014/main" id="{D77F54F5-BC45-4F31-9D2D-10ED48E7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25" name="BExUBK0YZ5VYFY8TTITJGJU9S06A" hidden="1">
          <a:extLst>
            <a:ext uri="{FF2B5EF4-FFF2-40B4-BE49-F238E27FC236}">
              <a16:creationId xmlns:a16="http://schemas.microsoft.com/office/drawing/2014/main" id="{389318FB-EC7B-49B6-88EF-3DE3859ED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26" name="BEx5BJQWS6YWHH4ZMSUAMD641V6Y" descr="ZTMFMXCIQSECDX38ALEFHUB00" hidden="1">
          <a:extLst>
            <a:ext uri="{FF2B5EF4-FFF2-40B4-BE49-F238E27FC236}">
              <a16:creationId xmlns:a16="http://schemas.microsoft.com/office/drawing/2014/main" id="{B36A8412-3EB8-46AF-B589-2F52DE0F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27" name="BExUBK0YZ5VYFY8TTITJGJU9S06A" hidden="1">
          <a:extLst>
            <a:ext uri="{FF2B5EF4-FFF2-40B4-BE49-F238E27FC236}">
              <a16:creationId xmlns:a16="http://schemas.microsoft.com/office/drawing/2014/main" id="{3F3E33EF-323E-448F-8946-092168B6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28" name="BEx5BJQWS6YWHH4ZMSUAMD641V6Y" descr="ZTMFMXCIQSECDX38ALEFHUB00" hidden="1">
          <a:extLst>
            <a:ext uri="{FF2B5EF4-FFF2-40B4-BE49-F238E27FC236}">
              <a16:creationId xmlns:a16="http://schemas.microsoft.com/office/drawing/2014/main" id="{DCC927C2-F282-453F-B689-2046E4180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29" name="BExUBK0YZ5VYFY8TTITJGJU9S06A" hidden="1">
          <a:extLst>
            <a:ext uri="{FF2B5EF4-FFF2-40B4-BE49-F238E27FC236}">
              <a16:creationId xmlns:a16="http://schemas.microsoft.com/office/drawing/2014/main" id="{F1AD9454-0C4A-47F3-8E89-B3483E699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30" name="BEx5BJQWS6YWHH4ZMSUAMD641V6Y" descr="ZTMFMXCIQSECDX38ALEFHUB00" hidden="1">
          <a:extLst>
            <a:ext uri="{FF2B5EF4-FFF2-40B4-BE49-F238E27FC236}">
              <a16:creationId xmlns:a16="http://schemas.microsoft.com/office/drawing/2014/main" id="{6E930DE3-818A-4362-A3C0-6C0404C4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31" name="BExUBK0YZ5VYFY8TTITJGJU9S06A" hidden="1">
          <a:extLst>
            <a:ext uri="{FF2B5EF4-FFF2-40B4-BE49-F238E27FC236}">
              <a16:creationId xmlns:a16="http://schemas.microsoft.com/office/drawing/2014/main" id="{5B41ACA6-C70A-4BE2-B3D6-45B0C7EB6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32" name="BEx5BJQWS6YWHH4ZMSUAMD641V6Y" descr="ZTMFMXCIQSECDX38ALEFHUB00" hidden="1">
          <a:extLst>
            <a:ext uri="{FF2B5EF4-FFF2-40B4-BE49-F238E27FC236}">
              <a16:creationId xmlns:a16="http://schemas.microsoft.com/office/drawing/2014/main" id="{4BE5F295-88A3-4B99-B6A0-F03D0E171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33" name="BExUBK0YZ5VYFY8TTITJGJU9S06A" hidden="1">
          <a:extLst>
            <a:ext uri="{FF2B5EF4-FFF2-40B4-BE49-F238E27FC236}">
              <a16:creationId xmlns:a16="http://schemas.microsoft.com/office/drawing/2014/main" id="{7E3C321D-C04C-4A80-AF0B-D4CBEAF5B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34" name="BEx5BJQWS6YWHH4ZMSUAMD641V6Y" descr="ZTMFMXCIQSECDX38ALEFHUB00" hidden="1">
          <a:extLst>
            <a:ext uri="{FF2B5EF4-FFF2-40B4-BE49-F238E27FC236}">
              <a16:creationId xmlns:a16="http://schemas.microsoft.com/office/drawing/2014/main" id="{8E0A2627-659E-43CC-BFE6-293D2DB56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35" name="BExUBK0YZ5VYFY8TTITJGJU9S06A" hidden="1">
          <a:extLst>
            <a:ext uri="{FF2B5EF4-FFF2-40B4-BE49-F238E27FC236}">
              <a16:creationId xmlns:a16="http://schemas.microsoft.com/office/drawing/2014/main" id="{52A36FAA-105A-4A01-952A-241BCB54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36" name="BEx5BJQWS6YWHH4ZMSUAMD641V6Y" descr="ZTMFMXCIQSECDX38ALEFHUB00" hidden="1">
          <a:extLst>
            <a:ext uri="{FF2B5EF4-FFF2-40B4-BE49-F238E27FC236}">
              <a16:creationId xmlns:a16="http://schemas.microsoft.com/office/drawing/2014/main" id="{14F42EF1-359F-48D7-A95C-B36E6F79C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37" name="BExUBK0YZ5VYFY8TTITJGJU9S06A" hidden="1">
          <a:extLst>
            <a:ext uri="{FF2B5EF4-FFF2-40B4-BE49-F238E27FC236}">
              <a16:creationId xmlns:a16="http://schemas.microsoft.com/office/drawing/2014/main" id="{F718A9D3-63F0-4F61-BA3F-96DD05C8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38" name="BEx5BJQWS6YWHH4ZMSUAMD641V6Y" descr="ZTMFMXCIQSECDX38ALEFHUB00" hidden="1">
          <a:extLst>
            <a:ext uri="{FF2B5EF4-FFF2-40B4-BE49-F238E27FC236}">
              <a16:creationId xmlns:a16="http://schemas.microsoft.com/office/drawing/2014/main" id="{BAC174C1-6079-4F03-A863-DAD4C8911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39" name="BExUBK0YZ5VYFY8TTITJGJU9S06A" hidden="1">
          <a:extLst>
            <a:ext uri="{FF2B5EF4-FFF2-40B4-BE49-F238E27FC236}">
              <a16:creationId xmlns:a16="http://schemas.microsoft.com/office/drawing/2014/main" id="{2241D101-3EFF-4520-B8C7-AEBDBA166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40" name="BEx5BJQWS6YWHH4ZMSUAMD641V6Y" descr="ZTMFMXCIQSECDX38ALEFHUB00" hidden="1">
          <a:extLst>
            <a:ext uri="{FF2B5EF4-FFF2-40B4-BE49-F238E27FC236}">
              <a16:creationId xmlns:a16="http://schemas.microsoft.com/office/drawing/2014/main" id="{A0C56903-58A8-43A5-AC8C-6CADD0075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41" name="BExUBK0YZ5VYFY8TTITJGJU9S06A" hidden="1">
          <a:extLst>
            <a:ext uri="{FF2B5EF4-FFF2-40B4-BE49-F238E27FC236}">
              <a16:creationId xmlns:a16="http://schemas.microsoft.com/office/drawing/2014/main" id="{79DBEA12-815B-4AA8-8B8B-7BB29D449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42" name="BEx5BJQWS6YWHH4ZMSUAMD641V6Y" descr="ZTMFMXCIQSECDX38ALEFHUB00" hidden="1">
          <a:extLst>
            <a:ext uri="{FF2B5EF4-FFF2-40B4-BE49-F238E27FC236}">
              <a16:creationId xmlns:a16="http://schemas.microsoft.com/office/drawing/2014/main" id="{97790C27-080F-4878-BB65-C8FD3334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43" name="BExUBK0YZ5VYFY8TTITJGJU9S06A" hidden="1">
          <a:extLst>
            <a:ext uri="{FF2B5EF4-FFF2-40B4-BE49-F238E27FC236}">
              <a16:creationId xmlns:a16="http://schemas.microsoft.com/office/drawing/2014/main" id="{507CC30C-B6B8-4ABB-8B23-EABB1CB2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44" name="BEx5BJQWS6YWHH4ZMSUAMD641V6Y" descr="ZTMFMXCIQSECDX38ALEFHUB00" hidden="1">
          <a:extLst>
            <a:ext uri="{FF2B5EF4-FFF2-40B4-BE49-F238E27FC236}">
              <a16:creationId xmlns:a16="http://schemas.microsoft.com/office/drawing/2014/main" id="{F6298459-7747-44A6-9079-DD0C90DC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45" name="BExUBK0YZ5VYFY8TTITJGJU9S06A" hidden="1">
          <a:extLst>
            <a:ext uri="{FF2B5EF4-FFF2-40B4-BE49-F238E27FC236}">
              <a16:creationId xmlns:a16="http://schemas.microsoft.com/office/drawing/2014/main" id="{02ED9AF5-8756-4892-968D-0C7F0F11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46" name="BEx5BJQWS6YWHH4ZMSUAMD641V6Y" descr="ZTMFMXCIQSECDX38ALEFHUB00" hidden="1">
          <a:extLst>
            <a:ext uri="{FF2B5EF4-FFF2-40B4-BE49-F238E27FC236}">
              <a16:creationId xmlns:a16="http://schemas.microsoft.com/office/drawing/2014/main" id="{1D4C5488-77E8-40FF-A9D6-EFD6425C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47" name="BExUBK0YZ5VYFY8TTITJGJU9S06A" hidden="1">
          <a:extLst>
            <a:ext uri="{FF2B5EF4-FFF2-40B4-BE49-F238E27FC236}">
              <a16:creationId xmlns:a16="http://schemas.microsoft.com/office/drawing/2014/main" id="{1045F48B-3406-4CDF-8162-7CBF904E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48" name="BEx5BJQWS6YWHH4ZMSUAMD641V6Y" descr="ZTMFMXCIQSECDX38ALEFHUB00" hidden="1">
          <a:extLst>
            <a:ext uri="{FF2B5EF4-FFF2-40B4-BE49-F238E27FC236}">
              <a16:creationId xmlns:a16="http://schemas.microsoft.com/office/drawing/2014/main" id="{9A0209B9-9571-48CF-B6A5-8B8107A3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49" name="BExUBK0YZ5VYFY8TTITJGJU9S06A" hidden="1">
          <a:extLst>
            <a:ext uri="{FF2B5EF4-FFF2-40B4-BE49-F238E27FC236}">
              <a16:creationId xmlns:a16="http://schemas.microsoft.com/office/drawing/2014/main" id="{87FA7CA5-7ECE-48CF-9FFA-21345EDB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50" name="BEx5BJQWS6YWHH4ZMSUAMD641V6Y" descr="ZTMFMXCIQSECDX38ALEFHUB00" hidden="1">
          <a:extLst>
            <a:ext uri="{FF2B5EF4-FFF2-40B4-BE49-F238E27FC236}">
              <a16:creationId xmlns:a16="http://schemas.microsoft.com/office/drawing/2014/main" id="{651AB105-D9A6-4E26-A515-52E7730AD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51" name="BExUBK0YZ5VYFY8TTITJGJU9S06A" hidden="1">
          <a:extLst>
            <a:ext uri="{FF2B5EF4-FFF2-40B4-BE49-F238E27FC236}">
              <a16:creationId xmlns:a16="http://schemas.microsoft.com/office/drawing/2014/main" id="{DD56FC1F-E9FE-4CB8-8D50-19DD6C101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52" name="BEx5BJQWS6YWHH4ZMSUAMD641V6Y" descr="ZTMFMXCIQSECDX38ALEFHUB00" hidden="1">
          <a:extLst>
            <a:ext uri="{FF2B5EF4-FFF2-40B4-BE49-F238E27FC236}">
              <a16:creationId xmlns:a16="http://schemas.microsoft.com/office/drawing/2014/main" id="{4091FCE4-A538-4E4C-968D-0A2B30AE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53" name="BExUBK0YZ5VYFY8TTITJGJU9S06A" hidden="1">
          <a:extLst>
            <a:ext uri="{FF2B5EF4-FFF2-40B4-BE49-F238E27FC236}">
              <a16:creationId xmlns:a16="http://schemas.microsoft.com/office/drawing/2014/main" id="{0D3FA7E8-B277-4F8F-8598-2FBDF410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54" name="BEx5BJQWS6YWHH4ZMSUAMD641V6Y" descr="ZTMFMXCIQSECDX38ALEFHUB00" hidden="1">
          <a:extLst>
            <a:ext uri="{FF2B5EF4-FFF2-40B4-BE49-F238E27FC236}">
              <a16:creationId xmlns:a16="http://schemas.microsoft.com/office/drawing/2014/main" id="{7CA17BEE-2C6B-4048-82A2-53083A45B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55" name="BExUBK0YZ5VYFY8TTITJGJU9S06A" hidden="1">
          <a:extLst>
            <a:ext uri="{FF2B5EF4-FFF2-40B4-BE49-F238E27FC236}">
              <a16:creationId xmlns:a16="http://schemas.microsoft.com/office/drawing/2014/main" id="{9121ED2B-1685-4811-B2AC-8A6B16D27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56" name="BEx5BJQWS6YWHH4ZMSUAMD641V6Y" descr="ZTMFMXCIQSECDX38ALEFHUB00" hidden="1">
          <a:extLst>
            <a:ext uri="{FF2B5EF4-FFF2-40B4-BE49-F238E27FC236}">
              <a16:creationId xmlns:a16="http://schemas.microsoft.com/office/drawing/2014/main" id="{B1FFAFF2-B4D0-403D-B7E5-8A257E699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57" name="BExUBK0YZ5VYFY8TTITJGJU9S06A" hidden="1">
          <a:extLst>
            <a:ext uri="{FF2B5EF4-FFF2-40B4-BE49-F238E27FC236}">
              <a16:creationId xmlns:a16="http://schemas.microsoft.com/office/drawing/2014/main" id="{9089911E-8E42-42C0-89B0-10D72B1C0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58" name="BEx5BJQWS6YWHH4ZMSUAMD641V6Y" descr="ZTMFMXCIQSECDX38ALEFHUB00" hidden="1">
          <a:extLst>
            <a:ext uri="{FF2B5EF4-FFF2-40B4-BE49-F238E27FC236}">
              <a16:creationId xmlns:a16="http://schemas.microsoft.com/office/drawing/2014/main" id="{F0E9CBEE-C48B-436D-9A3B-0AAAF614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59" name="BExUBK0YZ5VYFY8TTITJGJU9S06A" hidden="1">
          <a:extLst>
            <a:ext uri="{FF2B5EF4-FFF2-40B4-BE49-F238E27FC236}">
              <a16:creationId xmlns:a16="http://schemas.microsoft.com/office/drawing/2014/main" id="{3B79E773-320F-49FB-A352-06A46EC0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60" name="BEx5BJQWS6YWHH4ZMSUAMD641V6Y" descr="ZTMFMXCIQSECDX38ALEFHUB00" hidden="1">
          <a:extLst>
            <a:ext uri="{FF2B5EF4-FFF2-40B4-BE49-F238E27FC236}">
              <a16:creationId xmlns:a16="http://schemas.microsoft.com/office/drawing/2014/main" id="{02FFC3C6-A4AF-4BCD-AE95-5D79458DE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61" name="BExUBK0YZ5VYFY8TTITJGJU9S06A" hidden="1">
          <a:extLst>
            <a:ext uri="{FF2B5EF4-FFF2-40B4-BE49-F238E27FC236}">
              <a16:creationId xmlns:a16="http://schemas.microsoft.com/office/drawing/2014/main" id="{554950C9-1AAA-4CE9-AA5D-AAD646B9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62" name="BEx5BJQWS6YWHH4ZMSUAMD641V6Y" descr="ZTMFMXCIQSECDX38ALEFHUB00" hidden="1">
          <a:extLst>
            <a:ext uri="{FF2B5EF4-FFF2-40B4-BE49-F238E27FC236}">
              <a16:creationId xmlns:a16="http://schemas.microsoft.com/office/drawing/2014/main" id="{A5E85DAF-C99A-452E-9D05-78A0EB766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63" name="BExUBK0YZ5VYFY8TTITJGJU9S06A" hidden="1">
          <a:extLst>
            <a:ext uri="{FF2B5EF4-FFF2-40B4-BE49-F238E27FC236}">
              <a16:creationId xmlns:a16="http://schemas.microsoft.com/office/drawing/2014/main" id="{4D7FDBDF-7FF7-446A-B49E-68218247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64" name="BEx5BJQWS6YWHH4ZMSUAMD641V6Y" descr="ZTMFMXCIQSECDX38ALEFHUB00" hidden="1">
          <a:extLst>
            <a:ext uri="{FF2B5EF4-FFF2-40B4-BE49-F238E27FC236}">
              <a16:creationId xmlns:a16="http://schemas.microsoft.com/office/drawing/2014/main" id="{EE86F47D-1D6C-42AB-BE81-B1D3C77CF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65" name="BExUBK0YZ5VYFY8TTITJGJU9S06A" hidden="1">
          <a:extLst>
            <a:ext uri="{FF2B5EF4-FFF2-40B4-BE49-F238E27FC236}">
              <a16:creationId xmlns:a16="http://schemas.microsoft.com/office/drawing/2014/main" id="{9F370C31-B161-409C-84D2-71E1B01E8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66" name="BEx5BJQWS6YWHH4ZMSUAMD641V6Y" descr="ZTMFMXCIQSECDX38ALEFHUB00" hidden="1">
          <a:extLst>
            <a:ext uri="{FF2B5EF4-FFF2-40B4-BE49-F238E27FC236}">
              <a16:creationId xmlns:a16="http://schemas.microsoft.com/office/drawing/2014/main" id="{26596F49-366A-470D-A854-3582F198E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67" name="BExUBK0YZ5VYFY8TTITJGJU9S06A" hidden="1">
          <a:extLst>
            <a:ext uri="{FF2B5EF4-FFF2-40B4-BE49-F238E27FC236}">
              <a16:creationId xmlns:a16="http://schemas.microsoft.com/office/drawing/2014/main" id="{A6DEF6F4-FE22-4823-8193-F38C3A92E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768" name="BExU3EX5JJCXCII4YKUJBFBGIJR2" descr="OF5ZI9PI5WH36VPANJ2DYLNMI" hidden="1">
          <a:extLst>
            <a:ext uri="{FF2B5EF4-FFF2-40B4-BE49-F238E27FC236}">
              <a16:creationId xmlns:a16="http://schemas.microsoft.com/office/drawing/2014/main" id="{386F2F23-BE5E-40FF-A2EF-76F41F9C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69" name="BEx5BJQWS6YWHH4ZMSUAMD641V6Y" descr="ZTMFMXCIQSECDX38ALEFHUB00" hidden="1">
          <a:extLst>
            <a:ext uri="{FF2B5EF4-FFF2-40B4-BE49-F238E27FC236}">
              <a16:creationId xmlns:a16="http://schemas.microsoft.com/office/drawing/2014/main" id="{0AF023DB-88EC-4FE6-82CA-B95843FFB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25</xdr:row>
      <xdr:rowOff>0</xdr:rowOff>
    </xdr:from>
    <xdr:ext cx="59531" cy="295275"/>
    <xdr:pic>
      <xdr:nvPicPr>
        <xdr:cNvPr id="2770" name="BExIFSCLN1G86X78PFLTSMRP0US5" descr="9JK4SPV4DG7VTCZIILWHXQU5J" hidden="1">
          <a:extLst>
            <a:ext uri="{FF2B5EF4-FFF2-40B4-BE49-F238E27FC236}">
              <a16:creationId xmlns:a16="http://schemas.microsoft.com/office/drawing/2014/main" id="{03D1CCDF-EFF5-49C3-A79A-EC254EBA6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771" name="BExW9676P0SKCVKK25QCGHPA3PAD" descr="9A4PWZ20RMSRF0PNECCDM75CA" hidden="1">
          <a:extLst>
            <a:ext uri="{FF2B5EF4-FFF2-40B4-BE49-F238E27FC236}">
              <a16:creationId xmlns:a16="http://schemas.microsoft.com/office/drawing/2014/main" id="{809DD526-EE4D-4E81-B602-D12A9FACD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772" name="BExMM0AVUAIRNJLXB1FW8R0YB4ZZ" hidden="1">
          <a:extLst>
            <a:ext uri="{FF2B5EF4-FFF2-40B4-BE49-F238E27FC236}">
              <a16:creationId xmlns:a16="http://schemas.microsoft.com/office/drawing/2014/main" id="{C8903A0A-54F7-4241-9ED8-6E8249C3F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773" name="BExQ7SXS9VUG7P6CACU2J7R2SGIZ" hidden="1">
          <a:extLst>
            <a:ext uri="{FF2B5EF4-FFF2-40B4-BE49-F238E27FC236}">
              <a16:creationId xmlns:a16="http://schemas.microsoft.com/office/drawing/2014/main" id="{85896DA2-282F-42AB-A32D-06488DD30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74" name="BExUBK0YZ5VYFY8TTITJGJU9S06A" hidden="1">
          <a:extLst>
            <a:ext uri="{FF2B5EF4-FFF2-40B4-BE49-F238E27FC236}">
              <a16:creationId xmlns:a16="http://schemas.microsoft.com/office/drawing/2014/main" id="{6D5E2967-E2D7-40C2-A6F3-389941496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25</xdr:row>
      <xdr:rowOff>0</xdr:rowOff>
    </xdr:from>
    <xdr:ext cx="47625" cy="295275"/>
    <xdr:pic>
      <xdr:nvPicPr>
        <xdr:cNvPr id="2775" name="BExS3JDQWF7U3F5JTEVOE16ASIYK" hidden="1">
          <a:extLst>
            <a:ext uri="{FF2B5EF4-FFF2-40B4-BE49-F238E27FC236}">
              <a16:creationId xmlns:a16="http://schemas.microsoft.com/office/drawing/2014/main" id="{32042F8F-F96D-4944-A899-2AD0789F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462915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76" name="BEx5BJQWS6YWHH4ZMSUAMD641V6Y" descr="ZTMFMXCIQSECDX38ALEFHUB00" hidden="1">
          <a:extLst>
            <a:ext uri="{FF2B5EF4-FFF2-40B4-BE49-F238E27FC236}">
              <a16:creationId xmlns:a16="http://schemas.microsoft.com/office/drawing/2014/main" id="{23155659-AFE4-4621-9B8B-3D35839B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77" name="BExUBK0YZ5VYFY8TTITJGJU9S06A" hidden="1">
          <a:extLst>
            <a:ext uri="{FF2B5EF4-FFF2-40B4-BE49-F238E27FC236}">
              <a16:creationId xmlns:a16="http://schemas.microsoft.com/office/drawing/2014/main" id="{C36F15A4-C104-45FC-8F2C-40FFAA4A7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778" name="BExU3EX5JJCXCII4YKUJBFBGIJR2" descr="OF5ZI9PI5WH36VPANJ2DYLNMI" hidden="1">
          <a:extLst>
            <a:ext uri="{FF2B5EF4-FFF2-40B4-BE49-F238E27FC236}">
              <a16:creationId xmlns:a16="http://schemas.microsoft.com/office/drawing/2014/main" id="{7A6EB0BD-6AC8-4B6B-8FFA-4C9103390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779" name="BExW9676P0SKCVKK25QCGHPA3PAD" descr="9A4PWZ20RMSRF0PNECCDM75CA" hidden="1">
          <a:extLst>
            <a:ext uri="{FF2B5EF4-FFF2-40B4-BE49-F238E27FC236}">
              <a16:creationId xmlns:a16="http://schemas.microsoft.com/office/drawing/2014/main" id="{8FDEAEFC-B3EC-471B-B20A-A0EBBC0A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780" name="BExMM0AVUAIRNJLXB1FW8R0YB4ZZ" hidden="1">
          <a:extLst>
            <a:ext uri="{FF2B5EF4-FFF2-40B4-BE49-F238E27FC236}">
              <a16:creationId xmlns:a16="http://schemas.microsoft.com/office/drawing/2014/main" id="{48D759E3-18B0-4E95-AE7E-391B288ED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781" name="BExQ7SXS9VUG7P6CACU2J7R2SGIZ" hidden="1">
          <a:extLst>
            <a:ext uri="{FF2B5EF4-FFF2-40B4-BE49-F238E27FC236}">
              <a16:creationId xmlns:a16="http://schemas.microsoft.com/office/drawing/2014/main" id="{DA16568F-3BBD-42F2-BFED-2B255FC7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782" name="BExU3EX5JJCXCII4YKUJBFBGIJR2" descr="OF5ZI9PI5WH36VPANJ2DYLNMI" hidden="1">
          <a:extLst>
            <a:ext uri="{FF2B5EF4-FFF2-40B4-BE49-F238E27FC236}">
              <a16:creationId xmlns:a16="http://schemas.microsoft.com/office/drawing/2014/main" id="{EBE8FD2D-D1C0-4FA4-8EB2-33BCAB2C3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783" name="BExW9676P0SKCVKK25QCGHPA3PAD" descr="9A4PWZ20RMSRF0PNECCDM75CA" hidden="1">
          <a:extLst>
            <a:ext uri="{FF2B5EF4-FFF2-40B4-BE49-F238E27FC236}">
              <a16:creationId xmlns:a16="http://schemas.microsoft.com/office/drawing/2014/main" id="{A7168B93-CDB5-41E7-BC92-2813103A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784" name="BExMM0AVUAIRNJLXB1FW8R0YB4ZZ" hidden="1">
          <a:extLst>
            <a:ext uri="{FF2B5EF4-FFF2-40B4-BE49-F238E27FC236}">
              <a16:creationId xmlns:a16="http://schemas.microsoft.com/office/drawing/2014/main" id="{0E540682-797C-4622-B812-BBB29042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785" name="BExQ7SXS9VUG7P6CACU2J7R2SGIZ" hidden="1">
          <a:extLst>
            <a:ext uri="{FF2B5EF4-FFF2-40B4-BE49-F238E27FC236}">
              <a16:creationId xmlns:a16="http://schemas.microsoft.com/office/drawing/2014/main" id="{6B8BD188-3996-46F4-A592-FD083140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86" name="BEx5BJQWS6YWHH4ZMSUAMD641V6Y" descr="ZTMFMXCIQSECDX38ALEFHUB00" hidden="1">
          <a:extLst>
            <a:ext uri="{FF2B5EF4-FFF2-40B4-BE49-F238E27FC236}">
              <a16:creationId xmlns:a16="http://schemas.microsoft.com/office/drawing/2014/main" id="{658DEF9C-0BFF-4BBF-9A64-6865E141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87" name="BExUBK0YZ5VYFY8TTITJGJU9S06A" hidden="1">
          <a:extLst>
            <a:ext uri="{FF2B5EF4-FFF2-40B4-BE49-F238E27FC236}">
              <a16:creationId xmlns:a16="http://schemas.microsoft.com/office/drawing/2014/main" id="{484E65E3-5F02-4321-8C55-596F5805F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88" name="BEx5BJQWS6YWHH4ZMSUAMD641V6Y" descr="ZTMFMXCIQSECDX38ALEFHUB00" hidden="1">
          <a:extLst>
            <a:ext uri="{FF2B5EF4-FFF2-40B4-BE49-F238E27FC236}">
              <a16:creationId xmlns:a16="http://schemas.microsoft.com/office/drawing/2014/main" id="{5855F33F-6855-4CBF-A3F7-A6BF9A47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89" name="BExUBK0YZ5VYFY8TTITJGJU9S06A" hidden="1">
          <a:extLst>
            <a:ext uri="{FF2B5EF4-FFF2-40B4-BE49-F238E27FC236}">
              <a16:creationId xmlns:a16="http://schemas.microsoft.com/office/drawing/2014/main" id="{285346E1-6030-457A-A219-4CED8866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90" name="BEx5BJQWS6YWHH4ZMSUAMD641V6Y" descr="ZTMFMXCIQSECDX38ALEFHUB00" hidden="1">
          <a:extLst>
            <a:ext uri="{FF2B5EF4-FFF2-40B4-BE49-F238E27FC236}">
              <a16:creationId xmlns:a16="http://schemas.microsoft.com/office/drawing/2014/main" id="{08EC92F9-E996-4C69-95B5-FC15FDBE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91" name="BExUBK0YZ5VYFY8TTITJGJU9S06A" hidden="1">
          <a:extLst>
            <a:ext uri="{FF2B5EF4-FFF2-40B4-BE49-F238E27FC236}">
              <a16:creationId xmlns:a16="http://schemas.microsoft.com/office/drawing/2014/main" id="{953A185C-60FB-44C1-BEBD-0405F9D46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92" name="BEx5BJQWS6YWHH4ZMSUAMD641V6Y" descr="ZTMFMXCIQSECDX38ALEFHUB00" hidden="1">
          <a:extLst>
            <a:ext uri="{FF2B5EF4-FFF2-40B4-BE49-F238E27FC236}">
              <a16:creationId xmlns:a16="http://schemas.microsoft.com/office/drawing/2014/main" id="{8828FAF2-76C7-47C8-9ADB-EDC1DF40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93" name="BExUBK0YZ5VYFY8TTITJGJU9S06A" hidden="1">
          <a:extLst>
            <a:ext uri="{FF2B5EF4-FFF2-40B4-BE49-F238E27FC236}">
              <a16:creationId xmlns:a16="http://schemas.microsoft.com/office/drawing/2014/main" id="{C9F44B27-53E5-4C2A-A15C-FD3B2BCE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94" name="BEx5BJQWS6YWHH4ZMSUAMD641V6Y" descr="ZTMFMXCIQSECDX38ALEFHUB00" hidden="1">
          <a:extLst>
            <a:ext uri="{FF2B5EF4-FFF2-40B4-BE49-F238E27FC236}">
              <a16:creationId xmlns:a16="http://schemas.microsoft.com/office/drawing/2014/main" id="{15D3348E-7EF4-4601-A851-96F8AFB3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95" name="BExUBK0YZ5VYFY8TTITJGJU9S06A" hidden="1">
          <a:extLst>
            <a:ext uri="{FF2B5EF4-FFF2-40B4-BE49-F238E27FC236}">
              <a16:creationId xmlns:a16="http://schemas.microsoft.com/office/drawing/2014/main" id="{AA94E656-9D80-4C8C-A78E-695BB4ED8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96" name="BEx5BJQWS6YWHH4ZMSUAMD641V6Y" descr="ZTMFMXCIQSECDX38ALEFHUB00" hidden="1">
          <a:extLst>
            <a:ext uri="{FF2B5EF4-FFF2-40B4-BE49-F238E27FC236}">
              <a16:creationId xmlns:a16="http://schemas.microsoft.com/office/drawing/2014/main" id="{E7A9568E-0463-4B1A-B76A-F84EC5B1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97" name="BExUBK0YZ5VYFY8TTITJGJU9S06A" hidden="1">
          <a:extLst>
            <a:ext uri="{FF2B5EF4-FFF2-40B4-BE49-F238E27FC236}">
              <a16:creationId xmlns:a16="http://schemas.microsoft.com/office/drawing/2014/main" id="{516592A4-C325-434A-BE6B-5F8FA71C4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98" name="BEx5BJQWS6YWHH4ZMSUAMD641V6Y" descr="ZTMFMXCIQSECDX38ALEFHUB00" hidden="1">
          <a:extLst>
            <a:ext uri="{FF2B5EF4-FFF2-40B4-BE49-F238E27FC236}">
              <a16:creationId xmlns:a16="http://schemas.microsoft.com/office/drawing/2014/main" id="{481796FC-74C8-4B55-AD83-6CFF3AA5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799" name="BExUBK0YZ5VYFY8TTITJGJU9S06A" hidden="1">
          <a:extLst>
            <a:ext uri="{FF2B5EF4-FFF2-40B4-BE49-F238E27FC236}">
              <a16:creationId xmlns:a16="http://schemas.microsoft.com/office/drawing/2014/main" id="{0C1828E2-59CC-4385-A070-F482F194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00" name="BEx5BJQWS6YWHH4ZMSUAMD641V6Y" descr="ZTMFMXCIQSECDX38ALEFHUB00" hidden="1">
          <a:extLst>
            <a:ext uri="{FF2B5EF4-FFF2-40B4-BE49-F238E27FC236}">
              <a16:creationId xmlns:a16="http://schemas.microsoft.com/office/drawing/2014/main" id="{5A1FE4CF-9185-4430-9575-F66957F20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01" name="BExUBK0YZ5VYFY8TTITJGJU9S06A" hidden="1">
          <a:extLst>
            <a:ext uri="{FF2B5EF4-FFF2-40B4-BE49-F238E27FC236}">
              <a16:creationId xmlns:a16="http://schemas.microsoft.com/office/drawing/2014/main" id="{34A986E8-0627-4FC6-B604-1E00B205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02" name="BEx5BJQWS6YWHH4ZMSUAMD641V6Y" descr="ZTMFMXCIQSECDX38ALEFHUB00" hidden="1">
          <a:extLst>
            <a:ext uri="{FF2B5EF4-FFF2-40B4-BE49-F238E27FC236}">
              <a16:creationId xmlns:a16="http://schemas.microsoft.com/office/drawing/2014/main" id="{4C3BA433-46CF-4929-A858-C94F51577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03" name="BExUBK0YZ5VYFY8TTITJGJU9S06A" hidden="1">
          <a:extLst>
            <a:ext uri="{FF2B5EF4-FFF2-40B4-BE49-F238E27FC236}">
              <a16:creationId xmlns:a16="http://schemas.microsoft.com/office/drawing/2014/main" id="{4D1CB720-9B81-413D-8F75-87DEBA929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804" name="BExU3EX5JJCXCII4YKUJBFBGIJR2" descr="OF5ZI9PI5WH36VPANJ2DYLNMI" hidden="1">
          <a:extLst>
            <a:ext uri="{FF2B5EF4-FFF2-40B4-BE49-F238E27FC236}">
              <a16:creationId xmlns:a16="http://schemas.microsoft.com/office/drawing/2014/main" id="{4A9F6792-4D39-4F6C-AFE3-622FEFAE4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805" name="BExW9676P0SKCVKK25QCGHPA3PAD" descr="9A4PWZ20RMSRF0PNECCDM75CA" hidden="1">
          <a:extLst>
            <a:ext uri="{FF2B5EF4-FFF2-40B4-BE49-F238E27FC236}">
              <a16:creationId xmlns:a16="http://schemas.microsoft.com/office/drawing/2014/main" id="{19F8A99A-1AB6-4514-B7F1-B73DDFC65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806" name="BExMM0AVUAIRNJLXB1FW8R0YB4ZZ" hidden="1">
          <a:extLst>
            <a:ext uri="{FF2B5EF4-FFF2-40B4-BE49-F238E27FC236}">
              <a16:creationId xmlns:a16="http://schemas.microsoft.com/office/drawing/2014/main" id="{08332BDD-96F8-4BB3-A3C7-C4D90F2D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807" name="BExQ7SXS9VUG7P6CACU2J7R2SGIZ" hidden="1">
          <a:extLst>
            <a:ext uri="{FF2B5EF4-FFF2-40B4-BE49-F238E27FC236}">
              <a16:creationId xmlns:a16="http://schemas.microsoft.com/office/drawing/2014/main" id="{F7B92786-8C74-4E88-A08B-496CAF70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808" name="BExU3EX5JJCXCII4YKUJBFBGIJR2" descr="OF5ZI9PI5WH36VPANJ2DYLNMI" hidden="1">
          <a:extLst>
            <a:ext uri="{FF2B5EF4-FFF2-40B4-BE49-F238E27FC236}">
              <a16:creationId xmlns:a16="http://schemas.microsoft.com/office/drawing/2014/main" id="{2848E70D-CDF6-44D5-9868-4EB2607A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809" name="BExW9676P0SKCVKK25QCGHPA3PAD" descr="9A4PWZ20RMSRF0PNECCDM75CA" hidden="1">
          <a:extLst>
            <a:ext uri="{FF2B5EF4-FFF2-40B4-BE49-F238E27FC236}">
              <a16:creationId xmlns:a16="http://schemas.microsoft.com/office/drawing/2014/main" id="{E2E547DD-EEB4-42C0-9D5C-878A59C3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810" name="BExMM0AVUAIRNJLXB1FW8R0YB4ZZ" hidden="1">
          <a:extLst>
            <a:ext uri="{FF2B5EF4-FFF2-40B4-BE49-F238E27FC236}">
              <a16:creationId xmlns:a16="http://schemas.microsoft.com/office/drawing/2014/main" id="{9408C4D2-388A-4725-83DE-1A3D5CABD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811" name="BExQ7SXS9VUG7P6CACU2J7R2SGIZ" hidden="1">
          <a:extLst>
            <a:ext uri="{FF2B5EF4-FFF2-40B4-BE49-F238E27FC236}">
              <a16:creationId xmlns:a16="http://schemas.microsoft.com/office/drawing/2014/main" id="{B6382C51-5227-4765-A368-3B8A03B2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12" name="BEx5BJQWS6YWHH4ZMSUAMD641V6Y" descr="ZTMFMXCIQSECDX38ALEFHUB00" hidden="1">
          <a:extLst>
            <a:ext uri="{FF2B5EF4-FFF2-40B4-BE49-F238E27FC236}">
              <a16:creationId xmlns:a16="http://schemas.microsoft.com/office/drawing/2014/main" id="{EAD81659-7814-40E5-B220-0733A951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13" name="BExUBK0YZ5VYFY8TTITJGJU9S06A" hidden="1">
          <a:extLst>
            <a:ext uri="{FF2B5EF4-FFF2-40B4-BE49-F238E27FC236}">
              <a16:creationId xmlns:a16="http://schemas.microsoft.com/office/drawing/2014/main" id="{BEC1520A-4840-4BDF-B423-E63C1778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14" name="BEx5BJQWS6YWHH4ZMSUAMD641V6Y" descr="ZTMFMXCIQSECDX38ALEFHUB00" hidden="1">
          <a:extLst>
            <a:ext uri="{FF2B5EF4-FFF2-40B4-BE49-F238E27FC236}">
              <a16:creationId xmlns:a16="http://schemas.microsoft.com/office/drawing/2014/main" id="{CBCD2028-A6F3-4DEC-970D-36BA77D17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15" name="BExUBK0YZ5VYFY8TTITJGJU9S06A" hidden="1">
          <a:extLst>
            <a:ext uri="{FF2B5EF4-FFF2-40B4-BE49-F238E27FC236}">
              <a16:creationId xmlns:a16="http://schemas.microsoft.com/office/drawing/2014/main" id="{B7F68FDD-B947-4ED1-95A2-17D680AC6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16" name="BEx5BJQWS6YWHH4ZMSUAMD641V6Y" descr="ZTMFMXCIQSECDX38ALEFHUB00" hidden="1">
          <a:extLst>
            <a:ext uri="{FF2B5EF4-FFF2-40B4-BE49-F238E27FC236}">
              <a16:creationId xmlns:a16="http://schemas.microsoft.com/office/drawing/2014/main" id="{2EF6A648-A96E-4F80-B614-18D61C18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17" name="BExUBK0YZ5VYFY8TTITJGJU9S06A" hidden="1">
          <a:extLst>
            <a:ext uri="{FF2B5EF4-FFF2-40B4-BE49-F238E27FC236}">
              <a16:creationId xmlns:a16="http://schemas.microsoft.com/office/drawing/2014/main" id="{968AAD98-8AB7-4CB3-AB78-5545D96B6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18" name="BEx5BJQWS6YWHH4ZMSUAMD641V6Y" descr="ZTMFMXCIQSECDX38ALEFHUB00" hidden="1">
          <a:extLst>
            <a:ext uri="{FF2B5EF4-FFF2-40B4-BE49-F238E27FC236}">
              <a16:creationId xmlns:a16="http://schemas.microsoft.com/office/drawing/2014/main" id="{7FA4A079-90AC-4712-9AD7-C62AFB96C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19" name="BExUBK0YZ5VYFY8TTITJGJU9S06A" hidden="1">
          <a:extLst>
            <a:ext uri="{FF2B5EF4-FFF2-40B4-BE49-F238E27FC236}">
              <a16:creationId xmlns:a16="http://schemas.microsoft.com/office/drawing/2014/main" id="{912AB7A9-4EE8-4B15-9733-1C7549610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20" name="BEx5BJQWS6YWHH4ZMSUAMD641V6Y" descr="ZTMFMXCIQSECDX38ALEFHUB00" hidden="1">
          <a:extLst>
            <a:ext uri="{FF2B5EF4-FFF2-40B4-BE49-F238E27FC236}">
              <a16:creationId xmlns:a16="http://schemas.microsoft.com/office/drawing/2014/main" id="{31C336C6-7A71-4200-9491-3715568CC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21" name="BExUBK0YZ5VYFY8TTITJGJU9S06A" hidden="1">
          <a:extLst>
            <a:ext uri="{FF2B5EF4-FFF2-40B4-BE49-F238E27FC236}">
              <a16:creationId xmlns:a16="http://schemas.microsoft.com/office/drawing/2014/main" id="{D2FD6FFC-56D4-40AD-9F6B-83F576416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822" name="BExU3EX5JJCXCII4YKUJBFBGIJR2" descr="OF5ZI9PI5WH36VPANJ2DYLNMI" hidden="1">
          <a:extLst>
            <a:ext uri="{FF2B5EF4-FFF2-40B4-BE49-F238E27FC236}">
              <a16:creationId xmlns:a16="http://schemas.microsoft.com/office/drawing/2014/main" id="{BDAAE214-725E-45F3-981C-7C647547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23" name="BEx5BJQWS6YWHH4ZMSUAMD641V6Y" descr="ZTMFMXCIQSECDX38ALEFHUB00" hidden="1">
          <a:extLst>
            <a:ext uri="{FF2B5EF4-FFF2-40B4-BE49-F238E27FC236}">
              <a16:creationId xmlns:a16="http://schemas.microsoft.com/office/drawing/2014/main" id="{10984D65-257D-49D9-902F-12F750488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25</xdr:row>
      <xdr:rowOff>0</xdr:rowOff>
    </xdr:from>
    <xdr:ext cx="59531" cy="295275"/>
    <xdr:pic>
      <xdr:nvPicPr>
        <xdr:cNvPr id="2824" name="BExIFSCLN1G86X78PFLTSMRP0US5" descr="9JK4SPV4DG7VTCZIILWHXQU5J" hidden="1">
          <a:extLst>
            <a:ext uri="{FF2B5EF4-FFF2-40B4-BE49-F238E27FC236}">
              <a16:creationId xmlns:a16="http://schemas.microsoft.com/office/drawing/2014/main" id="{DA3066DD-4928-4DAC-B0C9-A1B7AD73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825" name="BExW9676P0SKCVKK25QCGHPA3PAD" descr="9A4PWZ20RMSRF0PNECCDM75CA" hidden="1">
          <a:extLst>
            <a:ext uri="{FF2B5EF4-FFF2-40B4-BE49-F238E27FC236}">
              <a16:creationId xmlns:a16="http://schemas.microsoft.com/office/drawing/2014/main" id="{49F49F90-BEBC-4F7C-8F82-11E20198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826" name="BExMM0AVUAIRNJLXB1FW8R0YB4ZZ" hidden="1">
          <a:extLst>
            <a:ext uri="{FF2B5EF4-FFF2-40B4-BE49-F238E27FC236}">
              <a16:creationId xmlns:a16="http://schemas.microsoft.com/office/drawing/2014/main" id="{91A63791-6F0C-4F19-82BB-7A4228C7C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25</xdr:row>
      <xdr:rowOff>0</xdr:rowOff>
    </xdr:from>
    <xdr:ext cx="59531" cy="295275"/>
    <xdr:pic>
      <xdr:nvPicPr>
        <xdr:cNvPr id="2827" name="BExQ7SXS9VUG7P6CACU2J7R2SGIZ" hidden="1">
          <a:extLst>
            <a:ext uri="{FF2B5EF4-FFF2-40B4-BE49-F238E27FC236}">
              <a16:creationId xmlns:a16="http://schemas.microsoft.com/office/drawing/2014/main" id="{28F3D073-7304-4D98-A62C-274C1843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28" name="BExUBK0YZ5VYFY8TTITJGJU9S06A" hidden="1">
          <a:extLst>
            <a:ext uri="{FF2B5EF4-FFF2-40B4-BE49-F238E27FC236}">
              <a16:creationId xmlns:a16="http://schemas.microsoft.com/office/drawing/2014/main" id="{69587792-F47F-4477-BB1E-51DC6DE1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25</xdr:row>
      <xdr:rowOff>0</xdr:rowOff>
    </xdr:from>
    <xdr:ext cx="47625" cy="295275"/>
    <xdr:pic>
      <xdr:nvPicPr>
        <xdr:cNvPr id="2829" name="BExS3JDQWF7U3F5JTEVOE16ASIYK" hidden="1">
          <a:extLst>
            <a:ext uri="{FF2B5EF4-FFF2-40B4-BE49-F238E27FC236}">
              <a16:creationId xmlns:a16="http://schemas.microsoft.com/office/drawing/2014/main" id="{2F550B7C-237C-4ED1-97AA-84CB6507C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462915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30" name="BEx5BJQWS6YWHH4ZMSUAMD641V6Y" descr="ZTMFMXCIQSECDX38ALEFHUB00" hidden="1">
          <a:extLst>
            <a:ext uri="{FF2B5EF4-FFF2-40B4-BE49-F238E27FC236}">
              <a16:creationId xmlns:a16="http://schemas.microsoft.com/office/drawing/2014/main" id="{ABCCE517-A352-4BDA-9C94-CA6D27639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31" name="BExUBK0YZ5VYFY8TTITJGJU9S06A" hidden="1">
          <a:extLst>
            <a:ext uri="{FF2B5EF4-FFF2-40B4-BE49-F238E27FC236}">
              <a16:creationId xmlns:a16="http://schemas.microsoft.com/office/drawing/2014/main" id="{D6F1D723-6109-486B-8BE9-81592D9D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32" name="BEx5BJQWS6YWHH4ZMSUAMD641V6Y" descr="ZTMFMXCIQSECDX38ALEFHUB00" hidden="1">
          <a:extLst>
            <a:ext uri="{FF2B5EF4-FFF2-40B4-BE49-F238E27FC236}">
              <a16:creationId xmlns:a16="http://schemas.microsoft.com/office/drawing/2014/main" id="{9D02CD98-778A-4AFA-9AD3-D7608A2B1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33" name="BExUBK0YZ5VYFY8TTITJGJU9S06A" hidden="1">
          <a:extLst>
            <a:ext uri="{FF2B5EF4-FFF2-40B4-BE49-F238E27FC236}">
              <a16:creationId xmlns:a16="http://schemas.microsoft.com/office/drawing/2014/main" id="{A15B1D42-E538-4314-A094-20C52426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34" name="BEx5BJQWS6YWHH4ZMSUAMD641V6Y" descr="ZTMFMXCIQSECDX38ALEFHUB00" hidden="1">
          <a:extLst>
            <a:ext uri="{FF2B5EF4-FFF2-40B4-BE49-F238E27FC236}">
              <a16:creationId xmlns:a16="http://schemas.microsoft.com/office/drawing/2014/main" id="{46B898BA-2D57-4E10-97D8-C235BEED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35" name="BExUBK0YZ5VYFY8TTITJGJU9S06A" hidden="1">
          <a:extLst>
            <a:ext uri="{FF2B5EF4-FFF2-40B4-BE49-F238E27FC236}">
              <a16:creationId xmlns:a16="http://schemas.microsoft.com/office/drawing/2014/main" id="{F925325A-5E3A-4D33-BC5A-1362E496D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36" name="BEx5BJQWS6YWHH4ZMSUAMD641V6Y" descr="ZTMFMXCIQSECDX38ALEFHUB00" hidden="1">
          <a:extLst>
            <a:ext uri="{FF2B5EF4-FFF2-40B4-BE49-F238E27FC236}">
              <a16:creationId xmlns:a16="http://schemas.microsoft.com/office/drawing/2014/main" id="{744C0245-4520-473D-BB46-D3A0BBB0D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37" name="BExUBK0YZ5VYFY8TTITJGJU9S06A" hidden="1">
          <a:extLst>
            <a:ext uri="{FF2B5EF4-FFF2-40B4-BE49-F238E27FC236}">
              <a16:creationId xmlns:a16="http://schemas.microsoft.com/office/drawing/2014/main" id="{2FEDD208-07BD-49F7-833B-92B6169FF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38" name="BEx5BJQWS6YWHH4ZMSUAMD641V6Y" descr="ZTMFMXCIQSECDX38ALEFHUB00" hidden="1">
          <a:extLst>
            <a:ext uri="{FF2B5EF4-FFF2-40B4-BE49-F238E27FC236}">
              <a16:creationId xmlns:a16="http://schemas.microsoft.com/office/drawing/2014/main" id="{F6FA9B58-DC5E-4BCE-AB4C-DF84BFF2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39" name="BExUBK0YZ5VYFY8TTITJGJU9S06A" hidden="1">
          <a:extLst>
            <a:ext uri="{FF2B5EF4-FFF2-40B4-BE49-F238E27FC236}">
              <a16:creationId xmlns:a16="http://schemas.microsoft.com/office/drawing/2014/main" id="{C0F44EB4-1F27-4DEB-97A9-536A58DA1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40" name="BEx5BJQWS6YWHH4ZMSUAMD641V6Y" descr="ZTMFMXCIQSECDX38ALEFHUB00" hidden="1">
          <a:extLst>
            <a:ext uri="{FF2B5EF4-FFF2-40B4-BE49-F238E27FC236}">
              <a16:creationId xmlns:a16="http://schemas.microsoft.com/office/drawing/2014/main" id="{CC2EFE2A-20EC-4EBD-B651-54B0602A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41" name="BExUBK0YZ5VYFY8TTITJGJU9S06A" hidden="1">
          <a:extLst>
            <a:ext uri="{FF2B5EF4-FFF2-40B4-BE49-F238E27FC236}">
              <a16:creationId xmlns:a16="http://schemas.microsoft.com/office/drawing/2014/main" id="{1BFF07B4-3A6A-4191-BEFB-FADD6B3D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42" name="BEx5BJQWS6YWHH4ZMSUAMD641V6Y" descr="ZTMFMXCIQSECDX38ALEFHUB00" hidden="1">
          <a:extLst>
            <a:ext uri="{FF2B5EF4-FFF2-40B4-BE49-F238E27FC236}">
              <a16:creationId xmlns:a16="http://schemas.microsoft.com/office/drawing/2014/main" id="{9330B33A-E0AF-4568-A008-E89850D6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43" name="BExUBK0YZ5VYFY8TTITJGJU9S06A" hidden="1">
          <a:extLst>
            <a:ext uri="{FF2B5EF4-FFF2-40B4-BE49-F238E27FC236}">
              <a16:creationId xmlns:a16="http://schemas.microsoft.com/office/drawing/2014/main" id="{393A46A7-60C3-442D-A6A6-68105D3A7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44" name="BEx5BJQWS6YWHH4ZMSUAMD641V6Y" descr="ZTMFMXCIQSECDX38ALEFHUB00" hidden="1">
          <a:extLst>
            <a:ext uri="{FF2B5EF4-FFF2-40B4-BE49-F238E27FC236}">
              <a16:creationId xmlns:a16="http://schemas.microsoft.com/office/drawing/2014/main" id="{2F2AF6DE-C016-4DA0-B78E-EFA336E8B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45" name="BExUBK0YZ5VYFY8TTITJGJU9S06A" hidden="1">
          <a:extLst>
            <a:ext uri="{FF2B5EF4-FFF2-40B4-BE49-F238E27FC236}">
              <a16:creationId xmlns:a16="http://schemas.microsoft.com/office/drawing/2014/main" id="{264776A4-547D-4066-BB84-93FA2CE5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46" name="BEx5BJQWS6YWHH4ZMSUAMD641V6Y" descr="ZTMFMXCIQSECDX38ALEFHUB00" hidden="1">
          <a:extLst>
            <a:ext uri="{FF2B5EF4-FFF2-40B4-BE49-F238E27FC236}">
              <a16:creationId xmlns:a16="http://schemas.microsoft.com/office/drawing/2014/main" id="{915F60F9-8CC0-4048-BB1A-8D2E5C6F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47" name="BExUBK0YZ5VYFY8TTITJGJU9S06A" hidden="1">
          <a:extLst>
            <a:ext uri="{FF2B5EF4-FFF2-40B4-BE49-F238E27FC236}">
              <a16:creationId xmlns:a16="http://schemas.microsoft.com/office/drawing/2014/main" id="{F4240E1B-865A-431B-B236-4989EF687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48" name="BEx5BJQWS6YWHH4ZMSUAMD641V6Y" descr="ZTMFMXCIQSECDX38ALEFHUB00" hidden="1">
          <a:extLst>
            <a:ext uri="{FF2B5EF4-FFF2-40B4-BE49-F238E27FC236}">
              <a16:creationId xmlns:a16="http://schemas.microsoft.com/office/drawing/2014/main" id="{0000F667-0733-44B7-86ED-573928CB0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49" name="BExUBK0YZ5VYFY8TTITJGJU9S06A" hidden="1">
          <a:extLst>
            <a:ext uri="{FF2B5EF4-FFF2-40B4-BE49-F238E27FC236}">
              <a16:creationId xmlns:a16="http://schemas.microsoft.com/office/drawing/2014/main" id="{22F8EC08-3EA2-4ED6-94C8-221B9F56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50" name="BEx5BJQWS6YWHH4ZMSUAMD641V6Y" descr="ZTMFMXCIQSECDX38ALEFHUB00" hidden="1">
          <a:extLst>
            <a:ext uri="{FF2B5EF4-FFF2-40B4-BE49-F238E27FC236}">
              <a16:creationId xmlns:a16="http://schemas.microsoft.com/office/drawing/2014/main" id="{BE47392B-E035-479D-9663-EC0F1B36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51" name="BExUBK0YZ5VYFY8TTITJGJU9S06A" hidden="1">
          <a:extLst>
            <a:ext uri="{FF2B5EF4-FFF2-40B4-BE49-F238E27FC236}">
              <a16:creationId xmlns:a16="http://schemas.microsoft.com/office/drawing/2014/main" id="{1D0478CF-EB18-4269-A50E-6FAB1F29F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52" name="BEx5BJQWS6YWHH4ZMSUAMD641V6Y" descr="ZTMFMXCIQSECDX38ALEFHUB00" hidden="1">
          <a:extLst>
            <a:ext uri="{FF2B5EF4-FFF2-40B4-BE49-F238E27FC236}">
              <a16:creationId xmlns:a16="http://schemas.microsoft.com/office/drawing/2014/main" id="{135FF903-72CB-49DE-B219-E20A0318B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53" name="BExUBK0YZ5VYFY8TTITJGJU9S06A" hidden="1">
          <a:extLst>
            <a:ext uri="{FF2B5EF4-FFF2-40B4-BE49-F238E27FC236}">
              <a16:creationId xmlns:a16="http://schemas.microsoft.com/office/drawing/2014/main" id="{B245335A-4086-439C-9290-21963EC98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54" name="BEx5BJQWS6YWHH4ZMSUAMD641V6Y" descr="ZTMFMXCIQSECDX38ALEFHUB00" hidden="1">
          <a:extLst>
            <a:ext uri="{FF2B5EF4-FFF2-40B4-BE49-F238E27FC236}">
              <a16:creationId xmlns:a16="http://schemas.microsoft.com/office/drawing/2014/main" id="{BD87BE48-3AFF-4082-8998-DC8CF3412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55" name="BExUBK0YZ5VYFY8TTITJGJU9S06A" hidden="1">
          <a:extLst>
            <a:ext uri="{FF2B5EF4-FFF2-40B4-BE49-F238E27FC236}">
              <a16:creationId xmlns:a16="http://schemas.microsoft.com/office/drawing/2014/main" id="{C8C0413C-25C5-4D02-BCAC-A96E464BF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56" name="BEx5BJQWS6YWHH4ZMSUAMD641V6Y" descr="ZTMFMXCIQSECDX38ALEFHUB00" hidden="1">
          <a:extLst>
            <a:ext uri="{FF2B5EF4-FFF2-40B4-BE49-F238E27FC236}">
              <a16:creationId xmlns:a16="http://schemas.microsoft.com/office/drawing/2014/main" id="{36072897-2937-47E4-8F74-91F201A8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57" name="BExUBK0YZ5VYFY8TTITJGJU9S06A" hidden="1">
          <a:extLst>
            <a:ext uri="{FF2B5EF4-FFF2-40B4-BE49-F238E27FC236}">
              <a16:creationId xmlns:a16="http://schemas.microsoft.com/office/drawing/2014/main" id="{B8825C9B-47BC-44D8-B4FF-66C3B68B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58" name="BEx5BJQWS6YWHH4ZMSUAMD641V6Y" descr="ZTMFMXCIQSECDX38ALEFHUB00" hidden="1">
          <a:extLst>
            <a:ext uri="{FF2B5EF4-FFF2-40B4-BE49-F238E27FC236}">
              <a16:creationId xmlns:a16="http://schemas.microsoft.com/office/drawing/2014/main" id="{24026665-D46E-403A-8FA6-2A0D0681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59" name="BExUBK0YZ5VYFY8TTITJGJU9S06A" hidden="1">
          <a:extLst>
            <a:ext uri="{FF2B5EF4-FFF2-40B4-BE49-F238E27FC236}">
              <a16:creationId xmlns:a16="http://schemas.microsoft.com/office/drawing/2014/main" id="{7CC09886-E4C5-45B6-973E-D70744CC8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60" name="BEx5BJQWS6YWHH4ZMSUAMD641V6Y" descr="ZTMFMXCIQSECDX38ALEFHUB00" hidden="1">
          <a:extLst>
            <a:ext uri="{FF2B5EF4-FFF2-40B4-BE49-F238E27FC236}">
              <a16:creationId xmlns:a16="http://schemas.microsoft.com/office/drawing/2014/main" id="{F4BCA8E6-524F-4AA1-B364-13C4E2BEC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61" name="BExUBK0YZ5VYFY8TTITJGJU9S06A" hidden="1">
          <a:extLst>
            <a:ext uri="{FF2B5EF4-FFF2-40B4-BE49-F238E27FC236}">
              <a16:creationId xmlns:a16="http://schemas.microsoft.com/office/drawing/2014/main" id="{FE3C6C99-726A-4563-A291-9C49F0D34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62" name="BEx5BJQWS6YWHH4ZMSUAMD641V6Y" descr="ZTMFMXCIQSECDX38ALEFHUB00" hidden="1">
          <a:extLst>
            <a:ext uri="{FF2B5EF4-FFF2-40B4-BE49-F238E27FC236}">
              <a16:creationId xmlns:a16="http://schemas.microsoft.com/office/drawing/2014/main" id="{55EF8C11-7156-4D2D-9792-16C7A42E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63" name="BExUBK0YZ5VYFY8TTITJGJU9S06A" hidden="1">
          <a:extLst>
            <a:ext uri="{FF2B5EF4-FFF2-40B4-BE49-F238E27FC236}">
              <a16:creationId xmlns:a16="http://schemas.microsoft.com/office/drawing/2014/main" id="{070543DD-133A-4395-BE36-F3A67B9BE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64" name="BEx5BJQWS6YWHH4ZMSUAMD641V6Y" descr="ZTMFMXCIQSECDX38ALEFHUB00" hidden="1">
          <a:extLst>
            <a:ext uri="{FF2B5EF4-FFF2-40B4-BE49-F238E27FC236}">
              <a16:creationId xmlns:a16="http://schemas.microsoft.com/office/drawing/2014/main" id="{6F2DFE3D-6312-47B2-8F71-099EC873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65" name="BExUBK0YZ5VYFY8TTITJGJU9S06A" hidden="1">
          <a:extLst>
            <a:ext uri="{FF2B5EF4-FFF2-40B4-BE49-F238E27FC236}">
              <a16:creationId xmlns:a16="http://schemas.microsoft.com/office/drawing/2014/main" id="{28E4386C-9417-46FC-B42B-D1914C81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66" name="BEx5BJQWS6YWHH4ZMSUAMD641V6Y" descr="ZTMFMXCIQSECDX38ALEFHUB00" hidden="1">
          <a:extLst>
            <a:ext uri="{FF2B5EF4-FFF2-40B4-BE49-F238E27FC236}">
              <a16:creationId xmlns:a16="http://schemas.microsoft.com/office/drawing/2014/main" id="{D2D1EE63-F658-4EC2-9668-9183933E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67" name="BExUBK0YZ5VYFY8TTITJGJU9S06A" hidden="1">
          <a:extLst>
            <a:ext uri="{FF2B5EF4-FFF2-40B4-BE49-F238E27FC236}">
              <a16:creationId xmlns:a16="http://schemas.microsoft.com/office/drawing/2014/main" id="{04272557-91B8-4D8B-AC16-E9928C75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68" name="BEx5BJQWS6YWHH4ZMSUAMD641V6Y" descr="ZTMFMXCIQSECDX38ALEFHUB00" hidden="1">
          <a:extLst>
            <a:ext uri="{FF2B5EF4-FFF2-40B4-BE49-F238E27FC236}">
              <a16:creationId xmlns:a16="http://schemas.microsoft.com/office/drawing/2014/main" id="{DD78A740-298C-40B2-93F7-A14F1A0C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69" name="BExUBK0YZ5VYFY8TTITJGJU9S06A" hidden="1">
          <a:extLst>
            <a:ext uri="{FF2B5EF4-FFF2-40B4-BE49-F238E27FC236}">
              <a16:creationId xmlns:a16="http://schemas.microsoft.com/office/drawing/2014/main" id="{541B5C70-4B68-417C-BA2C-5CCB461AB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70" name="BEx5BJQWS6YWHH4ZMSUAMD641V6Y" descr="ZTMFMXCIQSECDX38ALEFHUB00" hidden="1">
          <a:extLst>
            <a:ext uri="{FF2B5EF4-FFF2-40B4-BE49-F238E27FC236}">
              <a16:creationId xmlns:a16="http://schemas.microsoft.com/office/drawing/2014/main" id="{BB720559-7348-4113-A0DA-2E4C8352D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71" name="BExUBK0YZ5VYFY8TTITJGJU9S06A" hidden="1">
          <a:extLst>
            <a:ext uri="{FF2B5EF4-FFF2-40B4-BE49-F238E27FC236}">
              <a16:creationId xmlns:a16="http://schemas.microsoft.com/office/drawing/2014/main" id="{C4DEDB67-2A2D-4F34-B8F7-76ABA742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72" name="BEx5BJQWS6YWHH4ZMSUAMD641V6Y" descr="ZTMFMXCIQSECDX38ALEFHUB00" hidden="1">
          <a:extLst>
            <a:ext uri="{FF2B5EF4-FFF2-40B4-BE49-F238E27FC236}">
              <a16:creationId xmlns:a16="http://schemas.microsoft.com/office/drawing/2014/main" id="{226E98E8-7374-4D4E-81FD-E527161F6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73" name="BExUBK0YZ5VYFY8TTITJGJU9S06A" hidden="1">
          <a:extLst>
            <a:ext uri="{FF2B5EF4-FFF2-40B4-BE49-F238E27FC236}">
              <a16:creationId xmlns:a16="http://schemas.microsoft.com/office/drawing/2014/main" id="{616DDDDC-F692-4297-909B-E7A8C15C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74" name="BEx5BJQWS6YWHH4ZMSUAMD641V6Y" descr="ZTMFMXCIQSECDX38ALEFHUB00" hidden="1">
          <a:extLst>
            <a:ext uri="{FF2B5EF4-FFF2-40B4-BE49-F238E27FC236}">
              <a16:creationId xmlns:a16="http://schemas.microsoft.com/office/drawing/2014/main" id="{47FEB75D-2BFA-4D5A-8823-B059CA55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75" name="BExUBK0YZ5VYFY8TTITJGJU9S06A" hidden="1">
          <a:extLst>
            <a:ext uri="{FF2B5EF4-FFF2-40B4-BE49-F238E27FC236}">
              <a16:creationId xmlns:a16="http://schemas.microsoft.com/office/drawing/2014/main" id="{3029C52F-82BF-4B61-A6AB-92A6536B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76" name="BEx5BJQWS6YWHH4ZMSUAMD641V6Y" descr="ZTMFMXCIQSECDX38ALEFHUB00" hidden="1">
          <a:extLst>
            <a:ext uri="{FF2B5EF4-FFF2-40B4-BE49-F238E27FC236}">
              <a16:creationId xmlns:a16="http://schemas.microsoft.com/office/drawing/2014/main" id="{51B7FC83-86E7-4126-AC0D-EB6016F1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77" name="BExUBK0YZ5VYFY8TTITJGJU9S06A" hidden="1">
          <a:extLst>
            <a:ext uri="{FF2B5EF4-FFF2-40B4-BE49-F238E27FC236}">
              <a16:creationId xmlns:a16="http://schemas.microsoft.com/office/drawing/2014/main" id="{FDE9C86A-111E-48D6-B3CE-1F05DBA0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78" name="BEx5BJQWS6YWHH4ZMSUAMD641V6Y" descr="ZTMFMXCIQSECDX38ALEFHUB00" hidden="1">
          <a:extLst>
            <a:ext uri="{FF2B5EF4-FFF2-40B4-BE49-F238E27FC236}">
              <a16:creationId xmlns:a16="http://schemas.microsoft.com/office/drawing/2014/main" id="{DB5AC35F-8F6B-4778-A3CD-D4B81E35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79" name="BExUBK0YZ5VYFY8TTITJGJU9S06A" hidden="1">
          <a:extLst>
            <a:ext uri="{FF2B5EF4-FFF2-40B4-BE49-F238E27FC236}">
              <a16:creationId xmlns:a16="http://schemas.microsoft.com/office/drawing/2014/main" id="{80F02398-FBEB-41FB-9467-7CCE1DA9F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80" name="BEx5BJQWS6YWHH4ZMSUAMD641V6Y" descr="ZTMFMXCIQSECDX38ALEFHUB00" hidden="1">
          <a:extLst>
            <a:ext uri="{FF2B5EF4-FFF2-40B4-BE49-F238E27FC236}">
              <a16:creationId xmlns:a16="http://schemas.microsoft.com/office/drawing/2014/main" id="{E5F32DE8-4D32-4C6A-BB1B-8B36D3707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81" name="BExUBK0YZ5VYFY8TTITJGJU9S06A" hidden="1">
          <a:extLst>
            <a:ext uri="{FF2B5EF4-FFF2-40B4-BE49-F238E27FC236}">
              <a16:creationId xmlns:a16="http://schemas.microsoft.com/office/drawing/2014/main" id="{AC5D4020-04E7-4ABF-AC50-7DDC0D8C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82" name="BEx5BJQWS6YWHH4ZMSUAMD641V6Y" descr="ZTMFMXCIQSECDX38ALEFHUB00" hidden="1">
          <a:extLst>
            <a:ext uri="{FF2B5EF4-FFF2-40B4-BE49-F238E27FC236}">
              <a16:creationId xmlns:a16="http://schemas.microsoft.com/office/drawing/2014/main" id="{FE62555A-A7C2-4B3E-8F7F-BEF061B4A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83" name="BExUBK0YZ5VYFY8TTITJGJU9S06A" hidden="1">
          <a:extLst>
            <a:ext uri="{FF2B5EF4-FFF2-40B4-BE49-F238E27FC236}">
              <a16:creationId xmlns:a16="http://schemas.microsoft.com/office/drawing/2014/main" id="{FE2F8446-2EC2-4559-8F79-2DA4E8AF9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84" name="BEx5BJQWS6YWHH4ZMSUAMD641V6Y" descr="ZTMFMXCIQSECDX38ALEFHUB00" hidden="1">
          <a:extLst>
            <a:ext uri="{FF2B5EF4-FFF2-40B4-BE49-F238E27FC236}">
              <a16:creationId xmlns:a16="http://schemas.microsoft.com/office/drawing/2014/main" id="{1576FF85-DBC8-4304-BEAB-BAE049B10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85" name="BExUBK0YZ5VYFY8TTITJGJU9S06A" hidden="1">
          <a:extLst>
            <a:ext uri="{FF2B5EF4-FFF2-40B4-BE49-F238E27FC236}">
              <a16:creationId xmlns:a16="http://schemas.microsoft.com/office/drawing/2014/main" id="{389C3C81-F8AC-4004-985B-D3DCE8615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86" name="BEx5BJQWS6YWHH4ZMSUAMD641V6Y" descr="ZTMFMXCIQSECDX38ALEFHUB00" hidden="1">
          <a:extLst>
            <a:ext uri="{FF2B5EF4-FFF2-40B4-BE49-F238E27FC236}">
              <a16:creationId xmlns:a16="http://schemas.microsoft.com/office/drawing/2014/main" id="{CB627E5B-A301-4E4B-A9E2-D8B9E1A5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87" name="BExUBK0YZ5VYFY8TTITJGJU9S06A" hidden="1">
          <a:extLst>
            <a:ext uri="{FF2B5EF4-FFF2-40B4-BE49-F238E27FC236}">
              <a16:creationId xmlns:a16="http://schemas.microsoft.com/office/drawing/2014/main" id="{6582F413-C05E-4414-ABDF-D7D857E5A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88" name="BEx5BJQWS6YWHH4ZMSUAMD641V6Y" descr="ZTMFMXCIQSECDX38ALEFHUB00" hidden="1">
          <a:extLst>
            <a:ext uri="{FF2B5EF4-FFF2-40B4-BE49-F238E27FC236}">
              <a16:creationId xmlns:a16="http://schemas.microsoft.com/office/drawing/2014/main" id="{F27D087B-CC6A-40D7-880F-80D1D5F4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89" name="BExUBK0YZ5VYFY8TTITJGJU9S06A" hidden="1">
          <a:extLst>
            <a:ext uri="{FF2B5EF4-FFF2-40B4-BE49-F238E27FC236}">
              <a16:creationId xmlns:a16="http://schemas.microsoft.com/office/drawing/2014/main" id="{BC99496A-6511-4CDF-B576-9BE2487E2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90" name="BEx5BJQWS6YWHH4ZMSUAMD641V6Y" descr="ZTMFMXCIQSECDX38ALEFHUB00" hidden="1">
          <a:extLst>
            <a:ext uri="{FF2B5EF4-FFF2-40B4-BE49-F238E27FC236}">
              <a16:creationId xmlns:a16="http://schemas.microsoft.com/office/drawing/2014/main" id="{98F689D5-0B26-4C54-A2C8-DA628F4A3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91" name="BExUBK0YZ5VYFY8TTITJGJU9S06A" hidden="1">
          <a:extLst>
            <a:ext uri="{FF2B5EF4-FFF2-40B4-BE49-F238E27FC236}">
              <a16:creationId xmlns:a16="http://schemas.microsoft.com/office/drawing/2014/main" id="{0718955B-6248-4092-ABB8-17F062BF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92" name="BEx5BJQWS6YWHH4ZMSUAMD641V6Y" descr="ZTMFMXCIQSECDX38ALEFHUB00" hidden="1">
          <a:extLst>
            <a:ext uri="{FF2B5EF4-FFF2-40B4-BE49-F238E27FC236}">
              <a16:creationId xmlns:a16="http://schemas.microsoft.com/office/drawing/2014/main" id="{046748C9-1B87-4CB9-AB65-4B4B97BF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93" name="BExUBK0YZ5VYFY8TTITJGJU9S06A" hidden="1">
          <a:extLst>
            <a:ext uri="{FF2B5EF4-FFF2-40B4-BE49-F238E27FC236}">
              <a16:creationId xmlns:a16="http://schemas.microsoft.com/office/drawing/2014/main" id="{04B2924E-649E-4B25-B6D3-D80AB7A24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94" name="BEx5BJQWS6YWHH4ZMSUAMD641V6Y" descr="ZTMFMXCIQSECDX38ALEFHUB00" hidden="1">
          <a:extLst>
            <a:ext uri="{FF2B5EF4-FFF2-40B4-BE49-F238E27FC236}">
              <a16:creationId xmlns:a16="http://schemas.microsoft.com/office/drawing/2014/main" id="{30033F4D-8B31-4996-9D28-6417F9B71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95" name="BExUBK0YZ5VYFY8TTITJGJU9S06A" hidden="1">
          <a:extLst>
            <a:ext uri="{FF2B5EF4-FFF2-40B4-BE49-F238E27FC236}">
              <a16:creationId xmlns:a16="http://schemas.microsoft.com/office/drawing/2014/main" id="{94A588C0-7B44-47F5-99C7-BB5E95EDF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96" name="BEx5BJQWS6YWHH4ZMSUAMD641V6Y" descr="ZTMFMXCIQSECDX38ALEFHUB00" hidden="1">
          <a:extLst>
            <a:ext uri="{FF2B5EF4-FFF2-40B4-BE49-F238E27FC236}">
              <a16:creationId xmlns:a16="http://schemas.microsoft.com/office/drawing/2014/main" id="{16F89B2E-3A17-4327-A658-A1D7DCEB5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97" name="BExUBK0YZ5VYFY8TTITJGJU9S06A" hidden="1">
          <a:extLst>
            <a:ext uri="{FF2B5EF4-FFF2-40B4-BE49-F238E27FC236}">
              <a16:creationId xmlns:a16="http://schemas.microsoft.com/office/drawing/2014/main" id="{C54CA5FD-4D14-49B8-91B9-AF9CA5E1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98" name="BEx5BJQWS6YWHH4ZMSUAMD641V6Y" descr="ZTMFMXCIQSECDX38ALEFHUB00" hidden="1">
          <a:extLst>
            <a:ext uri="{FF2B5EF4-FFF2-40B4-BE49-F238E27FC236}">
              <a16:creationId xmlns:a16="http://schemas.microsoft.com/office/drawing/2014/main" id="{75445F0A-4A7C-4C77-A42C-BFB3DC5D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899" name="BExUBK0YZ5VYFY8TTITJGJU9S06A" hidden="1">
          <a:extLst>
            <a:ext uri="{FF2B5EF4-FFF2-40B4-BE49-F238E27FC236}">
              <a16:creationId xmlns:a16="http://schemas.microsoft.com/office/drawing/2014/main" id="{3000800A-E9AC-4EC5-93B7-E1A6DF393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00" name="BEx5BJQWS6YWHH4ZMSUAMD641V6Y" descr="ZTMFMXCIQSECDX38ALEFHUB00" hidden="1">
          <a:extLst>
            <a:ext uri="{FF2B5EF4-FFF2-40B4-BE49-F238E27FC236}">
              <a16:creationId xmlns:a16="http://schemas.microsoft.com/office/drawing/2014/main" id="{5BCAA60B-59FF-4963-B654-DB09C87C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01" name="BExUBK0YZ5VYFY8TTITJGJU9S06A" hidden="1">
          <a:extLst>
            <a:ext uri="{FF2B5EF4-FFF2-40B4-BE49-F238E27FC236}">
              <a16:creationId xmlns:a16="http://schemas.microsoft.com/office/drawing/2014/main" id="{92E73DE9-AF20-49E9-ACE2-45771E58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02" name="BEx5BJQWS6YWHH4ZMSUAMD641V6Y" descr="ZTMFMXCIQSECDX38ALEFHUB00" hidden="1">
          <a:extLst>
            <a:ext uri="{FF2B5EF4-FFF2-40B4-BE49-F238E27FC236}">
              <a16:creationId xmlns:a16="http://schemas.microsoft.com/office/drawing/2014/main" id="{6161EF5F-01D7-4CAB-A597-BB6F2624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03" name="BExUBK0YZ5VYFY8TTITJGJU9S06A" hidden="1">
          <a:extLst>
            <a:ext uri="{FF2B5EF4-FFF2-40B4-BE49-F238E27FC236}">
              <a16:creationId xmlns:a16="http://schemas.microsoft.com/office/drawing/2014/main" id="{8B769096-CB69-42B6-9721-3093F9A1F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04" name="BEx5BJQWS6YWHH4ZMSUAMD641V6Y" descr="ZTMFMXCIQSECDX38ALEFHUB00" hidden="1">
          <a:extLst>
            <a:ext uri="{FF2B5EF4-FFF2-40B4-BE49-F238E27FC236}">
              <a16:creationId xmlns:a16="http://schemas.microsoft.com/office/drawing/2014/main" id="{41F78B72-1598-442F-AED6-7D808F7B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05" name="BExUBK0YZ5VYFY8TTITJGJU9S06A" hidden="1">
          <a:extLst>
            <a:ext uri="{FF2B5EF4-FFF2-40B4-BE49-F238E27FC236}">
              <a16:creationId xmlns:a16="http://schemas.microsoft.com/office/drawing/2014/main" id="{561DA0CE-5743-4886-802A-43160EA9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06" name="BEx5BJQWS6YWHH4ZMSUAMD641V6Y" descr="ZTMFMXCIQSECDX38ALEFHUB00" hidden="1">
          <a:extLst>
            <a:ext uri="{FF2B5EF4-FFF2-40B4-BE49-F238E27FC236}">
              <a16:creationId xmlns:a16="http://schemas.microsoft.com/office/drawing/2014/main" id="{E2EE97ED-A041-460B-8A3E-007E7266C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07" name="BExUBK0YZ5VYFY8TTITJGJU9S06A" hidden="1">
          <a:extLst>
            <a:ext uri="{FF2B5EF4-FFF2-40B4-BE49-F238E27FC236}">
              <a16:creationId xmlns:a16="http://schemas.microsoft.com/office/drawing/2014/main" id="{8071732A-46E1-4667-8993-C7344058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08" name="BEx5BJQWS6YWHH4ZMSUAMD641V6Y" descr="ZTMFMXCIQSECDX38ALEFHUB00" hidden="1">
          <a:extLst>
            <a:ext uri="{FF2B5EF4-FFF2-40B4-BE49-F238E27FC236}">
              <a16:creationId xmlns:a16="http://schemas.microsoft.com/office/drawing/2014/main" id="{C40435DA-F42D-4864-946D-E49750D9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09" name="BExUBK0YZ5VYFY8TTITJGJU9S06A" hidden="1">
          <a:extLst>
            <a:ext uri="{FF2B5EF4-FFF2-40B4-BE49-F238E27FC236}">
              <a16:creationId xmlns:a16="http://schemas.microsoft.com/office/drawing/2014/main" id="{449EBF50-2F88-413D-9AFE-A20D6CD6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10" name="BEx5BJQWS6YWHH4ZMSUAMD641V6Y" descr="ZTMFMXCIQSECDX38ALEFHUB00" hidden="1">
          <a:extLst>
            <a:ext uri="{FF2B5EF4-FFF2-40B4-BE49-F238E27FC236}">
              <a16:creationId xmlns:a16="http://schemas.microsoft.com/office/drawing/2014/main" id="{D56486ED-6D7D-4B8E-A785-260C7576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11" name="BExUBK0YZ5VYFY8TTITJGJU9S06A" hidden="1">
          <a:extLst>
            <a:ext uri="{FF2B5EF4-FFF2-40B4-BE49-F238E27FC236}">
              <a16:creationId xmlns:a16="http://schemas.microsoft.com/office/drawing/2014/main" id="{E9F33428-2ADF-49D5-B1CD-9FCC65B9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12" name="BEx5BJQWS6YWHH4ZMSUAMD641V6Y" descr="ZTMFMXCIQSECDX38ALEFHUB00" hidden="1">
          <a:extLst>
            <a:ext uri="{FF2B5EF4-FFF2-40B4-BE49-F238E27FC236}">
              <a16:creationId xmlns:a16="http://schemas.microsoft.com/office/drawing/2014/main" id="{4108D518-2884-4C18-844C-B09D5DA1D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13" name="BExUBK0YZ5VYFY8TTITJGJU9S06A" hidden="1">
          <a:extLst>
            <a:ext uri="{FF2B5EF4-FFF2-40B4-BE49-F238E27FC236}">
              <a16:creationId xmlns:a16="http://schemas.microsoft.com/office/drawing/2014/main" id="{AB1BFDEE-46FF-4385-AA06-693B96C8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14" name="BEx5BJQWS6YWHH4ZMSUAMD641V6Y" descr="ZTMFMXCIQSECDX38ALEFHUB00" hidden="1">
          <a:extLst>
            <a:ext uri="{FF2B5EF4-FFF2-40B4-BE49-F238E27FC236}">
              <a16:creationId xmlns:a16="http://schemas.microsoft.com/office/drawing/2014/main" id="{451EB72C-A0E8-4B5C-AA5D-3B174FAD1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15" name="BExUBK0YZ5VYFY8TTITJGJU9S06A" hidden="1">
          <a:extLst>
            <a:ext uri="{FF2B5EF4-FFF2-40B4-BE49-F238E27FC236}">
              <a16:creationId xmlns:a16="http://schemas.microsoft.com/office/drawing/2014/main" id="{28D2F06F-E072-44D5-8BFB-16C46E0D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16" name="BEx5BJQWS6YWHH4ZMSUAMD641V6Y" descr="ZTMFMXCIQSECDX38ALEFHUB00" hidden="1">
          <a:extLst>
            <a:ext uri="{FF2B5EF4-FFF2-40B4-BE49-F238E27FC236}">
              <a16:creationId xmlns:a16="http://schemas.microsoft.com/office/drawing/2014/main" id="{57A2796F-9D20-4C4E-BF04-810FCDFAB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17" name="BExUBK0YZ5VYFY8TTITJGJU9S06A" hidden="1">
          <a:extLst>
            <a:ext uri="{FF2B5EF4-FFF2-40B4-BE49-F238E27FC236}">
              <a16:creationId xmlns:a16="http://schemas.microsoft.com/office/drawing/2014/main" id="{1406B772-1393-41F1-A0F2-8BCE0D347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18" name="BEx5BJQWS6YWHH4ZMSUAMD641V6Y" descr="ZTMFMXCIQSECDX38ALEFHUB00" hidden="1">
          <a:extLst>
            <a:ext uri="{FF2B5EF4-FFF2-40B4-BE49-F238E27FC236}">
              <a16:creationId xmlns:a16="http://schemas.microsoft.com/office/drawing/2014/main" id="{F445A771-ACE1-49D0-84BB-0C5655630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19" name="BExUBK0YZ5VYFY8TTITJGJU9S06A" hidden="1">
          <a:extLst>
            <a:ext uri="{FF2B5EF4-FFF2-40B4-BE49-F238E27FC236}">
              <a16:creationId xmlns:a16="http://schemas.microsoft.com/office/drawing/2014/main" id="{F2A9128F-EDA6-4EDA-B7E6-0D88F176F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20" name="BEx5BJQWS6YWHH4ZMSUAMD641V6Y" descr="ZTMFMXCIQSECDX38ALEFHUB00" hidden="1">
          <a:extLst>
            <a:ext uri="{FF2B5EF4-FFF2-40B4-BE49-F238E27FC236}">
              <a16:creationId xmlns:a16="http://schemas.microsoft.com/office/drawing/2014/main" id="{40D41082-58EF-4CB2-9379-D392C05EE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25</xdr:row>
      <xdr:rowOff>0</xdr:rowOff>
    </xdr:from>
    <xdr:ext cx="59531" cy="295275"/>
    <xdr:pic>
      <xdr:nvPicPr>
        <xdr:cNvPr id="2921" name="BExUBK0YZ5VYFY8TTITJGJU9S06A" hidden="1">
          <a:extLst>
            <a:ext uri="{FF2B5EF4-FFF2-40B4-BE49-F238E27FC236}">
              <a16:creationId xmlns:a16="http://schemas.microsoft.com/office/drawing/2014/main" id="{FC5C4A04-4374-4ABF-97E2-3A2CCB016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629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17</xdr:row>
      <xdr:rowOff>1905</xdr:rowOff>
    </xdr:from>
    <xdr:ext cx="59531" cy="829901"/>
    <xdr:pic>
      <xdr:nvPicPr>
        <xdr:cNvPr id="2922" name="BExMO7VFCN4EL59982UR4AJ25JNJ" descr="XX6TINEJADZGKR0CTM7ZRT0RA" hidden="1">
          <a:extLst>
            <a:ext uri="{FF2B5EF4-FFF2-40B4-BE49-F238E27FC236}">
              <a16:creationId xmlns:a16="http://schemas.microsoft.com/office/drawing/2014/main" id="{6E798398-A34F-411F-9BD3-BD3B4D36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17</xdr:row>
      <xdr:rowOff>0</xdr:rowOff>
    </xdr:from>
    <xdr:ext cx="59531" cy="295275"/>
    <xdr:pic>
      <xdr:nvPicPr>
        <xdr:cNvPr id="2923" name="BExU3EX5JJCXCII4YKUJBFBGIJR2" descr="OF5ZI9PI5WH36VPANJ2DYLNMI" hidden="1">
          <a:extLst>
            <a:ext uri="{FF2B5EF4-FFF2-40B4-BE49-F238E27FC236}">
              <a16:creationId xmlns:a16="http://schemas.microsoft.com/office/drawing/2014/main" id="{382E67C9-55B9-41E3-A80F-86F6D127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209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1905</xdr:rowOff>
    </xdr:from>
    <xdr:ext cx="59531" cy="829901"/>
    <xdr:pic>
      <xdr:nvPicPr>
        <xdr:cNvPr id="2924" name="BEx1KD7H6UB1VYCJ7O61P562EIUY" descr="IQGV9140X0K0UPBL8OGU3I44J" hidden="1">
          <a:extLst>
            <a:ext uri="{FF2B5EF4-FFF2-40B4-BE49-F238E27FC236}">
              <a16:creationId xmlns:a16="http://schemas.microsoft.com/office/drawing/2014/main" id="{6DD3522F-4A4B-4EAF-9281-C78CE7D22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0</xdr:rowOff>
    </xdr:from>
    <xdr:ext cx="59531" cy="295275"/>
    <xdr:pic>
      <xdr:nvPicPr>
        <xdr:cNvPr id="2925" name="BEx5BJQWS6YWHH4ZMSUAMD641V6Y" descr="ZTMFMXCIQSECDX38ALEFHUB00" hidden="1">
          <a:extLst>
            <a:ext uri="{FF2B5EF4-FFF2-40B4-BE49-F238E27FC236}">
              <a16:creationId xmlns:a16="http://schemas.microsoft.com/office/drawing/2014/main" id="{0C7D5CA3-8FBD-4F8D-A80C-B37173BAC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209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17</xdr:row>
      <xdr:rowOff>1905</xdr:rowOff>
    </xdr:from>
    <xdr:ext cx="59531" cy="829901"/>
    <xdr:pic>
      <xdr:nvPicPr>
        <xdr:cNvPr id="2926" name="BExVTO5Q8G2M7BPL4B2584LQS0R0" descr="OB6Q8NA4LZFE4GM9Y3V56BPMQ" hidden="1">
          <a:extLst>
            <a:ext uri="{FF2B5EF4-FFF2-40B4-BE49-F238E27FC236}">
              <a16:creationId xmlns:a16="http://schemas.microsoft.com/office/drawing/2014/main" id="{3B0190E2-C9E9-4649-A37F-324479C9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17</xdr:row>
      <xdr:rowOff>0</xdr:rowOff>
    </xdr:from>
    <xdr:ext cx="59531" cy="295275"/>
    <xdr:pic>
      <xdr:nvPicPr>
        <xdr:cNvPr id="2927" name="BExIFSCLN1G86X78PFLTSMRP0US5" descr="9JK4SPV4DG7VTCZIILWHXQU5J" hidden="1">
          <a:extLst>
            <a:ext uri="{FF2B5EF4-FFF2-40B4-BE49-F238E27FC236}">
              <a16:creationId xmlns:a16="http://schemas.microsoft.com/office/drawing/2014/main" id="{4CE6B2DF-5291-4C8C-80E9-F537C7075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2209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17</xdr:row>
      <xdr:rowOff>1905</xdr:rowOff>
    </xdr:from>
    <xdr:ext cx="59531" cy="829901"/>
    <xdr:pic>
      <xdr:nvPicPr>
        <xdr:cNvPr id="2928" name="BEx1I152WN2D3A85O2XN0DGXCWHN" descr="KHBZFMANRA4UMJR1AB4M5NJNT" hidden="1">
          <a:extLst>
            <a:ext uri="{FF2B5EF4-FFF2-40B4-BE49-F238E27FC236}">
              <a16:creationId xmlns:a16="http://schemas.microsoft.com/office/drawing/2014/main" id="{6F20B58D-8453-415A-9A53-67A42966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17</xdr:row>
      <xdr:rowOff>0</xdr:rowOff>
    </xdr:from>
    <xdr:ext cx="59531" cy="295275"/>
    <xdr:pic>
      <xdr:nvPicPr>
        <xdr:cNvPr id="2929" name="BExW9676P0SKCVKK25QCGHPA3PAD" descr="9A4PWZ20RMSRF0PNECCDM75CA" hidden="1">
          <a:extLst>
            <a:ext uri="{FF2B5EF4-FFF2-40B4-BE49-F238E27FC236}">
              <a16:creationId xmlns:a16="http://schemas.microsoft.com/office/drawing/2014/main" id="{B5E55D83-2F6D-442D-96C3-9FE63275C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209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17</xdr:row>
      <xdr:rowOff>1905</xdr:rowOff>
    </xdr:from>
    <xdr:ext cx="59531" cy="829901"/>
    <xdr:pic>
      <xdr:nvPicPr>
        <xdr:cNvPr id="2930" name="BExS5CPQ8P8JOQPK7ANNKHLSGOKU" hidden="1">
          <a:extLst>
            <a:ext uri="{FF2B5EF4-FFF2-40B4-BE49-F238E27FC236}">
              <a16:creationId xmlns:a16="http://schemas.microsoft.com/office/drawing/2014/main" id="{097F5CD8-5FCE-4E08-A2EE-A9D9249C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17</xdr:row>
      <xdr:rowOff>0</xdr:rowOff>
    </xdr:from>
    <xdr:ext cx="59531" cy="295275"/>
    <xdr:pic>
      <xdr:nvPicPr>
        <xdr:cNvPr id="2931" name="BExMM0AVUAIRNJLXB1FW8R0YB4ZZ" hidden="1">
          <a:extLst>
            <a:ext uri="{FF2B5EF4-FFF2-40B4-BE49-F238E27FC236}">
              <a16:creationId xmlns:a16="http://schemas.microsoft.com/office/drawing/2014/main" id="{3969A56A-E5C9-439D-94F2-BEB7B3EDD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209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17</xdr:row>
      <xdr:rowOff>1905</xdr:rowOff>
    </xdr:from>
    <xdr:ext cx="59531" cy="829901"/>
    <xdr:pic>
      <xdr:nvPicPr>
        <xdr:cNvPr id="2932" name="BExXZ7Y09CBS0XA7IPB3IRJ8RJM4" hidden="1">
          <a:extLst>
            <a:ext uri="{FF2B5EF4-FFF2-40B4-BE49-F238E27FC236}">
              <a16:creationId xmlns:a16="http://schemas.microsoft.com/office/drawing/2014/main" id="{B1B3CECF-2C7A-4F75-99E4-91FD5A5C4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17</xdr:row>
      <xdr:rowOff>0</xdr:rowOff>
    </xdr:from>
    <xdr:ext cx="59531" cy="295275"/>
    <xdr:pic>
      <xdr:nvPicPr>
        <xdr:cNvPr id="2933" name="BExQ7SXS9VUG7P6CACU2J7R2SGIZ" hidden="1">
          <a:extLst>
            <a:ext uri="{FF2B5EF4-FFF2-40B4-BE49-F238E27FC236}">
              <a16:creationId xmlns:a16="http://schemas.microsoft.com/office/drawing/2014/main" id="{B45DB4DE-9A55-4CA6-83FA-F9E078AF7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209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1905</xdr:rowOff>
    </xdr:from>
    <xdr:ext cx="59531" cy="829901"/>
    <xdr:pic>
      <xdr:nvPicPr>
        <xdr:cNvPr id="2934" name="BEx5AQZ4ETQ9LMY5EBWVH20Z7VXQ" hidden="1">
          <a:extLst>
            <a:ext uri="{FF2B5EF4-FFF2-40B4-BE49-F238E27FC236}">
              <a16:creationId xmlns:a16="http://schemas.microsoft.com/office/drawing/2014/main" id="{450A1B54-FA3A-4981-9FD7-3CF299C86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0</xdr:rowOff>
    </xdr:from>
    <xdr:ext cx="59531" cy="295275"/>
    <xdr:pic>
      <xdr:nvPicPr>
        <xdr:cNvPr id="2935" name="BExUBK0YZ5VYFY8TTITJGJU9S06A" hidden="1">
          <a:extLst>
            <a:ext uri="{FF2B5EF4-FFF2-40B4-BE49-F238E27FC236}">
              <a16:creationId xmlns:a16="http://schemas.microsoft.com/office/drawing/2014/main" id="{494CFB5E-EF27-4DB6-AB49-967C4066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209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17</xdr:row>
      <xdr:rowOff>1905</xdr:rowOff>
    </xdr:from>
    <xdr:ext cx="47625" cy="829901"/>
    <xdr:pic>
      <xdr:nvPicPr>
        <xdr:cNvPr id="2936" name="BExUEZCSSJ7RN4J18I2NUIQR2FZS" hidden="1">
          <a:extLst>
            <a:ext uri="{FF2B5EF4-FFF2-40B4-BE49-F238E27FC236}">
              <a16:creationId xmlns:a16="http://schemas.microsoft.com/office/drawing/2014/main" id="{329BC04C-6DDF-4A1A-9C0F-3884286DC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2211705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17</xdr:row>
      <xdr:rowOff>0</xdr:rowOff>
    </xdr:from>
    <xdr:ext cx="47625" cy="295275"/>
    <xdr:pic>
      <xdr:nvPicPr>
        <xdr:cNvPr id="2937" name="BExS3JDQWF7U3F5JTEVOE16ASIYK" hidden="1">
          <a:extLst>
            <a:ext uri="{FF2B5EF4-FFF2-40B4-BE49-F238E27FC236}">
              <a16:creationId xmlns:a16="http://schemas.microsoft.com/office/drawing/2014/main" id="{2BCD0030-6101-4359-B464-695796A4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22098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2938" name="BEx1KD7H6UB1VYCJ7O61P562EIUY" descr="IQGV9140X0K0UPBL8OGU3I44J" hidden="1">
          <a:extLst>
            <a:ext uri="{FF2B5EF4-FFF2-40B4-BE49-F238E27FC236}">
              <a16:creationId xmlns:a16="http://schemas.microsoft.com/office/drawing/2014/main" id="{DA96F4D1-5CBF-4760-B62A-9FF3B0FC7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2939" name="BEx5BJQWS6YWHH4ZMSUAMD641V6Y" descr="ZTMFMXCIQSECDX38ALEFHUB00" hidden="1">
          <a:extLst>
            <a:ext uri="{FF2B5EF4-FFF2-40B4-BE49-F238E27FC236}">
              <a16:creationId xmlns:a16="http://schemas.microsoft.com/office/drawing/2014/main" id="{983E2E95-C514-47FE-BD62-127905A50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2940" name="BEx5AQZ4ETQ9LMY5EBWVH20Z7VXQ" hidden="1">
          <a:extLst>
            <a:ext uri="{FF2B5EF4-FFF2-40B4-BE49-F238E27FC236}">
              <a16:creationId xmlns:a16="http://schemas.microsoft.com/office/drawing/2014/main" id="{3B609D9C-1242-4724-AEEC-8249C62C6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2941" name="BExUBK0YZ5VYFY8TTITJGJU9S06A" hidden="1">
          <a:extLst>
            <a:ext uri="{FF2B5EF4-FFF2-40B4-BE49-F238E27FC236}">
              <a16:creationId xmlns:a16="http://schemas.microsoft.com/office/drawing/2014/main" id="{D38C40C8-513A-4EB4-B98F-ADE853131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2942" name="BEx5BJQWS6YWHH4ZMSUAMD641V6Y" descr="ZTMFMXCIQSECDX38ALEFHUB00" hidden="1">
          <a:extLst>
            <a:ext uri="{FF2B5EF4-FFF2-40B4-BE49-F238E27FC236}">
              <a16:creationId xmlns:a16="http://schemas.microsoft.com/office/drawing/2014/main" id="{E6EE62E8-E5F2-4E41-8951-D1E50CC9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2943" name="BExUBK0YZ5VYFY8TTITJGJU9S06A" hidden="1">
          <a:extLst>
            <a:ext uri="{FF2B5EF4-FFF2-40B4-BE49-F238E27FC236}">
              <a16:creationId xmlns:a16="http://schemas.microsoft.com/office/drawing/2014/main" id="{D9634C0D-CD0A-4D4D-B54F-A456BDFA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2944" name="BEx5BJQWS6YWHH4ZMSUAMD641V6Y" descr="ZTMFMXCIQSECDX38ALEFHUB00" hidden="1">
          <a:extLst>
            <a:ext uri="{FF2B5EF4-FFF2-40B4-BE49-F238E27FC236}">
              <a16:creationId xmlns:a16="http://schemas.microsoft.com/office/drawing/2014/main" id="{BD3633C8-6FF4-43AA-960A-A733C9033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2945" name="BExUBK0YZ5VYFY8TTITJGJU9S06A" hidden="1">
          <a:extLst>
            <a:ext uri="{FF2B5EF4-FFF2-40B4-BE49-F238E27FC236}">
              <a16:creationId xmlns:a16="http://schemas.microsoft.com/office/drawing/2014/main" id="{E521AFA7-CDBD-4B9A-AAF3-0AB6C3F1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2946" name="BEx5BJQWS6YWHH4ZMSUAMD641V6Y" descr="ZTMFMXCIQSECDX38ALEFHUB00" hidden="1">
          <a:extLst>
            <a:ext uri="{FF2B5EF4-FFF2-40B4-BE49-F238E27FC236}">
              <a16:creationId xmlns:a16="http://schemas.microsoft.com/office/drawing/2014/main" id="{4C6FCF4F-EA0D-4226-B561-442A0DFC8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2947" name="BExUBK0YZ5VYFY8TTITJGJU9S06A" hidden="1">
          <a:extLst>
            <a:ext uri="{FF2B5EF4-FFF2-40B4-BE49-F238E27FC236}">
              <a16:creationId xmlns:a16="http://schemas.microsoft.com/office/drawing/2014/main" id="{5AAD42F1-1EC5-46E1-B364-EC41BCC97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2948" name="BEx5BJQWS6YWHH4ZMSUAMD641V6Y" descr="ZTMFMXCIQSECDX38ALEFHUB00" hidden="1">
          <a:extLst>
            <a:ext uri="{FF2B5EF4-FFF2-40B4-BE49-F238E27FC236}">
              <a16:creationId xmlns:a16="http://schemas.microsoft.com/office/drawing/2014/main" id="{0FFF5306-3395-4BE8-AE66-BCB78157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2949" name="BExUBK0YZ5VYFY8TTITJGJU9S06A" hidden="1">
          <a:extLst>
            <a:ext uri="{FF2B5EF4-FFF2-40B4-BE49-F238E27FC236}">
              <a16:creationId xmlns:a16="http://schemas.microsoft.com/office/drawing/2014/main" id="{065FD44B-FC22-4038-9C98-68812881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1905</xdr:rowOff>
    </xdr:from>
    <xdr:ext cx="59531" cy="829901"/>
    <xdr:pic>
      <xdr:nvPicPr>
        <xdr:cNvPr id="2950" name="BExMO7VFCN4EL59982UR4AJ25JNJ" descr="XX6TINEJADZGKR0CTM7ZRT0RA" hidden="1">
          <a:extLst>
            <a:ext uri="{FF2B5EF4-FFF2-40B4-BE49-F238E27FC236}">
              <a16:creationId xmlns:a16="http://schemas.microsoft.com/office/drawing/2014/main" id="{379DFA82-5F86-4F45-9A08-17AB27216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0</xdr:rowOff>
    </xdr:from>
    <xdr:ext cx="59531" cy="295275"/>
    <xdr:pic>
      <xdr:nvPicPr>
        <xdr:cNvPr id="2951" name="BExU3EX5JJCXCII4YKUJBFBGIJR2" descr="OF5ZI9PI5WH36VPANJ2DYLNMI" hidden="1">
          <a:extLst>
            <a:ext uri="{FF2B5EF4-FFF2-40B4-BE49-F238E27FC236}">
              <a16:creationId xmlns:a16="http://schemas.microsoft.com/office/drawing/2014/main" id="{0BD77FE1-0494-4292-A0A9-B2706618D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1905</xdr:rowOff>
    </xdr:from>
    <xdr:ext cx="59531" cy="829901"/>
    <xdr:pic>
      <xdr:nvPicPr>
        <xdr:cNvPr id="2952" name="BEx1I152WN2D3A85O2XN0DGXCWHN" descr="KHBZFMANRA4UMJR1AB4M5NJNT" hidden="1">
          <a:extLst>
            <a:ext uri="{FF2B5EF4-FFF2-40B4-BE49-F238E27FC236}">
              <a16:creationId xmlns:a16="http://schemas.microsoft.com/office/drawing/2014/main" id="{58D733B1-685B-4441-BB8B-F75AB383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0</xdr:rowOff>
    </xdr:from>
    <xdr:ext cx="59531" cy="295275"/>
    <xdr:pic>
      <xdr:nvPicPr>
        <xdr:cNvPr id="2953" name="BExW9676P0SKCVKK25QCGHPA3PAD" descr="9A4PWZ20RMSRF0PNECCDM75CA" hidden="1">
          <a:extLst>
            <a:ext uri="{FF2B5EF4-FFF2-40B4-BE49-F238E27FC236}">
              <a16:creationId xmlns:a16="http://schemas.microsoft.com/office/drawing/2014/main" id="{38C57ADA-0A95-472F-884C-56C0E4F4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1905</xdr:rowOff>
    </xdr:from>
    <xdr:ext cx="59531" cy="829901"/>
    <xdr:pic>
      <xdr:nvPicPr>
        <xdr:cNvPr id="2954" name="BExS5CPQ8P8JOQPK7ANNKHLSGOKU" hidden="1">
          <a:extLst>
            <a:ext uri="{FF2B5EF4-FFF2-40B4-BE49-F238E27FC236}">
              <a16:creationId xmlns:a16="http://schemas.microsoft.com/office/drawing/2014/main" id="{9E677BF2-2E57-4E70-8468-95073D7D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0</xdr:rowOff>
    </xdr:from>
    <xdr:ext cx="59531" cy="295275"/>
    <xdr:pic>
      <xdr:nvPicPr>
        <xdr:cNvPr id="2955" name="BExMM0AVUAIRNJLXB1FW8R0YB4ZZ" hidden="1">
          <a:extLst>
            <a:ext uri="{FF2B5EF4-FFF2-40B4-BE49-F238E27FC236}">
              <a16:creationId xmlns:a16="http://schemas.microsoft.com/office/drawing/2014/main" id="{C4937799-11E2-4636-A645-28D84598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18</xdr:row>
      <xdr:rowOff>1905</xdr:rowOff>
    </xdr:from>
    <xdr:ext cx="59531" cy="829901"/>
    <xdr:pic>
      <xdr:nvPicPr>
        <xdr:cNvPr id="2956" name="BExXZ7Y09CBS0XA7IPB3IRJ8RJM4" hidden="1">
          <a:extLst>
            <a:ext uri="{FF2B5EF4-FFF2-40B4-BE49-F238E27FC236}">
              <a16:creationId xmlns:a16="http://schemas.microsoft.com/office/drawing/2014/main" id="{8E371265-CE64-430A-92A3-CFAA48126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0</xdr:rowOff>
    </xdr:from>
    <xdr:ext cx="59531" cy="295275"/>
    <xdr:pic>
      <xdr:nvPicPr>
        <xdr:cNvPr id="2957" name="BExQ7SXS9VUG7P6CACU2J7R2SGIZ" hidden="1">
          <a:extLst>
            <a:ext uri="{FF2B5EF4-FFF2-40B4-BE49-F238E27FC236}">
              <a16:creationId xmlns:a16="http://schemas.microsoft.com/office/drawing/2014/main" id="{82A12663-0B65-402D-A910-5282C66A0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2958" name="BExMO7VFCN4EL59982UR4AJ25JNJ" descr="XX6TINEJADZGKR0CTM7ZRT0RA" hidden="1">
          <a:extLst>
            <a:ext uri="{FF2B5EF4-FFF2-40B4-BE49-F238E27FC236}">
              <a16:creationId xmlns:a16="http://schemas.microsoft.com/office/drawing/2014/main" id="{46035247-5DDA-4C09-83A4-EBD09E3F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2959" name="BExU3EX5JJCXCII4YKUJBFBGIJR2" descr="OF5ZI9PI5WH36VPANJ2DYLNMI" hidden="1">
          <a:extLst>
            <a:ext uri="{FF2B5EF4-FFF2-40B4-BE49-F238E27FC236}">
              <a16:creationId xmlns:a16="http://schemas.microsoft.com/office/drawing/2014/main" id="{A9F0743D-BC9D-42F2-8ACC-1D9DFCC1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2960" name="BEx1I152WN2D3A85O2XN0DGXCWHN" descr="KHBZFMANRA4UMJR1AB4M5NJNT" hidden="1">
          <a:extLst>
            <a:ext uri="{FF2B5EF4-FFF2-40B4-BE49-F238E27FC236}">
              <a16:creationId xmlns:a16="http://schemas.microsoft.com/office/drawing/2014/main" id="{A444CFAE-E4CE-477C-BB0A-4CF229D71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2961" name="BExW9676P0SKCVKK25QCGHPA3PAD" descr="9A4PWZ20RMSRF0PNECCDM75CA" hidden="1">
          <a:extLst>
            <a:ext uri="{FF2B5EF4-FFF2-40B4-BE49-F238E27FC236}">
              <a16:creationId xmlns:a16="http://schemas.microsoft.com/office/drawing/2014/main" id="{EDE9F72C-6E2C-4313-8CA4-4C7B8FE6B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2962" name="BExS5CPQ8P8JOQPK7ANNKHLSGOKU" hidden="1">
          <a:extLst>
            <a:ext uri="{FF2B5EF4-FFF2-40B4-BE49-F238E27FC236}">
              <a16:creationId xmlns:a16="http://schemas.microsoft.com/office/drawing/2014/main" id="{01D2CAEC-C71A-456E-B464-8B0F5C004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2963" name="BExMM0AVUAIRNJLXB1FW8R0YB4ZZ" hidden="1">
          <a:extLst>
            <a:ext uri="{FF2B5EF4-FFF2-40B4-BE49-F238E27FC236}">
              <a16:creationId xmlns:a16="http://schemas.microsoft.com/office/drawing/2014/main" id="{9BF823AD-1ECE-43CA-A2B3-B7A2EE1E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2964" name="BExXZ7Y09CBS0XA7IPB3IRJ8RJM4" hidden="1">
          <a:extLst>
            <a:ext uri="{FF2B5EF4-FFF2-40B4-BE49-F238E27FC236}">
              <a16:creationId xmlns:a16="http://schemas.microsoft.com/office/drawing/2014/main" id="{47891730-43A9-4422-9683-E1D48A2D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2965" name="BExQ7SXS9VUG7P6CACU2J7R2SGIZ" hidden="1">
          <a:extLst>
            <a:ext uri="{FF2B5EF4-FFF2-40B4-BE49-F238E27FC236}">
              <a16:creationId xmlns:a16="http://schemas.microsoft.com/office/drawing/2014/main" id="{563A5453-DE5C-4245-AF94-B058D5C7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2966" name="BExU3EX5JJCXCII4YKUJBFBGIJR2" descr="OF5ZI9PI5WH36VPANJ2DYLNMI" hidden="1">
          <a:extLst>
            <a:ext uri="{FF2B5EF4-FFF2-40B4-BE49-F238E27FC236}">
              <a16:creationId xmlns:a16="http://schemas.microsoft.com/office/drawing/2014/main" id="{E3214040-72AE-4C05-BA09-B69B5853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2967" name="BExW9676P0SKCVKK25QCGHPA3PAD" descr="9A4PWZ20RMSRF0PNECCDM75CA" hidden="1">
          <a:extLst>
            <a:ext uri="{FF2B5EF4-FFF2-40B4-BE49-F238E27FC236}">
              <a16:creationId xmlns:a16="http://schemas.microsoft.com/office/drawing/2014/main" id="{563CD263-26F6-4A37-B927-65B18C61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2968" name="BExMM0AVUAIRNJLXB1FW8R0YB4ZZ" hidden="1">
          <a:extLst>
            <a:ext uri="{FF2B5EF4-FFF2-40B4-BE49-F238E27FC236}">
              <a16:creationId xmlns:a16="http://schemas.microsoft.com/office/drawing/2014/main" id="{0F36D33B-D803-4707-AB56-0141CD3D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2969" name="BExQ7SXS9VUG7P6CACU2J7R2SGIZ" hidden="1">
          <a:extLst>
            <a:ext uri="{FF2B5EF4-FFF2-40B4-BE49-F238E27FC236}">
              <a16:creationId xmlns:a16="http://schemas.microsoft.com/office/drawing/2014/main" id="{A97B473B-CA04-42FF-B083-81C460D5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2970" name="BEx5BJQWS6YWHH4ZMSUAMD641V6Y" descr="ZTMFMXCIQSECDX38ALEFHUB00" hidden="1">
          <a:extLst>
            <a:ext uri="{FF2B5EF4-FFF2-40B4-BE49-F238E27FC236}">
              <a16:creationId xmlns:a16="http://schemas.microsoft.com/office/drawing/2014/main" id="{65D81908-BB94-41F0-ABE6-47691B41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2971" name="BExUBK0YZ5VYFY8TTITJGJU9S06A" hidden="1">
          <a:extLst>
            <a:ext uri="{FF2B5EF4-FFF2-40B4-BE49-F238E27FC236}">
              <a16:creationId xmlns:a16="http://schemas.microsoft.com/office/drawing/2014/main" id="{B6EBDCA3-D804-4ED7-A13D-EEA4B858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2972" name="BEx5BJQWS6YWHH4ZMSUAMD641V6Y" descr="ZTMFMXCIQSECDX38ALEFHUB00" hidden="1">
          <a:extLst>
            <a:ext uri="{FF2B5EF4-FFF2-40B4-BE49-F238E27FC236}">
              <a16:creationId xmlns:a16="http://schemas.microsoft.com/office/drawing/2014/main" id="{637EDC25-998E-40BB-8371-5A1EF5D8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2973" name="BExUBK0YZ5VYFY8TTITJGJU9S06A" hidden="1">
          <a:extLst>
            <a:ext uri="{FF2B5EF4-FFF2-40B4-BE49-F238E27FC236}">
              <a16:creationId xmlns:a16="http://schemas.microsoft.com/office/drawing/2014/main" id="{D2EC4259-1647-4586-9A40-F2B861DED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2974" name="BEx1KD7H6UB1VYCJ7O61P562EIUY" descr="IQGV9140X0K0UPBL8OGU3I44J" hidden="1">
          <a:extLst>
            <a:ext uri="{FF2B5EF4-FFF2-40B4-BE49-F238E27FC236}">
              <a16:creationId xmlns:a16="http://schemas.microsoft.com/office/drawing/2014/main" id="{B38BB8C2-A545-4AA8-BDD9-4AB6F9DA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2975" name="BEx5BJQWS6YWHH4ZMSUAMD641V6Y" descr="ZTMFMXCIQSECDX38ALEFHUB00" hidden="1">
          <a:extLst>
            <a:ext uri="{FF2B5EF4-FFF2-40B4-BE49-F238E27FC236}">
              <a16:creationId xmlns:a16="http://schemas.microsoft.com/office/drawing/2014/main" id="{C1B79FF0-F0D5-413E-93B4-49A4D3BAC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2976" name="BEx5AQZ4ETQ9LMY5EBWVH20Z7VXQ" hidden="1">
          <a:extLst>
            <a:ext uri="{FF2B5EF4-FFF2-40B4-BE49-F238E27FC236}">
              <a16:creationId xmlns:a16="http://schemas.microsoft.com/office/drawing/2014/main" id="{0C886E73-C63E-4C03-A8AC-427F6193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2977" name="BExUBK0YZ5VYFY8TTITJGJU9S06A" hidden="1">
          <a:extLst>
            <a:ext uri="{FF2B5EF4-FFF2-40B4-BE49-F238E27FC236}">
              <a16:creationId xmlns:a16="http://schemas.microsoft.com/office/drawing/2014/main" id="{5DD892A2-0AA7-42C1-98E4-80E963F5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2978" name="BEx1KD7H6UB1VYCJ7O61P562EIUY" descr="IQGV9140X0K0UPBL8OGU3I44J" hidden="1">
          <a:extLst>
            <a:ext uri="{FF2B5EF4-FFF2-40B4-BE49-F238E27FC236}">
              <a16:creationId xmlns:a16="http://schemas.microsoft.com/office/drawing/2014/main" id="{4A03D100-31B2-4844-A606-EB23381CE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2979" name="BEx5BJQWS6YWHH4ZMSUAMD641V6Y" descr="ZTMFMXCIQSECDX38ALEFHUB00" hidden="1">
          <a:extLst>
            <a:ext uri="{FF2B5EF4-FFF2-40B4-BE49-F238E27FC236}">
              <a16:creationId xmlns:a16="http://schemas.microsoft.com/office/drawing/2014/main" id="{1C1E6B93-43DA-4935-B159-0D36A77EE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2980" name="BEx5AQZ4ETQ9LMY5EBWVH20Z7VXQ" hidden="1">
          <a:extLst>
            <a:ext uri="{FF2B5EF4-FFF2-40B4-BE49-F238E27FC236}">
              <a16:creationId xmlns:a16="http://schemas.microsoft.com/office/drawing/2014/main" id="{4060329B-D800-49EA-9A89-7FE0B328F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2981" name="BExUBK0YZ5VYFY8TTITJGJU9S06A" hidden="1">
          <a:extLst>
            <a:ext uri="{FF2B5EF4-FFF2-40B4-BE49-F238E27FC236}">
              <a16:creationId xmlns:a16="http://schemas.microsoft.com/office/drawing/2014/main" id="{7870A436-EE74-4E0B-9E0F-686FAA51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2982" name="BEx1KD7H6UB1VYCJ7O61P562EIUY" descr="IQGV9140X0K0UPBL8OGU3I44J" hidden="1">
          <a:extLst>
            <a:ext uri="{FF2B5EF4-FFF2-40B4-BE49-F238E27FC236}">
              <a16:creationId xmlns:a16="http://schemas.microsoft.com/office/drawing/2014/main" id="{926AB2AB-18C2-4BF2-9ACE-119DA68A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2983" name="BEx5BJQWS6YWHH4ZMSUAMD641V6Y" descr="ZTMFMXCIQSECDX38ALEFHUB00" hidden="1">
          <a:extLst>
            <a:ext uri="{FF2B5EF4-FFF2-40B4-BE49-F238E27FC236}">
              <a16:creationId xmlns:a16="http://schemas.microsoft.com/office/drawing/2014/main" id="{91E0E151-346D-4DA0-A719-FBA59E97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2984" name="BEx5AQZ4ETQ9LMY5EBWVH20Z7VXQ" hidden="1">
          <a:extLst>
            <a:ext uri="{FF2B5EF4-FFF2-40B4-BE49-F238E27FC236}">
              <a16:creationId xmlns:a16="http://schemas.microsoft.com/office/drawing/2014/main" id="{1C9AA1DA-5F97-4125-AE2C-3F6C85C69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2985" name="BExUBK0YZ5VYFY8TTITJGJU9S06A" hidden="1">
          <a:extLst>
            <a:ext uri="{FF2B5EF4-FFF2-40B4-BE49-F238E27FC236}">
              <a16:creationId xmlns:a16="http://schemas.microsoft.com/office/drawing/2014/main" id="{DDF25C5D-35B1-4603-A09B-5B928E427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2986" name="BEx1KD7H6UB1VYCJ7O61P562EIUY" descr="IQGV9140X0K0UPBL8OGU3I44J" hidden="1">
          <a:extLst>
            <a:ext uri="{FF2B5EF4-FFF2-40B4-BE49-F238E27FC236}">
              <a16:creationId xmlns:a16="http://schemas.microsoft.com/office/drawing/2014/main" id="{BF2398E5-C8D7-4CA2-BBB7-435665A5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2987" name="BEx5BJQWS6YWHH4ZMSUAMD641V6Y" descr="ZTMFMXCIQSECDX38ALEFHUB00" hidden="1">
          <a:extLst>
            <a:ext uri="{FF2B5EF4-FFF2-40B4-BE49-F238E27FC236}">
              <a16:creationId xmlns:a16="http://schemas.microsoft.com/office/drawing/2014/main" id="{87319635-8432-4EB2-B830-946C85A89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2988" name="BEx5AQZ4ETQ9LMY5EBWVH20Z7VXQ" hidden="1">
          <a:extLst>
            <a:ext uri="{FF2B5EF4-FFF2-40B4-BE49-F238E27FC236}">
              <a16:creationId xmlns:a16="http://schemas.microsoft.com/office/drawing/2014/main" id="{F3EE4BBE-EA2E-48B5-97FB-6E97D933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2989" name="BExUBK0YZ5VYFY8TTITJGJU9S06A" hidden="1">
          <a:extLst>
            <a:ext uri="{FF2B5EF4-FFF2-40B4-BE49-F238E27FC236}">
              <a16:creationId xmlns:a16="http://schemas.microsoft.com/office/drawing/2014/main" id="{D856DC32-E15D-4469-83F5-7C50CC39A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2990" name="BEx1KD7H6UB1VYCJ7O61P562EIUY" descr="IQGV9140X0K0UPBL8OGU3I44J" hidden="1">
          <a:extLst>
            <a:ext uri="{FF2B5EF4-FFF2-40B4-BE49-F238E27FC236}">
              <a16:creationId xmlns:a16="http://schemas.microsoft.com/office/drawing/2014/main" id="{97EA0296-03B9-4002-839C-1DAD37F2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2991" name="BEx5BJQWS6YWHH4ZMSUAMD641V6Y" descr="ZTMFMXCIQSECDX38ALEFHUB00" hidden="1">
          <a:extLst>
            <a:ext uri="{FF2B5EF4-FFF2-40B4-BE49-F238E27FC236}">
              <a16:creationId xmlns:a16="http://schemas.microsoft.com/office/drawing/2014/main" id="{677D8D42-C33D-4F71-8BC1-5FD496F6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2992" name="BEx5AQZ4ETQ9LMY5EBWVH20Z7VXQ" hidden="1">
          <a:extLst>
            <a:ext uri="{FF2B5EF4-FFF2-40B4-BE49-F238E27FC236}">
              <a16:creationId xmlns:a16="http://schemas.microsoft.com/office/drawing/2014/main" id="{DAFF1640-663B-4452-B5B8-C67AE5B1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2993" name="BExUBK0YZ5VYFY8TTITJGJU9S06A" hidden="1">
          <a:extLst>
            <a:ext uri="{FF2B5EF4-FFF2-40B4-BE49-F238E27FC236}">
              <a16:creationId xmlns:a16="http://schemas.microsoft.com/office/drawing/2014/main" id="{B7BDEC21-0643-4B86-8516-8B293D16B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2994" name="BEx1KD7H6UB1VYCJ7O61P562EIUY" descr="IQGV9140X0K0UPBL8OGU3I44J" hidden="1">
          <a:extLst>
            <a:ext uri="{FF2B5EF4-FFF2-40B4-BE49-F238E27FC236}">
              <a16:creationId xmlns:a16="http://schemas.microsoft.com/office/drawing/2014/main" id="{AADDB26C-29C9-47F6-809F-D2702BF5E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2995" name="BEx5BJQWS6YWHH4ZMSUAMD641V6Y" descr="ZTMFMXCIQSECDX38ALEFHUB00" hidden="1">
          <a:extLst>
            <a:ext uri="{FF2B5EF4-FFF2-40B4-BE49-F238E27FC236}">
              <a16:creationId xmlns:a16="http://schemas.microsoft.com/office/drawing/2014/main" id="{2C9F46E5-08B0-4C0F-93FD-D0AD2A03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2996" name="BEx5AQZ4ETQ9LMY5EBWVH20Z7VXQ" hidden="1">
          <a:extLst>
            <a:ext uri="{FF2B5EF4-FFF2-40B4-BE49-F238E27FC236}">
              <a16:creationId xmlns:a16="http://schemas.microsoft.com/office/drawing/2014/main" id="{5EA992FD-6AB2-40E0-9521-E92E275FD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2997" name="BExUBK0YZ5VYFY8TTITJGJU9S06A" hidden="1">
          <a:extLst>
            <a:ext uri="{FF2B5EF4-FFF2-40B4-BE49-F238E27FC236}">
              <a16:creationId xmlns:a16="http://schemas.microsoft.com/office/drawing/2014/main" id="{D03EC2D5-0DCB-4C21-AA68-51312D00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2998" name="BEx1KD7H6UB1VYCJ7O61P562EIUY" descr="IQGV9140X0K0UPBL8OGU3I44J" hidden="1">
          <a:extLst>
            <a:ext uri="{FF2B5EF4-FFF2-40B4-BE49-F238E27FC236}">
              <a16:creationId xmlns:a16="http://schemas.microsoft.com/office/drawing/2014/main" id="{2F4E1A33-6B3D-42C6-A4F0-A633BBCF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2999" name="BEx5BJQWS6YWHH4ZMSUAMD641V6Y" descr="ZTMFMXCIQSECDX38ALEFHUB00" hidden="1">
          <a:extLst>
            <a:ext uri="{FF2B5EF4-FFF2-40B4-BE49-F238E27FC236}">
              <a16:creationId xmlns:a16="http://schemas.microsoft.com/office/drawing/2014/main" id="{8A7CD8AB-3582-4BA2-8101-C6179F23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000" name="BEx5AQZ4ETQ9LMY5EBWVH20Z7VXQ" hidden="1">
          <a:extLst>
            <a:ext uri="{FF2B5EF4-FFF2-40B4-BE49-F238E27FC236}">
              <a16:creationId xmlns:a16="http://schemas.microsoft.com/office/drawing/2014/main" id="{5D6110FD-EF01-4E5F-8B6B-5EBDB61D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001" name="BExUBK0YZ5VYFY8TTITJGJU9S06A" hidden="1">
          <a:extLst>
            <a:ext uri="{FF2B5EF4-FFF2-40B4-BE49-F238E27FC236}">
              <a16:creationId xmlns:a16="http://schemas.microsoft.com/office/drawing/2014/main" id="{F089D550-7965-4FDC-B0D3-116C4679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002" name="BEx1KD7H6UB1VYCJ7O61P562EIUY" descr="IQGV9140X0K0UPBL8OGU3I44J" hidden="1">
          <a:extLst>
            <a:ext uri="{FF2B5EF4-FFF2-40B4-BE49-F238E27FC236}">
              <a16:creationId xmlns:a16="http://schemas.microsoft.com/office/drawing/2014/main" id="{A424E56F-348F-46D6-80DE-125C763E8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003" name="BEx5BJQWS6YWHH4ZMSUAMD641V6Y" descr="ZTMFMXCIQSECDX38ALEFHUB00" hidden="1">
          <a:extLst>
            <a:ext uri="{FF2B5EF4-FFF2-40B4-BE49-F238E27FC236}">
              <a16:creationId xmlns:a16="http://schemas.microsoft.com/office/drawing/2014/main" id="{AE5C1D5D-E61D-485F-B007-54909FB7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004" name="BEx5AQZ4ETQ9LMY5EBWVH20Z7VXQ" hidden="1">
          <a:extLst>
            <a:ext uri="{FF2B5EF4-FFF2-40B4-BE49-F238E27FC236}">
              <a16:creationId xmlns:a16="http://schemas.microsoft.com/office/drawing/2014/main" id="{B7AAD1FE-4914-411C-B861-40D3AA45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005" name="BExUBK0YZ5VYFY8TTITJGJU9S06A" hidden="1">
          <a:extLst>
            <a:ext uri="{FF2B5EF4-FFF2-40B4-BE49-F238E27FC236}">
              <a16:creationId xmlns:a16="http://schemas.microsoft.com/office/drawing/2014/main" id="{91CEA422-AA52-43EB-AEE5-503FEC3C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006" name="BEx1KD7H6UB1VYCJ7O61P562EIUY" descr="IQGV9140X0K0UPBL8OGU3I44J" hidden="1">
          <a:extLst>
            <a:ext uri="{FF2B5EF4-FFF2-40B4-BE49-F238E27FC236}">
              <a16:creationId xmlns:a16="http://schemas.microsoft.com/office/drawing/2014/main" id="{46BC7A00-1391-4306-B62F-F1FBB305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007" name="BEx5BJQWS6YWHH4ZMSUAMD641V6Y" descr="ZTMFMXCIQSECDX38ALEFHUB00" hidden="1">
          <a:extLst>
            <a:ext uri="{FF2B5EF4-FFF2-40B4-BE49-F238E27FC236}">
              <a16:creationId xmlns:a16="http://schemas.microsoft.com/office/drawing/2014/main" id="{C2C18109-0AA9-4025-94D1-DD0C9C9F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008" name="BEx5AQZ4ETQ9LMY5EBWVH20Z7VXQ" hidden="1">
          <a:extLst>
            <a:ext uri="{FF2B5EF4-FFF2-40B4-BE49-F238E27FC236}">
              <a16:creationId xmlns:a16="http://schemas.microsoft.com/office/drawing/2014/main" id="{616BBF35-86FF-4F48-9688-7C22B5FDF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009" name="BExUBK0YZ5VYFY8TTITJGJU9S06A" hidden="1">
          <a:extLst>
            <a:ext uri="{FF2B5EF4-FFF2-40B4-BE49-F238E27FC236}">
              <a16:creationId xmlns:a16="http://schemas.microsoft.com/office/drawing/2014/main" id="{EEEBEA4E-EA9A-4604-A6F2-D00F2BA7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1905</xdr:rowOff>
    </xdr:from>
    <xdr:ext cx="59531" cy="829901"/>
    <xdr:pic>
      <xdr:nvPicPr>
        <xdr:cNvPr id="3010" name="BExMO7VFCN4EL59982UR4AJ25JNJ" descr="XX6TINEJADZGKR0CTM7ZRT0RA" hidden="1">
          <a:extLst>
            <a:ext uri="{FF2B5EF4-FFF2-40B4-BE49-F238E27FC236}">
              <a16:creationId xmlns:a16="http://schemas.microsoft.com/office/drawing/2014/main" id="{7E107710-8F42-4CCC-B4C5-415E418A6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0</xdr:rowOff>
    </xdr:from>
    <xdr:ext cx="59531" cy="295275"/>
    <xdr:pic>
      <xdr:nvPicPr>
        <xdr:cNvPr id="3011" name="BExU3EX5JJCXCII4YKUJBFBGIJR2" descr="OF5ZI9PI5WH36VPANJ2DYLNMI" hidden="1">
          <a:extLst>
            <a:ext uri="{FF2B5EF4-FFF2-40B4-BE49-F238E27FC236}">
              <a16:creationId xmlns:a16="http://schemas.microsoft.com/office/drawing/2014/main" id="{AFF591D5-ABEE-4C22-8EC5-98FFAFA3D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1905</xdr:rowOff>
    </xdr:from>
    <xdr:ext cx="59531" cy="829901"/>
    <xdr:pic>
      <xdr:nvPicPr>
        <xdr:cNvPr id="3012" name="BEx1I152WN2D3A85O2XN0DGXCWHN" descr="KHBZFMANRA4UMJR1AB4M5NJNT" hidden="1">
          <a:extLst>
            <a:ext uri="{FF2B5EF4-FFF2-40B4-BE49-F238E27FC236}">
              <a16:creationId xmlns:a16="http://schemas.microsoft.com/office/drawing/2014/main" id="{A9AF87F9-9A9E-4543-BD15-96ECEE6E5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0</xdr:rowOff>
    </xdr:from>
    <xdr:ext cx="59531" cy="295275"/>
    <xdr:pic>
      <xdr:nvPicPr>
        <xdr:cNvPr id="3013" name="BExW9676P0SKCVKK25QCGHPA3PAD" descr="9A4PWZ20RMSRF0PNECCDM75CA" hidden="1">
          <a:extLst>
            <a:ext uri="{FF2B5EF4-FFF2-40B4-BE49-F238E27FC236}">
              <a16:creationId xmlns:a16="http://schemas.microsoft.com/office/drawing/2014/main" id="{40045F0B-20B9-479A-ADA1-837677FED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1905</xdr:rowOff>
    </xdr:from>
    <xdr:ext cx="59531" cy="829901"/>
    <xdr:pic>
      <xdr:nvPicPr>
        <xdr:cNvPr id="3014" name="BExS5CPQ8P8JOQPK7ANNKHLSGOKU" hidden="1">
          <a:extLst>
            <a:ext uri="{FF2B5EF4-FFF2-40B4-BE49-F238E27FC236}">
              <a16:creationId xmlns:a16="http://schemas.microsoft.com/office/drawing/2014/main" id="{4209F4F6-3797-4EF4-87D3-36D2ECC44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0</xdr:rowOff>
    </xdr:from>
    <xdr:ext cx="59531" cy="295275"/>
    <xdr:pic>
      <xdr:nvPicPr>
        <xdr:cNvPr id="3015" name="BExMM0AVUAIRNJLXB1FW8R0YB4ZZ" hidden="1">
          <a:extLst>
            <a:ext uri="{FF2B5EF4-FFF2-40B4-BE49-F238E27FC236}">
              <a16:creationId xmlns:a16="http://schemas.microsoft.com/office/drawing/2014/main" id="{EB06DAAD-259E-41F2-9937-E6B2256F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18</xdr:row>
      <xdr:rowOff>1905</xdr:rowOff>
    </xdr:from>
    <xdr:ext cx="59531" cy="829901"/>
    <xdr:pic>
      <xdr:nvPicPr>
        <xdr:cNvPr id="3016" name="BExXZ7Y09CBS0XA7IPB3IRJ8RJM4" hidden="1">
          <a:extLst>
            <a:ext uri="{FF2B5EF4-FFF2-40B4-BE49-F238E27FC236}">
              <a16:creationId xmlns:a16="http://schemas.microsoft.com/office/drawing/2014/main" id="{665A15E7-0C9E-42A9-819B-4367D4D1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18</xdr:row>
      <xdr:rowOff>0</xdr:rowOff>
    </xdr:from>
    <xdr:ext cx="59531" cy="295275"/>
    <xdr:pic>
      <xdr:nvPicPr>
        <xdr:cNvPr id="3017" name="BExQ7SXS9VUG7P6CACU2J7R2SGIZ" hidden="1">
          <a:extLst>
            <a:ext uri="{FF2B5EF4-FFF2-40B4-BE49-F238E27FC236}">
              <a16:creationId xmlns:a16="http://schemas.microsoft.com/office/drawing/2014/main" id="{80CBA829-E5BA-484A-9DAF-AA10DD461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3018" name="BExMO7VFCN4EL59982UR4AJ25JNJ" descr="XX6TINEJADZGKR0CTM7ZRT0RA" hidden="1">
          <a:extLst>
            <a:ext uri="{FF2B5EF4-FFF2-40B4-BE49-F238E27FC236}">
              <a16:creationId xmlns:a16="http://schemas.microsoft.com/office/drawing/2014/main" id="{FD719539-F4C3-4169-BC38-ED20983DE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3019" name="BExU3EX5JJCXCII4YKUJBFBGIJR2" descr="OF5ZI9PI5WH36VPANJ2DYLNMI" hidden="1">
          <a:extLst>
            <a:ext uri="{FF2B5EF4-FFF2-40B4-BE49-F238E27FC236}">
              <a16:creationId xmlns:a16="http://schemas.microsoft.com/office/drawing/2014/main" id="{7C674960-F870-48CF-BB85-73B3C7F5F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3020" name="BEx1I152WN2D3A85O2XN0DGXCWHN" descr="KHBZFMANRA4UMJR1AB4M5NJNT" hidden="1">
          <a:extLst>
            <a:ext uri="{FF2B5EF4-FFF2-40B4-BE49-F238E27FC236}">
              <a16:creationId xmlns:a16="http://schemas.microsoft.com/office/drawing/2014/main" id="{9FF7030E-2B27-4964-8065-46C220260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3021" name="BExW9676P0SKCVKK25QCGHPA3PAD" descr="9A4PWZ20RMSRF0PNECCDM75CA" hidden="1">
          <a:extLst>
            <a:ext uri="{FF2B5EF4-FFF2-40B4-BE49-F238E27FC236}">
              <a16:creationId xmlns:a16="http://schemas.microsoft.com/office/drawing/2014/main" id="{8E42F6D4-1CE6-48F5-9D0B-6B9FA7086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3022" name="BExS5CPQ8P8JOQPK7ANNKHLSGOKU" hidden="1">
          <a:extLst>
            <a:ext uri="{FF2B5EF4-FFF2-40B4-BE49-F238E27FC236}">
              <a16:creationId xmlns:a16="http://schemas.microsoft.com/office/drawing/2014/main" id="{40571065-C441-437C-B1CC-27D87FA6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3023" name="BExMM0AVUAIRNJLXB1FW8R0YB4ZZ" hidden="1">
          <a:extLst>
            <a:ext uri="{FF2B5EF4-FFF2-40B4-BE49-F238E27FC236}">
              <a16:creationId xmlns:a16="http://schemas.microsoft.com/office/drawing/2014/main" id="{981C42E8-A1FE-438C-8302-5C2052FF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3024" name="BExXZ7Y09CBS0XA7IPB3IRJ8RJM4" hidden="1">
          <a:extLst>
            <a:ext uri="{FF2B5EF4-FFF2-40B4-BE49-F238E27FC236}">
              <a16:creationId xmlns:a16="http://schemas.microsoft.com/office/drawing/2014/main" id="{B9FC5747-DD56-46BC-9214-C2CC0CAB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3025" name="BExQ7SXS9VUG7P6CACU2J7R2SGIZ" hidden="1">
          <a:extLst>
            <a:ext uri="{FF2B5EF4-FFF2-40B4-BE49-F238E27FC236}">
              <a16:creationId xmlns:a16="http://schemas.microsoft.com/office/drawing/2014/main" id="{CE4A257E-9C50-416F-8F3E-39B42B58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026" name="BEx1KD7H6UB1VYCJ7O61P562EIUY" descr="IQGV9140X0K0UPBL8OGU3I44J" hidden="1">
          <a:extLst>
            <a:ext uri="{FF2B5EF4-FFF2-40B4-BE49-F238E27FC236}">
              <a16:creationId xmlns:a16="http://schemas.microsoft.com/office/drawing/2014/main" id="{DE003C24-E8ED-4741-93C2-B55FB474D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027" name="BEx5AQZ4ETQ9LMY5EBWVH20Z7VXQ" hidden="1">
          <a:extLst>
            <a:ext uri="{FF2B5EF4-FFF2-40B4-BE49-F238E27FC236}">
              <a16:creationId xmlns:a16="http://schemas.microsoft.com/office/drawing/2014/main" id="{F7FCC7E7-886A-44F1-AB98-78D8C750C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3028" name="BExMO7VFCN4EL59982UR4AJ25JNJ" descr="XX6TINEJADZGKR0CTM7ZRT0RA" hidden="1">
          <a:extLst>
            <a:ext uri="{FF2B5EF4-FFF2-40B4-BE49-F238E27FC236}">
              <a16:creationId xmlns:a16="http://schemas.microsoft.com/office/drawing/2014/main" id="{044EA04A-666D-49AF-A114-25033EA4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3029" name="BEx1I152WN2D3A85O2XN0DGXCWHN" descr="KHBZFMANRA4UMJR1AB4M5NJNT" hidden="1">
          <a:extLst>
            <a:ext uri="{FF2B5EF4-FFF2-40B4-BE49-F238E27FC236}">
              <a16:creationId xmlns:a16="http://schemas.microsoft.com/office/drawing/2014/main" id="{24C293A7-DE6B-486A-91B6-69C20F896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3030" name="BExS5CPQ8P8JOQPK7ANNKHLSGOKU" hidden="1">
          <a:extLst>
            <a:ext uri="{FF2B5EF4-FFF2-40B4-BE49-F238E27FC236}">
              <a16:creationId xmlns:a16="http://schemas.microsoft.com/office/drawing/2014/main" id="{9BA998AB-19F5-4D5C-9C08-6D1EB2FB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3031" name="BExXZ7Y09CBS0XA7IPB3IRJ8RJM4" hidden="1">
          <a:extLst>
            <a:ext uri="{FF2B5EF4-FFF2-40B4-BE49-F238E27FC236}">
              <a16:creationId xmlns:a16="http://schemas.microsoft.com/office/drawing/2014/main" id="{9370FDEA-08A3-4B09-8A76-6EDF81C29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032" name="BExU3EX5JJCXCII4YKUJBFBGIJR2" descr="OF5ZI9PI5WH36VPANJ2DYLNMI" hidden="1">
          <a:extLst>
            <a:ext uri="{FF2B5EF4-FFF2-40B4-BE49-F238E27FC236}">
              <a16:creationId xmlns:a16="http://schemas.microsoft.com/office/drawing/2014/main" id="{384A1D8E-83E3-46F1-8BC3-17861B8A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033" name="BExW9676P0SKCVKK25QCGHPA3PAD" descr="9A4PWZ20RMSRF0PNECCDM75CA" hidden="1">
          <a:extLst>
            <a:ext uri="{FF2B5EF4-FFF2-40B4-BE49-F238E27FC236}">
              <a16:creationId xmlns:a16="http://schemas.microsoft.com/office/drawing/2014/main" id="{8C5B27F5-2421-4083-BD7D-D218D2FE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034" name="BExMM0AVUAIRNJLXB1FW8R0YB4ZZ" hidden="1">
          <a:extLst>
            <a:ext uri="{FF2B5EF4-FFF2-40B4-BE49-F238E27FC236}">
              <a16:creationId xmlns:a16="http://schemas.microsoft.com/office/drawing/2014/main" id="{937A0C2C-48F0-4FC7-9201-874BACED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035" name="BExQ7SXS9VUG7P6CACU2J7R2SGIZ" hidden="1">
          <a:extLst>
            <a:ext uri="{FF2B5EF4-FFF2-40B4-BE49-F238E27FC236}">
              <a16:creationId xmlns:a16="http://schemas.microsoft.com/office/drawing/2014/main" id="{679CC731-CFE8-4354-9AB5-D6801999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036" name="BEx1KD7H6UB1VYCJ7O61P562EIUY" descr="IQGV9140X0K0UPBL8OGU3I44J" hidden="1">
          <a:extLst>
            <a:ext uri="{FF2B5EF4-FFF2-40B4-BE49-F238E27FC236}">
              <a16:creationId xmlns:a16="http://schemas.microsoft.com/office/drawing/2014/main" id="{7BBD7774-5FF5-4CE1-A664-D99C680B1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037" name="BEx5AQZ4ETQ9LMY5EBWVH20Z7VXQ" hidden="1">
          <a:extLst>
            <a:ext uri="{FF2B5EF4-FFF2-40B4-BE49-F238E27FC236}">
              <a16:creationId xmlns:a16="http://schemas.microsoft.com/office/drawing/2014/main" id="{3FEBCBE1-4448-43F6-A324-988FFF3D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38" name="BEx5BJQWS6YWHH4ZMSUAMD641V6Y" descr="ZTMFMXCIQSECDX38ALEFHUB00" hidden="1">
          <a:extLst>
            <a:ext uri="{FF2B5EF4-FFF2-40B4-BE49-F238E27FC236}">
              <a16:creationId xmlns:a16="http://schemas.microsoft.com/office/drawing/2014/main" id="{51F88441-35A5-4756-B511-7A03F642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39" name="BExUBK0YZ5VYFY8TTITJGJU9S06A" hidden="1">
          <a:extLst>
            <a:ext uri="{FF2B5EF4-FFF2-40B4-BE49-F238E27FC236}">
              <a16:creationId xmlns:a16="http://schemas.microsoft.com/office/drawing/2014/main" id="{846B896B-BA07-4A76-BFFF-B5327171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040" name="BEx1KD7H6UB1VYCJ7O61P562EIUY" descr="IQGV9140X0K0UPBL8OGU3I44J" hidden="1">
          <a:extLst>
            <a:ext uri="{FF2B5EF4-FFF2-40B4-BE49-F238E27FC236}">
              <a16:creationId xmlns:a16="http://schemas.microsoft.com/office/drawing/2014/main" id="{6AADEDD5-E5A9-4A90-BFF4-EEE106522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041" name="BEx5AQZ4ETQ9LMY5EBWVH20Z7VXQ" hidden="1">
          <a:extLst>
            <a:ext uri="{FF2B5EF4-FFF2-40B4-BE49-F238E27FC236}">
              <a16:creationId xmlns:a16="http://schemas.microsoft.com/office/drawing/2014/main" id="{5C61C7B6-FAC5-4DE2-BB8A-E1739B60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42" name="BEx5BJQWS6YWHH4ZMSUAMD641V6Y" descr="ZTMFMXCIQSECDX38ALEFHUB00" hidden="1">
          <a:extLst>
            <a:ext uri="{FF2B5EF4-FFF2-40B4-BE49-F238E27FC236}">
              <a16:creationId xmlns:a16="http://schemas.microsoft.com/office/drawing/2014/main" id="{4976C7E8-F3E7-4375-8493-9856FA0E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43" name="BExUBK0YZ5VYFY8TTITJGJU9S06A" hidden="1">
          <a:extLst>
            <a:ext uri="{FF2B5EF4-FFF2-40B4-BE49-F238E27FC236}">
              <a16:creationId xmlns:a16="http://schemas.microsoft.com/office/drawing/2014/main" id="{975FEF41-67B9-4041-A550-8AFCDE229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44" name="BEx5BJQWS6YWHH4ZMSUAMD641V6Y" descr="ZTMFMXCIQSECDX38ALEFHUB00" hidden="1">
          <a:extLst>
            <a:ext uri="{FF2B5EF4-FFF2-40B4-BE49-F238E27FC236}">
              <a16:creationId xmlns:a16="http://schemas.microsoft.com/office/drawing/2014/main" id="{B54F4B14-9A32-42F1-8BA5-AD63D2228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45" name="BExUBK0YZ5VYFY8TTITJGJU9S06A" hidden="1">
          <a:extLst>
            <a:ext uri="{FF2B5EF4-FFF2-40B4-BE49-F238E27FC236}">
              <a16:creationId xmlns:a16="http://schemas.microsoft.com/office/drawing/2014/main" id="{8B73A137-EF41-48E0-9EBD-78F17093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046" name="BEx1KD7H6UB1VYCJ7O61P562EIUY" descr="IQGV9140X0K0UPBL8OGU3I44J" hidden="1">
          <a:extLst>
            <a:ext uri="{FF2B5EF4-FFF2-40B4-BE49-F238E27FC236}">
              <a16:creationId xmlns:a16="http://schemas.microsoft.com/office/drawing/2014/main" id="{C8335F39-718E-4FC1-A3B3-782BACAE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047" name="BEx5AQZ4ETQ9LMY5EBWVH20Z7VXQ" hidden="1">
          <a:extLst>
            <a:ext uri="{FF2B5EF4-FFF2-40B4-BE49-F238E27FC236}">
              <a16:creationId xmlns:a16="http://schemas.microsoft.com/office/drawing/2014/main" id="{B79B2393-41C7-49A5-9FE3-3C02C21B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48" name="BEx5BJQWS6YWHH4ZMSUAMD641V6Y" descr="ZTMFMXCIQSECDX38ALEFHUB00" hidden="1">
          <a:extLst>
            <a:ext uri="{FF2B5EF4-FFF2-40B4-BE49-F238E27FC236}">
              <a16:creationId xmlns:a16="http://schemas.microsoft.com/office/drawing/2014/main" id="{44AA2ED2-7DEF-4ABD-A57E-9468E7A1C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49" name="BExUBK0YZ5VYFY8TTITJGJU9S06A" hidden="1">
          <a:extLst>
            <a:ext uri="{FF2B5EF4-FFF2-40B4-BE49-F238E27FC236}">
              <a16:creationId xmlns:a16="http://schemas.microsoft.com/office/drawing/2014/main" id="{2C905D0D-E2FA-4F77-8DC6-83E776138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50" name="BEx5BJQWS6YWHH4ZMSUAMD641V6Y" descr="ZTMFMXCIQSECDX38ALEFHUB00" hidden="1">
          <a:extLst>
            <a:ext uri="{FF2B5EF4-FFF2-40B4-BE49-F238E27FC236}">
              <a16:creationId xmlns:a16="http://schemas.microsoft.com/office/drawing/2014/main" id="{909D7BBF-DE9E-4B77-AA3A-62CDDC79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51" name="BExUBK0YZ5VYFY8TTITJGJU9S06A" hidden="1">
          <a:extLst>
            <a:ext uri="{FF2B5EF4-FFF2-40B4-BE49-F238E27FC236}">
              <a16:creationId xmlns:a16="http://schemas.microsoft.com/office/drawing/2014/main" id="{B7D625B9-65A6-4A6A-B801-2B948EF33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52" name="BEx5BJQWS6YWHH4ZMSUAMD641V6Y" descr="ZTMFMXCIQSECDX38ALEFHUB00" hidden="1">
          <a:extLst>
            <a:ext uri="{FF2B5EF4-FFF2-40B4-BE49-F238E27FC236}">
              <a16:creationId xmlns:a16="http://schemas.microsoft.com/office/drawing/2014/main" id="{94D74576-A76A-470E-971D-B7DFD6EB2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53" name="BExUBK0YZ5VYFY8TTITJGJU9S06A" hidden="1">
          <a:extLst>
            <a:ext uri="{FF2B5EF4-FFF2-40B4-BE49-F238E27FC236}">
              <a16:creationId xmlns:a16="http://schemas.microsoft.com/office/drawing/2014/main" id="{5C84B56D-08EA-4761-ACD0-30D762CF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3054" name="BExMO7VFCN4EL59982UR4AJ25JNJ" descr="XX6TINEJADZGKR0CTM7ZRT0RA" hidden="1">
          <a:extLst>
            <a:ext uri="{FF2B5EF4-FFF2-40B4-BE49-F238E27FC236}">
              <a16:creationId xmlns:a16="http://schemas.microsoft.com/office/drawing/2014/main" id="{0A99ACBB-EC9F-4D32-BFF3-F5B527AB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3055" name="BEx1I152WN2D3A85O2XN0DGXCWHN" descr="KHBZFMANRA4UMJR1AB4M5NJNT" hidden="1">
          <a:extLst>
            <a:ext uri="{FF2B5EF4-FFF2-40B4-BE49-F238E27FC236}">
              <a16:creationId xmlns:a16="http://schemas.microsoft.com/office/drawing/2014/main" id="{E4A79E0A-4115-4D71-88B3-BB55E618B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3056" name="BExS5CPQ8P8JOQPK7ANNKHLSGOKU" hidden="1">
          <a:extLst>
            <a:ext uri="{FF2B5EF4-FFF2-40B4-BE49-F238E27FC236}">
              <a16:creationId xmlns:a16="http://schemas.microsoft.com/office/drawing/2014/main" id="{4168EA5F-EA82-425C-91AE-AFFE709F4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3057" name="BExXZ7Y09CBS0XA7IPB3IRJ8RJM4" hidden="1">
          <a:extLst>
            <a:ext uri="{FF2B5EF4-FFF2-40B4-BE49-F238E27FC236}">
              <a16:creationId xmlns:a16="http://schemas.microsoft.com/office/drawing/2014/main" id="{2C2073C0-05C2-47D5-86A8-A757E844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058" name="BExU3EX5JJCXCII4YKUJBFBGIJR2" descr="OF5ZI9PI5WH36VPANJ2DYLNMI" hidden="1">
          <a:extLst>
            <a:ext uri="{FF2B5EF4-FFF2-40B4-BE49-F238E27FC236}">
              <a16:creationId xmlns:a16="http://schemas.microsoft.com/office/drawing/2014/main" id="{095DA439-EFFF-44BF-8E4F-25F2D417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059" name="BExW9676P0SKCVKK25QCGHPA3PAD" descr="9A4PWZ20RMSRF0PNECCDM75CA" hidden="1">
          <a:extLst>
            <a:ext uri="{FF2B5EF4-FFF2-40B4-BE49-F238E27FC236}">
              <a16:creationId xmlns:a16="http://schemas.microsoft.com/office/drawing/2014/main" id="{FE3F41CD-CF9A-402A-9831-9C38F8E6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060" name="BExMM0AVUAIRNJLXB1FW8R0YB4ZZ" hidden="1">
          <a:extLst>
            <a:ext uri="{FF2B5EF4-FFF2-40B4-BE49-F238E27FC236}">
              <a16:creationId xmlns:a16="http://schemas.microsoft.com/office/drawing/2014/main" id="{44FDDE3F-DBFB-496F-886A-1D41A2D1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061" name="BExQ7SXS9VUG7P6CACU2J7R2SGIZ" hidden="1">
          <a:extLst>
            <a:ext uri="{FF2B5EF4-FFF2-40B4-BE49-F238E27FC236}">
              <a16:creationId xmlns:a16="http://schemas.microsoft.com/office/drawing/2014/main" id="{535F9462-A855-458C-84E8-A7A5D75C4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062" name="BExU3EX5JJCXCII4YKUJBFBGIJR2" descr="OF5ZI9PI5WH36VPANJ2DYLNMI" hidden="1">
          <a:extLst>
            <a:ext uri="{FF2B5EF4-FFF2-40B4-BE49-F238E27FC236}">
              <a16:creationId xmlns:a16="http://schemas.microsoft.com/office/drawing/2014/main" id="{C9D359C6-F1C1-49C3-9E3A-C2AA1675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063" name="BExW9676P0SKCVKK25QCGHPA3PAD" descr="9A4PWZ20RMSRF0PNECCDM75CA" hidden="1">
          <a:extLst>
            <a:ext uri="{FF2B5EF4-FFF2-40B4-BE49-F238E27FC236}">
              <a16:creationId xmlns:a16="http://schemas.microsoft.com/office/drawing/2014/main" id="{1AB067CD-E604-43A9-8180-4B9C7D33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064" name="BExMM0AVUAIRNJLXB1FW8R0YB4ZZ" hidden="1">
          <a:extLst>
            <a:ext uri="{FF2B5EF4-FFF2-40B4-BE49-F238E27FC236}">
              <a16:creationId xmlns:a16="http://schemas.microsoft.com/office/drawing/2014/main" id="{AEAF048F-9142-491A-8E51-C5387961F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065" name="BExQ7SXS9VUG7P6CACU2J7R2SGIZ" hidden="1">
          <a:extLst>
            <a:ext uri="{FF2B5EF4-FFF2-40B4-BE49-F238E27FC236}">
              <a16:creationId xmlns:a16="http://schemas.microsoft.com/office/drawing/2014/main" id="{9A9313C3-BFD3-463E-85E7-20C0903A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66" name="BEx5BJQWS6YWHH4ZMSUAMD641V6Y" descr="ZTMFMXCIQSECDX38ALEFHUB00" hidden="1">
          <a:extLst>
            <a:ext uri="{FF2B5EF4-FFF2-40B4-BE49-F238E27FC236}">
              <a16:creationId xmlns:a16="http://schemas.microsoft.com/office/drawing/2014/main" id="{C903B12E-6153-41E6-98B2-68CC3BA2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67" name="BExUBK0YZ5VYFY8TTITJGJU9S06A" hidden="1">
          <a:extLst>
            <a:ext uri="{FF2B5EF4-FFF2-40B4-BE49-F238E27FC236}">
              <a16:creationId xmlns:a16="http://schemas.microsoft.com/office/drawing/2014/main" id="{8CFF2063-944A-4BA8-81A9-DF4D5163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68" name="BEx5BJQWS6YWHH4ZMSUAMD641V6Y" descr="ZTMFMXCIQSECDX38ALEFHUB00" hidden="1">
          <a:extLst>
            <a:ext uri="{FF2B5EF4-FFF2-40B4-BE49-F238E27FC236}">
              <a16:creationId xmlns:a16="http://schemas.microsoft.com/office/drawing/2014/main" id="{C9960837-B4E0-4CD7-B63B-F5E032E7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69" name="BExUBK0YZ5VYFY8TTITJGJU9S06A" hidden="1">
          <a:extLst>
            <a:ext uri="{FF2B5EF4-FFF2-40B4-BE49-F238E27FC236}">
              <a16:creationId xmlns:a16="http://schemas.microsoft.com/office/drawing/2014/main" id="{7A872E7A-0B1B-45BF-AD73-42F8E4B75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70" name="BEx5BJQWS6YWHH4ZMSUAMD641V6Y" descr="ZTMFMXCIQSECDX38ALEFHUB00" hidden="1">
          <a:extLst>
            <a:ext uri="{FF2B5EF4-FFF2-40B4-BE49-F238E27FC236}">
              <a16:creationId xmlns:a16="http://schemas.microsoft.com/office/drawing/2014/main" id="{2A4CAFBD-6A00-40E6-8E42-D16D242D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71" name="BExUBK0YZ5VYFY8TTITJGJU9S06A" hidden="1">
          <a:extLst>
            <a:ext uri="{FF2B5EF4-FFF2-40B4-BE49-F238E27FC236}">
              <a16:creationId xmlns:a16="http://schemas.microsoft.com/office/drawing/2014/main" id="{D40298B8-F345-4C1E-B62E-24ACCC07E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72" name="BEx5BJQWS6YWHH4ZMSUAMD641V6Y" descr="ZTMFMXCIQSECDX38ALEFHUB00" hidden="1">
          <a:extLst>
            <a:ext uri="{FF2B5EF4-FFF2-40B4-BE49-F238E27FC236}">
              <a16:creationId xmlns:a16="http://schemas.microsoft.com/office/drawing/2014/main" id="{5FC7DC99-B5CA-4D7E-89DF-9DE93210B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73" name="BExUBK0YZ5VYFY8TTITJGJU9S06A" hidden="1">
          <a:extLst>
            <a:ext uri="{FF2B5EF4-FFF2-40B4-BE49-F238E27FC236}">
              <a16:creationId xmlns:a16="http://schemas.microsoft.com/office/drawing/2014/main" id="{B3D31935-561D-47FF-8579-53133F72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74" name="BEx5BJQWS6YWHH4ZMSUAMD641V6Y" descr="ZTMFMXCIQSECDX38ALEFHUB00" hidden="1">
          <a:extLst>
            <a:ext uri="{FF2B5EF4-FFF2-40B4-BE49-F238E27FC236}">
              <a16:creationId xmlns:a16="http://schemas.microsoft.com/office/drawing/2014/main" id="{2C8F29E1-6831-48FF-9347-4AA5A192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75" name="BExUBK0YZ5VYFY8TTITJGJU9S06A" hidden="1">
          <a:extLst>
            <a:ext uri="{FF2B5EF4-FFF2-40B4-BE49-F238E27FC236}">
              <a16:creationId xmlns:a16="http://schemas.microsoft.com/office/drawing/2014/main" id="{E54968A9-F53D-489C-8335-CE3A7BD8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76" name="BEx5BJQWS6YWHH4ZMSUAMD641V6Y" descr="ZTMFMXCIQSECDX38ALEFHUB00" hidden="1">
          <a:extLst>
            <a:ext uri="{FF2B5EF4-FFF2-40B4-BE49-F238E27FC236}">
              <a16:creationId xmlns:a16="http://schemas.microsoft.com/office/drawing/2014/main" id="{489CFF01-978E-4C40-A4BF-CFC994597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77" name="BExUBK0YZ5VYFY8TTITJGJU9S06A" hidden="1">
          <a:extLst>
            <a:ext uri="{FF2B5EF4-FFF2-40B4-BE49-F238E27FC236}">
              <a16:creationId xmlns:a16="http://schemas.microsoft.com/office/drawing/2014/main" id="{C2CBCE11-546E-48FD-9EED-7376E21C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078" name="BExU3EX5JJCXCII4YKUJBFBGIJR2" descr="OF5ZI9PI5WH36VPANJ2DYLNMI" hidden="1">
          <a:extLst>
            <a:ext uri="{FF2B5EF4-FFF2-40B4-BE49-F238E27FC236}">
              <a16:creationId xmlns:a16="http://schemas.microsoft.com/office/drawing/2014/main" id="{46BA2FFF-816B-49B3-A58C-9F0957622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079" name="BExW9676P0SKCVKK25QCGHPA3PAD" descr="9A4PWZ20RMSRF0PNECCDM75CA" hidden="1">
          <a:extLst>
            <a:ext uri="{FF2B5EF4-FFF2-40B4-BE49-F238E27FC236}">
              <a16:creationId xmlns:a16="http://schemas.microsoft.com/office/drawing/2014/main" id="{4750AA69-16EC-465E-8318-B58041482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080" name="BExMM0AVUAIRNJLXB1FW8R0YB4ZZ" hidden="1">
          <a:extLst>
            <a:ext uri="{FF2B5EF4-FFF2-40B4-BE49-F238E27FC236}">
              <a16:creationId xmlns:a16="http://schemas.microsoft.com/office/drawing/2014/main" id="{DB7BB9E2-FAA7-4399-ABC6-BA320994B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081" name="BExQ7SXS9VUG7P6CACU2J7R2SGIZ" hidden="1">
          <a:extLst>
            <a:ext uri="{FF2B5EF4-FFF2-40B4-BE49-F238E27FC236}">
              <a16:creationId xmlns:a16="http://schemas.microsoft.com/office/drawing/2014/main" id="{F91C0ADC-4964-442D-AE03-342D08006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082" name="BExU3EX5JJCXCII4YKUJBFBGIJR2" descr="OF5ZI9PI5WH36VPANJ2DYLNMI" hidden="1">
          <a:extLst>
            <a:ext uri="{FF2B5EF4-FFF2-40B4-BE49-F238E27FC236}">
              <a16:creationId xmlns:a16="http://schemas.microsoft.com/office/drawing/2014/main" id="{40265A1B-4844-4A8C-956D-52FB070E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083" name="BExW9676P0SKCVKK25QCGHPA3PAD" descr="9A4PWZ20RMSRF0PNECCDM75CA" hidden="1">
          <a:extLst>
            <a:ext uri="{FF2B5EF4-FFF2-40B4-BE49-F238E27FC236}">
              <a16:creationId xmlns:a16="http://schemas.microsoft.com/office/drawing/2014/main" id="{0408067C-E339-4A27-8A88-3048528E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084" name="BExMM0AVUAIRNJLXB1FW8R0YB4ZZ" hidden="1">
          <a:extLst>
            <a:ext uri="{FF2B5EF4-FFF2-40B4-BE49-F238E27FC236}">
              <a16:creationId xmlns:a16="http://schemas.microsoft.com/office/drawing/2014/main" id="{EA996C2F-3061-42F1-9164-32961073A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085" name="BExQ7SXS9VUG7P6CACU2J7R2SGIZ" hidden="1">
          <a:extLst>
            <a:ext uri="{FF2B5EF4-FFF2-40B4-BE49-F238E27FC236}">
              <a16:creationId xmlns:a16="http://schemas.microsoft.com/office/drawing/2014/main" id="{65EDE2E1-C847-4CFE-ACDE-2FF94D9E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86" name="BEx5BJQWS6YWHH4ZMSUAMD641V6Y" descr="ZTMFMXCIQSECDX38ALEFHUB00" hidden="1">
          <a:extLst>
            <a:ext uri="{FF2B5EF4-FFF2-40B4-BE49-F238E27FC236}">
              <a16:creationId xmlns:a16="http://schemas.microsoft.com/office/drawing/2014/main" id="{4903BCB8-26BB-4811-99EB-E444AD86E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87" name="BExUBK0YZ5VYFY8TTITJGJU9S06A" hidden="1">
          <a:extLst>
            <a:ext uri="{FF2B5EF4-FFF2-40B4-BE49-F238E27FC236}">
              <a16:creationId xmlns:a16="http://schemas.microsoft.com/office/drawing/2014/main" id="{57CC2CB6-4031-42EF-9F7A-26FB5B61D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88" name="BEx5BJQWS6YWHH4ZMSUAMD641V6Y" descr="ZTMFMXCIQSECDX38ALEFHUB00" hidden="1">
          <a:extLst>
            <a:ext uri="{FF2B5EF4-FFF2-40B4-BE49-F238E27FC236}">
              <a16:creationId xmlns:a16="http://schemas.microsoft.com/office/drawing/2014/main" id="{70B3A95A-087E-4742-8CC0-301C0C79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89" name="BExUBK0YZ5VYFY8TTITJGJU9S06A" hidden="1">
          <a:extLst>
            <a:ext uri="{FF2B5EF4-FFF2-40B4-BE49-F238E27FC236}">
              <a16:creationId xmlns:a16="http://schemas.microsoft.com/office/drawing/2014/main" id="{9C7973C9-FE04-471D-BC6E-D56EF6FD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90" name="BEx5BJQWS6YWHH4ZMSUAMD641V6Y" descr="ZTMFMXCIQSECDX38ALEFHUB00" hidden="1">
          <a:extLst>
            <a:ext uri="{FF2B5EF4-FFF2-40B4-BE49-F238E27FC236}">
              <a16:creationId xmlns:a16="http://schemas.microsoft.com/office/drawing/2014/main" id="{D1E18BE8-5868-4F7B-910A-857581BE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91" name="BExUBK0YZ5VYFY8TTITJGJU9S06A" hidden="1">
          <a:extLst>
            <a:ext uri="{FF2B5EF4-FFF2-40B4-BE49-F238E27FC236}">
              <a16:creationId xmlns:a16="http://schemas.microsoft.com/office/drawing/2014/main" id="{98D18258-9E1C-42E0-B5CE-9A3F55F6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92" name="BEx5BJQWS6YWHH4ZMSUAMD641V6Y" descr="ZTMFMXCIQSECDX38ALEFHUB00" hidden="1">
          <a:extLst>
            <a:ext uri="{FF2B5EF4-FFF2-40B4-BE49-F238E27FC236}">
              <a16:creationId xmlns:a16="http://schemas.microsoft.com/office/drawing/2014/main" id="{EBF0B1F3-55EA-486B-A15E-26C317AEF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93" name="BExUBK0YZ5VYFY8TTITJGJU9S06A" hidden="1">
          <a:extLst>
            <a:ext uri="{FF2B5EF4-FFF2-40B4-BE49-F238E27FC236}">
              <a16:creationId xmlns:a16="http://schemas.microsoft.com/office/drawing/2014/main" id="{EBE94ABC-A0AE-430E-99A1-83790BF5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94" name="BEx5BJQWS6YWHH4ZMSUAMD641V6Y" descr="ZTMFMXCIQSECDX38ALEFHUB00" hidden="1">
          <a:extLst>
            <a:ext uri="{FF2B5EF4-FFF2-40B4-BE49-F238E27FC236}">
              <a16:creationId xmlns:a16="http://schemas.microsoft.com/office/drawing/2014/main" id="{3E2D197C-98B3-4319-8FB3-4D2A3D211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95" name="BExUBK0YZ5VYFY8TTITJGJU9S06A" hidden="1">
          <a:extLst>
            <a:ext uri="{FF2B5EF4-FFF2-40B4-BE49-F238E27FC236}">
              <a16:creationId xmlns:a16="http://schemas.microsoft.com/office/drawing/2014/main" id="{3A0A1616-B5ED-467A-A7AE-4E024CF23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96" name="BEx5BJQWS6YWHH4ZMSUAMD641V6Y" descr="ZTMFMXCIQSECDX38ALEFHUB00" hidden="1">
          <a:extLst>
            <a:ext uri="{FF2B5EF4-FFF2-40B4-BE49-F238E27FC236}">
              <a16:creationId xmlns:a16="http://schemas.microsoft.com/office/drawing/2014/main" id="{BB70804E-84B1-4E61-A400-3834DCD92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097" name="BExUBK0YZ5VYFY8TTITJGJU9S06A" hidden="1">
          <a:extLst>
            <a:ext uri="{FF2B5EF4-FFF2-40B4-BE49-F238E27FC236}">
              <a16:creationId xmlns:a16="http://schemas.microsoft.com/office/drawing/2014/main" id="{68AD11C5-F251-4E7A-9B64-3A62A736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098" name="BExU3EX5JJCXCII4YKUJBFBGIJR2" descr="OF5ZI9PI5WH36VPANJ2DYLNMI" hidden="1">
          <a:extLst>
            <a:ext uri="{FF2B5EF4-FFF2-40B4-BE49-F238E27FC236}">
              <a16:creationId xmlns:a16="http://schemas.microsoft.com/office/drawing/2014/main" id="{8D8256CE-6763-4797-840A-F8CC27A39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099" name="BExW9676P0SKCVKK25QCGHPA3PAD" descr="9A4PWZ20RMSRF0PNECCDM75CA" hidden="1">
          <a:extLst>
            <a:ext uri="{FF2B5EF4-FFF2-40B4-BE49-F238E27FC236}">
              <a16:creationId xmlns:a16="http://schemas.microsoft.com/office/drawing/2014/main" id="{6F0E96D7-369B-44C8-BC86-40ECE337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100" name="BExMM0AVUAIRNJLXB1FW8R0YB4ZZ" hidden="1">
          <a:extLst>
            <a:ext uri="{FF2B5EF4-FFF2-40B4-BE49-F238E27FC236}">
              <a16:creationId xmlns:a16="http://schemas.microsoft.com/office/drawing/2014/main" id="{02A7508D-AD1C-4095-9AC8-261A58186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101" name="BExQ7SXS9VUG7P6CACU2J7R2SGIZ" hidden="1">
          <a:extLst>
            <a:ext uri="{FF2B5EF4-FFF2-40B4-BE49-F238E27FC236}">
              <a16:creationId xmlns:a16="http://schemas.microsoft.com/office/drawing/2014/main" id="{D0964740-6E27-42D8-83A2-378F42220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02" name="BEx5BJQWS6YWHH4ZMSUAMD641V6Y" descr="ZTMFMXCIQSECDX38ALEFHUB00" hidden="1">
          <a:extLst>
            <a:ext uri="{FF2B5EF4-FFF2-40B4-BE49-F238E27FC236}">
              <a16:creationId xmlns:a16="http://schemas.microsoft.com/office/drawing/2014/main" id="{1CA65E64-CAEB-4C81-BE76-0DC52316C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03" name="BExUBK0YZ5VYFY8TTITJGJU9S06A" hidden="1">
          <a:extLst>
            <a:ext uri="{FF2B5EF4-FFF2-40B4-BE49-F238E27FC236}">
              <a16:creationId xmlns:a16="http://schemas.microsoft.com/office/drawing/2014/main" id="{0D460AD3-2427-443B-874D-837E43BA4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04" name="BEx5BJQWS6YWHH4ZMSUAMD641V6Y" descr="ZTMFMXCIQSECDX38ALEFHUB00" hidden="1">
          <a:extLst>
            <a:ext uri="{FF2B5EF4-FFF2-40B4-BE49-F238E27FC236}">
              <a16:creationId xmlns:a16="http://schemas.microsoft.com/office/drawing/2014/main" id="{1009EDBD-A732-410D-9167-50B68C56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05" name="BExUBK0YZ5VYFY8TTITJGJU9S06A" hidden="1">
          <a:extLst>
            <a:ext uri="{FF2B5EF4-FFF2-40B4-BE49-F238E27FC236}">
              <a16:creationId xmlns:a16="http://schemas.microsoft.com/office/drawing/2014/main" id="{83D0216B-32E9-49BB-94BE-776338BB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06" name="BEx5BJQWS6YWHH4ZMSUAMD641V6Y" descr="ZTMFMXCIQSECDX38ALEFHUB00" hidden="1">
          <a:extLst>
            <a:ext uri="{FF2B5EF4-FFF2-40B4-BE49-F238E27FC236}">
              <a16:creationId xmlns:a16="http://schemas.microsoft.com/office/drawing/2014/main" id="{9AE9A39C-50DA-4426-BAFC-5B2AE8ECF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07" name="BExUBK0YZ5VYFY8TTITJGJU9S06A" hidden="1">
          <a:extLst>
            <a:ext uri="{FF2B5EF4-FFF2-40B4-BE49-F238E27FC236}">
              <a16:creationId xmlns:a16="http://schemas.microsoft.com/office/drawing/2014/main" id="{9E2FA016-23B8-41E2-B83D-1F913A708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08" name="BEx5BJQWS6YWHH4ZMSUAMD641V6Y" descr="ZTMFMXCIQSECDX38ALEFHUB00" hidden="1">
          <a:extLst>
            <a:ext uri="{FF2B5EF4-FFF2-40B4-BE49-F238E27FC236}">
              <a16:creationId xmlns:a16="http://schemas.microsoft.com/office/drawing/2014/main" id="{49AFBA21-E9B1-4E49-A22B-672F1BF3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09" name="BExUBK0YZ5VYFY8TTITJGJU9S06A" hidden="1">
          <a:extLst>
            <a:ext uri="{FF2B5EF4-FFF2-40B4-BE49-F238E27FC236}">
              <a16:creationId xmlns:a16="http://schemas.microsoft.com/office/drawing/2014/main" id="{F9A60881-AD75-47E3-9BDF-4F679C37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10" name="BEx5BJQWS6YWHH4ZMSUAMD641V6Y" descr="ZTMFMXCIQSECDX38ALEFHUB00" hidden="1">
          <a:extLst>
            <a:ext uri="{FF2B5EF4-FFF2-40B4-BE49-F238E27FC236}">
              <a16:creationId xmlns:a16="http://schemas.microsoft.com/office/drawing/2014/main" id="{1C0B4AAA-61AB-4823-B25E-0373246FF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11" name="BExUBK0YZ5VYFY8TTITJGJU9S06A" hidden="1">
          <a:extLst>
            <a:ext uri="{FF2B5EF4-FFF2-40B4-BE49-F238E27FC236}">
              <a16:creationId xmlns:a16="http://schemas.microsoft.com/office/drawing/2014/main" id="{A6E19E05-CB66-4060-8C1C-A5B5B478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12" name="BEx5BJQWS6YWHH4ZMSUAMD641V6Y" descr="ZTMFMXCIQSECDX38ALEFHUB00" hidden="1">
          <a:extLst>
            <a:ext uri="{FF2B5EF4-FFF2-40B4-BE49-F238E27FC236}">
              <a16:creationId xmlns:a16="http://schemas.microsoft.com/office/drawing/2014/main" id="{158F7DB5-2E16-4469-A71C-3128349E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13" name="BExUBK0YZ5VYFY8TTITJGJU9S06A" hidden="1">
          <a:extLst>
            <a:ext uri="{FF2B5EF4-FFF2-40B4-BE49-F238E27FC236}">
              <a16:creationId xmlns:a16="http://schemas.microsoft.com/office/drawing/2014/main" id="{13FA1F32-C8D8-420E-93C6-260CEE5F9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114" name="BEx1KD7H6UB1VYCJ7O61P562EIUY" descr="IQGV9140X0K0UPBL8OGU3I44J" hidden="1">
          <a:extLst>
            <a:ext uri="{FF2B5EF4-FFF2-40B4-BE49-F238E27FC236}">
              <a16:creationId xmlns:a16="http://schemas.microsoft.com/office/drawing/2014/main" id="{D395E96C-3E4A-4702-8B44-72506E575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115" name="BEx5BJQWS6YWHH4ZMSUAMD641V6Y" descr="ZTMFMXCIQSECDX38ALEFHUB00" hidden="1">
          <a:extLst>
            <a:ext uri="{FF2B5EF4-FFF2-40B4-BE49-F238E27FC236}">
              <a16:creationId xmlns:a16="http://schemas.microsoft.com/office/drawing/2014/main" id="{E7EA896C-AE08-4074-A0AB-F59D561FF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116" name="BEx5AQZ4ETQ9LMY5EBWVH20Z7VXQ" hidden="1">
          <a:extLst>
            <a:ext uri="{FF2B5EF4-FFF2-40B4-BE49-F238E27FC236}">
              <a16:creationId xmlns:a16="http://schemas.microsoft.com/office/drawing/2014/main" id="{0F752F17-E220-48AD-B8E3-7BF89AB1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117" name="BExUBK0YZ5VYFY8TTITJGJU9S06A" hidden="1">
          <a:extLst>
            <a:ext uri="{FF2B5EF4-FFF2-40B4-BE49-F238E27FC236}">
              <a16:creationId xmlns:a16="http://schemas.microsoft.com/office/drawing/2014/main" id="{0BC08DBF-78B9-4BAC-8D0B-177C37580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118" name="BEx1KD7H6UB1VYCJ7O61P562EIUY" descr="IQGV9140X0K0UPBL8OGU3I44J" hidden="1">
          <a:extLst>
            <a:ext uri="{FF2B5EF4-FFF2-40B4-BE49-F238E27FC236}">
              <a16:creationId xmlns:a16="http://schemas.microsoft.com/office/drawing/2014/main" id="{E611F30E-20CB-4FA9-A4AB-C797FD82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119" name="BEx5BJQWS6YWHH4ZMSUAMD641V6Y" descr="ZTMFMXCIQSECDX38ALEFHUB00" hidden="1">
          <a:extLst>
            <a:ext uri="{FF2B5EF4-FFF2-40B4-BE49-F238E27FC236}">
              <a16:creationId xmlns:a16="http://schemas.microsoft.com/office/drawing/2014/main" id="{12D52045-16F1-4606-B4DB-189450169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120" name="BEx5AQZ4ETQ9LMY5EBWVH20Z7VXQ" hidden="1">
          <a:extLst>
            <a:ext uri="{FF2B5EF4-FFF2-40B4-BE49-F238E27FC236}">
              <a16:creationId xmlns:a16="http://schemas.microsoft.com/office/drawing/2014/main" id="{C22EF78A-2DE9-4B7C-B88F-B6D6A58B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121" name="BExUBK0YZ5VYFY8TTITJGJU9S06A" hidden="1">
          <a:extLst>
            <a:ext uri="{FF2B5EF4-FFF2-40B4-BE49-F238E27FC236}">
              <a16:creationId xmlns:a16="http://schemas.microsoft.com/office/drawing/2014/main" id="{078128BD-D8B2-44EC-8C4A-B475E7FD6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122" name="BEx1KD7H6UB1VYCJ7O61P562EIUY" descr="IQGV9140X0K0UPBL8OGU3I44J" hidden="1">
          <a:extLst>
            <a:ext uri="{FF2B5EF4-FFF2-40B4-BE49-F238E27FC236}">
              <a16:creationId xmlns:a16="http://schemas.microsoft.com/office/drawing/2014/main" id="{6E7D9E50-8E49-4154-AA71-591023E8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123" name="BEx5BJQWS6YWHH4ZMSUAMD641V6Y" descr="ZTMFMXCIQSECDX38ALEFHUB00" hidden="1">
          <a:extLst>
            <a:ext uri="{FF2B5EF4-FFF2-40B4-BE49-F238E27FC236}">
              <a16:creationId xmlns:a16="http://schemas.microsoft.com/office/drawing/2014/main" id="{71CBEB6D-5AF3-4A43-BBB3-4F18A941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124" name="BEx5AQZ4ETQ9LMY5EBWVH20Z7VXQ" hidden="1">
          <a:extLst>
            <a:ext uri="{FF2B5EF4-FFF2-40B4-BE49-F238E27FC236}">
              <a16:creationId xmlns:a16="http://schemas.microsoft.com/office/drawing/2014/main" id="{45BE4DA7-CEA5-401E-BE60-7949CD10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125" name="BExUBK0YZ5VYFY8TTITJGJU9S06A" hidden="1">
          <a:extLst>
            <a:ext uri="{FF2B5EF4-FFF2-40B4-BE49-F238E27FC236}">
              <a16:creationId xmlns:a16="http://schemas.microsoft.com/office/drawing/2014/main" id="{9530D8F0-AC22-4206-A0D6-FD494909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126" name="BEx1KD7H6UB1VYCJ7O61P562EIUY" descr="IQGV9140X0K0UPBL8OGU3I44J" hidden="1">
          <a:extLst>
            <a:ext uri="{FF2B5EF4-FFF2-40B4-BE49-F238E27FC236}">
              <a16:creationId xmlns:a16="http://schemas.microsoft.com/office/drawing/2014/main" id="{96CA3EF9-7890-471C-A94C-C0C7C5861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127" name="BEx5BJQWS6YWHH4ZMSUAMD641V6Y" descr="ZTMFMXCIQSECDX38ALEFHUB00" hidden="1">
          <a:extLst>
            <a:ext uri="{FF2B5EF4-FFF2-40B4-BE49-F238E27FC236}">
              <a16:creationId xmlns:a16="http://schemas.microsoft.com/office/drawing/2014/main" id="{3E8045D3-F462-40A2-8AB3-A59FDD61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128" name="BEx5AQZ4ETQ9LMY5EBWVH20Z7VXQ" hidden="1">
          <a:extLst>
            <a:ext uri="{FF2B5EF4-FFF2-40B4-BE49-F238E27FC236}">
              <a16:creationId xmlns:a16="http://schemas.microsoft.com/office/drawing/2014/main" id="{B7D8C8BB-D5EE-4AD4-8B6E-7A4C0D87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129" name="BExUBK0YZ5VYFY8TTITJGJU9S06A" hidden="1">
          <a:extLst>
            <a:ext uri="{FF2B5EF4-FFF2-40B4-BE49-F238E27FC236}">
              <a16:creationId xmlns:a16="http://schemas.microsoft.com/office/drawing/2014/main" id="{8FD80993-A133-444B-9027-F5C28015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130" name="BEx1KD7H6UB1VYCJ7O61P562EIUY" descr="IQGV9140X0K0UPBL8OGU3I44J" hidden="1">
          <a:extLst>
            <a:ext uri="{FF2B5EF4-FFF2-40B4-BE49-F238E27FC236}">
              <a16:creationId xmlns:a16="http://schemas.microsoft.com/office/drawing/2014/main" id="{90B45D05-17C5-4AD4-8CE7-FCDF6716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131" name="BEx5BJQWS6YWHH4ZMSUAMD641V6Y" descr="ZTMFMXCIQSECDX38ALEFHUB00" hidden="1">
          <a:extLst>
            <a:ext uri="{FF2B5EF4-FFF2-40B4-BE49-F238E27FC236}">
              <a16:creationId xmlns:a16="http://schemas.microsoft.com/office/drawing/2014/main" id="{203B2BA5-3BF8-4839-9984-58414C44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132" name="BEx5AQZ4ETQ9LMY5EBWVH20Z7VXQ" hidden="1">
          <a:extLst>
            <a:ext uri="{FF2B5EF4-FFF2-40B4-BE49-F238E27FC236}">
              <a16:creationId xmlns:a16="http://schemas.microsoft.com/office/drawing/2014/main" id="{C70C362D-233A-4EB7-A059-AC6937EB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133" name="BExUBK0YZ5VYFY8TTITJGJU9S06A" hidden="1">
          <a:extLst>
            <a:ext uri="{FF2B5EF4-FFF2-40B4-BE49-F238E27FC236}">
              <a16:creationId xmlns:a16="http://schemas.microsoft.com/office/drawing/2014/main" id="{D9E3F9B0-A37E-4492-ACC3-A1884B75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3134" name="BExMO7VFCN4EL59982UR4AJ25JNJ" descr="XX6TINEJADZGKR0CTM7ZRT0RA" hidden="1">
          <a:extLst>
            <a:ext uri="{FF2B5EF4-FFF2-40B4-BE49-F238E27FC236}">
              <a16:creationId xmlns:a16="http://schemas.microsoft.com/office/drawing/2014/main" id="{FEB84007-FA24-475B-9C2A-2464EE1C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3135" name="BExU3EX5JJCXCII4YKUJBFBGIJR2" descr="OF5ZI9PI5WH36VPANJ2DYLNMI" hidden="1">
          <a:extLst>
            <a:ext uri="{FF2B5EF4-FFF2-40B4-BE49-F238E27FC236}">
              <a16:creationId xmlns:a16="http://schemas.microsoft.com/office/drawing/2014/main" id="{B36539B2-FB94-4829-A99B-1E2C56E6E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136" name="BEx1KD7H6UB1VYCJ7O61P562EIUY" descr="IQGV9140X0K0UPBL8OGU3I44J" hidden="1">
          <a:extLst>
            <a:ext uri="{FF2B5EF4-FFF2-40B4-BE49-F238E27FC236}">
              <a16:creationId xmlns:a16="http://schemas.microsoft.com/office/drawing/2014/main" id="{ECE183AD-71DC-4CC9-A84C-EC90FA88B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137" name="BEx5BJQWS6YWHH4ZMSUAMD641V6Y" descr="ZTMFMXCIQSECDX38ALEFHUB00" hidden="1">
          <a:extLst>
            <a:ext uri="{FF2B5EF4-FFF2-40B4-BE49-F238E27FC236}">
              <a16:creationId xmlns:a16="http://schemas.microsoft.com/office/drawing/2014/main" id="{900AF55B-85E3-4EE9-BA09-2C92F69B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19</xdr:row>
      <xdr:rowOff>1905</xdr:rowOff>
    </xdr:from>
    <xdr:ext cx="59531" cy="829901"/>
    <xdr:pic>
      <xdr:nvPicPr>
        <xdr:cNvPr id="3138" name="BExVTO5Q8G2M7BPL4B2584LQS0R0" descr="OB6Q8NA4LZFE4GM9Y3V56BPMQ" hidden="1">
          <a:extLst>
            <a:ext uri="{FF2B5EF4-FFF2-40B4-BE49-F238E27FC236}">
              <a16:creationId xmlns:a16="http://schemas.microsoft.com/office/drawing/2014/main" id="{B25CA02B-B8CA-4C80-A9FF-C01F53A98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19</xdr:row>
      <xdr:rowOff>0</xdr:rowOff>
    </xdr:from>
    <xdr:ext cx="59531" cy="295275"/>
    <xdr:pic>
      <xdr:nvPicPr>
        <xdr:cNvPr id="3139" name="BExIFSCLN1G86X78PFLTSMRP0US5" descr="9JK4SPV4DG7VTCZIILWHXQU5J" hidden="1">
          <a:extLst>
            <a:ext uri="{FF2B5EF4-FFF2-40B4-BE49-F238E27FC236}">
              <a16:creationId xmlns:a16="http://schemas.microsoft.com/office/drawing/2014/main" id="{BD4A2868-F9C6-4D44-852F-9A28E3951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3140" name="BEx1I152WN2D3A85O2XN0DGXCWHN" descr="KHBZFMANRA4UMJR1AB4M5NJNT" hidden="1">
          <a:extLst>
            <a:ext uri="{FF2B5EF4-FFF2-40B4-BE49-F238E27FC236}">
              <a16:creationId xmlns:a16="http://schemas.microsoft.com/office/drawing/2014/main" id="{1F87C09B-D55A-4A82-B30F-BB92963D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3141" name="BExW9676P0SKCVKK25QCGHPA3PAD" descr="9A4PWZ20RMSRF0PNECCDM75CA" hidden="1">
          <a:extLst>
            <a:ext uri="{FF2B5EF4-FFF2-40B4-BE49-F238E27FC236}">
              <a16:creationId xmlns:a16="http://schemas.microsoft.com/office/drawing/2014/main" id="{3074FFA1-11FA-4E8A-80F8-62022F518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3142" name="BExS5CPQ8P8JOQPK7ANNKHLSGOKU" hidden="1">
          <a:extLst>
            <a:ext uri="{FF2B5EF4-FFF2-40B4-BE49-F238E27FC236}">
              <a16:creationId xmlns:a16="http://schemas.microsoft.com/office/drawing/2014/main" id="{517A5D00-6F8C-4FE5-B4A5-9A073EDCA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3143" name="BExMM0AVUAIRNJLXB1FW8R0YB4ZZ" hidden="1">
          <a:extLst>
            <a:ext uri="{FF2B5EF4-FFF2-40B4-BE49-F238E27FC236}">
              <a16:creationId xmlns:a16="http://schemas.microsoft.com/office/drawing/2014/main" id="{5F90BEBC-3091-4DD9-A1E3-A8A0FCC7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3144" name="BExXZ7Y09CBS0XA7IPB3IRJ8RJM4" hidden="1">
          <a:extLst>
            <a:ext uri="{FF2B5EF4-FFF2-40B4-BE49-F238E27FC236}">
              <a16:creationId xmlns:a16="http://schemas.microsoft.com/office/drawing/2014/main" id="{18A3884A-F830-4C5B-93F9-187E7C2E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3145" name="BExQ7SXS9VUG7P6CACU2J7R2SGIZ" hidden="1">
          <a:extLst>
            <a:ext uri="{FF2B5EF4-FFF2-40B4-BE49-F238E27FC236}">
              <a16:creationId xmlns:a16="http://schemas.microsoft.com/office/drawing/2014/main" id="{2D32AF66-3E30-4E15-8BC0-D0587EF78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146" name="BEx5AQZ4ETQ9LMY5EBWVH20Z7VXQ" hidden="1">
          <a:extLst>
            <a:ext uri="{FF2B5EF4-FFF2-40B4-BE49-F238E27FC236}">
              <a16:creationId xmlns:a16="http://schemas.microsoft.com/office/drawing/2014/main" id="{C3A465C8-B001-4196-BEF8-192CA6257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147" name="BExUBK0YZ5VYFY8TTITJGJU9S06A" hidden="1">
          <a:extLst>
            <a:ext uri="{FF2B5EF4-FFF2-40B4-BE49-F238E27FC236}">
              <a16:creationId xmlns:a16="http://schemas.microsoft.com/office/drawing/2014/main" id="{78D9359B-A141-4427-A387-67DE2375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19</xdr:row>
      <xdr:rowOff>1905</xdr:rowOff>
    </xdr:from>
    <xdr:ext cx="47625" cy="829901"/>
    <xdr:pic>
      <xdr:nvPicPr>
        <xdr:cNvPr id="3148" name="BExUEZCSSJ7RN4J18I2NUIQR2FZS" hidden="1">
          <a:extLst>
            <a:ext uri="{FF2B5EF4-FFF2-40B4-BE49-F238E27FC236}">
              <a16:creationId xmlns:a16="http://schemas.microsoft.com/office/drawing/2014/main" id="{472F80DA-5B4D-4358-840E-67C8A3B9C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2592705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19</xdr:row>
      <xdr:rowOff>0</xdr:rowOff>
    </xdr:from>
    <xdr:ext cx="47625" cy="295275"/>
    <xdr:pic>
      <xdr:nvPicPr>
        <xdr:cNvPr id="3149" name="BExS3JDQWF7U3F5JTEVOE16ASIYK" hidden="1">
          <a:extLst>
            <a:ext uri="{FF2B5EF4-FFF2-40B4-BE49-F238E27FC236}">
              <a16:creationId xmlns:a16="http://schemas.microsoft.com/office/drawing/2014/main" id="{70354763-2C94-459C-84A7-4CDC5A16F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25908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50" name="BEx5BJQWS6YWHH4ZMSUAMD641V6Y" descr="ZTMFMXCIQSECDX38ALEFHUB00" hidden="1">
          <a:extLst>
            <a:ext uri="{FF2B5EF4-FFF2-40B4-BE49-F238E27FC236}">
              <a16:creationId xmlns:a16="http://schemas.microsoft.com/office/drawing/2014/main" id="{23FB56AC-25E1-4044-8D1D-E74C04742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51" name="BExUBK0YZ5VYFY8TTITJGJU9S06A" hidden="1">
          <a:extLst>
            <a:ext uri="{FF2B5EF4-FFF2-40B4-BE49-F238E27FC236}">
              <a16:creationId xmlns:a16="http://schemas.microsoft.com/office/drawing/2014/main" id="{FCAF29A2-98D0-4A5F-BCDA-F40D94CB1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152" name="BExU3EX5JJCXCII4YKUJBFBGIJR2" descr="OF5ZI9PI5WH36VPANJ2DYLNMI" hidden="1">
          <a:extLst>
            <a:ext uri="{FF2B5EF4-FFF2-40B4-BE49-F238E27FC236}">
              <a16:creationId xmlns:a16="http://schemas.microsoft.com/office/drawing/2014/main" id="{16742D04-ED0B-41D3-8F9D-2838C4079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153" name="BExW9676P0SKCVKK25QCGHPA3PAD" descr="9A4PWZ20RMSRF0PNECCDM75CA" hidden="1">
          <a:extLst>
            <a:ext uri="{FF2B5EF4-FFF2-40B4-BE49-F238E27FC236}">
              <a16:creationId xmlns:a16="http://schemas.microsoft.com/office/drawing/2014/main" id="{5F1C2E43-A37B-484A-A92C-12499F61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154" name="BExMM0AVUAIRNJLXB1FW8R0YB4ZZ" hidden="1">
          <a:extLst>
            <a:ext uri="{FF2B5EF4-FFF2-40B4-BE49-F238E27FC236}">
              <a16:creationId xmlns:a16="http://schemas.microsoft.com/office/drawing/2014/main" id="{50C56581-E4E5-4B9C-8810-AEE50211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155" name="BExQ7SXS9VUG7P6CACU2J7R2SGIZ" hidden="1">
          <a:extLst>
            <a:ext uri="{FF2B5EF4-FFF2-40B4-BE49-F238E27FC236}">
              <a16:creationId xmlns:a16="http://schemas.microsoft.com/office/drawing/2014/main" id="{AF8090F0-882C-45BA-8796-DDFCCEC00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156" name="BExU3EX5JJCXCII4YKUJBFBGIJR2" descr="OF5ZI9PI5WH36VPANJ2DYLNMI" hidden="1">
          <a:extLst>
            <a:ext uri="{FF2B5EF4-FFF2-40B4-BE49-F238E27FC236}">
              <a16:creationId xmlns:a16="http://schemas.microsoft.com/office/drawing/2014/main" id="{CCCD2714-AC94-4841-879F-05A68119A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157" name="BExW9676P0SKCVKK25QCGHPA3PAD" descr="9A4PWZ20RMSRF0PNECCDM75CA" hidden="1">
          <a:extLst>
            <a:ext uri="{FF2B5EF4-FFF2-40B4-BE49-F238E27FC236}">
              <a16:creationId xmlns:a16="http://schemas.microsoft.com/office/drawing/2014/main" id="{1246EC9D-0F43-418F-9AAD-B630CBE1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158" name="BExMM0AVUAIRNJLXB1FW8R0YB4ZZ" hidden="1">
          <a:extLst>
            <a:ext uri="{FF2B5EF4-FFF2-40B4-BE49-F238E27FC236}">
              <a16:creationId xmlns:a16="http://schemas.microsoft.com/office/drawing/2014/main" id="{DA3BB7C7-CD3C-4B69-BF48-57573BCF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159" name="BExQ7SXS9VUG7P6CACU2J7R2SGIZ" hidden="1">
          <a:extLst>
            <a:ext uri="{FF2B5EF4-FFF2-40B4-BE49-F238E27FC236}">
              <a16:creationId xmlns:a16="http://schemas.microsoft.com/office/drawing/2014/main" id="{43A7A2FF-C574-4C21-ADC8-4A5F61454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60" name="BEx5BJQWS6YWHH4ZMSUAMD641V6Y" descr="ZTMFMXCIQSECDX38ALEFHUB00" hidden="1">
          <a:extLst>
            <a:ext uri="{FF2B5EF4-FFF2-40B4-BE49-F238E27FC236}">
              <a16:creationId xmlns:a16="http://schemas.microsoft.com/office/drawing/2014/main" id="{167A184B-36FE-453B-8802-C1BE6B526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61" name="BExUBK0YZ5VYFY8TTITJGJU9S06A" hidden="1">
          <a:extLst>
            <a:ext uri="{FF2B5EF4-FFF2-40B4-BE49-F238E27FC236}">
              <a16:creationId xmlns:a16="http://schemas.microsoft.com/office/drawing/2014/main" id="{CA32D048-6DB0-495E-B846-25002A891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62" name="BEx5BJQWS6YWHH4ZMSUAMD641V6Y" descr="ZTMFMXCIQSECDX38ALEFHUB00" hidden="1">
          <a:extLst>
            <a:ext uri="{FF2B5EF4-FFF2-40B4-BE49-F238E27FC236}">
              <a16:creationId xmlns:a16="http://schemas.microsoft.com/office/drawing/2014/main" id="{ABB8E1D7-B575-4E0F-BB12-C961FF3EC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63" name="BExUBK0YZ5VYFY8TTITJGJU9S06A" hidden="1">
          <a:extLst>
            <a:ext uri="{FF2B5EF4-FFF2-40B4-BE49-F238E27FC236}">
              <a16:creationId xmlns:a16="http://schemas.microsoft.com/office/drawing/2014/main" id="{AF86C412-0D3B-4FAA-BE15-567787E44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64" name="BEx5BJQWS6YWHH4ZMSUAMD641V6Y" descr="ZTMFMXCIQSECDX38ALEFHUB00" hidden="1">
          <a:extLst>
            <a:ext uri="{FF2B5EF4-FFF2-40B4-BE49-F238E27FC236}">
              <a16:creationId xmlns:a16="http://schemas.microsoft.com/office/drawing/2014/main" id="{6596EEA5-113F-4B99-83D9-5A8E2BBF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65" name="BExUBK0YZ5VYFY8TTITJGJU9S06A" hidden="1">
          <a:extLst>
            <a:ext uri="{FF2B5EF4-FFF2-40B4-BE49-F238E27FC236}">
              <a16:creationId xmlns:a16="http://schemas.microsoft.com/office/drawing/2014/main" id="{ABC8C540-0748-4A22-9095-3029F34B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66" name="BEx5BJQWS6YWHH4ZMSUAMD641V6Y" descr="ZTMFMXCIQSECDX38ALEFHUB00" hidden="1">
          <a:extLst>
            <a:ext uri="{FF2B5EF4-FFF2-40B4-BE49-F238E27FC236}">
              <a16:creationId xmlns:a16="http://schemas.microsoft.com/office/drawing/2014/main" id="{2D36112E-D63E-4497-8DD2-29D1FE41C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67" name="BExUBK0YZ5VYFY8TTITJGJU9S06A" hidden="1">
          <a:extLst>
            <a:ext uri="{FF2B5EF4-FFF2-40B4-BE49-F238E27FC236}">
              <a16:creationId xmlns:a16="http://schemas.microsoft.com/office/drawing/2014/main" id="{D5C27509-F9F4-40DB-BC2F-C6EBC2B0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68" name="BEx5BJQWS6YWHH4ZMSUAMD641V6Y" descr="ZTMFMXCIQSECDX38ALEFHUB00" hidden="1">
          <a:extLst>
            <a:ext uri="{FF2B5EF4-FFF2-40B4-BE49-F238E27FC236}">
              <a16:creationId xmlns:a16="http://schemas.microsoft.com/office/drawing/2014/main" id="{9E9597B2-2B5D-4259-9C8B-2B4E5649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69" name="BExUBK0YZ5VYFY8TTITJGJU9S06A" hidden="1">
          <a:extLst>
            <a:ext uri="{FF2B5EF4-FFF2-40B4-BE49-F238E27FC236}">
              <a16:creationId xmlns:a16="http://schemas.microsoft.com/office/drawing/2014/main" id="{8BF29C96-04A7-48C2-8047-2D0C3EB92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70" name="BEx5BJQWS6YWHH4ZMSUAMD641V6Y" descr="ZTMFMXCIQSECDX38ALEFHUB00" hidden="1">
          <a:extLst>
            <a:ext uri="{FF2B5EF4-FFF2-40B4-BE49-F238E27FC236}">
              <a16:creationId xmlns:a16="http://schemas.microsoft.com/office/drawing/2014/main" id="{A2CECFDA-9F4D-461E-8B46-61FE9BB9F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71" name="BExUBK0YZ5VYFY8TTITJGJU9S06A" hidden="1">
          <a:extLst>
            <a:ext uri="{FF2B5EF4-FFF2-40B4-BE49-F238E27FC236}">
              <a16:creationId xmlns:a16="http://schemas.microsoft.com/office/drawing/2014/main" id="{10E70BE8-2DAA-4EFF-ABE0-5C663AE9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72" name="BEx5BJQWS6YWHH4ZMSUAMD641V6Y" descr="ZTMFMXCIQSECDX38ALEFHUB00" hidden="1">
          <a:extLst>
            <a:ext uri="{FF2B5EF4-FFF2-40B4-BE49-F238E27FC236}">
              <a16:creationId xmlns:a16="http://schemas.microsoft.com/office/drawing/2014/main" id="{83A7798F-7070-4E79-A2AF-104D4B9F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73" name="BExUBK0YZ5VYFY8TTITJGJU9S06A" hidden="1">
          <a:extLst>
            <a:ext uri="{FF2B5EF4-FFF2-40B4-BE49-F238E27FC236}">
              <a16:creationId xmlns:a16="http://schemas.microsoft.com/office/drawing/2014/main" id="{4FA89A5B-3884-45A2-AC7A-FA4556DA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74" name="BEx5BJQWS6YWHH4ZMSUAMD641V6Y" descr="ZTMFMXCIQSECDX38ALEFHUB00" hidden="1">
          <a:extLst>
            <a:ext uri="{FF2B5EF4-FFF2-40B4-BE49-F238E27FC236}">
              <a16:creationId xmlns:a16="http://schemas.microsoft.com/office/drawing/2014/main" id="{6045C863-7B94-4D65-A1E0-0FD555D7A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75" name="BExUBK0YZ5VYFY8TTITJGJU9S06A" hidden="1">
          <a:extLst>
            <a:ext uri="{FF2B5EF4-FFF2-40B4-BE49-F238E27FC236}">
              <a16:creationId xmlns:a16="http://schemas.microsoft.com/office/drawing/2014/main" id="{0A52CF5B-0DA6-4290-9847-068ECCA8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76" name="BEx5BJQWS6YWHH4ZMSUAMD641V6Y" descr="ZTMFMXCIQSECDX38ALEFHUB00" hidden="1">
          <a:extLst>
            <a:ext uri="{FF2B5EF4-FFF2-40B4-BE49-F238E27FC236}">
              <a16:creationId xmlns:a16="http://schemas.microsoft.com/office/drawing/2014/main" id="{E59BA109-BCF7-4EF7-82E9-DB4681F3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77" name="BExUBK0YZ5VYFY8TTITJGJU9S06A" hidden="1">
          <a:extLst>
            <a:ext uri="{FF2B5EF4-FFF2-40B4-BE49-F238E27FC236}">
              <a16:creationId xmlns:a16="http://schemas.microsoft.com/office/drawing/2014/main" id="{B538E9D9-EC8E-42FC-8338-3024C0331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178" name="BExU3EX5JJCXCII4YKUJBFBGIJR2" descr="OF5ZI9PI5WH36VPANJ2DYLNMI" hidden="1">
          <a:extLst>
            <a:ext uri="{FF2B5EF4-FFF2-40B4-BE49-F238E27FC236}">
              <a16:creationId xmlns:a16="http://schemas.microsoft.com/office/drawing/2014/main" id="{B2D69A8B-9D88-4D7A-AC94-ECCB0F1DB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179" name="BExW9676P0SKCVKK25QCGHPA3PAD" descr="9A4PWZ20RMSRF0PNECCDM75CA" hidden="1">
          <a:extLst>
            <a:ext uri="{FF2B5EF4-FFF2-40B4-BE49-F238E27FC236}">
              <a16:creationId xmlns:a16="http://schemas.microsoft.com/office/drawing/2014/main" id="{6F803E08-A451-4B7E-90A0-7E00A878E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180" name="BExMM0AVUAIRNJLXB1FW8R0YB4ZZ" hidden="1">
          <a:extLst>
            <a:ext uri="{FF2B5EF4-FFF2-40B4-BE49-F238E27FC236}">
              <a16:creationId xmlns:a16="http://schemas.microsoft.com/office/drawing/2014/main" id="{77A13445-2DFB-46C7-9421-610A60820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181" name="BExQ7SXS9VUG7P6CACU2J7R2SGIZ" hidden="1">
          <a:extLst>
            <a:ext uri="{FF2B5EF4-FFF2-40B4-BE49-F238E27FC236}">
              <a16:creationId xmlns:a16="http://schemas.microsoft.com/office/drawing/2014/main" id="{B0901C32-BC06-4701-B423-7EAEE309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182" name="BExU3EX5JJCXCII4YKUJBFBGIJR2" descr="OF5ZI9PI5WH36VPANJ2DYLNMI" hidden="1">
          <a:extLst>
            <a:ext uri="{FF2B5EF4-FFF2-40B4-BE49-F238E27FC236}">
              <a16:creationId xmlns:a16="http://schemas.microsoft.com/office/drawing/2014/main" id="{45AC390B-3AB4-41C0-BD63-B9B011256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183" name="BExW9676P0SKCVKK25QCGHPA3PAD" descr="9A4PWZ20RMSRF0PNECCDM75CA" hidden="1">
          <a:extLst>
            <a:ext uri="{FF2B5EF4-FFF2-40B4-BE49-F238E27FC236}">
              <a16:creationId xmlns:a16="http://schemas.microsoft.com/office/drawing/2014/main" id="{4C853C61-B3D0-42EA-B4CA-6AFD04EAE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184" name="BExMM0AVUAIRNJLXB1FW8R0YB4ZZ" hidden="1">
          <a:extLst>
            <a:ext uri="{FF2B5EF4-FFF2-40B4-BE49-F238E27FC236}">
              <a16:creationId xmlns:a16="http://schemas.microsoft.com/office/drawing/2014/main" id="{4CF34108-DEA6-4ACC-941D-03C9F64E3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185" name="BExQ7SXS9VUG7P6CACU2J7R2SGIZ" hidden="1">
          <a:extLst>
            <a:ext uri="{FF2B5EF4-FFF2-40B4-BE49-F238E27FC236}">
              <a16:creationId xmlns:a16="http://schemas.microsoft.com/office/drawing/2014/main" id="{C3F95E92-2044-4BCA-B8DB-2768ABC51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86" name="BEx5BJQWS6YWHH4ZMSUAMD641V6Y" descr="ZTMFMXCIQSECDX38ALEFHUB00" hidden="1">
          <a:extLst>
            <a:ext uri="{FF2B5EF4-FFF2-40B4-BE49-F238E27FC236}">
              <a16:creationId xmlns:a16="http://schemas.microsoft.com/office/drawing/2014/main" id="{504C6FCC-18EA-4405-8719-8BBB8D96F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87" name="BExUBK0YZ5VYFY8TTITJGJU9S06A" hidden="1">
          <a:extLst>
            <a:ext uri="{FF2B5EF4-FFF2-40B4-BE49-F238E27FC236}">
              <a16:creationId xmlns:a16="http://schemas.microsoft.com/office/drawing/2014/main" id="{9964D6E2-FAC8-4708-9E99-691DF05D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88" name="BEx5BJQWS6YWHH4ZMSUAMD641V6Y" descr="ZTMFMXCIQSECDX38ALEFHUB00" hidden="1">
          <a:extLst>
            <a:ext uri="{FF2B5EF4-FFF2-40B4-BE49-F238E27FC236}">
              <a16:creationId xmlns:a16="http://schemas.microsoft.com/office/drawing/2014/main" id="{D905AB20-175B-4530-881F-1A4748F1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89" name="BExUBK0YZ5VYFY8TTITJGJU9S06A" hidden="1">
          <a:extLst>
            <a:ext uri="{FF2B5EF4-FFF2-40B4-BE49-F238E27FC236}">
              <a16:creationId xmlns:a16="http://schemas.microsoft.com/office/drawing/2014/main" id="{CE8B411A-ECF7-47D3-9430-91F6FAFC3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90" name="BEx5BJQWS6YWHH4ZMSUAMD641V6Y" descr="ZTMFMXCIQSECDX38ALEFHUB00" hidden="1">
          <a:extLst>
            <a:ext uri="{FF2B5EF4-FFF2-40B4-BE49-F238E27FC236}">
              <a16:creationId xmlns:a16="http://schemas.microsoft.com/office/drawing/2014/main" id="{138CE4B8-1B26-40FD-80EA-5C6799C45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91" name="BExUBK0YZ5VYFY8TTITJGJU9S06A" hidden="1">
          <a:extLst>
            <a:ext uri="{FF2B5EF4-FFF2-40B4-BE49-F238E27FC236}">
              <a16:creationId xmlns:a16="http://schemas.microsoft.com/office/drawing/2014/main" id="{08746235-9317-4302-9537-702629E5B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92" name="BEx5BJQWS6YWHH4ZMSUAMD641V6Y" descr="ZTMFMXCIQSECDX38ALEFHUB00" hidden="1">
          <a:extLst>
            <a:ext uri="{FF2B5EF4-FFF2-40B4-BE49-F238E27FC236}">
              <a16:creationId xmlns:a16="http://schemas.microsoft.com/office/drawing/2014/main" id="{3C5A2593-20DE-4AC7-9099-A56038C96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93" name="BExUBK0YZ5VYFY8TTITJGJU9S06A" hidden="1">
          <a:extLst>
            <a:ext uri="{FF2B5EF4-FFF2-40B4-BE49-F238E27FC236}">
              <a16:creationId xmlns:a16="http://schemas.microsoft.com/office/drawing/2014/main" id="{B0DFE253-5CA0-4678-9F68-2569B71AF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94" name="BEx5BJQWS6YWHH4ZMSUAMD641V6Y" descr="ZTMFMXCIQSECDX38ALEFHUB00" hidden="1">
          <a:extLst>
            <a:ext uri="{FF2B5EF4-FFF2-40B4-BE49-F238E27FC236}">
              <a16:creationId xmlns:a16="http://schemas.microsoft.com/office/drawing/2014/main" id="{2A1ECB15-C004-45BF-A6BD-669DEA40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95" name="BExUBK0YZ5VYFY8TTITJGJU9S06A" hidden="1">
          <a:extLst>
            <a:ext uri="{FF2B5EF4-FFF2-40B4-BE49-F238E27FC236}">
              <a16:creationId xmlns:a16="http://schemas.microsoft.com/office/drawing/2014/main" id="{392C2576-D9F8-4E12-B406-F29A1A9DA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196" name="BExU3EX5JJCXCII4YKUJBFBGIJR2" descr="OF5ZI9PI5WH36VPANJ2DYLNMI" hidden="1">
          <a:extLst>
            <a:ext uri="{FF2B5EF4-FFF2-40B4-BE49-F238E27FC236}">
              <a16:creationId xmlns:a16="http://schemas.microsoft.com/office/drawing/2014/main" id="{7D51A0DD-5B0B-47BC-B117-B1415793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197" name="BEx5BJQWS6YWHH4ZMSUAMD641V6Y" descr="ZTMFMXCIQSECDX38ALEFHUB00" hidden="1">
          <a:extLst>
            <a:ext uri="{FF2B5EF4-FFF2-40B4-BE49-F238E27FC236}">
              <a16:creationId xmlns:a16="http://schemas.microsoft.com/office/drawing/2014/main" id="{33EAB082-3379-4F03-9A50-D1DC473B1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20</xdr:row>
      <xdr:rowOff>0</xdr:rowOff>
    </xdr:from>
    <xdr:ext cx="59531" cy="295275"/>
    <xdr:pic>
      <xdr:nvPicPr>
        <xdr:cNvPr id="3198" name="BExIFSCLN1G86X78PFLTSMRP0US5" descr="9JK4SPV4DG7VTCZIILWHXQU5J" hidden="1">
          <a:extLst>
            <a:ext uri="{FF2B5EF4-FFF2-40B4-BE49-F238E27FC236}">
              <a16:creationId xmlns:a16="http://schemas.microsoft.com/office/drawing/2014/main" id="{4FE8D830-5868-43B8-A64E-DF8179503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199" name="BExW9676P0SKCVKK25QCGHPA3PAD" descr="9A4PWZ20RMSRF0PNECCDM75CA" hidden="1">
          <a:extLst>
            <a:ext uri="{FF2B5EF4-FFF2-40B4-BE49-F238E27FC236}">
              <a16:creationId xmlns:a16="http://schemas.microsoft.com/office/drawing/2014/main" id="{3EADF80A-AF80-488B-AF53-BC3DCB55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00" name="BExMM0AVUAIRNJLXB1FW8R0YB4ZZ" hidden="1">
          <a:extLst>
            <a:ext uri="{FF2B5EF4-FFF2-40B4-BE49-F238E27FC236}">
              <a16:creationId xmlns:a16="http://schemas.microsoft.com/office/drawing/2014/main" id="{CFBDE427-476A-4E84-A1BF-A40B6FB5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01" name="BExQ7SXS9VUG7P6CACU2J7R2SGIZ" hidden="1">
          <a:extLst>
            <a:ext uri="{FF2B5EF4-FFF2-40B4-BE49-F238E27FC236}">
              <a16:creationId xmlns:a16="http://schemas.microsoft.com/office/drawing/2014/main" id="{A27D9FB6-CF93-4C4A-A6D9-BA7552BC6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02" name="BExUBK0YZ5VYFY8TTITJGJU9S06A" hidden="1">
          <a:extLst>
            <a:ext uri="{FF2B5EF4-FFF2-40B4-BE49-F238E27FC236}">
              <a16:creationId xmlns:a16="http://schemas.microsoft.com/office/drawing/2014/main" id="{70375E59-9053-48C9-BE6F-B27C7245A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295275"/>
    <xdr:pic>
      <xdr:nvPicPr>
        <xdr:cNvPr id="3203" name="BExS3JDQWF7U3F5JTEVOE16ASIYK" hidden="1">
          <a:extLst>
            <a:ext uri="{FF2B5EF4-FFF2-40B4-BE49-F238E27FC236}">
              <a16:creationId xmlns:a16="http://schemas.microsoft.com/office/drawing/2014/main" id="{D29E578B-963C-439D-AFC8-5DCD3C745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35433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04" name="BEx5BJQWS6YWHH4ZMSUAMD641V6Y" descr="ZTMFMXCIQSECDX38ALEFHUB00" hidden="1">
          <a:extLst>
            <a:ext uri="{FF2B5EF4-FFF2-40B4-BE49-F238E27FC236}">
              <a16:creationId xmlns:a16="http://schemas.microsoft.com/office/drawing/2014/main" id="{DA7A6B2A-5EA7-4F02-925B-6A5BA605E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05" name="BExUBK0YZ5VYFY8TTITJGJU9S06A" hidden="1">
          <a:extLst>
            <a:ext uri="{FF2B5EF4-FFF2-40B4-BE49-F238E27FC236}">
              <a16:creationId xmlns:a16="http://schemas.microsoft.com/office/drawing/2014/main" id="{9EF4D581-39C7-406A-A625-81FFEA35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06" name="BExU3EX5JJCXCII4YKUJBFBGIJR2" descr="OF5ZI9PI5WH36VPANJ2DYLNMI" hidden="1">
          <a:extLst>
            <a:ext uri="{FF2B5EF4-FFF2-40B4-BE49-F238E27FC236}">
              <a16:creationId xmlns:a16="http://schemas.microsoft.com/office/drawing/2014/main" id="{30A945E2-C506-4039-BA54-A82074ED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07" name="BExW9676P0SKCVKK25QCGHPA3PAD" descr="9A4PWZ20RMSRF0PNECCDM75CA" hidden="1">
          <a:extLst>
            <a:ext uri="{FF2B5EF4-FFF2-40B4-BE49-F238E27FC236}">
              <a16:creationId xmlns:a16="http://schemas.microsoft.com/office/drawing/2014/main" id="{31F2276C-8BAD-40D6-9814-A3F314E5B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08" name="BExMM0AVUAIRNJLXB1FW8R0YB4ZZ" hidden="1">
          <a:extLst>
            <a:ext uri="{FF2B5EF4-FFF2-40B4-BE49-F238E27FC236}">
              <a16:creationId xmlns:a16="http://schemas.microsoft.com/office/drawing/2014/main" id="{13D565E5-D8C0-4414-BA60-1D926B35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09" name="BExQ7SXS9VUG7P6CACU2J7R2SGIZ" hidden="1">
          <a:extLst>
            <a:ext uri="{FF2B5EF4-FFF2-40B4-BE49-F238E27FC236}">
              <a16:creationId xmlns:a16="http://schemas.microsoft.com/office/drawing/2014/main" id="{4A2F465C-858D-48F3-BB16-E417433E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10" name="BExU3EX5JJCXCII4YKUJBFBGIJR2" descr="OF5ZI9PI5WH36VPANJ2DYLNMI" hidden="1">
          <a:extLst>
            <a:ext uri="{FF2B5EF4-FFF2-40B4-BE49-F238E27FC236}">
              <a16:creationId xmlns:a16="http://schemas.microsoft.com/office/drawing/2014/main" id="{17710D09-667D-48FC-A6A5-85F00C99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11" name="BExW9676P0SKCVKK25QCGHPA3PAD" descr="9A4PWZ20RMSRF0PNECCDM75CA" hidden="1">
          <a:extLst>
            <a:ext uri="{FF2B5EF4-FFF2-40B4-BE49-F238E27FC236}">
              <a16:creationId xmlns:a16="http://schemas.microsoft.com/office/drawing/2014/main" id="{DE4CB36D-C2CE-4753-89B5-444B909A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12" name="BExMM0AVUAIRNJLXB1FW8R0YB4ZZ" hidden="1">
          <a:extLst>
            <a:ext uri="{FF2B5EF4-FFF2-40B4-BE49-F238E27FC236}">
              <a16:creationId xmlns:a16="http://schemas.microsoft.com/office/drawing/2014/main" id="{E0FB685C-B45C-474B-B72F-5C39F4BDB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13" name="BExQ7SXS9VUG7P6CACU2J7R2SGIZ" hidden="1">
          <a:extLst>
            <a:ext uri="{FF2B5EF4-FFF2-40B4-BE49-F238E27FC236}">
              <a16:creationId xmlns:a16="http://schemas.microsoft.com/office/drawing/2014/main" id="{253B89EA-37E6-4173-87AB-6DC88EB77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14" name="BEx5BJQWS6YWHH4ZMSUAMD641V6Y" descr="ZTMFMXCIQSECDX38ALEFHUB00" hidden="1">
          <a:extLst>
            <a:ext uri="{FF2B5EF4-FFF2-40B4-BE49-F238E27FC236}">
              <a16:creationId xmlns:a16="http://schemas.microsoft.com/office/drawing/2014/main" id="{C86DE4CD-A0D4-46B7-B443-93D5F3F6F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15" name="BExUBK0YZ5VYFY8TTITJGJU9S06A" hidden="1">
          <a:extLst>
            <a:ext uri="{FF2B5EF4-FFF2-40B4-BE49-F238E27FC236}">
              <a16:creationId xmlns:a16="http://schemas.microsoft.com/office/drawing/2014/main" id="{71D1C33B-C09A-4A81-8DE2-A6C577C4F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16" name="BEx5BJQWS6YWHH4ZMSUAMD641V6Y" descr="ZTMFMXCIQSECDX38ALEFHUB00" hidden="1">
          <a:extLst>
            <a:ext uri="{FF2B5EF4-FFF2-40B4-BE49-F238E27FC236}">
              <a16:creationId xmlns:a16="http://schemas.microsoft.com/office/drawing/2014/main" id="{9DA91493-FFA1-4C70-BCEC-54FB37FA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17" name="BExUBK0YZ5VYFY8TTITJGJU9S06A" hidden="1">
          <a:extLst>
            <a:ext uri="{FF2B5EF4-FFF2-40B4-BE49-F238E27FC236}">
              <a16:creationId xmlns:a16="http://schemas.microsoft.com/office/drawing/2014/main" id="{F78EB8FF-EAE1-4779-8B4E-F524655EA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18" name="BEx5BJQWS6YWHH4ZMSUAMD641V6Y" descr="ZTMFMXCIQSECDX38ALEFHUB00" hidden="1">
          <a:extLst>
            <a:ext uri="{FF2B5EF4-FFF2-40B4-BE49-F238E27FC236}">
              <a16:creationId xmlns:a16="http://schemas.microsoft.com/office/drawing/2014/main" id="{B6FDDC83-217A-4791-BC90-0AD367563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19" name="BExUBK0YZ5VYFY8TTITJGJU9S06A" hidden="1">
          <a:extLst>
            <a:ext uri="{FF2B5EF4-FFF2-40B4-BE49-F238E27FC236}">
              <a16:creationId xmlns:a16="http://schemas.microsoft.com/office/drawing/2014/main" id="{4E8423E6-E983-4D21-A22F-2E25478F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20" name="BEx5BJQWS6YWHH4ZMSUAMD641V6Y" descr="ZTMFMXCIQSECDX38ALEFHUB00" hidden="1">
          <a:extLst>
            <a:ext uri="{FF2B5EF4-FFF2-40B4-BE49-F238E27FC236}">
              <a16:creationId xmlns:a16="http://schemas.microsoft.com/office/drawing/2014/main" id="{850B07CA-615F-4353-A819-022DD804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21" name="BExUBK0YZ5VYFY8TTITJGJU9S06A" hidden="1">
          <a:extLst>
            <a:ext uri="{FF2B5EF4-FFF2-40B4-BE49-F238E27FC236}">
              <a16:creationId xmlns:a16="http://schemas.microsoft.com/office/drawing/2014/main" id="{891ABF9B-DD93-462B-9813-84B6DEB7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22" name="BEx5BJQWS6YWHH4ZMSUAMD641V6Y" descr="ZTMFMXCIQSECDX38ALEFHUB00" hidden="1">
          <a:extLst>
            <a:ext uri="{FF2B5EF4-FFF2-40B4-BE49-F238E27FC236}">
              <a16:creationId xmlns:a16="http://schemas.microsoft.com/office/drawing/2014/main" id="{BFB7C0E2-5424-4D62-9833-0145E4967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23" name="BExUBK0YZ5VYFY8TTITJGJU9S06A" hidden="1">
          <a:extLst>
            <a:ext uri="{FF2B5EF4-FFF2-40B4-BE49-F238E27FC236}">
              <a16:creationId xmlns:a16="http://schemas.microsoft.com/office/drawing/2014/main" id="{516524E4-128C-489A-BED5-BEF9ECF53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24" name="BEx5BJQWS6YWHH4ZMSUAMD641V6Y" descr="ZTMFMXCIQSECDX38ALEFHUB00" hidden="1">
          <a:extLst>
            <a:ext uri="{FF2B5EF4-FFF2-40B4-BE49-F238E27FC236}">
              <a16:creationId xmlns:a16="http://schemas.microsoft.com/office/drawing/2014/main" id="{77D00996-7EE2-46C9-8D39-19829E478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25" name="BExUBK0YZ5VYFY8TTITJGJU9S06A" hidden="1">
          <a:extLst>
            <a:ext uri="{FF2B5EF4-FFF2-40B4-BE49-F238E27FC236}">
              <a16:creationId xmlns:a16="http://schemas.microsoft.com/office/drawing/2014/main" id="{B0876400-55DF-4CA4-AEE2-678FB231A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26" name="BEx5BJQWS6YWHH4ZMSUAMD641V6Y" descr="ZTMFMXCIQSECDX38ALEFHUB00" hidden="1">
          <a:extLst>
            <a:ext uri="{FF2B5EF4-FFF2-40B4-BE49-F238E27FC236}">
              <a16:creationId xmlns:a16="http://schemas.microsoft.com/office/drawing/2014/main" id="{9A95CE6D-01A4-4447-946A-73653935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27" name="BExUBK0YZ5VYFY8TTITJGJU9S06A" hidden="1">
          <a:extLst>
            <a:ext uri="{FF2B5EF4-FFF2-40B4-BE49-F238E27FC236}">
              <a16:creationId xmlns:a16="http://schemas.microsoft.com/office/drawing/2014/main" id="{47F56FBF-BDF2-4DC5-AF6D-D256A3895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28" name="BEx5BJQWS6YWHH4ZMSUAMD641V6Y" descr="ZTMFMXCIQSECDX38ALEFHUB00" hidden="1">
          <a:extLst>
            <a:ext uri="{FF2B5EF4-FFF2-40B4-BE49-F238E27FC236}">
              <a16:creationId xmlns:a16="http://schemas.microsoft.com/office/drawing/2014/main" id="{5E7CD89E-DAF0-45F8-923F-4B29D87A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29" name="BExUBK0YZ5VYFY8TTITJGJU9S06A" hidden="1">
          <a:extLst>
            <a:ext uri="{FF2B5EF4-FFF2-40B4-BE49-F238E27FC236}">
              <a16:creationId xmlns:a16="http://schemas.microsoft.com/office/drawing/2014/main" id="{84E30D26-FFB3-4024-BD9C-602A353D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30" name="BEx5BJQWS6YWHH4ZMSUAMD641V6Y" descr="ZTMFMXCIQSECDX38ALEFHUB00" hidden="1">
          <a:extLst>
            <a:ext uri="{FF2B5EF4-FFF2-40B4-BE49-F238E27FC236}">
              <a16:creationId xmlns:a16="http://schemas.microsoft.com/office/drawing/2014/main" id="{4D7CE2A6-C809-4284-9CD6-64AAE090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31" name="BExUBK0YZ5VYFY8TTITJGJU9S06A" hidden="1">
          <a:extLst>
            <a:ext uri="{FF2B5EF4-FFF2-40B4-BE49-F238E27FC236}">
              <a16:creationId xmlns:a16="http://schemas.microsoft.com/office/drawing/2014/main" id="{637D11E6-D148-4E52-877A-B9DE55F8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32" name="BExU3EX5JJCXCII4YKUJBFBGIJR2" descr="OF5ZI9PI5WH36VPANJ2DYLNMI" hidden="1">
          <a:extLst>
            <a:ext uri="{FF2B5EF4-FFF2-40B4-BE49-F238E27FC236}">
              <a16:creationId xmlns:a16="http://schemas.microsoft.com/office/drawing/2014/main" id="{BDE027DF-13A2-4278-B2B9-71276AC1B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33" name="BExW9676P0SKCVKK25QCGHPA3PAD" descr="9A4PWZ20RMSRF0PNECCDM75CA" hidden="1">
          <a:extLst>
            <a:ext uri="{FF2B5EF4-FFF2-40B4-BE49-F238E27FC236}">
              <a16:creationId xmlns:a16="http://schemas.microsoft.com/office/drawing/2014/main" id="{82F0DA2E-BA64-4248-B0D3-5394E3621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34" name="BExMM0AVUAIRNJLXB1FW8R0YB4ZZ" hidden="1">
          <a:extLst>
            <a:ext uri="{FF2B5EF4-FFF2-40B4-BE49-F238E27FC236}">
              <a16:creationId xmlns:a16="http://schemas.microsoft.com/office/drawing/2014/main" id="{143B1E45-A673-40D6-8B22-B08C5E00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35" name="BExQ7SXS9VUG7P6CACU2J7R2SGIZ" hidden="1">
          <a:extLst>
            <a:ext uri="{FF2B5EF4-FFF2-40B4-BE49-F238E27FC236}">
              <a16:creationId xmlns:a16="http://schemas.microsoft.com/office/drawing/2014/main" id="{F84B03E8-9A8D-4AE3-8133-0F1A450C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36" name="BExU3EX5JJCXCII4YKUJBFBGIJR2" descr="OF5ZI9PI5WH36VPANJ2DYLNMI" hidden="1">
          <a:extLst>
            <a:ext uri="{FF2B5EF4-FFF2-40B4-BE49-F238E27FC236}">
              <a16:creationId xmlns:a16="http://schemas.microsoft.com/office/drawing/2014/main" id="{1D21E6B0-ADD7-405B-BAE1-F14D1ECD1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37" name="BExW9676P0SKCVKK25QCGHPA3PAD" descr="9A4PWZ20RMSRF0PNECCDM75CA" hidden="1">
          <a:extLst>
            <a:ext uri="{FF2B5EF4-FFF2-40B4-BE49-F238E27FC236}">
              <a16:creationId xmlns:a16="http://schemas.microsoft.com/office/drawing/2014/main" id="{88F2B004-D05B-401F-A976-418F518E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38" name="BExMM0AVUAIRNJLXB1FW8R0YB4ZZ" hidden="1">
          <a:extLst>
            <a:ext uri="{FF2B5EF4-FFF2-40B4-BE49-F238E27FC236}">
              <a16:creationId xmlns:a16="http://schemas.microsoft.com/office/drawing/2014/main" id="{2E51DABA-3DC7-49EA-802A-910D8EDE5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39" name="BExQ7SXS9VUG7P6CACU2J7R2SGIZ" hidden="1">
          <a:extLst>
            <a:ext uri="{FF2B5EF4-FFF2-40B4-BE49-F238E27FC236}">
              <a16:creationId xmlns:a16="http://schemas.microsoft.com/office/drawing/2014/main" id="{52E2ECFA-69AF-498D-921E-365A84CC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40" name="BEx5BJQWS6YWHH4ZMSUAMD641V6Y" descr="ZTMFMXCIQSECDX38ALEFHUB00" hidden="1">
          <a:extLst>
            <a:ext uri="{FF2B5EF4-FFF2-40B4-BE49-F238E27FC236}">
              <a16:creationId xmlns:a16="http://schemas.microsoft.com/office/drawing/2014/main" id="{9DC1F4C7-843B-4F68-AC9A-42D04A05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41" name="BExUBK0YZ5VYFY8TTITJGJU9S06A" hidden="1">
          <a:extLst>
            <a:ext uri="{FF2B5EF4-FFF2-40B4-BE49-F238E27FC236}">
              <a16:creationId xmlns:a16="http://schemas.microsoft.com/office/drawing/2014/main" id="{981DE877-D663-45D2-A077-8F34C3D1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42" name="BEx5BJQWS6YWHH4ZMSUAMD641V6Y" descr="ZTMFMXCIQSECDX38ALEFHUB00" hidden="1">
          <a:extLst>
            <a:ext uri="{FF2B5EF4-FFF2-40B4-BE49-F238E27FC236}">
              <a16:creationId xmlns:a16="http://schemas.microsoft.com/office/drawing/2014/main" id="{D7AF69F5-39F2-4CCB-B18A-B4981E0A4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43" name="BExUBK0YZ5VYFY8TTITJGJU9S06A" hidden="1">
          <a:extLst>
            <a:ext uri="{FF2B5EF4-FFF2-40B4-BE49-F238E27FC236}">
              <a16:creationId xmlns:a16="http://schemas.microsoft.com/office/drawing/2014/main" id="{C1B85DAC-43C7-439F-BE6F-7660F66A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44" name="BEx5BJQWS6YWHH4ZMSUAMD641V6Y" descr="ZTMFMXCIQSECDX38ALEFHUB00" hidden="1">
          <a:extLst>
            <a:ext uri="{FF2B5EF4-FFF2-40B4-BE49-F238E27FC236}">
              <a16:creationId xmlns:a16="http://schemas.microsoft.com/office/drawing/2014/main" id="{2B865BA7-5224-45A7-8AA1-666FF8320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45" name="BExUBK0YZ5VYFY8TTITJGJU9S06A" hidden="1">
          <a:extLst>
            <a:ext uri="{FF2B5EF4-FFF2-40B4-BE49-F238E27FC236}">
              <a16:creationId xmlns:a16="http://schemas.microsoft.com/office/drawing/2014/main" id="{2F95B7E6-4F6F-47A6-933E-6407F04DA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46" name="BEx5BJQWS6YWHH4ZMSUAMD641V6Y" descr="ZTMFMXCIQSECDX38ALEFHUB00" hidden="1">
          <a:extLst>
            <a:ext uri="{FF2B5EF4-FFF2-40B4-BE49-F238E27FC236}">
              <a16:creationId xmlns:a16="http://schemas.microsoft.com/office/drawing/2014/main" id="{F17868A7-E4E2-453D-B991-51C36119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47" name="BExUBK0YZ5VYFY8TTITJGJU9S06A" hidden="1">
          <a:extLst>
            <a:ext uri="{FF2B5EF4-FFF2-40B4-BE49-F238E27FC236}">
              <a16:creationId xmlns:a16="http://schemas.microsoft.com/office/drawing/2014/main" id="{882115C7-E524-4EE8-B9F1-D72103076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48" name="BEx5BJQWS6YWHH4ZMSUAMD641V6Y" descr="ZTMFMXCIQSECDX38ALEFHUB00" hidden="1">
          <a:extLst>
            <a:ext uri="{FF2B5EF4-FFF2-40B4-BE49-F238E27FC236}">
              <a16:creationId xmlns:a16="http://schemas.microsoft.com/office/drawing/2014/main" id="{6F3744B6-2409-404C-8CA2-5551E5F76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49" name="BExUBK0YZ5VYFY8TTITJGJU9S06A" hidden="1">
          <a:extLst>
            <a:ext uri="{FF2B5EF4-FFF2-40B4-BE49-F238E27FC236}">
              <a16:creationId xmlns:a16="http://schemas.microsoft.com/office/drawing/2014/main" id="{94ED107B-C253-4795-B3F7-70D8C92C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50" name="BExU3EX5JJCXCII4YKUJBFBGIJR2" descr="OF5ZI9PI5WH36VPANJ2DYLNMI" hidden="1">
          <a:extLst>
            <a:ext uri="{FF2B5EF4-FFF2-40B4-BE49-F238E27FC236}">
              <a16:creationId xmlns:a16="http://schemas.microsoft.com/office/drawing/2014/main" id="{A1A67821-493A-4B00-BA93-DE369D392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51" name="BEx5BJQWS6YWHH4ZMSUAMD641V6Y" descr="ZTMFMXCIQSECDX38ALEFHUB00" hidden="1">
          <a:extLst>
            <a:ext uri="{FF2B5EF4-FFF2-40B4-BE49-F238E27FC236}">
              <a16:creationId xmlns:a16="http://schemas.microsoft.com/office/drawing/2014/main" id="{F1DF8908-EB49-406F-BE40-89D274BA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20</xdr:row>
      <xdr:rowOff>0</xdr:rowOff>
    </xdr:from>
    <xdr:ext cx="59531" cy="295275"/>
    <xdr:pic>
      <xdr:nvPicPr>
        <xdr:cNvPr id="3252" name="BExIFSCLN1G86X78PFLTSMRP0US5" descr="9JK4SPV4DG7VTCZIILWHXQU5J" hidden="1">
          <a:extLst>
            <a:ext uri="{FF2B5EF4-FFF2-40B4-BE49-F238E27FC236}">
              <a16:creationId xmlns:a16="http://schemas.microsoft.com/office/drawing/2014/main" id="{8FEEB94D-8C3A-4F1E-9885-C4C91C1B7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53" name="BExW9676P0SKCVKK25QCGHPA3PAD" descr="9A4PWZ20RMSRF0PNECCDM75CA" hidden="1">
          <a:extLst>
            <a:ext uri="{FF2B5EF4-FFF2-40B4-BE49-F238E27FC236}">
              <a16:creationId xmlns:a16="http://schemas.microsoft.com/office/drawing/2014/main" id="{57163D48-A443-4CAA-8623-7D0AD572A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54" name="BExMM0AVUAIRNJLXB1FW8R0YB4ZZ" hidden="1">
          <a:extLst>
            <a:ext uri="{FF2B5EF4-FFF2-40B4-BE49-F238E27FC236}">
              <a16:creationId xmlns:a16="http://schemas.microsoft.com/office/drawing/2014/main" id="{605D217B-7984-4BC1-836D-BE41A5755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55" name="BExQ7SXS9VUG7P6CACU2J7R2SGIZ" hidden="1">
          <a:extLst>
            <a:ext uri="{FF2B5EF4-FFF2-40B4-BE49-F238E27FC236}">
              <a16:creationId xmlns:a16="http://schemas.microsoft.com/office/drawing/2014/main" id="{CF43A89F-1557-48B0-85C1-924987B9E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56" name="BExUBK0YZ5VYFY8TTITJGJU9S06A" hidden="1">
          <a:extLst>
            <a:ext uri="{FF2B5EF4-FFF2-40B4-BE49-F238E27FC236}">
              <a16:creationId xmlns:a16="http://schemas.microsoft.com/office/drawing/2014/main" id="{61B19561-6969-4338-B96A-6FED85A0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295275"/>
    <xdr:pic>
      <xdr:nvPicPr>
        <xdr:cNvPr id="3257" name="BExS3JDQWF7U3F5JTEVOE16ASIYK" hidden="1">
          <a:extLst>
            <a:ext uri="{FF2B5EF4-FFF2-40B4-BE49-F238E27FC236}">
              <a16:creationId xmlns:a16="http://schemas.microsoft.com/office/drawing/2014/main" id="{914C452F-F51E-403D-B0FC-0CB0C5F8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35433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58" name="BEx5BJQWS6YWHH4ZMSUAMD641V6Y" descr="ZTMFMXCIQSECDX38ALEFHUB00" hidden="1">
          <a:extLst>
            <a:ext uri="{FF2B5EF4-FFF2-40B4-BE49-F238E27FC236}">
              <a16:creationId xmlns:a16="http://schemas.microsoft.com/office/drawing/2014/main" id="{B21AADD0-02C0-45E7-95F1-261995AAB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59" name="BExUBK0YZ5VYFY8TTITJGJU9S06A" hidden="1">
          <a:extLst>
            <a:ext uri="{FF2B5EF4-FFF2-40B4-BE49-F238E27FC236}">
              <a16:creationId xmlns:a16="http://schemas.microsoft.com/office/drawing/2014/main" id="{919CEE20-8883-4D96-B8D5-6BA75317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60" name="BExU3EX5JJCXCII4YKUJBFBGIJR2" descr="OF5ZI9PI5WH36VPANJ2DYLNMI" hidden="1">
          <a:extLst>
            <a:ext uri="{FF2B5EF4-FFF2-40B4-BE49-F238E27FC236}">
              <a16:creationId xmlns:a16="http://schemas.microsoft.com/office/drawing/2014/main" id="{DD9E871D-2577-4134-86A6-89FF7413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61" name="BExW9676P0SKCVKK25QCGHPA3PAD" descr="9A4PWZ20RMSRF0PNECCDM75CA" hidden="1">
          <a:extLst>
            <a:ext uri="{FF2B5EF4-FFF2-40B4-BE49-F238E27FC236}">
              <a16:creationId xmlns:a16="http://schemas.microsoft.com/office/drawing/2014/main" id="{3A05EEEC-0F59-48DB-A9F0-FF6ACFED9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62" name="BExMM0AVUAIRNJLXB1FW8R0YB4ZZ" hidden="1">
          <a:extLst>
            <a:ext uri="{FF2B5EF4-FFF2-40B4-BE49-F238E27FC236}">
              <a16:creationId xmlns:a16="http://schemas.microsoft.com/office/drawing/2014/main" id="{B2F9F348-A448-41BF-8FE9-55D5055A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63" name="BExQ7SXS9VUG7P6CACU2J7R2SGIZ" hidden="1">
          <a:extLst>
            <a:ext uri="{FF2B5EF4-FFF2-40B4-BE49-F238E27FC236}">
              <a16:creationId xmlns:a16="http://schemas.microsoft.com/office/drawing/2014/main" id="{EDF0CDE4-F0F5-4A00-8049-B7178F533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64" name="BExU3EX5JJCXCII4YKUJBFBGIJR2" descr="OF5ZI9PI5WH36VPANJ2DYLNMI" hidden="1">
          <a:extLst>
            <a:ext uri="{FF2B5EF4-FFF2-40B4-BE49-F238E27FC236}">
              <a16:creationId xmlns:a16="http://schemas.microsoft.com/office/drawing/2014/main" id="{4A517EC4-8D7B-4E12-A0F0-0927775F6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65" name="BExW9676P0SKCVKK25QCGHPA3PAD" descr="9A4PWZ20RMSRF0PNECCDM75CA" hidden="1">
          <a:extLst>
            <a:ext uri="{FF2B5EF4-FFF2-40B4-BE49-F238E27FC236}">
              <a16:creationId xmlns:a16="http://schemas.microsoft.com/office/drawing/2014/main" id="{B6B0D9C5-4436-4680-87F7-D4A01C31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66" name="BExMM0AVUAIRNJLXB1FW8R0YB4ZZ" hidden="1">
          <a:extLst>
            <a:ext uri="{FF2B5EF4-FFF2-40B4-BE49-F238E27FC236}">
              <a16:creationId xmlns:a16="http://schemas.microsoft.com/office/drawing/2014/main" id="{7839CC58-A3CE-4A04-B445-AEE574890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67" name="BExQ7SXS9VUG7P6CACU2J7R2SGIZ" hidden="1">
          <a:extLst>
            <a:ext uri="{FF2B5EF4-FFF2-40B4-BE49-F238E27FC236}">
              <a16:creationId xmlns:a16="http://schemas.microsoft.com/office/drawing/2014/main" id="{791BC481-6CA8-477F-AC97-230335BE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68" name="BEx5BJQWS6YWHH4ZMSUAMD641V6Y" descr="ZTMFMXCIQSECDX38ALEFHUB00" hidden="1">
          <a:extLst>
            <a:ext uri="{FF2B5EF4-FFF2-40B4-BE49-F238E27FC236}">
              <a16:creationId xmlns:a16="http://schemas.microsoft.com/office/drawing/2014/main" id="{D1506805-9193-4799-AF44-B0324C680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69" name="BExUBK0YZ5VYFY8TTITJGJU9S06A" hidden="1">
          <a:extLst>
            <a:ext uri="{FF2B5EF4-FFF2-40B4-BE49-F238E27FC236}">
              <a16:creationId xmlns:a16="http://schemas.microsoft.com/office/drawing/2014/main" id="{46773681-5CF7-4DDC-9088-8C49A2FC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70" name="BEx5BJQWS6YWHH4ZMSUAMD641V6Y" descr="ZTMFMXCIQSECDX38ALEFHUB00" hidden="1">
          <a:extLst>
            <a:ext uri="{FF2B5EF4-FFF2-40B4-BE49-F238E27FC236}">
              <a16:creationId xmlns:a16="http://schemas.microsoft.com/office/drawing/2014/main" id="{7A15A3B0-A1C5-4D01-9F68-B8492ED69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71" name="BExUBK0YZ5VYFY8TTITJGJU9S06A" hidden="1">
          <a:extLst>
            <a:ext uri="{FF2B5EF4-FFF2-40B4-BE49-F238E27FC236}">
              <a16:creationId xmlns:a16="http://schemas.microsoft.com/office/drawing/2014/main" id="{034E5817-1230-4DF1-9A03-A98BAD3D4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72" name="BEx5BJQWS6YWHH4ZMSUAMD641V6Y" descr="ZTMFMXCIQSECDX38ALEFHUB00" hidden="1">
          <a:extLst>
            <a:ext uri="{FF2B5EF4-FFF2-40B4-BE49-F238E27FC236}">
              <a16:creationId xmlns:a16="http://schemas.microsoft.com/office/drawing/2014/main" id="{961EA0BB-588C-40BC-A3B6-43BFE8AC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73" name="BExUBK0YZ5VYFY8TTITJGJU9S06A" hidden="1">
          <a:extLst>
            <a:ext uri="{FF2B5EF4-FFF2-40B4-BE49-F238E27FC236}">
              <a16:creationId xmlns:a16="http://schemas.microsoft.com/office/drawing/2014/main" id="{FEBB638B-BEFD-4D60-A49C-687ABDAD5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74" name="BEx5BJQWS6YWHH4ZMSUAMD641V6Y" descr="ZTMFMXCIQSECDX38ALEFHUB00" hidden="1">
          <a:extLst>
            <a:ext uri="{FF2B5EF4-FFF2-40B4-BE49-F238E27FC236}">
              <a16:creationId xmlns:a16="http://schemas.microsoft.com/office/drawing/2014/main" id="{FD261CE9-E7E7-4B19-B03E-544E734E0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75" name="BExUBK0YZ5VYFY8TTITJGJU9S06A" hidden="1">
          <a:extLst>
            <a:ext uri="{FF2B5EF4-FFF2-40B4-BE49-F238E27FC236}">
              <a16:creationId xmlns:a16="http://schemas.microsoft.com/office/drawing/2014/main" id="{95F4125B-E97C-4091-B444-56226A051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76" name="BEx5BJQWS6YWHH4ZMSUAMD641V6Y" descr="ZTMFMXCIQSECDX38ALEFHUB00" hidden="1">
          <a:extLst>
            <a:ext uri="{FF2B5EF4-FFF2-40B4-BE49-F238E27FC236}">
              <a16:creationId xmlns:a16="http://schemas.microsoft.com/office/drawing/2014/main" id="{E809C5E4-9446-4944-9983-7F2A98615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77" name="BExUBK0YZ5VYFY8TTITJGJU9S06A" hidden="1">
          <a:extLst>
            <a:ext uri="{FF2B5EF4-FFF2-40B4-BE49-F238E27FC236}">
              <a16:creationId xmlns:a16="http://schemas.microsoft.com/office/drawing/2014/main" id="{2315B46E-D44A-411A-98D7-9A14DC6F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78" name="BEx5BJQWS6YWHH4ZMSUAMD641V6Y" descr="ZTMFMXCIQSECDX38ALEFHUB00" hidden="1">
          <a:extLst>
            <a:ext uri="{FF2B5EF4-FFF2-40B4-BE49-F238E27FC236}">
              <a16:creationId xmlns:a16="http://schemas.microsoft.com/office/drawing/2014/main" id="{31DC51D9-E1DE-4F71-8533-BD65BE88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79" name="BExUBK0YZ5VYFY8TTITJGJU9S06A" hidden="1">
          <a:extLst>
            <a:ext uri="{FF2B5EF4-FFF2-40B4-BE49-F238E27FC236}">
              <a16:creationId xmlns:a16="http://schemas.microsoft.com/office/drawing/2014/main" id="{07728E9C-90BF-400F-8E8F-7A52AE7E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80" name="BEx5BJQWS6YWHH4ZMSUAMD641V6Y" descr="ZTMFMXCIQSECDX38ALEFHUB00" hidden="1">
          <a:extLst>
            <a:ext uri="{FF2B5EF4-FFF2-40B4-BE49-F238E27FC236}">
              <a16:creationId xmlns:a16="http://schemas.microsoft.com/office/drawing/2014/main" id="{20476E1F-2D68-4A04-B7DF-61EDBA9AA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81" name="BExUBK0YZ5VYFY8TTITJGJU9S06A" hidden="1">
          <a:extLst>
            <a:ext uri="{FF2B5EF4-FFF2-40B4-BE49-F238E27FC236}">
              <a16:creationId xmlns:a16="http://schemas.microsoft.com/office/drawing/2014/main" id="{C9559D99-0339-4CEF-94AF-EAD85B613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82" name="BEx5BJQWS6YWHH4ZMSUAMD641V6Y" descr="ZTMFMXCIQSECDX38ALEFHUB00" hidden="1">
          <a:extLst>
            <a:ext uri="{FF2B5EF4-FFF2-40B4-BE49-F238E27FC236}">
              <a16:creationId xmlns:a16="http://schemas.microsoft.com/office/drawing/2014/main" id="{65F644FA-72AC-4B2D-86DB-3CB326AC2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83" name="BExUBK0YZ5VYFY8TTITJGJU9S06A" hidden="1">
          <a:extLst>
            <a:ext uri="{FF2B5EF4-FFF2-40B4-BE49-F238E27FC236}">
              <a16:creationId xmlns:a16="http://schemas.microsoft.com/office/drawing/2014/main" id="{BA6DB1BB-4F10-4F74-A4C1-96FC72BC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84" name="BEx5BJQWS6YWHH4ZMSUAMD641V6Y" descr="ZTMFMXCIQSECDX38ALEFHUB00" hidden="1">
          <a:extLst>
            <a:ext uri="{FF2B5EF4-FFF2-40B4-BE49-F238E27FC236}">
              <a16:creationId xmlns:a16="http://schemas.microsoft.com/office/drawing/2014/main" id="{C6D28DED-0A59-47F4-86CF-61602DB60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85" name="BExUBK0YZ5VYFY8TTITJGJU9S06A" hidden="1">
          <a:extLst>
            <a:ext uri="{FF2B5EF4-FFF2-40B4-BE49-F238E27FC236}">
              <a16:creationId xmlns:a16="http://schemas.microsoft.com/office/drawing/2014/main" id="{F7C59DC7-759C-4EE2-8CFE-23C030D34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86" name="BExU3EX5JJCXCII4YKUJBFBGIJR2" descr="OF5ZI9PI5WH36VPANJ2DYLNMI" hidden="1">
          <a:extLst>
            <a:ext uri="{FF2B5EF4-FFF2-40B4-BE49-F238E27FC236}">
              <a16:creationId xmlns:a16="http://schemas.microsoft.com/office/drawing/2014/main" id="{4E2CF22F-5F72-45DC-A18A-BB78F35EA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87" name="BExW9676P0SKCVKK25QCGHPA3PAD" descr="9A4PWZ20RMSRF0PNECCDM75CA" hidden="1">
          <a:extLst>
            <a:ext uri="{FF2B5EF4-FFF2-40B4-BE49-F238E27FC236}">
              <a16:creationId xmlns:a16="http://schemas.microsoft.com/office/drawing/2014/main" id="{59FD7729-744E-4035-B2FA-408BA2DF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88" name="BExMM0AVUAIRNJLXB1FW8R0YB4ZZ" hidden="1">
          <a:extLst>
            <a:ext uri="{FF2B5EF4-FFF2-40B4-BE49-F238E27FC236}">
              <a16:creationId xmlns:a16="http://schemas.microsoft.com/office/drawing/2014/main" id="{95A3CADF-FCD9-49DD-95A1-AE28607B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89" name="BExQ7SXS9VUG7P6CACU2J7R2SGIZ" hidden="1">
          <a:extLst>
            <a:ext uri="{FF2B5EF4-FFF2-40B4-BE49-F238E27FC236}">
              <a16:creationId xmlns:a16="http://schemas.microsoft.com/office/drawing/2014/main" id="{427035CF-4DD6-432C-B459-9C740480B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90" name="BExU3EX5JJCXCII4YKUJBFBGIJR2" descr="OF5ZI9PI5WH36VPANJ2DYLNMI" hidden="1">
          <a:extLst>
            <a:ext uri="{FF2B5EF4-FFF2-40B4-BE49-F238E27FC236}">
              <a16:creationId xmlns:a16="http://schemas.microsoft.com/office/drawing/2014/main" id="{DA7992BE-04B1-4533-B561-CB60DA98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91" name="BExW9676P0SKCVKK25QCGHPA3PAD" descr="9A4PWZ20RMSRF0PNECCDM75CA" hidden="1">
          <a:extLst>
            <a:ext uri="{FF2B5EF4-FFF2-40B4-BE49-F238E27FC236}">
              <a16:creationId xmlns:a16="http://schemas.microsoft.com/office/drawing/2014/main" id="{8459CC28-0C6E-400A-88AA-3355B565D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92" name="BExMM0AVUAIRNJLXB1FW8R0YB4ZZ" hidden="1">
          <a:extLst>
            <a:ext uri="{FF2B5EF4-FFF2-40B4-BE49-F238E27FC236}">
              <a16:creationId xmlns:a16="http://schemas.microsoft.com/office/drawing/2014/main" id="{8539432C-4FFF-47CB-B947-380D55E5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293" name="BExQ7SXS9VUG7P6CACU2J7R2SGIZ" hidden="1">
          <a:extLst>
            <a:ext uri="{FF2B5EF4-FFF2-40B4-BE49-F238E27FC236}">
              <a16:creationId xmlns:a16="http://schemas.microsoft.com/office/drawing/2014/main" id="{5C810B3E-DF20-411F-B2C1-15446F2E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94" name="BEx5BJQWS6YWHH4ZMSUAMD641V6Y" descr="ZTMFMXCIQSECDX38ALEFHUB00" hidden="1">
          <a:extLst>
            <a:ext uri="{FF2B5EF4-FFF2-40B4-BE49-F238E27FC236}">
              <a16:creationId xmlns:a16="http://schemas.microsoft.com/office/drawing/2014/main" id="{D1484A10-4A98-45B2-9B67-2BD7AF555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95" name="BExUBK0YZ5VYFY8TTITJGJU9S06A" hidden="1">
          <a:extLst>
            <a:ext uri="{FF2B5EF4-FFF2-40B4-BE49-F238E27FC236}">
              <a16:creationId xmlns:a16="http://schemas.microsoft.com/office/drawing/2014/main" id="{F8C16783-7B06-4292-8DFF-ECC24E05A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96" name="BEx5BJQWS6YWHH4ZMSUAMD641V6Y" descr="ZTMFMXCIQSECDX38ALEFHUB00" hidden="1">
          <a:extLst>
            <a:ext uri="{FF2B5EF4-FFF2-40B4-BE49-F238E27FC236}">
              <a16:creationId xmlns:a16="http://schemas.microsoft.com/office/drawing/2014/main" id="{5AB5BD28-BA61-499F-8F03-86F316773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97" name="BExUBK0YZ5VYFY8TTITJGJU9S06A" hidden="1">
          <a:extLst>
            <a:ext uri="{FF2B5EF4-FFF2-40B4-BE49-F238E27FC236}">
              <a16:creationId xmlns:a16="http://schemas.microsoft.com/office/drawing/2014/main" id="{6F001371-B50F-4E40-A27D-41D391A7B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98" name="BEx5BJQWS6YWHH4ZMSUAMD641V6Y" descr="ZTMFMXCIQSECDX38ALEFHUB00" hidden="1">
          <a:extLst>
            <a:ext uri="{FF2B5EF4-FFF2-40B4-BE49-F238E27FC236}">
              <a16:creationId xmlns:a16="http://schemas.microsoft.com/office/drawing/2014/main" id="{3FC3E2E0-32EB-4A4D-94D7-93EFB79A4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299" name="BExUBK0YZ5VYFY8TTITJGJU9S06A" hidden="1">
          <a:extLst>
            <a:ext uri="{FF2B5EF4-FFF2-40B4-BE49-F238E27FC236}">
              <a16:creationId xmlns:a16="http://schemas.microsoft.com/office/drawing/2014/main" id="{274D1D57-3E95-4105-B710-352B71C6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00" name="BEx5BJQWS6YWHH4ZMSUAMD641V6Y" descr="ZTMFMXCIQSECDX38ALEFHUB00" hidden="1">
          <a:extLst>
            <a:ext uri="{FF2B5EF4-FFF2-40B4-BE49-F238E27FC236}">
              <a16:creationId xmlns:a16="http://schemas.microsoft.com/office/drawing/2014/main" id="{72368FC7-1334-4B2D-81E3-F6F74DBBD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01" name="BExUBK0YZ5VYFY8TTITJGJU9S06A" hidden="1">
          <a:extLst>
            <a:ext uri="{FF2B5EF4-FFF2-40B4-BE49-F238E27FC236}">
              <a16:creationId xmlns:a16="http://schemas.microsoft.com/office/drawing/2014/main" id="{98BC80D9-EA31-43CB-B20D-D1A926F3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02" name="BEx5BJQWS6YWHH4ZMSUAMD641V6Y" descr="ZTMFMXCIQSECDX38ALEFHUB00" hidden="1">
          <a:extLst>
            <a:ext uri="{FF2B5EF4-FFF2-40B4-BE49-F238E27FC236}">
              <a16:creationId xmlns:a16="http://schemas.microsoft.com/office/drawing/2014/main" id="{52729FDB-CD7A-49D6-B7AE-8D9A19962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03" name="BExUBK0YZ5VYFY8TTITJGJU9S06A" hidden="1">
          <a:extLst>
            <a:ext uri="{FF2B5EF4-FFF2-40B4-BE49-F238E27FC236}">
              <a16:creationId xmlns:a16="http://schemas.microsoft.com/office/drawing/2014/main" id="{CAB2C9C5-9774-4519-A905-D7E423CB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04" name="BExU3EX5JJCXCII4YKUJBFBGIJR2" descr="OF5ZI9PI5WH36VPANJ2DYLNMI" hidden="1">
          <a:extLst>
            <a:ext uri="{FF2B5EF4-FFF2-40B4-BE49-F238E27FC236}">
              <a16:creationId xmlns:a16="http://schemas.microsoft.com/office/drawing/2014/main" id="{C53D3761-8E23-4C44-A67C-F628C4E51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05" name="BEx5BJQWS6YWHH4ZMSUAMD641V6Y" descr="ZTMFMXCIQSECDX38ALEFHUB00" hidden="1">
          <a:extLst>
            <a:ext uri="{FF2B5EF4-FFF2-40B4-BE49-F238E27FC236}">
              <a16:creationId xmlns:a16="http://schemas.microsoft.com/office/drawing/2014/main" id="{E341DE07-46FD-487C-92B0-7F41302F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20</xdr:row>
      <xdr:rowOff>0</xdr:rowOff>
    </xdr:from>
    <xdr:ext cx="59531" cy="295275"/>
    <xdr:pic>
      <xdr:nvPicPr>
        <xdr:cNvPr id="3306" name="BExIFSCLN1G86X78PFLTSMRP0US5" descr="9JK4SPV4DG7VTCZIILWHXQU5J" hidden="1">
          <a:extLst>
            <a:ext uri="{FF2B5EF4-FFF2-40B4-BE49-F238E27FC236}">
              <a16:creationId xmlns:a16="http://schemas.microsoft.com/office/drawing/2014/main" id="{6BB8E1A6-0450-4025-A5E3-2F67292F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07" name="BExW9676P0SKCVKK25QCGHPA3PAD" descr="9A4PWZ20RMSRF0PNECCDM75CA" hidden="1">
          <a:extLst>
            <a:ext uri="{FF2B5EF4-FFF2-40B4-BE49-F238E27FC236}">
              <a16:creationId xmlns:a16="http://schemas.microsoft.com/office/drawing/2014/main" id="{3C8CEFB7-1569-4470-843B-3CE903F01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08" name="BExMM0AVUAIRNJLXB1FW8R0YB4ZZ" hidden="1">
          <a:extLst>
            <a:ext uri="{FF2B5EF4-FFF2-40B4-BE49-F238E27FC236}">
              <a16:creationId xmlns:a16="http://schemas.microsoft.com/office/drawing/2014/main" id="{F918870E-5898-4584-8141-B646CC2B2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09" name="BExQ7SXS9VUG7P6CACU2J7R2SGIZ" hidden="1">
          <a:extLst>
            <a:ext uri="{FF2B5EF4-FFF2-40B4-BE49-F238E27FC236}">
              <a16:creationId xmlns:a16="http://schemas.microsoft.com/office/drawing/2014/main" id="{809F72EF-A402-4831-9EBA-00C6776A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10" name="BExUBK0YZ5VYFY8TTITJGJU9S06A" hidden="1">
          <a:extLst>
            <a:ext uri="{FF2B5EF4-FFF2-40B4-BE49-F238E27FC236}">
              <a16:creationId xmlns:a16="http://schemas.microsoft.com/office/drawing/2014/main" id="{4A513135-59B8-44B3-ABE0-FFEFD58C1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295275"/>
    <xdr:pic>
      <xdr:nvPicPr>
        <xdr:cNvPr id="3311" name="BExS3JDQWF7U3F5JTEVOE16ASIYK" hidden="1">
          <a:extLst>
            <a:ext uri="{FF2B5EF4-FFF2-40B4-BE49-F238E27FC236}">
              <a16:creationId xmlns:a16="http://schemas.microsoft.com/office/drawing/2014/main" id="{8C17DF37-DF66-4461-A546-46DFF271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35433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12" name="BEx5BJQWS6YWHH4ZMSUAMD641V6Y" descr="ZTMFMXCIQSECDX38ALEFHUB00" hidden="1">
          <a:extLst>
            <a:ext uri="{FF2B5EF4-FFF2-40B4-BE49-F238E27FC236}">
              <a16:creationId xmlns:a16="http://schemas.microsoft.com/office/drawing/2014/main" id="{00FB88D2-0A88-46BC-BC41-58848FBB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13" name="BExUBK0YZ5VYFY8TTITJGJU9S06A" hidden="1">
          <a:extLst>
            <a:ext uri="{FF2B5EF4-FFF2-40B4-BE49-F238E27FC236}">
              <a16:creationId xmlns:a16="http://schemas.microsoft.com/office/drawing/2014/main" id="{5159B6AC-0101-4CB7-9C8F-48B39DD0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14" name="BExU3EX5JJCXCII4YKUJBFBGIJR2" descr="OF5ZI9PI5WH36VPANJ2DYLNMI" hidden="1">
          <a:extLst>
            <a:ext uri="{FF2B5EF4-FFF2-40B4-BE49-F238E27FC236}">
              <a16:creationId xmlns:a16="http://schemas.microsoft.com/office/drawing/2014/main" id="{B7861F1E-87E8-427D-8C55-96FBAAF9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15" name="BExW9676P0SKCVKK25QCGHPA3PAD" descr="9A4PWZ20RMSRF0PNECCDM75CA" hidden="1">
          <a:extLst>
            <a:ext uri="{FF2B5EF4-FFF2-40B4-BE49-F238E27FC236}">
              <a16:creationId xmlns:a16="http://schemas.microsoft.com/office/drawing/2014/main" id="{EBFAD043-1563-4898-91BA-995C9AF14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16" name="BExMM0AVUAIRNJLXB1FW8R0YB4ZZ" hidden="1">
          <a:extLst>
            <a:ext uri="{FF2B5EF4-FFF2-40B4-BE49-F238E27FC236}">
              <a16:creationId xmlns:a16="http://schemas.microsoft.com/office/drawing/2014/main" id="{6665E2AD-A682-4884-AE51-2E77B482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17" name="BExQ7SXS9VUG7P6CACU2J7R2SGIZ" hidden="1">
          <a:extLst>
            <a:ext uri="{FF2B5EF4-FFF2-40B4-BE49-F238E27FC236}">
              <a16:creationId xmlns:a16="http://schemas.microsoft.com/office/drawing/2014/main" id="{489EC938-519B-47F6-A9E4-400A276C4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18" name="BExU3EX5JJCXCII4YKUJBFBGIJR2" descr="OF5ZI9PI5WH36VPANJ2DYLNMI" hidden="1">
          <a:extLst>
            <a:ext uri="{FF2B5EF4-FFF2-40B4-BE49-F238E27FC236}">
              <a16:creationId xmlns:a16="http://schemas.microsoft.com/office/drawing/2014/main" id="{6DEFFCA2-5331-46FD-8AEC-199C970C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19" name="BExW9676P0SKCVKK25QCGHPA3PAD" descr="9A4PWZ20RMSRF0PNECCDM75CA" hidden="1">
          <a:extLst>
            <a:ext uri="{FF2B5EF4-FFF2-40B4-BE49-F238E27FC236}">
              <a16:creationId xmlns:a16="http://schemas.microsoft.com/office/drawing/2014/main" id="{3681421D-36D4-48E3-BF9F-518A0EA7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20" name="BExMM0AVUAIRNJLXB1FW8R0YB4ZZ" hidden="1">
          <a:extLst>
            <a:ext uri="{FF2B5EF4-FFF2-40B4-BE49-F238E27FC236}">
              <a16:creationId xmlns:a16="http://schemas.microsoft.com/office/drawing/2014/main" id="{F60C55B0-1E21-4711-99EE-820D2125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21" name="BExQ7SXS9VUG7P6CACU2J7R2SGIZ" hidden="1">
          <a:extLst>
            <a:ext uri="{FF2B5EF4-FFF2-40B4-BE49-F238E27FC236}">
              <a16:creationId xmlns:a16="http://schemas.microsoft.com/office/drawing/2014/main" id="{81D49963-1263-419B-9059-CAE7813B0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22" name="BEx5BJQWS6YWHH4ZMSUAMD641V6Y" descr="ZTMFMXCIQSECDX38ALEFHUB00" hidden="1">
          <a:extLst>
            <a:ext uri="{FF2B5EF4-FFF2-40B4-BE49-F238E27FC236}">
              <a16:creationId xmlns:a16="http://schemas.microsoft.com/office/drawing/2014/main" id="{F40BCB27-02B2-434A-923B-542DAC59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23" name="BExUBK0YZ5VYFY8TTITJGJU9S06A" hidden="1">
          <a:extLst>
            <a:ext uri="{FF2B5EF4-FFF2-40B4-BE49-F238E27FC236}">
              <a16:creationId xmlns:a16="http://schemas.microsoft.com/office/drawing/2014/main" id="{6A407EBD-C88F-48B0-9D96-C97A302ED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24" name="BEx5BJQWS6YWHH4ZMSUAMD641V6Y" descr="ZTMFMXCIQSECDX38ALEFHUB00" hidden="1">
          <a:extLst>
            <a:ext uri="{FF2B5EF4-FFF2-40B4-BE49-F238E27FC236}">
              <a16:creationId xmlns:a16="http://schemas.microsoft.com/office/drawing/2014/main" id="{5390C442-B4ED-4EBD-B90D-843BECF2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25" name="BExUBK0YZ5VYFY8TTITJGJU9S06A" hidden="1">
          <a:extLst>
            <a:ext uri="{FF2B5EF4-FFF2-40B4-BE49-F238E27FC236}">
              <a16:creationId xmlns:a16="http://schemas.microsoft.com/office/drawing/2014/main" id="{28B495EB-5909-43C0-B7F2-857A08109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26" name="BEx5BJQWS6YWHH4ZMSUAMD641V6Y" descr="ZTMFMXCIQSECDX38ALEFHUB00" hidden="1">
          <a:extLst>
            <a:ext uri="{FF2B5EF4-FFF2-40B4-BE49-F238E27FC236}">
              <a16:creationId xmlns:a16="http://schemas.microsoft.com/office/drawing/2014/main" id="{2117F9E4-5336-4A63-BBA5-1246B663D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27" name="BExUBK0YZ5VYFY8TTITJGJU9S06A" hidden="1">
          <a:extLst>
            <a:ext uri="{FF2B5EF4-FFF2-40B4-BE49-F238E27FC236}">
              <a16:creationId xmlns:a16="http://schemas.microsoft.com/office/drawing/2014/main" id="{58C71DC3-EBD0-43E0-8128-67345F14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28" name="BEx5BJQWS6YWHH4ZMSUAMD641V6Y" descr="ZTMFMXCIQSECDX38ALEFHUB00" hidden="1">
          <a:extLst>
            <a:ext uri="{FF2B5EF4-FFF2-40B4-BE49-F238E27FC236}">
              <a16:creationId xmlns:a16="http://schemas.microsoft.com/office/drawing/2014/main" id="{4F6BC43D-1376-49AD-B94B-D8E26EA98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29" name="BExUBK0YZ5VYFY8TTITJGJU9S06A" hidden="1">
          <a:extLst>
            <a:ext uri="{FF2B5EF4-FFF2-40B4-BE49-F238E27FC236}">
              <a16:creationId xmlns:a16="http://schemas.microsoft.com/office/drawing/2014/main" id="{0FDC1ADF-956D-4372-81D1-9585321D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30" name="BEx5BJQWS6YWHH4ZMSUAMD641V6Y" descr="ZTMFMXCIQSECDX38ALEFHUB00" hidden="1">
          <a:extLst>
            <a:ext uri="{FF2B5EF4-FFF2-40B4-BE49-F238E27FC236}">
              <a16:creationId xmlns:a16="http://schemas.microsoft.com/office/drawing/2014/main" id="{09BB2BD8-644B-45E5-BBA4-D17E4A797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31" name="BExUBK0YZ5VYFY8TTITJGJU9S06A" hidden="1">
          <a:extLst>
            <a:ext uri="{FF2B5EF4-FFF2-40B4-BE49-F238E27FC236}">
              <a16:creationId xmlns:a16="http://schemas.microsoft.com/office/drawing/2014/main" id="{92BF3F8C-9F50-458F-9107-0A3F12997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32" name="BEx5BJQWS6YWHH4ZMSUAMD641V6Y" descr="ZTMFMXCIQSECDX38ALEFHUB00" hidden="1">
          <a:extLst>
            <a:ext uri="{FF2B5EF4-FFF2-40B4-BE49-F238E27FC236}">
              <a16:creationId xmlns:a16="http://schemas.microsoft.com/office/drawing/2014/main" id="{B99423DB-51A2-4BEE-84C4-DA34055B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33" name="BExUBK0YZ5VYFY8TTITJGJU9S06A" hidden="1">
          <a:extLst>
            <a:ext uri="{FF2B5EF4-FFF2-40B4-BE49-F238E27FC236}">
              <a16:creationId xmlns:a16="http://schemas.microsoft.com/office/drawing/2014/main" id="{AC497B7C-B70C-465A-B3A0-169B61F4E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34" name="BEx5BJQWS6YWHH4ZMSUAMD641V6Y" descr="ZTMFMXCIQSECDX38ALEFHUB00" hidden="1">
          <a:extLst>
            <a:ext uri="{FF2B5EF4-FFF2-40B4-BE49-F238E27FC236}">
              <a16:creationId xmlns:a16="http://schemas.microsoft.com/office/drawing/2014/main" id="{A2B02F8D-32AC-4B5A-9BFC-41F2962C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35" name="BExUBK0YZ5VYFY8TTITJGJU9S06A" hidden="1">
          <a:extLst>
            <a:ext uri="{FF2B5EF4-FFF2-40B4-BE49-F238E27FC236}">
              <a16:creationId xmlns:a16="http://schemas.microsoft.com/office/drawing/2014/main" id="{261E4CDF-F712-47B0-8E19-1CC0A6D57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36" name="BEx5BJQWS6YWHH4ZMSUAMD641V6Y" descr="ZTMFMXCIQSECDX38ALEFHUB00" hidden="1">
          <a:extLst>
            <a:ext uri="{FF2B5EF4-FFF2-40B4-BE49-F238E27FC236}">
              <a16:creationId xmlns:a16="http://schemas.microsoft.com/office/drawing/2014/main" id="{9E66FAC4-94BC-481B-87FB-C1EDA4828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37" name="BExUBK0YZ5VYFY8TTITJGJU9S06A" hidden="1">
          <a:extLst>
            <a:ext uri="{FF2B5EF4-FFF2-40B4-BE49-F238E27FC236}">
              <a16:creationId xmlns:a16="http://schemas.microsoft.com/office/drawing/2014/main" id="{D22D149B-012A-4E80-9265-36F8EE5DD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38" name="BEx5BJQWS6YWHH4ZMSUAMD641V6Y" descr="ZTMFMXCIQSECDX38ALEFHUB00" hidden="1">
          <a:extLst>
            <a:ext uri="{FF2B5EF4-FFF2-40B4-BE49-F238E27FC236}">
              <a16:creationId xmlns:a16="http://schemas.microsoft.com/office/drawing/2014/main" id="{44B4C774-9AB0-4CE6-94BC-1BDE4F3B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39" name="BExUBK0YZ5VYFY8TTITJGJU9S06A" hidden="1">
          <a:extLst>
            <a:ext uri="{FF2B5EF4-FFF2-40B4-BE49-F238E27FC236}">
              <a16:creationId xmlns:a16="http://schemas.microsoft.com/office/drawing/2014/main" id="{1EDC190F-ADC1-4C09-BCC0-B7540319A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40" name="BExU3EX5JJCXCII4YKUJBFBGIJR2" descr="OF5ZI9PI5WH36VPANJ2DYLNMI" hidden="1">
          <a:extLst>
            <a:ext uri="{FF2B5EF4-FFF2-40B4-BE49-F238E27FC236}">
              <a16:creationId xmlns:a16="http://schemas.microsoft.com/office/drawing/2014/main" id="{48F3AD70-BE91-48BC-87C3-A413F73AC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41" name="BExW9676P0SKCVKK25QCGHPA3PAD" descr="9A4PWZ20RMSRF0PNECCDM75CA" hidden="1">
          <a:extLst>
            <a:ext uri="{FF2B5EF4-FFF2-40B4-BE49-F238E27FC236}">
              <a16:creationId xmlns:a16="http://schemas.microsoft.com/office/drawing/2014/main" id="{22B72D5C-C011-44A3-AC0D-3F9850105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42" name="BExMM0AVUAIRNJLXB1FW8R0YB4ZZ" hidden="1">
          <a:extLst>
            <a:ext uri="{FF2B5EF4-FFF2-40B4-BE49-F238E27FC236}">
              <a16:creationId xmlns:a16="http://schemas.microsoft.com/office/drawing/2014/main" id="{7449DF3F-93E1-4B22-A599-B8A13674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43" name="BExQ7SXS9VUG7P6CACU2J7R2SGIZ" hidden="1">
          <a:extLst>
            <a:ext uri="{FF2B5EF4-FFF2-40B4-BE49-F238E27FC236}">
              <a16:creationId xmlns:a16="http://schemas.microsoft.com/office/drawing/2014/main" id="{AABF0AB8-6D8C-4C70-953E-7F03750DF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44" name="BExU3EX5JJCXCII4YKUJBFBGIJR2" descr="OF5ZI9PI5WH36VPANJ2DYLNMI" hidden="1">
          <a:extLst>
            <a:ext uri="{FF2B5EF4-FFF2-40B4-BE49-F238E27FC236}">
              <a16:creationId xmlns:a16="http://schemas.microsoft.com/office/drawing/2014/main" id="{22DB305B-6991-490D-AA53-BFAC7CEA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45" name="BExW9676P0SKCVKK25QCGHPA3PAD" descr="9A4PWZ20RMSRF0PNECCDM75CA" hidden="1">
          <a:extLst>
            <a:ext uri="{FF2B5EF4-FFF2-40B4-BE49-F238E27FC236}">
              <a16:creationId xmlns:a16="http://schemas.microsoft.com/office/drawing/2014/main" id="{34A04829-F35D-4184-BC1A-F2BC68E6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46" name="BExMM0AVUAIRNJLXB1FW8R0YB4ZZ" hidden="1">
          <a:extLst>
            <a:ext uri="{FF2B5EF4-FFF2-40B4-BE49-F238E27FC236}">
              <a16:creationId xmlns:a16="http://schemas.microsoft.com/office/drawing/2014/main" id="{164B8C31-0F6E-4805-9446-D6E81F5E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47" name="BExQ7SXS9VUG7P6CACU2J7R2SGIZ" hidden="1">
          <a:extLst>
            <a:ext uri="{FF2B5EF4-FFF2-40B4-BE49-F238E27FC236}">
              <a16:creationId xmlns:a16="http://schemas.microsoft.com/office/drawing/2014/main" id="{DC02B8A9-B809-47E5-9875-05C313E5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48" name="BEx5BJQWS6YWHH4ZMSUAMD641V6Y" descr="ZTMFMXCIQSECDX38ALEFHUB00" hidden="1">
          <a:extLst>
            <a:ext uri="{FF2B5EF4-FFF2-40B4-BE49-F238E27FC236}">
              <a16:creationId xmlns:a16="http://schemas.microsoft.com/office/drawing/2014/main" id="{3F5CEF5F-31D8-4BF1-BBA5-7D717131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49" name="BExUBK0YZ5VYFY8TTITJGJU9S06A" hidden="1">
          <a:extLst>
            <a:ext uri="{FF2B5EF4-FFF2-40B4-BE49-F238E27FC236}">
              <a16:creationId xmlns:a16="http://schemas.microsoft.com/office/drawing/2014/main" id="{B6F39BFB-4BB0-46FC-BF3C-6066C9659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50" name="BEx5BJQWS6YWHH4ZMSUAMD641V6Y" descr="ZTMFMXCIQSECDX38ALEFHUB00" hidden="1">
          <a:extLst>
            <a:ext uri="{FF2B5EF4-FFF2-40B4-BE49-F238E27FC236}">
              <a16:creationId xmlns:a16="http://schemas.microsoft.com/office/drawing/2014/main" id="{4A626F9D-C119-4BBE-83C3-A9CCA667A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51" name="BExUBK0YZ5VYFY8TTITJGJU9S06A" hidden="1">
          <a:extLst>
            <a:ext uri="{FF2B5EF4-FFF2-40B4-BE49-F238E27FC236}">
              <a16:creationId xmlns:a16="http://schemas.microsoft.com/office/drawing/2014/main" id="{71686B31-4947-4155-B9DE-FBAE60A70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52" name="BEx5BJQWS6YWHH4ZMSUAMD641V6Y" descr="ZTMFMXCIQSECDX38ALEFHUB00" hidden="1">
          <a:extLst>
            <a:ext uri="{FF2B5EF4-FFF2-40B4-BE49-F238E27FC236}">
              <a16:creationId xmlns:a16="http://schemas.microsoft.com/office/drawing/2014/main" id="{05E26D13-A4CF-4480-BC8E-92B89A58A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53" name="BExUBK0YZ5VYFY8TTITJGJU9S06A" hidden="1">
          <a:extLst>
            <a:ext uri="{FF2B5EF4-FFF2-40B4-BE49-F238E27FC236}">
              <a16:creationId xmlns:a16="http://schemas.microsoft.com/office/drawing/2014/main" id="{18A280BF-CDDA-41E2-81DB-B85BB4C1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54" name="BEx5BJQWS6YWHH4ZMSUAMD641V6Y" descr="ZTMFMXCIQSECDX38ALEFHUB00" hidden="1">
          <a:extLst>
            <a:ext uri="{FF2B5EF4-FFF2-40B4-BE49-F238E27FC236}">
              <a16:creationId xmlns:a16="http://schemas.microsoft.com/office/drawing/2014/main" id="{544CFADC-7DCD-4947-B261-549FC879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55" name="BExUBK0YZ5VYFY8TTITJGJU9S06A" hidden="1">
          <a:extLst>
            <a:ext uri="{FF2B5EF4-FFF2-40B4-BE49-F238E27FC236}">
              <a16:creationId xmlns:a16="http://schemas.microsoft.com/office/drawing/2014/main" id="{43344625-580D-465A-B32A-4284D7686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56" name="BEx5BJQWS6YWHH4ZMSUAMD641V6Y" descr="ZTMFMXCIQSECDX38ALEFHUB00" hidden="1">
          <a:extLst>
            <a:ext uri="{FF2B5EF4-FFF2-40B4-BE49-F238E27FC236}">
              <a16:creationId xmlns:a16="http://schemas.microsoft.com/office/drawing/2014/main" id="{4E0265E9-F036-4B92-80B0-6BE4B616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57" name="BExUBK0YZ5VYFY8TTITJGJU9S06A" hidden="1">
          <a:extLst>
            <a:ext uri="{FF2B5EF4-FFF2-40B4-BE49-F238E27FC236}">
              <a16:creationId xmlns:a16="http://schemas.microsoft.com/office/drawing/2014/main" id="{3D6D984C-E51A-4D2D-8ADF-45DB30252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58" name="BExU3EX5JJCXCII4YKUJBFBGIJR2" descr="OF5ZI9PI5WH36VPANJ2DYLNMI" hidden="1">
          <a:extLst>
            <a:ext uri="{FF2B5EF4-FFF2-40B4-BE49-F238E27FC236}">
              <a16:creationId xmlns:a16="http://schemas.microsoft.com/office/drawing/2014/main" id="{D4AEFA3E-3EDC-40BD-9D7A-1B20437E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59" name="BEx5BJQWS6YWHH4ZMSUAMD641V6Y" descr="ZTMFMXCIQSECDX38ALEFHUB00" hidden="1">
          <a:extLst>
            <a:ext uri="{FF2B5EF4-FFF2-40B4-BE49-F238E27FC236}">
              <a16:creationId xmlns:a16="http://schemas.microsoft.com/office/drawing/2014/main" id="{2221D481-0979-420A-AFB2-9D62C838F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20</xdr:row>
      <xdr:rowOff>0</xdr:rowOff>
    </xdr:from>
    <xdr:ext cx="59531" cy="295275"/>
    <xdr:pic>
      <xdr:nvPicPr>
        <xdr:cNvPr id="3360" name="BExIFSCLN1G86X78PFLTSMRP0US5" descr="9JK4SPV4DG7VTCZIILWHXQU5J" hidden="1">
          <a:extLst>
            <a:ext uri="{FF2B5EF4-FFF2-40B4-BE49-F238E27FC236}">
              <a16:creationId xmlns:a16="http://schemas.microsoft.com/office/drawing/2014/main" id="{25F47D09-F038-4CA6-BAFF-03A75656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61" name="BExW9676P0SKCVKK25QCGHPA3PAD" descr="9A4PWZ20RMSRF0PNECCDM75CA" hidden="1">
          <a:extLst>
            <a:ext uri="{FF2B5EF4-FFF2-40B4-BE49-F238E27FC236}">
              <a16:creationId xmlns:a16="http://schemas.microsoft.com/office/drawing/2014/main" id="{37C98CB9-B5E1-48A9-9A7C-52E6E8B28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62" name="BExMM0AVUAIRNJLXB1FW8R0YB4ZZ" hidden="1">
          <a:extLst>
            <a:ext uri="{FF2B5EF4-FFF2-40B4-BE49-F238E27FC236}">
              <a16:creationId xmlns:a16="http://schemas.microsoft.com/office/drawing/2014/main" id="{42871D19-5904-4217-9DCD-C0ADA0C6D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63" name="BExQ7SXS9VUG7P6CACU2J7R2SGIZ" hidden="1">
          <a:extLst>
            <a:ext uri="{FF2B5EF4-FFF2-40B4-BE49-F238E27FC236}">
              <a16:creationId xmlns:a16="http://schemas.microsoft.com/office/drawing/2014/main" id="{1069129E-8EBC-4AA9-8741-296C15C3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64" name="BExUBK0YZ5VYFY8TTITJGJU9S06A" hidden="1">
          <a:extLst>
            <a:ext uri="{FF2B5EF4-FFF2-40B4-BE49-F238E27FC236}">
              <a16:creationId xmlns:a16="http://schemas.microsoft.com/office/drawing/2014/main" id="{C510D38B-DABA-4470-9480-B73FE077B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295275"/>
    <xdr:pic>
      <xdr:nvPicPr>
        <xdr:cNvPr id="3365" name="BExS3JDQWF7U3F5JTEVOE16ASIYK" hidden="1">
          <a:extLst>
            <a:ext uri="{FF2B5EF4-FFF2-40B4-BE49-F238E27FC236}">
              <a16:creationId xmlns:a16="http://schemas.microsoft.com/office/drawing/2014/main" id="{83245894-9E54-4089-B7F5-29B5B0DE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35433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66" name="BEx5BJQWS6YWHH4ZMSUAMD641V6Y" descr="ZTMFMXCIQSECDX38ALEFHUB00" hidden="1">
          <a:extLst>
            <a:ext uri="{FF2B5EF4-FFF2-40B4-BE49-F238E27FC236}">
              <a16:creationId xmlns:a16="http://schemas.microsoft.com/office/drawing/2014/main" id="{8B828D04-4C37-4FA6-8074-23F1CAAB3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67" name="BExUBK0YZ5VYFY8TTITJGJU9S06A" hidden="1">
          <a:extLst>
            <a:ext uri="{FF2B5EF4-FFF2-40B4-BE49-F238E27FC236}">
              <a16:creationId xmlns:a16="http://schemas.microsoft.com/office/drawing/2014/main" id="{F5E7E307-D5A5-4A48-8C88-85F7A8C1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68" name="BExU3EX5JJCXCII4YKUJBFBGIJR2" descr="OF5ZI9PI5WH36VPANJ2DYLNMI" hidden="1">
          <a:extLst>
            <a:ext uri="{FF2B5EF4-FFF2-40B4-BE49-F238E27FC236}">
              <a16:creationId xmlns:a16="http://schemas.microsoft.com/office/drawing/2014/main" id="{158AD917-270B-43BA-A8EF-C49BC7D9B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69" name="BExW9676P0SKCVKK25QCGHPA3PAD" descr="9A4PWZ20RMSRF0PNECCDM75CA" hidden="1">
          <a:extLst>
            <a:ext uri="{FF2B5EF4-FFF2-40B4-BE49-F238E27FC236}">
              <a16:creationId xmlns:a16="http://schemas.microsoft.com/office/drawing/2014/main" id="{F6A5FB87-1E2D-4265-B6A8-7A4F05EBE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70" name="BExMM0AVUAIRNJLXB1FW8R0YB4ZZ" hidden="1">
          <a:extLst>
            <a:ext uri="{FF2B5EF4-FFF2-40B4-BE49-F238E27FC236}">
              <a16:creationId xmlns:a16="http://schemas.microsoft.com/office/drawing/2014/main" id="{DB795E75-AC31-4D8D-A874-82D4963A0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71" name="BExQ7SXS9VUG7P6CACU2J7R2SGIZ" hidden="1">
          <a:extLst>
            <a:ext uri="{FF2B5EF4-FFF2-40B4-BE49-F238E27FC236}">
              <a16:creationId xmlns:a16="http://schemas.microsoft.com/office/drawing/2014/main" id="{917652BD-BC79-4B09-8C57-C824C7BD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72" name="BExU3EX5JJCXCII4YKUJBFBGIJR2" descr="OF5ZI9PI5WH36VPANJ2DYLNMI" hidden="1">
          <a:extLst>
            <a:ext uri="{FF2B5EF4-FFF2-40B4-BE49-F238E27FC236}">
              <a16:creationId xmlns:a16="http://schemas.microsoft.com/office/drawing/2014/main" id="{FD593B5C-D7B1-4401-BFFA-29F55992D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73" name="BExW9676P0SKCVKK25QCGHPA3PAD" descr="9A4PWZ20RMSRF0PNECCDM75CA" hidden="1">
          <a:extLst>
            <a:ext uri="{FF2B5EF4-FFF2-40B4-BE49-F238E27FC236}">
              <a16:creationId xmlns:a16="http://schemas.microsoft.com/office/drawing/2014/main" id="{7471307E-2304-46D6-A5C2-AA95CCD6E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74" name="BExMM0AVUAIRNJLXB1FW8R0YB4ZZ" hidden="1">
          <a:extLst>
            <a:ext uri="{FF2B5EF4-FFF2-40B4-BE49-F238E27FC236}">
              <a16:creationId xmlns:a16="http://schemas.microsoft.com/office/drawing/2014/main" id="{8ACDA9E5-B85C-4602-9FB0-261D21EF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75" name="BExQ7SXS9VUG7P6CACU2J7R2SGIZ" hidden="1">
          <a:extLst>
            <a:ext uri="{FF2B5EF4-FFF2-40B4-BE49-F238E27FC236}">
              <a16:creationId xmlns:a16="http://schemas.microsoft.com/office/drawing/2014/main" id="{79C85E0A-0043-47D1-9DA8-737215CB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76" name="BEx5BJQWS6YWHH4ZMSUAMD641V6Y" descr="ZTMFMXCIQSECDX38ALEFHUB00" hidden="1">
          <a:extLst>
            <a:ext uri="{FF2B5EF4-FFF2-40B4-BE49-F238E27FC236}">
              <a16:creationId xmlns:a16="http://schemas.microsoft.com/office/drawing/2014/main" id="{70C3F156-8135-4779-9348-41DE31FF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77" name="BExUBK0YZ5VYFY8TTITJGJU9S06A" hidden="1">
          <a:extLst>
            <a:ext uri="{FF2B5EF4-FFF2-40B4-BE49-F238E27FC236}">
              <a16:creationId xmlns:a16="http://schemas.microsoft.com/office/drawing/2014/main" id="{60EC1570-3065-47CF-A795-610F8A833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78" name="BEx5BJQWS6YWHH4ZMSUAMD641V6Y" descr="ZTMFMXCIQSECDX38ALEFHUB00" hidden="1">
          <a:extLst>
            <a:ext uri="{FF2B5EF4-FFF2-40B4-BE49-F238E27FC236}">
              <a16:creationId xmlns:a16="http://schemas.microsoft.com/office/drawing/2014/main" id="{229FFBB3-3AF8-4CE5-9C66-8EF68202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79" name="BExUBK0YZ5VYFY8TTITJGJU9S06A" hidden="1">
          <a:extLst>
            <a:ext uri="{FF2B5EF4-FFF2-40B4-BE49-F238E27FC236}">
              <a16:creationId xmlns:a16="http://schemas.microsoft.com/office/drawing/2014/main" id="{63527E1E-0B2D-431E-9596-71C97927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80" name="BEx5BJQWS6YWHH4ZMSUAMD641V6Y" descr="ZTMFMXCIQSECDX38ALEFHUB00" hidden="1">
          <a:extLst>
            <a:ext uri="{FF2B5EF4-FFF2-40B4-BE49-F238E27FC236}">
              <a16:creationId xmlns:a16="http://schemas.microsoft.com/office/drawing/2014/main" id="{490A53CA-D37B-445E-823E-EB9BBE87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81" name="BExUBK0YZ5VYFY8TTITJGJU9S06A" hidden="1">
          <a:extLst>
            <a:ext uri="{FF2B5EF4-FFF2-40B4-BE49-F238E27FC236}">
              <a16:creationId xmlns:a16="http://schemas.microsoft.com/office/drawing/2014/main" id="{B13CC02D-5329-4B68-82BC-1CCEBDAA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82" name="BEx5BJQWS6YWHH4ZMSUAMD641V6Y" descr="ZTMFMXCIQSECDX38ALEFHUB00" hidden="1">
          <a:extLst>
            <a:ext uri="{FF2B5EF4-FFF2-40B4-BE49-F238E27FC236}">
              <a16:creationId xmlns:a16="http://schemas.microsoft.com/office/drawing/2014/main" id="{D5FB7D00-5F3F-4F18-B13A-CAE87FB0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83" name="BExUBK0YZ5VYFY8TTITJGJU9S06A" hidden="1">
          <a:extLst>
            <a:ext uri="{FF2B5EF4-FFF2-40B4-BE49-F238E27FC236}">
              <a16:creationId xmlns:a16="http://schemas.microsoft.com/office/drawing/2014/main" id="{0C30EC4D-8C5C-4152-BBBE-0687A168B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84" name="BEx5BJQWS6YWHH4ZMSUAMD641V6Y" descr="ZTMFMXCIQSECDX38ALEFHUB00" hidden="1">
          <a:extLst>
            <a:ext uri="{FF2B5EF4-FFF2-40B4-BE49-F238E27FC236}">
              <a16:creationId xmlns:a16="http://schemas.microsoft.com/office/drawing/2014/main" id="{631F3B66-4822-41FA-83A6-A6904B06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85" name="BExUBK0YZ5VYFY8TTITJGJU9S06A" hidden="1">
          <a:extLst>
            <a:ext uri="{FF2B5EF4-FFF2-40B4-BE49-F238E27FC236}">
              <a16:creationId xmlns:a16="http://schemas.microsoft.com/office/drawing/2014/main" id="{22A5319F-CE41-46F5-BAFE-25BC053E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86" name="BEx5BJQWS6YWHH4ZMSUAMD641V6Y" descr="ZTMFMXCIQSECDX38ALEFHUB00" hidden="1">
          <a:extLst>
            <a:ext uri="{FF2B5EF4-FFF2-40B4-BE49-F238E27FC236}">
              <a16:creationId xmlns:a16="http://schemas.microsoft.com/office/drawing/2014/main" id="{BF7ED8D5-5212-49EC-8279-20555485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87" name="BExUBK0YZ5VYFY8TTITJGJU9S06A" hidden="1">
          <a:extLst>
            <a:ext uri="{FF2B5EF4-FFF2-40B4-BE49-F238E27FC236}">
              <a16:creationId xmlns:a16="http://schemas.microsoft.com/office/drawing/2014/main" id="{D2265595-D3E9-4B7B-8183-784F9A684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88" name="BEx5BJQWS6YWHH4ZMSUAMD641V6Y" descr="ZTMFMXCIQSECDX38ALEFHUB00" hidden="1">
          <a:extLst>
            <a:ext uri="{FF2B5EF4-FFF2-40B4-BE49-F238E27FC236}">
              <a16:creationId xmlns:a16="http://schemas.microsoft.com/office/drawing/2014/main" id="{FA7CAF4F-4846-4A3C-8FC4-90F350E0D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89" name="BExUBK0YZ5VYFY8TTITJGJU9S06A" hidden="1">
          <a:extLst>
            <a:ext uri="{FF2B5EF4-FFF2-40B4-BE49-F238E27FC236}">
              <a16:creationId xmlns:a16="http://schemas.microsoft.com/office/drawing/2014/main" id="{9CEBD14E-6CC7-4953-8346-C865E273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90" name="BEx5BJQWS6YWHH4ZMSUAMD641V6Y" descr="ZTMFMXCIQSECDX38ALEFHUB00" hidden="1">
          <a:extLst>
            <a:ext uri="{FF2B5EF4-FFF2-40B4-BE49-F238E27FC236}">
              <a16:creationId xmlns:a16="http://schemas.microsoft.com/office/drawing/2014/main" id="{22ED628C-E11A-4915-A9A4-EE5D2A14E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91" name="BExUBK0YZ5VYFY8TTITJGJU9S06A" hidden="1">
          <a:extLst>
            <a:ext uri="{FF2B5EF4-FFF2-40B4-BE49-F238E27FC236}">
              <a16:creationId xmlns:a16="http://schemas.microsoft.com/office/drawing/2014/main" id="{1C609570-B3C3-4867-9F47-A6A246043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92" name="BEx5BJQWS6YWHH4ZMSUAMD641V6Y" descr="ZTMFMXCIQSECDX38ALEFHUB00" hidden="1">
          <a:extLst>
            <a:ext uri="{FF2B5EF4-FFF2-40B4-BE49-F238E27FC236}">
              <a16:creationId xmlns:a16="http://schemas.microsoft.com/office/drawing/2014/main" id="{E5EC5950-B2DA-4344-8F8C-49F565FC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393" name="BExUBK0YZ5VYFY8TTITJGJU9S06A" hidden="1">
          <a:extLst>
            <a:ext uri="{FF2B5EF4-FFF2-40B4-BE49-F238E27FC236}">
              <a16:creationId xmlns:a16="http://schemas.microsoft.com/office/drawing/2014/main" id="{BD86D10F-C826-483E-8E56-2F4ED8726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94" name="BExU3EX5JJCXCII4YKUJBFBGIJR2" descr="OF5ZI9PI5WH36VPANJ2DYLNMI" hidden="1">
          <a:extLst>
            <a:ext uri="{FF2B5EF4-FFF2-40B4-BE49-F238E27FC236}">
              <a16:creationId xmlns:a16="http://schemas.microsoft.com/office/drawing/2014/main" id="{E5512A5C-9584-4470-8B03-8A43C2341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95" name="BExW9676P0SKCVKK25QCGHPA3PAD" descr="9A4PWZ20RMSRF0PNECCDM75CA" hidden="1">
          <a:extLst>
            <a:ext uri="{FF2B5EF4-FFF2-40B4-BE49-F238E27FC236}">
              <a16:creationId xmlns:a16="http://schemas.microsoft.com/office/drawing/2014/main" id="{E432DC25-CEA7-498D-B62C-D7C4B26CC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96" name="BExMM0AVUAIRNJLXB1FW8R0YB4ZZ" hidden="1">
          <a:extLst>
            <a:ext uri="{FF2B5EF4-FFF2-40B4-BE49-F238E27FC236}">
              <a16:creationId xmlns:a16="http://schemas.microsoft.com/office/drawing/2014/main" id="{DFDCEB92-EBA1-4FD5-B328-1F9FAF42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97" name="BExQ7SXS9VUG7P6CACU2J7R2SGIZ" hidden="1">
          <a:extLst>
            <a:ext uri="{FF2B5EF4-FFF2-40B4-BE49-F238E27FC236}">
              <a16:creationId xmlns:a16="http://schemas.microsoft.com/office/drawing/2014/main" id="{8D494EA4-2C95-4BA7-8232-6314D9E8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98" name="BExU3EX5JJCXCII4YKUJBFBGIJR2" descr="OF5ZI9PI5WH36VPANJ2DYLNMI" hidden="1">
          <a:extLst>
            <a:ext uri="{FF2B5EF4-FFF2-40B4-BE49-F238E27FC236}">
              <a16:creationId xmlns:a16="http://schemas.microsoft.com/office/drawing/2014/main" id="{138B0F03-A40D-4580-98C6-D4E4B9E96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399" name="BExW9676P0SKCVKK25QCGHPA3PAD" descr="9A4PWZ20RMSRF0PNECCDM75CA" hidden="1">
          <a:extLst>
            <a:ext uri="{FF2B5EF4-FFF2-40B4-BE49-F238E27FC236}">
              <a16:creationId xmlns:a16="http://schemas.microsoft.com/office/drawing/2014/main" id="{ABEADB46-741E-4D95-9185-9FB9E8DD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00" name="BExMM0AVUAIRNJLXB1FW8R0YB4ZZ" hidden="1">
          <a:extLst>
            <a:ext uri="{FF2B5EF4-FFF2-40B4-BE49-F238E27FC236}">
              <a16:creationId xmlns:a16="http://schemas.microsoft.com/office/drawing/2014/main" id="{A2617992-B7FA-4E98-990A-E5F4388E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01" name="BExQ7SXS9VUG7P6CACU2J7R2SGIZ" hidden="1">
          <a:extLst>
            <a:ext uri="{FF2B5EF4-FFF2-40B4-BE49-F238E27FC236}">
              <a16:creationId xmlns:a16="http://schemas.microsoft.com/office/drawing/2014/main" id="{477DDDB4-3A8C-49F2-86C3-EABBB0011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02" name="BEx5BJQWS6YWHH4ZMSUAMD641V6Y" descr="ZTMFMXCIQSECDX38ALEFHUB00" hidden="1">
          <a:extLst>
            <a:ext uri="{FF2B5EF4-FFF2-40B4-BE49-F238E27FC236}">
              <a16:creationId xmlns:a16="http://schemas.microsoft.com/office/drawing/2014/main" id="{BE2390CB-E378-41C1-9B87-BFD82B77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03" name="BExUBK0YZ5VYFY8TTITJGJU9S06A" hidden="1">
          <a:extLst>
            <a:ext uri="{FF2B5EF4-FFF2-40B4-BE49-F238E27FC236}">
              <a16:creationId xmlns:a16="http://schemas.microsoft.com/office/drawing/2014/main" id="{9D2A161A-9E7A-4FF2-9CDE-454EB20E2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04" name="BEx5BJQWS6YWHH4ZMSUAMD641V6Y" descr="ZTMFMXCIQSECDX38ALEFHUB00" hidden="1">
          <a:extLst>
            <a:ext uri="{FF2B5EF4-FFF2-40B4-BE49-F238E27FC236}">
              <a16:creationId xmlns:a16="http://schemas.microsoft.com/office/drawing/2014/main" id="{5408585C-29BC-4EF3-9738-843CB0E5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05" name="BExUBK0YZ5VYFY8TTITJGJU9S06A" hidden="1">
          <a:extLst>
            <a:ext uri="{FF2B5EF4-FFF2-40B4-BE49-F238E27FC236}">
              <a16:creationId xmlns:a16="http://schemas.microsoft.com/office/drawing/2014/main" id="{67536462-E848-4918-8D98-67AB09FC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06" name="BEx5BJQWS6YWHH4ZMSUAMD641V6Y" descr="ZTMFMXCIQSECDX38ALEFHUB00" hidden="1">
          <a:extLst>
            <a:ext uri="{FF2B5EF4-FFF2-40B4-BE49-F238E27FC236}">
              <a16:creationId xmlns:a16="http://schemas.microsoft.com/office/drawing/2014/main" id="{21FF5A86-9F38-4CC5-A745-E9E38638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07" name="BExUBK0YZ5VYFY8TTITJGJU9S06A" hidden="1">
          <a:extLst>
            <a:ext uri="{FF2B5EF4-FFF2-40B4-BE49-F238E27FC236}">
              <a16:creationId xmlns:a16="http://schemas.microsoft.com/office/drawing/2014/main" id="{993198DD-EDAC-4983-A575-7EC71704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08" name="BEx5BJQWS6YWHH4ZMSUAMD641V6Y" descr="ZTMFMXCIQSECDX38ALEFHUB00" hidden="1">
          <a:extLst>
            <a:ext uri="{FF2B5EF4-FFF2-40B4-BE49-F238E27FC236}">
              <a16:creationId xmlns:a16="http://schemas.microsoft.com/office/drawing/2014/main" id="{A7468ECD-A711-41F1-8A54-8FCF6466D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09" name="BExUBK0YZ5VYFY8TTITJGJU9S06A" hidden="1">
          <a:extLst>
            <a:ext uri="{FF2B5EF4-FFF2-40B4-BE49-F238E27FC236}">
              <a16:creationId xmlns:a16="http://schemas.microsoft.com/office/drawing/2014/main" id="{5E579D48-783F-4223-AD13-674772C7F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10" name="BEx5BJQWS6YWHH4ZMSUAMD641V6Y" descr="ZTMFMXCIQSECDX38ALEFHUB00" hidden="1">
          <a:extLst>
            <a:ext uri="{FF2B5EF4-FFF2-40B4-BE49-F238E27FC236}">
              <a16:creationId xmlns:a16="http://schemas.microsoft.com/office/drawing/2014/main" id="{484110F9-10D0-4E87-A4B9-8800AD5A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11" name="BExUBK0YZ5VYFY8TTITJGJU9S06A" hidden="1">
          <a:extLst>
            <a:ext uri="{FF2B5EF4-FFF2-40B4-BE49-F238E27FC236}">
              <a16:creationId xmlns:a16="http://schemas.microsoft.com/office/drawing/2014/main" id="{07228A87-30E2-49C7-9023-9685394F3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12" name="BExU3EX5JJCXCII4YKUJBFBGIJR2" descr="OF5ZI9PI5WH36VPANJ2DYLNMI" hidden="1">
          <a:extLst>
            <a:ext uri="{FF2B5EF4-FFF2-40B4-BE49-F238E27FC236}">
              <a16:creationId xmlns:a16="http://schemas.microsoft.com/office/drawing/2014/main" id="{D4EE68EC-B73C-4CD9-95AD-662D2BCBC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13" name="BEx5BJQWS6YWHH4ZMSUAMD641V6Y" descr="ZTMFMXCIQSECDX38ALEFHUB00" hidden="1">
          <a:extLst>
            <a:ext uri="{FF2B5EF4-FFF2-40B4-BE49-F238E27FC236}">
              <a16:creationId xmlns:a16="http://schemas.microsoft.com/office/drawing/2014/main" id="{52151A0F-C256-45EC-A957-1D36028D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20</xdr:row>
      <xdr:rowOff>0</xdr:rowOff>
    </xdr:from>
    <xdr:ext cx="59531" cy="295275"/>
    <xdr:pic>
      <xdr:nvPicPr>
        <xdr:cNvPr id="3414" name="BExIFSCLN1G86X78PFLTSMRP0US5" descr="9JK4SPV4DG7VTCZIILWHXQU5J" hidden="1">
          <a:extLst>
            <a:ext uri="{FF2B5EF4-FFF2-40B4-BE49-F238E27FC236}">
              <a16:creationId xmlns:a16="http://schemas.microsoft.com/office/drawing/2014/main" id="{C953CB44-B431-4E8F-A226-E98800B4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15" name="BExW9676P0SKCVKK25QCGHPA3PAD" descr="9A4PWZ20RMSRF0PNECCDM75CA" hidden="1">
          <a:extLst>
            <a:ext uri="{FF2B5EF4-FFF2-40B4-BE49-F238E27FC236}">
              <a16:creationId xmlns:a16="http://schemas.microsoft.com/office/drawing/2014/main" id="{9C7A1426-DB69-4271-91AA-C80E730CB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16" name="BExMM0AVUAIRNJLXB1FW8R0YB4ZZ" hidden="1">
          <a:extLst>
            <a:ext uri="{FF2B5EF4-FFF2-40B4-BE49-F238E27FC236}">
              <a16:creationId xmlns:a16="http://schemas.microsoft.com/office/drawing/2014/main" id="{0232EF2A-C110-4776-BB05-CF30798CE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17" name="BExQ7SXS9VUG7P6CACU2J7R2SGIZ" hidden="1">
          <a:extLst>
            <a:ext uri="{FF2B5EF4-FFF2-40B4-BE49-F238E27FC236}">
              <a16:creationId xmlns:a16="http://schemas.microsoft.com/office/drawing/2014/main" id="{8CF75741-AFB2-4D67-B67B-AA5FF4F5D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18" name="BExUBK0YZ5VYFY8TTITJGJU9S06A" hidden="1">
          <a:extLst>
            <a:ext uri="{FF2B5EF4-FFF2-40B4-BE49-F238E27FC236}">
              <a16:creationId xmlns:a16="http://schemas.microsoft.com/office/drawing/2014/main" id="{5D239722-CE4A-4B8B-AEF3-AE5A3B5F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295275"/>
    <xdr:pic>
      <xdr:nvPicPr>
        <xdr:cNvPr id="3419" name="BExS3JDQWF7U3F5JTEVOE16ASIYK" hidden="1">
          <a:extLst>
            <a:ext uri="{FF2B5EF4-FFF2-40B4-BE49-F238E27FC236}">
              <a16:creationId xmlns:a16="http://schemas.microsoft.com/office/drawing/2014/main" id="{E3880373-D71B-4257-8808-261A155A8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35433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20" name="BEx5BJQWS6YWHH4ZMSUAMD641V6Y" descr="ZTMFMXCIQSECDX38ALEFHUB00" hidden="1">
          <a:extLst>
            <a:ext uri="{FF2B5EF4-FFF2-40B4-BE49-F238E27FC236}">
              <a16:creationId xmlns:a16="http://schemas.microsoft.com/office/drawing/2014/main" id="{090BA137-71C5-4ADA-AB6E-C8B8C9EA3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21" name="BExUBK0YZ5VYFY8TTITJGJU9S06A" hidden="1">
          <a:extLst>
            <a:ext uri="{FF2B5EF4-FFF2-40B4-BE49-F238E27FC236}">
              <a16:creationId xmlns:a16="http://schemas.microsoft.com/office/drawing/2014/main" id="{D9A28302-52AB-4994-8FAF-5226B7DC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22" name="BExU3EX5JJCXCII4YKUJBFBGIJR2" descr="OF5ZI9PI5WH36VPANJ2DYLNMI" hidden="1">
          <a:extLst>
            <a:ext uri="{FF2B5EF4-FFF2-40B4-BE49-F238E27FC236}">
              <a16:creationId xmlns:a16="http://schemas.microsoft.com/office/drawing/2014/main" id="{E077C276-2810-48C4-86E1-9D90FD81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23" name="BExW9676P0SKCVKK25QCGHPA3PAD" descr="9A4PWZ20RMSRF0PNECCDM75CA" hidden="1">
          <a:extLst>
            <a:ext uri="{FF2B5EF4-FFF2-40B4-BE49-F238E27FC236}">
              <a16:creationId xmlns:a16="http://schemas.microsoft.com/office/drawing/2014/main" id="{3FB5148F-8CF3-4814-9760-42C0A37A6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24" name="BExMM0AVUAIRNJLXB1FW8R0YB4ZZ" hidden="1">
          <a:extLst>
            <a:ext uri="{FF2B5EF4-FFF2-40B4-BE49-F238E27FC236}">
              <a16:creationId xmlns:a16="http://schemas.microsoft.com/office/drawing/2014/main" id="{B9360EC6-E5B9-46DA-BDB9-247C5E1AA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25" name="BExQ7SXS9VUG7P6CACU2J7R2SGIZ" hidden="1">
          <a:extLst>
            <a:ext uri="{FF2B5EF4-FFF2-40B4-BE49-F238E27FC236}">
              <a16:creationId xmlns:a16="http://schemas.microsoft.com/office/drawing/2014/main" id="{F540E578-F319-4AEC-9094-32B772CD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26" name="BExU3EX5JJCXCII4YKUJBFBGIJR2" descr="OF5ZI9PI5WH36VPANJ2DYLNMI" hidden="1">
          <a:extLst>
            <a:ext uri="{FF2B5EF4-FFF2-40B4-BE49-F238E27FC236}">
              <a16:creationId xmlns:a16="http://schemas.microsoft.com/office/drawing/2014/main" id="{A3472F81-9F05-4613-9E87-25840791F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27" name="BExW9676P0SKCVKK25QCGHPA3PAD" descr="9A4PWZ20RMSRF0PNECCDM75CA" hidden="1">
          <a:extLst>
            <a:ext uri="{FF2B5EF4-FFF2-40B4-BE49-F238E27FC236}">
              <a16:creationId xmlns:a16="http://schemas.microsoft.com/office/drawing/2014/main" id="{C483D5B9-9EEA-4461-8609-968A96A4F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28" name="BExMM0AVUAIRNJLXB1FW8R0YB4ZZ" hidden="1">
          <a:extLst>
            <a:ext uri="{FF2B5EF4-FFF2-40B4-BE49-F238E27FC236}">
              <a16:creationId xmlns:a16="http://schemas.microsoft.com/office/drawing/2014/main" id="{FB818CAC-9D1F-4785-B8B8-531717D8F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29" name="BExQ7SXS9VUG7P6CACU2J7R2SGIZ" hidden="1">
          <a:extLst>
            <a:ext uri="{FF2B5EF4-FFF2-40B4-BE49-F238E27FC236}">
              <a16:creationId xmlns:a16="http://schemas.microsoft.com/office/drawing/2014/main" id="{707826F1-DCAA-46DA-9D44-0F7F667C4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30" name="BEx5BJQWS6YWHH4ZMSUAMD641V6Y" descr="ZTMFMXCIQSECDX38ALEFHUB00" hidden="1">
          <a:extLst>
            <a:ext uri="{FF2B5EF4-FFF2-40B4-BE49-F238E27FC236}">
              <a16:creationId xmlns:a16="http://schemas.microsoft.com/office/drawing/2014/main" id="{266C3E2B-C0A3-4CAD-908F-64C4AFEC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31" name="BExUBK0YZ5VYFY8TTITJGJU9S06A" hidden="1">
          <a:extLst>
            <a:ext uri="{FF2B5EF4-FFF2-40B4-BE49-F238E27FC236}">
              <a16:creationId xmlns:a16="http://schemas.microsoft.com/office/drawing/2014/main" id="{FF9B0296-2C41-45ED-8F70-57C0634A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32" name="BEx5BJQWS6YWHH4ZMSUAMD641V6Y" descr="ZTMFMXCIQSECDX38ALEFHUB00" hidden="1">
          <a:extLst>
            <a:ext uri="{FF2B5EF4-FFF2-40B4-BE49-F238E27FC236}">
              <a16:creationId xmlns:a16="http://schemas.microsoft.com/office/drawing/2014/main" id="{9FBBBE12-FE0C-4585-A89C-2C30198B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33" name="BExUBK0YZ5VYFY8TTITJGJU9S06A" hidden="1">
          <a:extLst>
            <a:ext uri="{FF2B5EF4-FFF2-40B4-BE49-F238E27FC236}">
              <a16:creationId xmlns:a16="http://schemas.microsoft.com/office/drawing/2014/main" id="{6C3142DA-3889-4009-AC1E-5D508795A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34" name="BEx5BJQWS6YWHH4ZMSUAMD641V6Y" descr="ZTMFMXCIQSECDX38ALEFHUB00" hidden="1">
          <a:extLst>
            <a:ext uri="{FF2B5EF4-FFF2-40B4-BE49-F238E27FC236}">
              <a16:creationId xmlns:a16="http://schemas.microsoft.com/office/drawing/2014/main" id="{4EBAF880-860A-4B8D-8876-5A67B4334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35" name="BExUBK0YZ5VYFY8TTITJGJU9S06A" hidden="1">
          <a:extLst>
            <a:ext uri="{FF2B5EF4-FFF2-40B4-BE49-F238E27FC236}">
              <a16:creationId xmlns:a16="http://schemas.microsoft.com/office/drawing/2014/main" id="{FC13C59C-1E01-4EE6-A90E-CC1E5641E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36" name="BEx5BJQWS6YWHH4ZMSUAMD641V6Y" descr="ZTMFMXCIQSECDX38ALEFHUB00" hidden="1">
          <a:extLst>
            <a:ext uri="{FF2B5EF4-FFF2-40B4-BE49-F238E27FC236}">
              <a16:creationId xmlns:a16="http://schemas.microsoft.com/office/drawing/2014/main" id="{2E641A4E-188C-4E9B-8121-42EF52D37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37" name="BExUBK0YZ5VYFY8TTITJGJU9S06A" hidden="1">
          <a:extLst>
            <a:ext uri="{FF2B5EF4-FFF2-40B4-BE49-F238E27FC236}">
              <a16:creationId xmlns:a16="http://schemas.microsoft.com/office/drawing/2014/main" id="{F978A6DC-F269-4E89-8FDE-3402C1FF4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38" name="BEx5BJQWS6YWHH4ZMSUAMD641V6Y" descr="ZTMFMXCIQSECDX38ALEFHUB00" hidden="1">
          <a:extLst>
            <a:ext uri="{FF2B5EF4-FFF2-40B4-BE49-F238E27FC236}">
              <a16:creationId xmlns:a16="http://schemas.microsoft.com/office/drawing/2014/main" id="{18F5F70C-D23A-4494-B6B8-328C094B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39" name="BExUBK0YZ5VYFY8TTITJGJU9S06A" hidden="1">
          <a:extLst>
            <a:ext uri="{FF2B5EF4-FFF2-40B4-BE49-F238E27FC236}">
              <a16:creationId xmlns:a16="http://schemas.microsoft.com/office/drawing/2014/main" id="{61794004-2FAA-46FA-A7AE-22FD55F6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40" name="BEx5BJQWS6YWHH4ZMSUAMD641V6Y" descr="ZTMFMXCIQSECDX38ALEFHUB00" hidden="1">
          <a:extLst>
            <a:ext uri="{FF2B5EF4-FFF2-40B4-BE49-F238E27FC236}">
              <a16:creationId xmlns:a16="http://schemas.microsoft.com/office/drawing/2014/main" id="{BC0F9146-92C1-441D-8B8E-00CD77E38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41" name="BExUBK0YZ5VYFY8TTITJGJU9S06A" hidden="1">
          <a:extLst>
            <a:ext uri="{FF2B5EF4-FFF2-40B4-BE49-F238E27FC236}">
              <a16:creationId xmlns:a16="http://schemas.microsoft.com/office/drawing/2014/main" id="{7DA97E1F-B0E2-4317-945B-5502CB8F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42" name="BEx5BJQWS6YWHH4ZMSUAMD641V6Y" descr="ZTMFMXCIQSECDX38ALEFHUB00" hidden="1">
          <a:extLst>
            <a:ext uri="{FF2B5EF4-FFF2-40B4-BE49-F238E27FC236}">
              <a16:creationId xmlns:a16="http://schemas.microsoft.com/office/drawing/2014/main" id="{B08FEB30-BA1F-4D86-AE7E-ACD40B626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43" name="BExUBK0YZ5VYFY8TTITJGJU9S06A" hidden="1">
          <a:extLst>
            <a:ext uri="{FF2B5EF4-FFF2-40B4-BE49-F238E27FC236}">
              <a16:creationId xmlns:a16="http://schemas.microsoft.com/office/drawing/2014/main" id="{8F65A7B1-E60A-46FA-B5B8-8F74DF19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44" name="BEx5BJQWS6YWHH4ZMSUAMD641V6Y" descr="ZTMFMXCIQSECDX38ALEFHUB00" hidden="1">
          <a:extLst>
            <a:ext uri="{FF2B5EF4-FFF2-40B4-BE49-F238E27FC236}">
              <a16:creationId xmlns:a16="http://schemas.microsoft.com/office/drawing/2014/main" id="{1C5B9894-486D-496E-91DF-B61513A8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45" name="BExUBK0YZ5VYFY8TTITJGJU9S06A" hidden="1">
          <a:extLst>
            <a:ext uri="{FF2B5EF4-FFF2-40B4-BE49-F238E27FC236}">
              <a16:creationId xmlns:a16="http://schemas.microsoft.com/office/drawing/2014/main" id="{83B698C1-5FE9-4151-BB38-CFF6F3B6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46" name="BEx5BJQWS6YWHH4ZMSUAMD641V6Y" descr="ZTMFMXCIQSECDX38ALEFHUB00" hidden="1">
          <a:extLst>
            <a:ext uri="{FF2B5EF4-FFF2-40B4-BE49-F238E27FC236}">
              <a16:creationId xmlns:a16="http://schemas.microsoft.com/office/drawing/2014/main" id="{8DA213FC-9C1C-4941-8F78-2D5F1DC1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47" name="BExUBK0YZ5VYFY8TTITJGJU9S06A" hidden="1">
          <a:extLst>
            <a:ext uri="{FF2B5EF4-FFF2-40B4-BE49-F238E27FC236}">
              <a16:creationId xmlns:a16="http://schemas.microsoft.com/office/drawing/2014/main" id="{328064A9-FAFB-43EA-B304-C266CAE1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48" name="BExU3EX5JJCXCII4YKUJBFBGIJR2" descr="OF5ZI9PI5WH36VPANJ2DYLNMI" hidden="1">
          <a:extLst>
            <a:ext uri="{FF2B5EF4-FFF2-40B4-BE49-F238E27FC236}">
              <a16:creationId xmlns:a16="http://schemas.microsoft.com/office/drawing/2014/main" id="{EF76C880-A8E6-4D86-A62C-949541A2D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49" name="BExW9676P0SKCVKK25QCGHPA3PAD" descr="9A4PWZ20RMSRF0PNECCDM75CA" hidden="1">
          <a:extLst>
            <a:ext uri="{FF2B5EF4-FFF2-40B4-BE49-F238E27FC236}">
              <a16:creationId xmlns:a16="http://schemas.microsoft.com/office/drawing/2014/main" id="{7226A8EB-C93A-4F3F-BEE8-627820802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50" name="BExMM0AVUAIRNJLXB1FW8R0YB4ZZ" hidden="1">
          <a:extLst>
            <a:ext uri="{FF2B5EF4-FFF2-40B4-BE49-F238E27FC236}">
              <a16:creationId xmlns:a16="http://schemas.microsoft.com/office/drawing/2014/main" id="{AC9F9BB1-2033-4E00-A48A-6150AC519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51" name="BExQ7SXS9VUG7P6CACU2J7R2SGIZ" hidden="1">
          <a:extLst>
            <a:ext uri="{FF2B5EF4-FFF2-40B4-BE49-F238E27FC236}">
              <a16:creationId xmlns:a16="http://schemas.microsoft.com/office/drawing/2014/main" id="{D86A945F-4A57-4D71-8246-084428423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52" name="BExU3EX5JJCXCII4YKUJBFBGIJR2" descr="OF5ZI9PI5WH36VPANJ2DYLNMI" hidden="1">
          <a:extLst>
            <a:ext uri="{FF2B5EF4-FFF2-40B4-BE49-F238E27FC236}">
              <a16:creationId xmlns:a16="http://schemas.microsoft.com/office/drawing/2014/main" id="{C3820600-2799-425D-91BC-462B6D05A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53" name="BExW9676P0SKCVKK25QCGHPA3PAD" descr="9A4PWZ20RMSRF0PNECCDM75CA" hidden="1">
          <a:extLst>
            <a:ext uri="{FF2B5EF4-FFF2-40B4-BE49-F238E27FC236}">
              <a16:creationId xmlns:a16="http://schemas.microsoft.com/office/drawing/2014/main" id="{30703E2E-2FC8-4735-A51A-29F7A051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54" name="BExMM0AVUAIRNJLXB1FW8R0YB4ZZ" hidden="1">
          <a:extLst>
            <a:ext uri="{FF2B5EF4-FFF2-40B4-BE49-F238E27FC236}">
              <a16:creationId xmlns:a16="http://schemas.microsoft.com/office/drawing/2014/main" id="{C1665467-7F73-4F70-AB22-8CF6FD7E0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55" name="BExQ7SXS9VUG7P6CACU2J7R2SGIZ" hidden="1">
          <a:extLst>
            <a:ext uri="{FF2B5EF4-FFF2-40B4-BE49-F238E27FC236}">
              <a16:creationId xmlns:a16="http://schemas.microsoft.com/office/drawing/2014/main" id="{2812F9F0-0C07-42C1-BF8B-8B83EF5E0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56" name="BEx5BJQWS6YWHH4ZMSUAMD641V6Y" descr="ZTMFMXCIQSECDX38ALEFHUB00" hidden="1">
          <a:extLst>
            <a:ext uri="{FF2B5EF4-FFF2-40B4-BE49-F238E27FC236}">
              <a16:creationId xmlns:a16="http://schemas.microsoft.com/office/drawing/2014/main" id="{2CBED643-7A1D-407D-A7E6-30D2E2573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57" name="BExUBK0YZ5VYFY8TTITJGJU9S06A" hidden="1">
          <a:extLst>
            <a:ext uri="{FF2B5EF4-FFF2-40B4-BE49-F238E27FC236}">
              <a16:creationId xmlns:a16="http://schemas.microsoft.com/office/drawing/2014/main" id="{0B981503-88B5-455F-AE8E-570627121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58" name="BEx5BJQWS6YWHH4ZMSUAMD641V6Y" descr="ZTMFMXCIQSECDX38ALEFHUB00" hidden="1">
          <a:extLst>
            <a:ext uri="{FF2B5EF4-FFF2-40B4-BE49-F238E27FC236}">
              <a16:creationId xmlns:a16="http://schemas.microsoft.com/office/drawing/2014/main" id="{9501CF28-019C-4F59-B61E-9A8E161E2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59" name="BExUBK0YZ5VYFY8TTITJGJU9S06A" hidden="1">
          <a:extLst>
            <a:ext uri="{FF2B5EF4-FFF2-40B4-BE49-F238E27FC236}">
              <a16:creationId xmlns:a16="http://schemas.microsoft.com/office/drawing/2014/main" id="{2B9CA576-FE80-4180-8930-19302382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60" name="BEx5BJQWS6YWHH4ZMSUAMD641V6Y" descr="ZTMFMXCIQSECDX38ALEFHUB00" hidden="1">
          <a:extLst>
            <a:ext uri="{FF2B5EF4-FFF2-40B4-BE49-F238E27FC236}">
              <a16:creationId xmlns:a16="http://schemas.microsoft.com/office/drawing/2014/main" id="{603F91C8-F434-4297-8F88-58AD639A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61" name="BExUBK0YZ5VYFY8TTITJGJU9S06A" hidden="1">
          <a:extLst>
            <a:ext uri="{FF2B5EF4-FFF2-40B4-BE49-F238E27FC236}">
              <a16:creationId xmlns:a16="http://schemas.microsoft.com/office/drawing/2014/main" id="{8C655841-4CCE-449F-9A3D-1D648591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62" name="BEx5BJQWS6YWHH4ZMSUAMD641V6Y" descr="ZTMFMXCIQSECDX38ALEFHUB00" hidden="1">
          <a:extLst>
            <a:ext uri="{FF2B5EF4-FFF2-40B4-BE49-F238E27FC236}">
              <a16:creationId xmlns:a16="http://schemas.microsoft.com/office/drawing/2014/main" id="{AA223A63-EFB4-49DA-9E0D-1BA19BE4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63" name="BExUBK0YZ5VYFY8TTITJGJU9S06A" hidden="1">
          <a:extLst>
            <a:ext uri="{FF2B5EF4-FFF2-40B4-BE49-F238E27FC236}">
              <a16:creationId xmlns:a16="http://schemas.microsoft.com/office/drawing/2014/main" id="{E82313D5-9566-4E2B-B1ED-104AC209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64" name="BEx5BJQWS6YWHH4ZMSUAMD641V6Y" descr="ZTMFMXCIQSECDX38ALEFHUB00" hidden="1">
          <a:extLst>
            <a:ext uri="{FF2B5EF4-FFF2-40B4-BE49-F238E27FC236}">
              <a16:creationId xmlns:a16="http://schemas.microsoft.com/office/drawing/2014/main" id="{AC1B1690-45D6-4433-9E7C-0175F7939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65" name="BExUBK0YZ5VYFY8TTITJGJU9S06A" hidden="1">
          <a:extLst>
            <a:ext uri="{FF2B5EF4-FFF2-40B4-BE49-F238E27FC236}">
              <a16:creationId xmlns:a16="http://schemas.microsoft.com/office/drawing/2014/main" id="{8DE8DAF9-6120-4873-B00D-2FECDD28D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66" name="BExU3EX5JJCXCII4YKUJBFBGIJR2" descr="OF5ZI9PI5WH36VPANJ2DYLNMI" hidden="1">
          <a:extLst>
            <a:ext uri="{FF2B5EF4-FFF2-40B4-BE49-F238E27FC236}">
              <a16:creationId xmlns:a16="http://schemas.microsoft.com/office/drawing/2014/main" id="{BC553F9A-F058-4A8D-934A-FCB80D4A5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67" name="BEx5BJQWS6YWHH4ZMSUAMD641V6Y" descr="ZTMFMXCIQSECDX38ALEFHUB00" hidden="1">
          <a:extLst>
            <a:ext uri="{FF2B5EF4-FFF2-40B4-BE49-F238E27FC236}">
              <a16:creationId xmlns:a16="http://schemas.microsoft.com/office/drawing/2014/main" id="{115FFDDA-7C40-4886-A33B-99232449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20</xdr:row>
      <xdr:rowOff>0</xdr:rowOff>
    </xdr:from>
    <xdr:ext cx="59531" cy="295275"/>
    <xdr:pic>
      <xdr:nvPicPr>
        <xdr:cNvPr id="3468" name="BExIFSCLN1G86X78PFLTSMRP0US5" descr="9JK4SPV4DG7VTCZIILWHXQU5J" hidden="1">
          <a:extLst>
            <a:ext uri="{FF2B5EF4-FFF2-40B4-BE49-F238E27FC236}">
              <a16:creationId xmlns:a16="http://schemas.microsoft.com/office/drawing/2014/main" id="{7100B7C1-1857-40DE-A60B-F80EABEF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69" name="BExW9676P0SKCVKK25QCGHPA3PAD" descr="9A4PWZ20RMSRF0PNECCDM75CA" hidden="1">
          <a:extLst>
            <a:ext uri="{FF2B5EF4-FFF2-40B4-BE49-F238E27FC236}">
              <a16:creationId xmlns:a16="http://schemas.microsoft.com/office/drawing/2014/main" id="{C601347F-6CC4-4E3A-B5A9-70D2FD0DB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70" name="BExMM0AVUAIRNJLXB1FW8R0YB4ZZ" hidden="1">
          <a:extLst>
            <a:ext uri="{FF2B5EF4-FFF2-40B4-BE49-F238E27FC236}">
              <a16:creationId xmlns:a16="http://schemas.microsoft.com/office/drawing/2014/main" id="{83B7C92E-82F8-47EF-8EF2-E13042BE5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71" name="BExQ7SXS9VUG7P6CACU2J7R2SGIZ" hidden="1">
          <a:extLst>
            <a:ext uri="{FF2B5EF4-FFF2-40B4-BE49-F238E27FC236}">
              <a16:creationId xmlns:a16="http://schemas.microsoft.com/office/drawing/2014/main" id="{B7C56763-764B-4BF2-8C52-62870FB8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72" name="BExUBK0YZ5VYFY8TTITJGJU9S06A" hidden="1">
          <a:extLst>
            <a:ext uri="{FF2B5EF4-FFF2-40B4-BE49-F238E27FC236}">
              <a16:creationId xmlns:a16="http://schemas.microsoft.com/office/drawing/2014/main" id="{292E584C-2099-4569-9259-D17F2FF4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295275"/>
    <xdr:pic>
      <xdr:nvPicPr>
        <xdr:cNvPr id="3473" name="BExS3JDQWF7U3F5JTEVOE16ASIYK" hidden="1">
          <a:extLst>
            <a:ext uri="{FF2B5EF4-FFF2-40B4-BE49-F238E27FC236}">
              <a16:creationId xmlns:a16="http://schemas.microsoft.com/office/drawing/2014/main" id="{F80A94C5-F149-4A0B-ADBE-8DA2CB88E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35433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74" name="BEx5BJQWS6YWHH4ZMSUAMD641V6Y" descr="ZTMFMXCIQSECDX38ALEFHUB00" hidden="1">
          <a:extLst>
            <a:ext uri="{FF2B5EF4-FFF2-40B4-BE49-F238E27FC236}">
              <a16:creationId xmlns:a16="http://schemas.microsoft.com/office/drawing/2014/main" id="{3596D45A-41BB-4312-9F46-E7D408E2C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75" name="BExUBK0YZ5VYFY8TTITJGJU9S06A" hidden="1">
          <a:extLst>
            <a:ext uri="{FF2B5EF4-FFF2-40B4-BE49-F238E27FC236}">
              <a16:creationId xmlns:a16="http://schemas.microsoft.com/office/drawing/2014/main" id="{FCFB29A5-9F71-4015-9F51-B5E8D641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76" name="BExU3EX5JJCXCII4YKUJBFBGIJR2" descr="OF5ZI9PI5WH36VPANJ2DYLNMI" hidden="1">
          <a:extLst>
            <a:ext uri="{FF2B5EF4-FFF2-40B4-BE49-F238E27FC236}">
              <a16:creationId xmlns:a16="http://schemas.microsoft.com/office/drawing/2014/main" id="{B25C0841-3F47-417D-91BB-BDCD4B579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77" name="BExW9676P0SKCVKK25QCGHPA3PAD" descr="9A4PWZ20RMSRF0PNECCDM75CA" hidden="1">
          <a:extLst>
            <a:ext uri="{FF2B5EF4-FFF2-40B4-BE49-F238E27FC236}">
              <a16:creationId xmlns:a16="http://schemas.microsoft.com/office/drawing/2014/main" id="{31B402C0-5C61-4FAA-9B19-584DBA59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78" name="BExMM0AVUAIRNJLXB1FW8R0YB4ZZ" hidden="1">
          <a:extLst>
            <a:ext uri="{FF2B5EF4-FFF2-40B4-BE49-F238E27FC236}">
              <a16:creationId xmlns:a16="http://schemas.microsoft.com/office/drawing/2014/main" id="{052D17B0-F834-409C-B75B-CBDE6B99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79" name="BExQ7SXS9VUG7P6CACU2J7R2SGIZ" hidden="1">
          <a:extLst>
            <a:ext uri="{FF2B5EF4-FFF2-40B4-BE49-F238E27FC236}">
              <a16:creationId xmlns:a16="http://schemas.microsoft.com/office/drawing/2014/main" id="{2591F419-F143-4407-B204-60247645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80" name="BExU3EX5JJCXCII4YKUJBFBGIJR2" descr="OF5ZI9PI5WH36VPANJ2DYLNMI" hidden="1">
          <a:extLst>
            <a:ext uri="{FF2B5EF4-FFF2-40B4-BE49-F238E27FC236}">
              <a16:creationId xmlns:a16="http://schemas.microsoft.com/office/drawing/2014/main" id="{5B8552B3-67C3-41B6-8075-C6A69288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81" name="BExW9676P0SKCVKK25QCGHPA3PAD" descr="9A4PWZ20RMSRF0PNECCDM75CA" hidden="1">
          <a:extLst>
            <a:ext uri="{FF2B5EF4-FFF2-40B4-BE49-F238E27FC236}">
              <a16:creationId xmlns:a16="http://schemas.microsoft.com/office/drawing/2014/main" id="{64FA9CA3-213B-48A5-82EE-6735B055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82" name="BExMM0AVUAIRNJLXB1FW8R0YB4ZZ" hidden="1">
          <a:extLst>
            <a:ext uri="{FF2B5EF4-FFF2-40B4-BE49-F238E27FC236}">
              <a16:creationId xmlns:a16="http://schemas.microsoft.com/office/drawing/2014/main" id="{0A27E4A2-10EC-47F8-9579-8949354BB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483" name="BExQ7SXS9VUG7P6CACU2J7R2SGIZ" hidden="1">
          <a:extLst>
            <a:ext uri="{FF2B5EF4-FFF2-40B4-BE49-F238E27FC236}">
              <a16:creationId xmlns:a16="http://schemas.microsoft.com/office/drawing/2014/main" id="{5E78D591-C75B-46BC-8979-163A4FEB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84" name="BEx5BJQWS6YWHH4ZMSUAMD641V6Y" descr="ZTMFMXCIQSECDX38ALEFHUB00" hidden="1">
          <a:extLst>
            <a:ext uri="{FF2B5EF4-FFF2-40B4-BE49-F238E27FC236}">
              <a16:creationId xmlns:a16="http://schemas.microsoft.com/office/drawing/2014/main" id="{FA5F2E0D-AF77-4573-A44F-F4676409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85" name="BExUBK0YZ5VYFY8TTITJGJU9S06A" hidden="1">
          <a:extLst>
            <a:ext uri="{FF2B5EF4-FFF2-40B4-BE49-F238E27FC236}">
              <a16:creationId xmlns:a16="http://schemas.microsoft.com/office/drawing/2014/main" id="{264CD8DF-8F5F-43F6-9644-31FCD0A0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86" name="BEx5BJQWS6YWHH4ZMSUAMD641V6Y" descr="ZTMFMXCIQSECDX38ALEFHUB00" hidden="1">
          <a:extLst>
            <a:ext uri="{FF2B5EF4-FFF2-40B4-BE49-F238E27FC236}">
              <a16:creationId xmlns:a16="http://schemas.microsoft.com/office/drawing/2014/main" id="{D98AAE8F-21F4-455C-9F28-3B2AC519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87" name="BExUBK0YZ5VYFY8TTITJGJU9S06A" hidden="1">
          <a:extLst>
            <a:ext uri="{FF2B5EF4-FFF2-40B4-BE49-F238E27FC236}">
              <a16:creationId xmlns:a16="http://schemas.microsoft.com/office/drawing/2014/main" id="{C7FA2171-80F0-4B5D-8433-32B827C5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88" name="BEx5BJQWS6YWHH4ZMSUAMD641V6Y" descr="ZTMFMXCIQSECDX38ALEFHUB00" hidden="1">
          <a:extLst>
            <a:ext uri="{FF2B5EF4-FFF2-40B4-BE49-F238E27FC236}">
              <a16:creationId xmlns:a16="http://schemas.microsoft.com/office/drawing/2014/main" id="{292A8F23-579F-41D9-BA70-626D679A0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89" name="BExUBK0YZ5VYFY8TTITJGJU9S06A" hidden="1">
          <a:extLst>
            <a:ext uri="{FF2B5EF4-FFF2-40B4-BE49-F238E27FC236}">
              <a16:creationId xmlns:a16="http://schemas.microsoft.com/office/drawing/2014/main" id="{EE1A4E36-F192-4275-B7BB-A1947FBE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90" name="BEx5BJQWS6YWHH4ZMSUAMD641V6Y" descr="ZTMFMXCIQSECDX38ALEFHUB00" hidden="1">
          <a:extLst>
            <a:ext uri="{FF2B5EF4-FFF2-40B4-BE49-F238E27FC236}">
              <a16:creationId xmlns:a16="http://schemas.microsoft.com/office/drawing/2014/main" id="{E0731B50-639B-49FA-93B0-B8791369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91" name="BExUBK0YZ5VYFY8TTITJGJU9S06A" hidden="1">
          <a:extLst>
            <a:ext uri="{FF2B5EF4-FFF2-40B4-BE49-F238E27FC236}">
              <a16:creationId xmlns:a16="http://schemas.microsoft.com/office/drawing/2014/main" id="{9CAD4DA7-4988-48E3-B504-64673693A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92" name="BEx5BJQWS6YWHH4ZMSUAMD641V6Y" descr="ZTMFMXCIQSECDX38ALEFHUB00" hidden="1">
          <a:extLst>
            <a:ext uri="{FF2B5EF4-FFF2-40B4-BE49-F238E27FC236}">
              <a16:creationId xmlns:a16="http://schemas.microsoft.com/office/drawing/2014/main" id="{AD1BF56A-24AC-4621-A6FD-7DB80C45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93" name="BExUBK0YZ5VYFY8TTITJGJU9S06A" hidden="1">
          <a:extLst>
            <a:ext uri="{FF2B5EF4-FFF2-40B4-BE49-F238E27FC236}">
              <a16:creationId xmlns:a16="http://schemas.microsoft.com/office/drawing/2014/main" id="{3572A903-9BDE-4AF3-A707-7A7A534A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94" name="BEx5BJQWS6YWHH4ZMSUAMD641V6Y" descr="ZTMFMXCIQSECDX38ALEFHUB00" hidden="1">
          <a:extLst>
            <a:ext uri="{FF2B5EF4-FFF2-40B4-BE49-F238E27FC236}">
              <a16:creationId xmlns:a16="http://schemas.microsoft.com/office/drawing/2014/main" id="{DF65E8C2-2B2D-4BC4-9295-194040C65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95" name="BExUBK0YZ5VYFY8TTITJGJU9S06A" hidden="1">
          <a:extLst>
            <a:ext uri="{FF2B5EF4-FFF2-40B4-BE49-F238E27FC236}">
              <a16:creationId xmlns:a16="http://schemas.microsoft.com/office/drawing/2014/main" id="{AA3373BB-B01D-4D8B-90AE-EBF394677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96" name="BEx5BJQWS6YWHH4ZMSUAMD641V6Y" descr="ZTMFMXCIQSECDX38ALEFHUB00" hidden="1">
          <a:extLst>
            <a:ext uri="{FF2B5EF4-FFF2-40B4-BE49-F238E27FC236}">
              <a16:creationId xmlns:a16="http://schemas.microsoft.com/office/drawing/2014/main" id="{6171A004-3007-4FC2-84B3-CF0F24C39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97" name="BExUBK0YZ5VYFY8TTITJGJU9S06A" hidden="1">
          <a:extLst>
            <a:ext uri="{FF2B5EF4-FFF2-40B4-BE49-F238E27FC236}">
              <a16:creationId xmlns:a16="http://schemas.microsoft.com/office/drawing/2014/main" id="{7CC0D032-A61A-4948-ADA1-17AA954F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98" name="BEx5BJQWS6YWHH4ZMSUAMD641V6Y" descr="ZTMFMXCIQSECDX38ALEFHUB00" hidden="1">
          <a:extLst>
            <a:ext uri="{FF2B5EF4-FFF2-40B4-BE49-F238E27FC236}">
              <a16:creationId xmlns:a16="http://schemas.microsoft.com/office/drawing/2014/main" id="{59D185D8-E499-45BF-B805-18A01877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499" name="BExUBK0YZ5VYFY8TTITJGJU9S06A" hidden="1">
          <a:extLst>
            <a:ext uri="{FF2B5EF4-FFF2-40B4-BE49-F238E27FC236}">
              <a16:creationId xmlns:a16="http://schemas.microsoft.com/office/drawing/2014/main" id="{90C150D7-A014-4EFF-9E8C-E63DD278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500" name="BEx5BJQWS6YWHH4ZMSUAMD641V6Y" descr="ZTMFMXCIQSECDX38ALEFHUB00" hidden="1">
          <a:extLst>
            <a:ext uri="{FF2B5EF4-FFF2-40B4-BE49-F238E27FC236}">
              <a16:creationId xmlns:a16="http://schemas.microsoft.com/office/drawing/2014/main" id="{08C6D751-089F-4B9A-A7B1-11FF71F4C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501" name="BExUBK0YZ5VYFY8TTITJGJU9S06A" hidden="1">
          <a:extLst>
            <a:ext uri="{FF2B5EF4-FFF2-40B4-BE49-F238E27FC236}">
              <a16:creationId xmlns:a16="http://schemas.microsoft.com/office/drawing/2014/main" id="{30305A25-BD49-4655-82C4-DD65249C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502" name="BExU3EX5JJCXCII4YKUJBFBGIJR2" descr="OF5ZI9PI5WH36VPANJ2DYLNMI" hidden="1">
          <a:extLst>
            <a:ext uri="{FF2B5EF4-FFF2-40B4-BE49-F238E27FC236}">
              <a16:creationId xmlns:a16="http://schemas.microsoft.com/office/drawing/2014/main" id="{08183E4C-CA8D-4905-B620-11271AE75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503" name="BExW9676P0SKCVKK25QCGHPA3PAD" descr="9A4PWZ20RMSRF0PNECCDM75CA" hidden="1">
          <a:extLst>
            <a:ext uri="{FF2B5EF4-FFF2-40B4-BE49-F238E27FC236}">
              <a16:creationId xmlns:a16="http://schemas.microsoft.com/office/drawing/2014/main" id="{0086D4F7-0D04-45E7-8998-D7122483D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504" name="BExMM0AVUAIRNJLXB1FW8R0YB4ZZ" hidden="1">
          <a:extLst>
            <a:ext uri="{FF2B5EF4-FFF2-40B4-BE49-F238E27FC236}">
              <a16:creationId xmlns:a16="http://schemas.microsoft.com/office/drawing/2014/main" id="{E6298CB0-6D00-4087-AB0D-A1D12D88C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505" name="BExQ7SXS9VUG7P6CACU2J7R2SGIZ" hidden="1">
          <a:extLst>
            <a:ext uri="{FF2B5EF4-FFF2-40B4-BE49-F238E27FC236}">
              <a16:creationId xmlns:a16="http://schemas.microsoft.com/office/drawing/2014/main" id="{7A3302F5-6BBD-4F94-92DC-FB343082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506" name="BExU3EX5JJCXCII4YKUJBFBGIJR2" descr="OF5ZI9PI5WH36VPANJ2DYLNMI" hidden="1">
          <a:extLst>
            <a:ext uri="{FF2B5EF4-FFF2-40B4-BE49-F238E27FC236}">
              <a16:creationId xmlns:a16="http://schemas.microsoft.com/office/drawing/2014/main" id="{E40DEB05-C0CA-49EB-85FB-4517B2C7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507" name="BExW9676P0SKCVKK25QCGHPA3PAD" descr="9A4PWZ20RMSRF0PNECCDM75CA" hidden="1">
          <a:extLst>
            <a:ext uri="{FF2B5EF4-FFF2-40B4-BE49-F238E27FC236}">
              <a16:creationId xmlns:a16="http://schemas.microsoft.com/office/drawing/2014/main" id="{65AFF27B-C8CB-42C2-82FE-B6DE61C88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508" name="BExMM0AVUAIRNJLXB1FW8R0YB4ZZ" hidden="1">
          <a:extLst>
            <a:ext uri="{FF2B5EF4-FFF2-40B4-BE49-F238E27FC236}">
              <a16:creationId xmlns:a16="http://schemas.microsoft.com/office/drawing/2014/main" id="{6FD2BB8B-3549-4821-B218-C0E92874F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3509" name="BExQ7SXS9VUG7P6CACU2J7R2SGIZ" hidden="1">
          <a:extLst>
            <a:ext uri="{FF2B5EF4-FFF2-40B4-BE49-F238E27FC236}">
              <a16:creationId xmlns:a16="http://schemas.microsoft.com/office/drawing/2014/main" id="{90812DBD-C274-49F5-A174-103017F45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510" name="BEx5BJQWS6YWHH4ZMSUAMD641V6Y" descr="ZTMFMXCIQSECDX38ALEFHUB00" hidden="1">
          <a:extLst>
            <a:ext uri="{FF2B5EF4-FFF2-40B4-BE49-F238E27FC236}">
              <a16:creationId xmlns:a16="http://schemas.microsoft.com/office/drawing/2014/main" id="{817DE51E-64E7-4699-8E59-05E12B2AD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511" name="BExUBK0YZ5VYFY8TTITJGJU9S06A" hidden="1">
          <a:extLst>
            <a:ext uri="{FF2B5EF4-FFF2-40B4-BE49-F238E27FC236}">
              <a16:creationId xmlns:a16="http://schemas.microsoft.com/office/drawing/2014/main" id="{16C936BD-4D7B-4F66-B0DC-80080D0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512" name="BEx5BJQWS6YWHH4ZMSUAMD641V6Y" descr="ZTMFMXCIQSECDX38ALEFHUB00" hidden="1">
          <a:extLst>
            <a:ext uri="{FF2B5EF4-FFF2-40B4-BE49-F238E27FC236}">
              <a16:creationId xmlns:a16="http://schemas.microsoft.com/office/drawing/2014/main" id="{B6602438-4D9B-4D40-B233-A81EF01BE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513" name="BExUBK0YZ5VYFY8TTITJGJU9S06A" hidden="1">
          <a:extLst>
            <a:ext uri="{FF2B5EF4-FFF2-40B4-BE49-F238E27FC236}">
              <a16:creationId xmlns:a16="http://schemas.microsoft.com/office/drawing/2014/main" id="{EE6213E1-13AE-44D6-BFCC-90D04ABDA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514" name="BEx5BJQWS6YWHH4ZMSUAMD641V6Y" descr="ZTMFMXCIQSECDX38ALEFHUB00" hidden="1">
          <a:extLst>
            <a:ext uri="{FF2B5EF4-FFF2-40B4-BE49-F238E27FC236}">
              <a16:creationId xmlns:a16="http://schemas.microsoft.com/office/drawing/2014/main" id="{004BB117-D528-438B-B6E7-6E743283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515" name="BExUBK0YZ5VYFY8TTITJGJU9S06A" hidden="1">
          <a:extLst>
            <a:ext uri="{FF2B5EF4-FFF2-40B4-BE49-F238E27FC236}">
              <a16:creationId xmlns:a16="http://schemas.microsoft.com/office/drawing/2014/main" id="{E65FD388-D844-4170-BD53-B5BACCC5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516" name="BEx5BJQWS6YWHH4ZMSUAMD641V6Y" descr="ZTMFMXCIQSECDX38ALEFHUB00" hidden="1">
          <a:extLst>
            <a:ext uri="{FF2B5EF4-FFF2-40B4-BE49-F238E27FC236}">
              <a16:creationId xmlns:a16="http://schemas.microsoft.com/office/drawing/2014/main" id="{1D8AE36B-9A2E-408E-A817-ACD7631CA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517" name="BExUBK0YZ5VYFY8TTITJGJU9S06A" hidden="1">
          <a:extLst>
            <a:ext uri="{FF2B5EF4-FFF2-40B4-BE49-F238E27FC236}">
              <a16:creationId xmlns:a16="http://schemas.microsoft.com/office/drawing/2014/main" id="{1FC15517-4495-4553-A0B6-4FBDC8FA9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518" name="BEx5BJQWS6YWHH4ZMSUAMD641V6Y" descr="ZTMFMXCIQSECDX38ALEFHUB00" hidden="1">
          <a:extLst>
            <a:ext uri="{FF2B5EF4-FFF2-40B4-BE49-F238E27FC236}">
              <a16:creationId xmlns:a16="http://schemas.microsoft.com/office/drawing/2014/main" id="{334B27D1-27AD-4784-BA74-BDDDECBE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519" name="BExUBK0YZ5VYFY8TTITJGJU9S06A" hidden="1">
          <a:extLst>
            <a:ext uri="{FF2B5EF4-FFF2-40B4-BE49-F238E27FC236}">
              <a16:creationId xmlns:a16="http://schemas.microsoft.com/office/drawing/2014/main" id="{F0189E2F-B63E-4CB6-8A42-7E687ACD7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1905</xdr:rowOff>
    </xdr:from>
    <xdr:ext cx="59531" cy="829901"/>
    <xdr:pic>
      <xdr:nvPicPr>
        <xdr:cNvPr id="3520" name="BEx1KD7H6UB1VYCJ7O61P562EIUY" descr="IQGV9140X0K0UPBL8OGU3I44J" hidden="1">
          <a:extLst>
            <a:ext uri="{FF2B5EF4-FFF2-40B4-BE49-F238E27FC236}">
              <a16:creationId xmlns:a16="http://schemas.microsoft.com/office/drawing/2014/main" id="{0CF00C93-D8BE-404B-B020-A13DC7D6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1905</xdr:rowOff>
    </xdr:from>
    <xdr:ext cx="59531" cy="829901"/>
    <xdr:pic>
      <xdr:nvPicPr>
        <xdr:cNvPr id="3521" name="BEx5AQZ4ETQ9LMY5EBWVH20Z7VXQ" hidden="1">
          <a:extLst>
            <a:ext uri="{FF2B5EF4-FFF2-40B4-BE49-F238E27FC236}">
              <a16:creationId xmlns:a16="http://schemas.microsoft.com/office/drawing/2014/main" id="{1C7811B6-405B-43B9-BAF5-0905B9560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1905</xdr:rowOff>
    </xdr:from>
    <xdr:ext cx="59531" cy="829901"/>
    <xdr:pic>
      <xdr:nvPicPr>
        <xdr:cNvPr id="3522" name="BEx1KD7H6UB1VYCJ7O61P562EIUY" descr="IQGV9140X0K0UPBL8OGU3I44J" hidden="1">
          <a:extLst>
            <a:ext uri="{FF2B5EF4-FFF2-40B4-BE49-F238E27FC236}">
              <a16:creationId xmlns:a16="http://schemas.microsoft.com/office/drawing/2014/main" id="{104E00AC-B391-46AC-AAFE-A19E1CC7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1905</xdr:rowOff>
    </xdr:from>
    <xdr:ext cx="59531" cy="829901"/>
    <xdr:pic>
      <xdr:nvPicPr>
        <xdr:cNvPr id="3523" name="BEx5AQZ4ETQ9LMY5EBWVH20Z7VXQ" hidden="1">
          <a:extLst>
            <a:ext uri="{FF2B5EF4-FFF2-40B4-BE49-F238E27FC236}">
              <a16:creationId xmlns:a16="http://schemas.microsoft.com/office/drawing/2014/main" id="{117B9B7D-E402-4288-9F56-996320080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24" name="BEx1KD7H6UB1VYCJ7O61P562EIUY" descr="IQGV9140X0K0UPBL8OGU3I44J" hidden="1">
          <a:extLst>
            <a:ext uri="{FF2B5EF4-FFF2-40B4-BE49-F238E27FC236}">
              <a16:creationId xmlns:a16="http://schemas.microsoft.com/office/drawing/2014/main" id="{B157C216-6ACE-4BE4-8381-5E566222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525" name="BEx5BJQWS6YWHH4ZMSUAMD641V6Y" descr="ZTMFMXCIQSECDX38ALEFHUB00" hidden="1">
          <a:extLst>
            <a:ext uri="{FF2B5EF4-FFF2-40B4-BE49-F238E27FC236}">
              <a16:creationId xmlns:a16="http://schemas.microsoft.com/office/drawing/2014/main" id="{FE7F196B-6FEE-4CF0-AA59-BA580F66F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26" name="BEx5AQZ4ETQ9LMY5EBWVH20Z7VXQ" hidden="1">
          <a:extLst>
            <a:ext uri="{FF2B5EF4-FFF2-40B4-BE49-F238E27FC236}">
              <a16:creationId xmlns:a16="http://schemas.microsoft.com/office/drawing/2014/main" id="{B3BD73E3-3952-4BAF-A7B1-66276039A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527" name="BExUBK0YZ5VYFY8TTITJGJU9S06A" hidden="1">
          <a:extLst>
            <a:ext uri="{FF2B5EF4-FFF2-40B4-BE49-F238E27FC236}">
              <a16:creationId xmlns:a16="http://schemas.microsoft.com/office/drawing/2014/main" id="{52586D83-35EB-4D10-B82F-6B6499284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1905</xdr:rowOff>
    </xdr:from>
    <xdr:ext cx="59531" cy="829901"/>
    <xdr:pic>
      <xdr:nvPicPr>
        <xdr:cNvPr id="3528" name="BEx1KD7H6UB1VYCJ7O61P562EIUY" descr="IQGV9140X0K0UPBL8OGU3I44J" hidden="1">
          <a:extLst>
            <a:ext uri="{FF2B5EF4-FFF2-40B4-BE49-F238E27FC236}">
              <a16:creationId xmlns:a16="http://schemas.microsoft.com/office/drawing/2014/main" id="{91BF91EB-164C-4149-B4C4-DC42CC143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1905</xdr:rowOff>
    </xdr:from>
    <xdr:ext cx="59531" cy="829901"/>
    <xdr:pic>
      <xdr:nvPicPr>
        <xdr:cNvPr id="3529" name="BEx5AQZ4ETQ9LMY5EBWVH20Z7VXQ" hidden="1">
          <a:extLst>
            <a:ext uri="{FF2B5EF4-FFF2-40B4-BE49-F238E27FC236}">
              <a16:creationId xmlns:a16="http://schemas.microsoft.com/office/drawing/2014/main" id="{AC10C9EA-D828-4903-90A5-07889393F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30" name="BEx1KD7H6UB1VYCJ7O61P562EIUY" descr="IQGV9140X0K0UPBL8OGU3I44J" hidden="1">
          <a:extLst>
            <a:ext uri="{FF2B5EF4-FFF2-40B4-BE49-F238E27FC236}">
              <a16:creationId xmlns:a16="http://schemas.microsoft.com/office/drawing/2014/main" id="{5BC6771A-1F9A-40D2-B7C7-0810E7FBB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531" name="BEx5BJQWS6YWHH4ZMSUAMD641V6Y" descr="ZTMFMXCIQSECDX38ALEFHUB00" hidden="1">
          <a:extLst>
            <a:ext uri="{FF2B5EF4-FFF2-40B4-BE49-F238E27FC236}">
              <a16:creationId xmlns:a16="http://schemas.microsoft.com/office/drawing/2014/main" id="{B45EC2B0-EB5B-49E8-9B95-9A8C6268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32" name="BEx5AQZ4ETQ9LMY5EBWVH20Z7VXQ" hidden="1">
          <a:extLst>
            <a:ext uri="{FF2B5EF4-FFF2-40B4-BE49-F238E27FC236}">
              <a16:creationId xmlns:a16="http://schemas.microsoft.com/office/drawing/2014/main" id="{1ACCEA1F-798D-4860-A94C-FC51C0FEC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533" name="BExUBK0YZ5VYFY8TTITJGJU9S06A" hidden="1">
          <a:extLst>
            <a:ext uri="{FF2B5EF4-FFF2-40B4-BE49-F238E27FC236}">
              <a16:creationId xmlns:a16="http://schemas.microsoft.com/office/drawing/2014/main" id="{73036472-F636-486F-A7CC-CCDC8648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34" name="BEx1KD7H6UB1VYCJ7O61P562EIUY" descr="IQGV9140X0K0UPBL8OGU3I44J" hidden="1">
          <a:extLst>
            <a:ext uri="{FF2B5EF4-FFF2-40B4-BE49-F238E27FC236}">
              <a16:creationId xmlns:a16="http://schemas.microsoft.com/office/drawing/2014/main" id="{213A59B3-456F-40CA-98AD-DD52CB94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535" name="BEx5BJQWS6YWHH4ZMSUAMD641V6Y" descr="ZTMFMXCIQSECDX38ALEFHUB00" hidden="1">
          <a:extLst>
            <a:ext uri="{FF2B5EF4-FFF2-40B4-BE49-F238E27FC236}">
              <a16:creationId xmlns:a16="http://schemas.microsoft.com/office/drawing/2014/main" id="{1299118F-BF2D-4FF1-A9C7-096B5F48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36" name="BEx5AQZ4ETQ9LMY5EBWVH20Z7VXQ" hidden="1">
          <a:extLst>
            <a:ext uri="{FF2B5EF4-FFF2-40B4-BE49-F238E27FC236}">
              <a16:creationId xmlns:a16="http://schemas.microsoft.com/office/drawing/2014/main" id="{08AD3FC9-DAB9-4661-A42B-BF32ACE8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537" name="BExUBK0YZ5VYFY8TTITJGJU9S06A" hidden="1">
          <a:extLst>
            <a:ext uri="{FF2B5EF4-FFF2-40B4-BE49-F238E27FC236}">
              <a16:creationId xmlns:a16="http://schemas.microsoft.com/office/drawing/2014/main" id="{934BE63D-A4F2-4CC4-8965-588891A2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1905</xdr:rowOff>
    </xdr:from>
    <xdr:ext cx="59531" cy="829901"/>
    <xdr:pic>
      <xdr:nvPicPr>
        <xdr:cNvPr id="3538" name="BEx1KD7H6UB1VYCJ7O61P562EIUY" descr="IQGV9140X0K0UPBL8OGU3I44J" hidden="1">
          <a:extLst>
            <a:ext uri="{FF2B5EF4-FFF2-40B4-BE49-F238E27FC236}">
              <a16:creationId xmlns:a16="http://schemas.microsoft.com/office/drawing/2014/main" id="{CDF632FF-7016-422B-B4D5-753C2550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1905</xdr:rowOff>
    </xdr:from>
    <xdr:ext cx="59531" cy="829901"/>
    <xdr:pic>
      <xdr:nvPicPr>
        <xdr:cNvPr id="3539" name="BEx5AQZ4ETQ9LMY5EBWVH20Z7VXQ" hidden="1">
          <a:extLst>
            <a:ext uri="{FF2B5EF4-FFF2-40B4-BE49-F238E27FC236}">
              <a16:creationId xmlns:a16="http://schemas.microsoft.com/office/drawing/2014/main" id="{E775D466-C96C-471D-91AB-E653BD1E8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40" name="BEx1KD7H6UB1VYCJ7O61P562EIUY" descr="IQGV9140X0K0UPBL8OGU3I44J" hidden="1">
          <a:extLst>
            <a:ext uri="{FF2B5EF4-FFF2-40B4-BE49-F238E27FC236}">
              <a16:creationId xmlns:a16="http://schemas.microsoft.com/office/drawing/2014/main" id="{23224D57-B203-4D91-B806-BCF5CB9DB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541" name="BEx5BJQWS6YWHH4ZMSUAMD641V6Y" descr="ZTMFMXCIQSECDX38ALEFHUB00" hidden="1">
          <a:extLst>
            <a:ext uri="{FF2B5EF4-FFF2-40B4-BE49-F238E27FC236}">
              <a16:creationId xmlns:a16="http://schemas.microsoft.com/office/drawing/2014/main" id="{F7FFC2D0-CC85-4E6F-81E7-147BCD1F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42" name="BEx5AQZ4ETQ9LMY5EBWVH20Z7VXQ" hidden="1">
          <a:extLst>
            <a:ext uri="{FF2B5EF4-FFF2-40B4-BE49-F238E27FC236}">
              <a16:creationId xmlns:a16="http://schemas.microsoft.com/office/drawing/2014/main" id="{2FE3C432-63BB-42C0-BD11-04E7DB939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543" name="BExUBK0YZ5VYFY8TTITJGJU9S06A" hidden="1">
          <a:extLst>
            <a:ext uri="{FF2B5EF4-FFF2-40B4-BE49-F238E27FC236}">
              <a16:creationId xmlns:a16="http://schemas.microsoft.com/office/drawing/2014/main" id="{A9BFEF63-D64B-4535-B115-AAE5D8CDC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44" name="BEx1KD7H6UB1VYCJ7O61P562EIUY" descr="IQGV9140X0K0UPBL8OGU3I44J" hidden="1">
          <a:extLst>
            <a:ext uri="{FF2B5EF4-FFF2-40B4-BE49-F238E27FC236}">
              <a16:creationId xmlns:a16="http://schemas.microsoft.com/office/drawing/2014/main" id="{9EF5411D-AE6D-49D5-8C29-A9E944703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545" name="BEx5BJQWS6YWHH4ZMSUAMD641V6Y" descr="ZTMFMXCIQSECDX38ALEFHUB00" hidden="1">
          <a:extLst>
            <a:ext uri="{FF2B5EF4-FFF2-40B4-BE49-F238E27FC236}">
              <a16:creationId xmlns:a16="http://schemas.microsoft.com/office/drawing/2014/main" id="{B4882381-007C-4372-A4E8-6B621EFD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46" name="BEx5AQZ4ETQ9LMY5EBWVH20Z7VXQ" hidden="1">
          <a:extLst>
            <a:ext uri="{FF2B5EF4-FFF2-40B4-BE49-F238E27FC236}">
              <a16:creationId xmlns:a16="http://schemas.microsoft.com/office/drawing/2014/main" id="{5F164B87-34DE-4114-9929-412A6FBA3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547" name="BExUBK0YZ5VYFY8TTITJGJU9S06A" hidden="1">
          <a:extLst>
            <a:ext uri="{FF2B5EF4-FFF2-40B4-BE49-F238E27FC236}">
              <a16:creationId xmlns:a16="http://schemas.microsoft.com/office/drawing/2014/main" id="{84AC053C-75FA-4509-8FA0-A1FF7FB1A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48" name="BEx1KD7H6UB1VYCJ7O61P562EIUY" descr="IQGV9140X0K0UPBL8OGU3I44J" hidden="1">
          <a:extLst>
            <a:ext uri="{FF2B5EF4-FFF2-40B4-BE49-F238E27FC236}">
              <a16:creationId xmlns:a16="http://schemas.microsoft.com/office/drawing/2014/main" id="{1E044BED-4243-45B4-83D0-7AD78B10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549" name="BEx5BJQWS6YWHH4ZMSUAMD641V6Y" descr="ZTMFMXCIQSECDX38ALEFHUB00" hidden="1">
          <a:extLst>
            <a:ext uri="{FF2B5EF4-FFF2-40B4-BE49-F238E27FC236}">
              <a16:creationId xmlns:a16="http://schemas.microsoft.com/office/drawing/2014/main" id="{A2D213AF-F8F4-430D-A0CD-102F4941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50" name="BEx5AQZ4ETQ9LMY5EBWVH20Z7VXQ" hidden="1">
          <a:extLst>
            <a:ext uri="{FF2B5EF4-FFF2-40B4-BE49-F238E27FC236}">
              <a16:creationId xmlns:a16="http://schemas.microsoft.com/office/drawing/2014/main" id="{412E1F6E-A507-4084-9D37-59388C864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551" name="BExUBK0YZ5VYFY8TTITJGJU9S06A" hidden="1">
          <a:extLst>
            <a:ext uri="{FF2B5EF4-FFF2-40B4-BE49-F238E27FC236}">
              <a16:creationId xmlns:a16="http://schemas.microsoft.com/office/drawing/2014/main" id="{277D5DFD-1453-49C2-96AE-6381279F0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52" name="BEx1KD7H6UB1VYCJ7O61P562EIUY" descr="IQGV9140X0K0UPBL8OGU3I44J" hidden="1">
          <a:extLst>
            <a:ext uri="{FF2B5EF4-FFF2-40B4-BE49-F238E27FC236}">
              <a16:creationId xmlns:a16="http://schemas.microsoft.com/office/drawing/2014/main" id="{411FC08B-8C10-46B0-B684-B2D5044D9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53" name="BEx5AQZ4ETQ9LMY5EBWVH20Z7VXQ" hidden="1">
          <a:extLst>
            <a:ext uri="{FF2B5EF4-FFF2-40B4-BE49-F238E27FC236}">
              <a16:creationId xmlns:a16="http://schemas.microsoft.com/office/drawing/2014/main" id="{3CBFCA5D-A575-4C1B-875F-ABEC71A3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54" name="BEx1KD7H6UB1VYCJ7O61P562EIUY" descr="IQGV9140X0K0UPBL8OGU3I44J" hidden="1">
          <a:extLst>
            <a:ext uri="{FF2B5EF4-FFF2-40B4-BE49-F238E27FC236}">
              <a16:creationId xmlns:a16="http://schemas.microsoft.com/office/drawing/2014/main" id="{31E3A60C-2A1E-4990-B40C-0216E358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55" name="BEx5AQZ4ETQ9LMY5EBWVH20Z7VXQ" hidden="1">
          <a:extLst>
            <a:ext uri="{FF2B5EF4-FFF2-40B4-BE49-F238E27FC236}">
              <a16:creationId xmlns:a16="http://schemas.microsoft.com/office/drawing/2014/main" id="{E829C30D-0D39-4B24-9F69-E7168803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56" name="BEx1KD7H6UB1VYCJ7O61P562EIUY" descr="IQGV9140X0K0UPBL8OGU3I44J" hidden="1">
          <a:extLst>
            <a:ext uri="{FF2B5EF4-FFF2-40B4-BE49-F238E27FC236}">
              <a16:creationId xmlns:a16="http://schemas.microsoft.com/office/drawing/2014/main" id="{02551AA1-EC3B-4AA2-841E-7706C7EA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57" name="BEx5AQZ4ETQ9LMY5EBWVH20Z7VXQ" hidden="1">
          <a:extLst>
            <a:ext uri="{FF2B5EF4-FFF2-40B4-BE49-F238E27FC236}">
              <a16:creationId xmlns:a16="http://schemas.microsoft.com/office/drawing/2014/main" id="{32510588-BD28-48C2-BBC5-AD3CAB027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58" name="BEx1KD7H6UB1VYCJ7O61P562EIUY" descr="IQGV9140X0K0UPBL8OGU3I44J" hidden="1">
          <a:extLst>
            <a:ext uri="{FF2B5EF4-FFF2-40B4-BE49-F238E27FC236}">
              <a16:creationId xmlns:a16="http://schemas.microsoft.com/office/drawing/2014/main" id="{2B9FC240-2D1D-4F91-8BD3-C1941E8A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59" name="BEx5AQZ4ETQ9LMY5EBWVH20Z7VXQ" hidden="1">
          <a:extLst>
            <a:ext uri="{FF2B5EF4-FFF2-40B4-BE49-F238E27FC236}">
              <a16:creationId xmlns:a16="http://schemas.microsoft.com/office/drawing/2014/main" id="{DF02DAAF-6177-40A1-80B0-37E285DE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1905</xdr:rowOff>
    </xdr:from>
    <xdr:ext cx="59531" cy="829901"/>
    <xdr:pic>
      <xdr:nvPicPr>
        <xdr:cNvPr id="3560" name="BEx1KD7H6UB1VYCJ7O61P562EIUY" descr="IQGV9140X0K0UPBL8OGU3I44J" hidden="1">
          <a:extLst>
            <a:ext uri="{FF2B5EF4-FFF2-40B4-BE49-F238E27FC236}">
              <a16:creationId xmlns:a16="http://schemas.microsoft.com/office/drawing/2014/main" id="{4B8D2CF6-2EC3-4310-B3ED-E3834E660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17</xdr:row>
      <xdr:rowOff>1905</xdr:rowOff>
    </xdr:from>
    <xdr:ext cx="59531" cy="829901"/>
    <xdr:pic>
      <xdr:nvPicPr>
        <xdr:cNvPr id="3561" name="BEx5AQZ4ETQ9LMY5EBWVH20Z7VXQ" hidden="1">
          <a:extLst>
            <a:ext uri="{FF2B5EF4-FFF2-40B4-BE49-F238E27FC236}">
              <a16:creationId xmlns:a16="http://schemas.microsoft.com/office/drawing/2014/main" id="{C6E50D25-1A4A-4B50-A198-E2BD91A15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211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62" name="BEx1KD7H6UB1VYCJ7O61P562EIUY" descr="IQGV9140X0K0UPBL8OGU3I44J" hidden="1">
          <a:extLst>
            <a:ext uri="{FF2B5EF4-FFF2-40B4-BE49-F238E27FC236}">
              <a16:creationId xmlns:a16="http://schemas.microsoft.com/office/drawing/2014/main" id="{0109AC7C-7AF5-4C36-B43A-4653216B3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563" name="BEx5BJQWS6YWHH4ZMSUAMD641V6Y" descr="ZTMFMXCIQSECDX38ALEFHUB00" hidden="1">
          <a:extLst>
            <a:ext uri="{FF2B5EF4-FFF2-40B4-BE49-F238E27FC236}">
              <a16:creationId xmlns:a16="http://schemas.microsoft.com/office/drawing/2014/main" id="{80131AE0-3116-45A0-9DDA-E3A5E8DF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64" name="BEx5AQZ4ETQ9LMY5EBWVH20Z7VXQ" hidden="1">
          <a:extLst>
            <a:ext uri="{FF2B5EF4-FFF2-40B4-BE49-F238E27FC236}">
              <a16:creationId xmlns:a16="http://schemas.microsoft.com/office/drawing/2014/main" id="{AC97DFA9-51F8-406A-89ED-8BB339DC1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565" name="BExUBK0YZ5VYFY8TTITJGJU9S06A" hidden="1">
          <a:extLst>
            <a:ext uri="{FF2B5EF4-FFF2-40B4-BE49-F238E27FC236}">
              <a16:creationId xmlns:a16="http://schemas.microsoft.com/office/drawing/2014/main" id="{FD4E5274-7376-4D58-AE6F-0D8A294F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66" name="BEx1KD7H6UB1VYCJ7O61P562EIUY" descr="IQGV9140X0K0UPBL8OGU3I44J" hidden="1">
          <a:extLst>
            <a:ext uri="{FF2B5EF4-FFF2-40B4-BE49-F238E27FC236}">
              <a16:creationId xmlns:a16="http://schemas.microsoft.com/office/drawing/2014/main" id="{4D50BF54-E514-4D78-AA38-0AF30D5F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567" name="BEx5BJQWS6YWHH4ZMSUAMD641V6Y" descr="ZTMFMXCIQSECDX38ALEFHUB00" hidden="1">
          <a:extLst>
            <a:ext uri="{FF2B5EF4-FFF2-40B4-BE49-F238E27FC236}">
              <a16:creationId xmlns:a16="http://schemas.microsoft.com/office/drawing/2014/main" id="{DA226D1B-60DF-4B11-BBBA-8F056884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68" name="BEx5AQZ4ETQ9LMY5EBWVH20Z7VXQ" hidden="1">
          <a:extLst>
            <a:ext uri="{FF2B5EF4-FFF2-40B4-BE49-F238E27FC236}">
              <a16:creationId xmlns:a16="http://schemas.microsoft.com/office/drawing/2014/main" id="{FEBEFF11-FC12-4B16-99C9-2258243AD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569" name="BExUBK0YZ5VYFY8TTITJGJU9S06A" hidden="1">
          <a:extLst>
            <a:ext uri="{FF2B5EF4-FFF2-40B4-BE49-F238E27FC236}">
              <a16:creationId xmlns:a16="http://schemas.microsoft.com/office/drawing/2014/main" id="{7E35C3B2-2C9D-427C-9490-6E8BD5F8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70" name="BEx1KD7H6UB1VYCJ7O61P562EIUY" descr="IQGV9140X0K0UPBL8OGU3I44J" hidden="1">
          <a:extLst>
            <a:ext uri="{FF2B5EF4-FFF2-40B4-BE49-F238E27FC236}">
              <a16:creationId xmlns:a16="http://schemas.microsoft.com/office/drawing/2014/main" id="{B95B6CE4-093A-4BDE-A8E1-36602F7A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571" name="BEx5BJQWS6YWHH4ZMSUAMD641V6Y" descr="ZTMFMXCIQSECDX38ALEFHUB00" hidden="1">
          <a:extLst>
            <a:ext uri="{FF2B5EF4-FFF2-40B4-BE49-F238E27FC236}">
              <a16:creationId xmlns:a16="http://schemas.microsoft.com/office/drawing/2014/main" id="{99285647-1C28-41EB-9C8C-19A543D3B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72" name="BEx5AQZ4ETQ9LMY5EBWVH20Z7VXQ" hidden="1">
          <a:extLst>
            <a:ext uri="{FF2B5EF4-FFF2-40B4-BE49-F238E27FC236}">
              <a16:creationId xmlns:a16="http://schemas.microsoft.com/office/drawing/2014/main" id="{1E1B0332-A235-4A87-8B7E-7983D10F4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573" name="BExUBK0YZ5VYFY8TTITJGJU9S06A" hidden="1">
          <a:extLst>
            <a:ext uri="{FF2B5EF4-FFF2-40B4-BE49-F238E27FC236}">
              <a16:creationId xmlns:a16="http://schemas.microsoft.com/office/drawing/2014/main" id="{9503A068-4DBF-449E-9CE9-A83CCE1B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74" name="BEx1KD7H6UB1VYCJ7O61P562EIUY" descr="IQGV9140X0K0UPBL8OGU3I44J" hidden="1">
          <a:extLst>
            <a:ext uri="{FF2B5EF4-FFF2-40B4-BE49-F238E27FC236}">
              <a16:creationId xmlns:a16="http://schemas.microsoft.com/office/drawing/2014/main" id="{46B5275F-C7CF-4488-8191-EAD899FD0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575" name="BEx5BJQWS6YWHH4ZMSUAMD641V6Y" descr="ZTMFMXCIQSECDX38ALEFHUB00" hidden="1">
          <a:extLst>
            <a:ext uri="{FF2B5EF4-FFF2-40B4-BE49-F238E27FC236}">
              <a16:creationId xmlns:a16="http://schemas.microsoft.com/office/drawing/2014/main" id="{12B02375-A081-4551-B3C3-912CD8B3D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76" name="BEx5AQZ4ETQ9LMY5EBWVH20Z7VXQ" hidden="1">
          <a:extLst>
            <a:ext uri="{FF2B5EF4-FFF2-40B4-BE49-F238E27FC236}">
              <a16:creationId xmlns:a16="http://schemas.microsoft.com/office/drawing/2014/main" id="{46B9C176-4050-419E-B966-1896D1327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577" name="BExUBK0YZ5VYFY8TTITJGJU9S06A" hidden="1">
          <a:extLst>
            <a:ext uri="{FF2B5EF4-FFF2-40B4-BE49-F238E27FC236}">
              <a16:creationId xmlns:a16="http://schemas.microsoft.com/office/drawing/2014/main" id="{D2F0982A-DCAB-4289-B8EF-B94EC979B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78" name="BEx1KD7H6UB1VYCJ7O61P562EIUY" descr="IQGV9140X0K0UPBL8OGU3I44J" hidden="1">
          <a:extLst>
            <a:ext uri="{FF2B5EF4-FFF2-40B4-BE49-F238E27FC236}">
              <a16:creationId xmlns:a16="http://schemas.microsoft.com/office/drawing/2014/main" id="{98835E86-C66C-4184-A83B-CB3882F5C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579" name="BEx5BJQWS6YWHH4ZMSUAMD641V6Y" descr="ZTMFMXCIQSECDX38ALEFHUB00" hidden="1">
          <a:extLst>
            <a:ext uri="{FF2B5EF4-FFF2-40B4-BE49-F238E27FC236}">
              <a16:creationId xmlns:a16="http://schemas.microsoft.com/office/drawing/2014/main" id="{F0126CE9-3107-4248-84F9-A565F9F0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580" name="BEx5AQZ4ETQ9LMY5EBWVH20Z7VXQ" hidden="1">
          <a:extLst>
            <a:ext uri="{FF2B5EF4-FFF2-40B4-BE49-F238E27FC236}">
              <a16:creationId xmlns:a16="http://schemas.microsoft.com/office/drawing/2014/main" id="{B7E49340-C2F9-4470-9B1B-D718B5AF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581" name="BExUBK0YZ5VYFY8TTITJGJU9S06A" hidden="1">
          <a:extLst>
            <a:ext uri="{FF2B5EF4-FFF2-40B4-BE49-F238E27FC236}">
              <a16:creationId xmlns:a16="http://schemas.microsoft.com/office/drawing/2014/main" id="{934A5B9C-E43A-4BF6-82B3-58F33EA62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582" name="BEx1KD7H6UB1VYCJ7O61P562EIUY" descr="IQGV9140X0K0UPBL8OGU3I44J" hidden="1">
          <a:extLst>
            <a:ext uri="{FF2B5EF4-FFF2-40B4-BE49-F238E27FC236}">
              <a16:creationId xmlns:a16="http://schemas.microsoft.com/office/drawing/2014/main" id="{C7113DF8-F634-40E6-870C-34DCF8D20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583" name="BEx5AQZ4ETQ9LMY5EBWVH20Z7VXQ" hidden="1">
          <a:extLst>
            <a:ext uri="{FF2B5EF4-FFF2-40B4-BE49-F238E27FC236}">
              <a16:creationId xmlns:a16="http://schemas.microsoft.com/office/drawing/2014/main" id="{A81B5421-6317-4C11-9ECF-FFC2AEBD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584" name="BEx1KD7H6UB1VYCJ7O61P562EIUY" descr="IQGV9140X0K0UPBL8OGU3I44J" hidden="1">
          <a:extLst>
            <a:ext uri="{FF2B5EF4-FFF2-40B4-BE49-F238E27FC236}">
              <a16:creationId xmlns:a16="http://schemas.microsoft.com/office/drawing/2014/main" id="{2E4EF93F-53A8-4208-9CBA-F78B9D855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585" name="BEx5AQZ4ETQ9LMY5EBWVH20Z7VXQ" hidden="1">
          <a:extLst>
            <a:ext uri="{FF2B5EF4-FFF2-40B4-BE49-F238E27FC236}">
              <a16:creationId xmlns:a16="http://schemas.microsoft.com/office/drawing/2014/main" id="{8213E619-27D4-417B-A98B-E3AFE8351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586" name="BEx5BJQWS6YWHH4ZMSUAMD641V6Y" descr="ZTMFMXCIQSECDX38ALEFHUB00" hidden="1">
          <a:extLst>
            <a:ext uri="{FF2B5EF4-FFF2-40B4-BE49-F238E27FC236}">
              <a16:creationId xmlns:a16="http://schemas.microsoft.com/office/drawing/2014/main" id="{B35525AA-7B15-4916-BEF6-8677AA124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587" name="BExUBK0YZ5VYFY8TTITJGJU9S06A" hidden="1">
          <a:extLst>
            <a:ext uri="{FF2B5EF4-FFF2-40B4-BE49-F238E27FC236}">
              <a16:creationId xmlns:a16="http://schemas.microsoft.com/office/drawing/2014/main" id="{A98DE0BE-1F8D-4BF4-8016-61BF73BB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588" name="BEx1KD7H6UB1VYCJ7O61P562EIUY" descr="IQGV9140X0K0UPBL8OGU3I44J" hidden="1">
          <a:extLst>
            <a:ext uri="{FF2B5EF4-FFF2-40B4-BE49-F238E27FC236}">
              <a16:creationId xmlns:a16="http://schemas.microsoft.com/office/drawing/2014/main" id="{03E56F95-FDB5-4495-9E54-618B3B3A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589" name="BEx5AQZ4ETQ9LMY5EBWVH20Z7VXQ" hidden="1">
          <a:extLst>
            <a:ext uri="{FF2B5EF4-FFF2-40B4-BE49-F238E27FC236}">
              <a16:creationId xmlns:a16="http://schemas.microsoft.com/office/drawing/2014/main" id="{531C2E36-64B6-47A6-82AD-6745C736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590" name="BEx5BJQWS6YWHH4ZMSUAMD641V6Y" descr="ZTMFMXCIQSECDX38ALEFHUB00" hidden="1">
          <a:extLst>
            <a:ext uri="{FF2B5EF4-FFF2-40B4-BE49-F238E27FC236}">
              <a16:creationId xmlns:a16="http://schemas.microsoft.com/office/drawing/2014/main" id="{E495A361-6E40-4FFB-BED7-44DBA81E1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591" name="BExUBK0YZ5VYFY8TTITJGJU9S06A" hidden="1">
          <a:extLst>
            <a:ext uri="{FF2B5EF4-FFF2-40B4-BE49-F238E27FC236}">
              <a16:creationId xmlns:a16="http://schemas.microsoft.com/office/drawing/2014/main" id="{CDE6D0E6-BB32-451C-9B07-25A0B9FFF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592" name="BEx5BJQWS6YWHH4ZMSUAMD641V6Y" descr="ZTMFMXCIQSECDX38ALEFHUB00" hidden="1">
          <a:extLst>
            <a:ext uri="{FF2B5EF4-FFF2-40B4-BE49-F238E27FC236}">
              <a16:creationId xmlns:a16="http://schemas.microsoft.com/office/drawing/2014/main" id="{4478A425-92B3-40F3-926B-1AACAB0FE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593" name="BExUBK0YZ5VYFY8TTITJGJU9S06A" hidden="1">
          <a:extLst>
            <a:ext uri="{FF2B5EF4-FFF2-40B4-BE49-F238E27FC236}">
              <a16:creationId xmlns:a16="http://schemas.microsoft.com/office/drawing/2014/main" id="{71631E29-46DA-4616-8FC1-232B84123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594" name="BEx1KD7H6UB1VYCJ7O61P562EIUY" descr="IQGV9140X0K0UPBL8OGU3I44J" hidden="1">
          <a:extLst>
            <a:ext uri="{FF2B5EF4-FFF2-40B4-BE49-F238E27FC236}">
              <a16:creationId xmlns:a16="http://schemas.microsoft.com/office/drawing/2014/main" id="{2D08ABBC-318A-44EC-8A54-CB53069C9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595" name="BEx5AQZ4ETQ9LMY5EBWVH20Z7VXQ" hidden="1">
          <a:extLst>
            <a:ext uri="{FF2B5EF4-FFF2-40B4-BE49-F238E27FC236}">
              <a16:creationId xmlns:a16="http://schemas.microsoft.com/office/drawing/2014/main" id="{1F0DACE3-3DBA-41DE-9515-712EC977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596" name="BEx5BJQWS6YWHH4ZMSUAMD641V6Y" descr="ZTMFMXCIQSECDX38ALEFHUB00" hidden="1">
          <a:extLst>
            <a:ext uri="{FF2B5EF4-FFF2-40B4-BE49-F238E27FC236}">
              <a16:creationId xmlns:a16="http://schemas.microsoft.com/office/drawing/2014/main" id="{4E41065F-994D-4D39-A2E1-8D90293B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597" name="BExUBK0YZ5VYFY8TTITJGJU9S06A" hidden="1">
          <a:extLst>
            <a:ext uri="{FF2B5EF4-FFF2-40B4-BE49-F238E27FC236}">
              <a16:creationId xmlns:a16="http://schemas.microsoft.com/office/drawing/2014/main" id="{744B2382-E772-4E4D-80BB-A842A0D2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598" name="BEx5BJQWS6YWHH4ZMSUAMD641V6Y" descr="ZTMFMXCIQSECDX38ALEFHUB00" hidden="1">
          <a:extLst>
            <a:ext uri="{FF2B5EF4-FFF2-40B4-BE49-F238E27FC236}">
              <a16:creationId xmlns:a16="http://schemas.microsoft.com/office/drawing/2014/main" id="{C751ACEB-BCC2-44FD-9FDB-699594C7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599" name="BExUBK0YZ5VYFY8TTITJGJU9S06A" hidden="1">
          <a:extLst>
            <a:ext uri="{FF2B5EF4-FFF2-40B4-BE49-F238E27FC236}">
              <a16:creationId xmlns:a16="http://schemas.microsoft.com/office/drawing/2014/main" id="{342C7D25-8F0E-43F8-8998-FB321AD6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00" name="BEx5BJQWS6YWHH4ZMSUAMD641V6Y" descr="ZTMFMXCIQSECDX38ALEFHUB00" hidden="1">
          <a:extLst>
            <a:ext uri="{FF2B5EF4-FFF2-40B4-BE49-F238E27FC236}">
              <a16:creationId xmlns:a16="http://schemas.microsoft.com/office/drawing/2014/main" id="{A6FBC740-93CC-4C09-BC7E-F86C84DC6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01" name="BExUBK0YZ5VYFY8TTITJGJU9S06A" hidden="1">
          <a:extLst>
            <a:ext uri="{FF2B5EF4-FFF2-40B4-BE49-F238E27FC236}">
              <a16:creationId xmlns:a16="http://schemas.microsoft.com/office/drawing/2014/main" id="{18F5CA4C-EFF0-4E7A-A39C-7A105ACB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02" name="BEx1KD7H6UB1VYCJ7O61P562EIUY" descr="IQGV9140X0K0UPBL8OGU3I44J" hidden="1">
          <a:extLst>
            <a:ext uri="{FF2B5EF4-FFF2-40B4-BE49-F238E27FC236}">
              <a16:creationId xmlns:a16="http://schemas.microsoft.com/office/drawing/2014/main" id="{A750D668-5848-4362-8A4F-9C40F38A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03" name="BEx5AQZ4ETQ9LMY5EBWVH20Z7VXQ" hidden="1">
          <a:extLst>
            <a:ext uri="{FF2B5EF4-FFF2-40B4-BE49-F238E27FC236}">
              <a16:creationId xmlns:a16="http://schemas.microsoft.com/office/drawing/2014/main" id="{7646ACC1-E7DD-4AA2-8867-95E33EEDA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04" name="BEx5BJQWS6YWHH4ZMSUAMD641V6Y" descr="ZTMFMXCIQSECDX38ALEFHUB00" hidden="1">
          <a:extLst>
            <a:ext uri="{FF2B5EF4-FFF2-40B4-BE49-F238E27FC236}">
              <a16:creationId xmlns:a16="http://schemas.microsoft.com/office/drawing/2014/main" id="{5ECEEA9E-F6D9-4EF6-8143-93F8D2CBA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05" name="BExUBK0YZ5VYFY8TTITJGJU9S06A" hidden="1">
          <a:extLst>
            <a:ext uri="{FF2B5EF4-FFF2-40B4-BE49-F238E27FC236}">
              <a16:creationId xmlns:a16="http://schemas.microsoft.com/office/drawing/2014/main" id="{0354BF3C-9CB5-4189-A004-12944459F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06" name="BEx5BJQWS6YWHH4ZMSUAMD641V6Y" descr="ZTMFMXCIQSECDX38ALEFHUB00" hidden="1">
          <a:extLst>
            <a:ext uri="{FF2B5EF4-FFF2-40B4-BE49-F238E27FC236}">
              <a16:creationId xmlns:a16="http://schemas.microsoft.com/office/drawing/2014/main" id="{C0C50AC0-3C96-4205-92F2-AD2D123F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07" name="BExUBK0YZ5VYFY8TTITJGJU9S06A" hidden="1">
          <a:extLst>
            <a:ext uri="{FF2B5EF4-FFF2-40B4-BE49-F238E27FC236}">
              <a16:creationId xmlns:a16="http://schemas.microsoft.com/office/drawing/2014/main" id="{216ED3EC-D2DB-4468-8814-15FB1C2B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08" name="BEx5BJQWS6YWHH4ZMSUAMD641V6Y" descr="ZTMFMXCIQSECDX38ALEFHUB00" hidden="1">
          <a:extLst>
            <a:ext uri="{FF2B5EF4-FFF2-40B4-BE49-F238E27FC236}">
              <a16:creationId xmlns:a16="http://schemas.microsoft.com/office/drawing/2014/main" id="{E38049CC-014E-449B-84CB-DDDDF5EC5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09" name="BExUBK0YZ5VYFY8TTITJGJU9S06A" hidden="1">
          <a:extLst>
            <a:ext uri="{FF2B5EF4-FFF2-40B4-BE49-F238E27FC236}">
              <a16:creationId xmlns:a16="http://schemas.microsoft.com/office/drawing/2014/main" id="{1F2F348D-BA4D-42AC-B335-D91EEB18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10" name="BEx5BJQWS6YWHH4ZMSUAMD641V6Y" descr="ZTMFMXCIQSECDX38ALEFHUB00" hidden="1">
          <a:extLst>
            <a:ext uri="{FF2B5EF4-FFF2-40B4-BE49-F238E27FC236}">
              <a16:creationId xmlns:a16="http://schemas.microsoft.com/office/drawing/2014/main" id="{7922AC5A-591C-4088-BDAF-19B6318BD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11" name="BExUBK0YZ5VYFY8TTITJGJU9S06A" hidden="1">
          <a:extLst>
            <a:ext uri="{FF2B5EF4-FFF2-40B4-BE49-F238E27FC236}">
              <a16:creationId xmlns:a16="http://schemas.microsoft.com/office/drawing/2014/main" id="{8BE1F46E-44AC-4103-AE34-9F56D323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12" name="BEx5BJQWS6YWHH4ZMSUAMD641V6Y" descr="ZTMFMXCIQSECDX38ALEFHUB00" hidden="1">
          <a:extLst>
            <a:ext uri="{FF2B5EF4-FFF2-40B4-BE49-F238E27FC236}">
              <a16:creationId xmlns:a16="http://schemas.microsoft.com/office/drawing/2014/main" id="{0FFBDEA1-8706-4C54-8048-41CE6CD8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13" name="BExUBK0YZ5VYFY8TTITJGJU9S06A" hidden="1">
          <a:extLst>
            <a:ext uri="{FF2B5EF4-FFF2-40B4-BE49-F238E27FC236}">
              <a16:creationId xmlns:a16="http://schemas.microsoft.com/office/drawing/2014/main" id="{93E34DC2-A48F-48A8-A5FE-DF7CF183D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14" name="BEx1KD7H6UB1VYCJ7O61P562EIUY" descr="IQGV9140X0K0UPBL8OGU3I44J" hidden="1">
          <a:extLst>
            <a:ext uri="{FF2B5EF4-FFF2-40B4-BE49-F238E27FC236}">
              <a16:creationId xmlns:a16="http://schemas.microsoft.com/office/drawing/2014/main" id="{82135227-D73E-4FD9-AA66-5BA4629F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15" name="BEx5AQZ4ETQ9LMY5EBWVH20Z7VXQ" hidden="1">
          <a:extLst>
            <a:ext uri="{FF2B5EF4-FFF2-40B4-BE49-F238E27FC236}">
              <a16:creationId xmlns:a16="http://schemas.microsoft.com/office/drawing/2014/main" id="{0CF47C71-B41B-4C14-AD3F-98234114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16" name="BEx1KD7H6UB1VYCJ7O61P562EIUY" descr="IQGV9140X0K0UPBL8OGU3I44J" hidden="1">
          <a:extLst>
            <a:ext uri="{FF2B5EF4-FFF2-40B4-BE49-F238E27FC236}">
              <a16:creationId xmlns:a16="http://schemas.microsoft.com/office/drawing/2014/main" id="{B2079833-B6EF-4014-B1AA-998B40EA0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17" name="BEx5AQZ4ETQ9LMY5EBWVH20Z7VXQ" hidden="1">
          <a:extLst>
            <a:ext uri="{FF2B5EF4-FFF2-40B4-BE49-F238E27FC236}">
              <a16:creationId xmlns:a16="http://schemas.microsoft.com/office/drawing/2014/main" id="{5A57A239-EF90-494B-B7D8-B635C2F2C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18" name="BEx1KD7H6UB1VYCJ7O61P562EIUY" descr="IQGV9140X0K0UPBL8OGU3I44J" hidden="1">
          <a:extLst>
            <a:ext uri="{FF2B5EF4-FFF2-40B4-BE49-F238E27FC236}">
              <a16:creationId xmlns:a16="http://schemas.microsoft.com/office/drawing/2014/main" id="{0697C70C-A713-41C8-AD05-BDCE9E42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19" name="BEx5AQZ4ETQ9LMY5EBWVH20Z7VXQ" hidden="1">
          <a:extLst>
            <a:ext uri="{FF2B5EF4-FFF2-40B4-BE49-F238E27FC236}">
              <a16:creationId xmlns:a16="http://schemas.microsoft.com/office/drawing/2014/main" id="{AD4E5AC7-B9BE-4B4F-9B5D-880EE44C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20" name="BEx1KD7H6UB1VYCJ7O61P562EIUY" descr="IQGV9140X0K0UPBL8OGU3I44J" hidden="1">
          <a:extLst>
            <a:ext uri="{FF2B5EF4-FFF2-40B4-BE49-F238E27FC236}">
              <a16:creationId xmlns:a16="http://schemas.microsoft.com/office/drawing/2014/main" id="{1F2070E4-DC61-48BE-826B-417E1DB5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21" name="BEx5AQZ4ETQ9LMY5EBWVH20Z7VXQ" hidden="1">
          <a:extLst>
            <a:ext uri="{FF2B5EF4-FFF2-40B4-BE49-F238E27FC236}">
              <a16:creationId xmlns:a16="http://schemas.microsoft.com/office/drawing/2014/main" id="{2BB6C81B-0CC2-4972-A39D-B7C5CF78C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22" name="BEx1KD7H6UB1VYCJ7O61P562EIUY" descr="IQGV9140X0K0UPBL8OGU3I44J" hidden="1">
          <a:extLst>
            <a:ext uri="{FF2B5EF4-FFF2-40B4-BE49-F238E27FC236}">
              <a16:creationId xmlns:a16="http://schemas.microsoft.com/office/drawing/2014/main" id="{55A72E12-3AB7-4816-843B-B0FA1BAA2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23" name="BEx5AQZ4ETQ9LMY5EBWVH20Z7VXQ" hidden="1">
          <a:extLst>
            <a:ext uri="{FF2B5EF4-FFF2-40B4-BE49-F238E27FC236}">
              <a16:creationId xmlns:a16="http://schemas.microsoft.com/office/drawing/2014/main" id="{786AB68D-1A37-489F-9B39-08514500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24" name="BEx1KD7H6UB1VYCJ7O61P562EIUY" descr="IQGV9140X0K0UPBL8OGU3I44J" hidden="1">
          <a:extLst>
            <a:ext uri="{FF2B5EF4-FFF2-40B4-BE49-F238E27FC236}">
              <a16:creationId xmlns:a16="http://schemas.microsoft.com/office/drawing/2014/main" id="{86456988-9083-4B21-836D-68076384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25" name="BEx5AQZ4ETQ9LMY5EBWVH20Z7VXQ" hidden="1">
          <a:extLst>
            <a:ext uri="{FF2B5EF4-FFF2-40B4-BE49-F238E27FC236}">
              <a16:creationId xmlns:a16="http://schemas.microsoft.com/office/drawing/2014/main" id="{EB33FF90-8621-4CFC-8FCB-41A3ECD57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26" name="BEx1KD7H6UB1VYCJ7O61P562EIUY" descr="IQGV9140X0K0UPBL8OGU3I44J" hidden="1">
          <a:extLst>
            <a:ext uri="{FF2B5EF4-FFF2-40B4-BE49-F238E27FC236}">
              <a16:creationId xmlns:a16="http://schemas.microsoft.com/office/drawing/2014/main" id="{284DF0ED-8803-4BA5-89FD-D1C696C1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27" name="BEx5AQZ4ETQ9LMY5EBWVH20Z7VXQ" hidden="1">
          <a:extLst>
            <a:ext uri="{FF2B5EF4-FFF2-40B4-BE49-F238E27FC236}">
              <a16:creationId xmlns:a16="http://schemas.microsoft.com/office/drawing/2014/main" id="{768E0B76-C58A-41D5-8F48-3C5D498F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28" name="BEx1KD7H6UB1VYCJ7O61P562EIUY" descr="IQGV9140X0K0UPBL8OGU3I44J" hidden="1">
          <a:extLst>
            <a:ext uri="{FF2B5EF4-FFF2-40B4-BE49-F238E27FC236}">
              <a16:creationId xmlns:a16="http://schemas.microsoft.com/office/drawing/2014/main" id="{9D324E49-7FC9-4EE3-B8B0-3E1E10D4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29" name="BEx5AQZ4ETQ9LMY5EBWVH20Z7VXQ" hidden="1">
          <a:extLst>
            <a:ext uri="{FF2B5EF4-FFF2-40B4-BE49-F238E27FC236}">
              <a16:creationId xmlns:a16="http://schemas.microsoft.com/office/drawing/2014/main" id="{0CA0EFE2-35B8-4639-8823-6996D364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30" name="BEx1KD7H6UB1VYCJ7O61P562EIUY" descr="IQGV9140X0K0UPBL8OGU3I44J" hidden="1">
          <a:extLst>
            <a:ext uri="{FF2B5EF4-FFF2-40B4-BE49-F238E27FC236}">
              <a16:creationId xmlns:a16="http://schemas.microsoft.com/office/drawing/2014/main" id="{BF506E78-F65C-4E52-B0AC-104A913D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31" name="BEx5AQZ4ETQ9LMY5EBWVH20Z7VXQ" hidden="1">
          <a:extLst>
            <a:ext uri="{FF2B5EF4-FFF2-40B4-BE49-F238E27FC236}">
              <a16:creationId xmlns:a16="http://schemas.microsoft.com/office/drawing/2014/main" id="{DA3F5E63-01B9-43E3-A15A-DD4BA4F62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32" name="BEx1KD7H6UB1VYCJ7O61P562EIUY" descr="IQGV9140X0K0UPBL8OGU3I44J" hidden="1">
          <a:extLst>
            <a:ext uri="{FF2B5EF4-FFF2-40B4-BE49-F238E27FC236}">
              <a16:creationId xmlns:a16="http://schemas.microsoft.com/office/drawing/2014/main" id="{5AA850CF-4040-4E85-90F0-EB94480A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33" name="BEx5AQZ4ETQ9LMY5EBWVH20Z7VXQ" hidden="1">
          <a:extLst>
            <a:ext uri="{FF2B5EF4-FFF2-40B4-BE49-F238E27FC236}">
              <a16:creationId xmlns:a16="http://schemas.microsoft.com/office/drawing/2014/main" id="{EFA25671-B67F-4818-9CDC-7E26342E1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34" name="BEx1KD7H6UB1VYCJ7O61P562EIUY" descr="IQGV9140X0K0UPBL8OGU3I44J" hidden="1">
          <a:extLst>
            <a:ext uri="{FF2B5EF4-FFF2-40B4-BE49-F238E27FC236}">
              <a16:creationId xmlns:a16="http://schemas.microsoft.com/office/drawing/2014/main" id="{3782F684-B7B3-4CB7-888C-165A06B5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35" name="BEx5AQZ4ETQ9LMY5EBWVH20Z7VXQ" hidden="1">
          <a:extLst>
            <a:ext uri="{FF2B5EF4-FFF2-40B4-BE49-F238E27FC236}">
              <a16:creationId xmlns:a16="http://schemas.microsoft.com/office/drawing/2014/main" id="{B8F475FB-9BBA-480F-A326-106AC5A94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36" name="BEx1KD7H6UB1VYCJ7O61P562EIUY" descr="IQGV9140X0K0UPBL8OGU3I44J" hidden="1">
          <a:extLst>
            <a:ext uri="{FF2B5EF4-FFF2-40B4-BE49-F238E27FC236}">
              <a16:creationId xmlns:a16="http://schemas.microsoft.com/office/drawing/2014/main" id="{03E5D2CA-895B-490A-A68A-342408B04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37" name="BEx5AQZ4ETQ9LMY5EBWVH20Z7VXQ" hidden="1">
          <a:extLst>
            <a:ext uri="{FF2B5EF4-FFF2-40B4-BE49-F238E27FC236}">
              <a16:creationId xmlns:a16="http://schemas.microsoft.com/office/drawing/2014/main" id="{C5FEF1B6-00E7-444E-AD8D-459427EAA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38" name="BEx1KD7H6UB1VYCJ7O61P562EIUY" descr="IQGV9140X0K0UPBL8OGU3I44J" hidden="1">
          <a:extLst>
            <a:ext uri="{FF2B5EF4-FFF2-40B4-BE49-F238E27FC236}">
              <a16:creationId xmlns:a16="http://schemas.microsoft.com/office/drawing/2014/main" id="{308E5515-6280-47FA-AAE1-95F3ACD0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39" name="BEx5AQZ4ETQ9LMY5EBWVH20Z7VXQ" hidden="1">
          <a:extLst>
            <a:ext uri="{FF2B5EF4-FFF2-40B4-BE49-F238E27FC236}">
              <a16:creationId xmlns:a16="http://schemas.microsoft.com/office/drawing/2014/main" id="{283D6275-E6CF-421D-87A7-871A5BA2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40" name="BEx1KD7H6UB1VYCJ7O61P562EIUY" descr="IQGV9140X0K0UPBL8OGU3I44J" hidden="1">
          <a:extLst>
            <a:ext uri="{FF2B5EF4-FFF2-40B4-BE49-F238E27FC236}">
              <a16:creationId xmlns:a16="http://schemas.microsoft.com/office/drawing/2014/main" id="{4FA8909D-4C6F-40B5-9F35-BF14EFCA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41" name="BEx5AQZ4ETQ9LMY5EBWVH20Z7VXQ" hidden="1">
          <a:extLst>
            <a:ext uri="{FF2B5EF4-FFF2-40B4-BE49-F238E27FC236}">
              <a16:creationId xmlns:a16="http://schemas.microsoft.com/office/drawing/2014/main" id="{E483F542-260D-40C8-A52C-DF30B4C4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42" name="BEx1KD7H6UB1VYCJ7O61P562EIUY" descr="IQGV9140X0K0UPBL8OGU3I44J" hidden="1">
          <a:extLst>
            <a:ext uri="{FF2B5EF4-FFF2-40B4-BE49-F238E27FC236}">
              <a16:creationId xmlns:a16="http://schemas.microsoft.com/office/drawing/2014/main" id="{01503316-4232-46F7-B65E-4190B92B5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3643" name="BEx5AQZ4ETQ9LMY5EBWVH20Z7VXQ" hidden="1">
          <a:extLst>
            <a:ext uri="{FF2B5EF4-FFF2-40B4-BE49-F238E27FC236}">
              <a16:creationId xmlns:a16="http://schemas.microsoft.com/office/drawing/2014/main" id="{930B0976-C373-4B98-92B9-DF661301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44" name="BEx5BJQWS6YWHH4ZMSUAMD641V6Y" descr="ZTMFMXCIQSECDX38ALEFHUB00" hidden="1">
          <a:extLst>
            <a:ext uri="{FF2B5EF4-FFF2-40B4-BE49-F238E27FC236}">
              <a16:creationId xmlns:a16="http://schemas.microsoft.com/office/drawing/2014/main" id="{F1AD3D23-2467-4A54-BB7B-C3C087B6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45" name="BExUBK0YZ5VYFY8TTITJGJU9S06A" hidden="1">
          <a:extLst>
            <a:ext uri="{FF2B5EF4-FFF2-40B4-BE49-F238E27FC236}">
              <a16:creationId xmlns:a16="http://schemas.microsoft.com/office/drawing/2014/main" id="{DAFAF436-40A4-4380-8FEB-C523A48DC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46" name="BEx5BJQWS6YWHH4ZMSUAMD641V6Y" descr="ZTMFMXCIQSECDX38ALEFHUB00" hidden="1">
          <a:extLst>
            <a:ext uri="{FF2B5EF4-FFF2-40B4-BE49-F238E27FC236}">
              <a16:creationId xmlns:a16="http://schemas.microsoft.com/office/drawing/2014/main" id="{23C81A78-4F26-451A-853E-E6CA39BF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47" name="BExUBK0YZ5VYFY8TTITJGJU9S06A" hidden="1">
          <a:extLst>
            <a:ext uri="{FF2B5EF4-FFF2-40B4-BE49-F238E27FC236}">
              <a16:creationId xmlns:a16="http://schemas.microsoft.com/office/drawing/2014/main" id="{CDC7F5B9-ACE6-4923-9FC3-04112F946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48" name="BEx5BJQWS6YWHH4ZMSUAMD641V6Y" descr="ZTMFMXCIQSECDX38ALEFHUB00" hidden="1">
          <a:extLst>
            <a:ext uri="{FF2B5EF4-FFF2-40B4-BE49-F238E27FC236}">
              <a16:creationId xmlns:a16="http://schemas.microsoft.com/office/drawing/2014/main" id="{C2FEA245-57F4-4D17-B4A9-667D5158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49" name="BExUBK0YZ5VYFY8TTITJGJU9S06A" hidden="1">
          <a:extLst>
            <a:ext uri="{FF2B5EF4-FFF2-40B4-BE49-F238E27FC236}">
              <a16:creationId xmlns:a16="http://schemas.microsoft.com/office/drawing/2014/main" id="{667D4145-91E6-4439-B04F-30518EC5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50" name="BEx5BJQWS6YWHH4ZMSUAMD641V6Y" descr="ZTMFMXCIQSECDX38ALEFHUB00" hidden="1">
          <a:extLst>
            <a:ext uri="{FF2B5EF4-FFF2-40B4-BE49-F238E27FC236}">
              <a16:creationId xmlns:a16="http://schemas.microsoft.com/office/drawing/2014/main" id="{03F45F4C-6FED-4FEA-A91D-64760309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51" name="BExUBK0YZ5VYFY8TTITJGJU9S06A" hidden="1">
          <a:extLst>
            <a:ext uri="{FF2B5EF4-FFF2-40B4-BE49-F238E27FC236}">
              <a16:creationId xmlns:a16="http://schemas.microsoft.com/office/drawing/2014/main" id="{DDE7E4E9-32E1-47A6-BCD3-A0EAF860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52" name="BEx5BJQWS6YWHH4ZMSUAMD641V6Y" descr="ZTMFMXCIQSECDX38ALEFHUB00" hidden="1">
          <a:extLst>
            <a:ext uri="{FF2B5EF4-FFF2-40B4-BE49-F238E27FC236}">
              <a16:creationId xmlns:a16="http://schemas.microsoft.com/office/drawing/2014/main" id="{6BF9CFF2-715B-4757-9C1F-A14163F6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53" name="BExUBK0YZ5VYFY8TTITJGJU9S06A" hidden="1">
          <a:extLst>
            <a:ext uri="{FF2B5EF4-FFF2-40B4-BE49-F238E27FC236}">
              <a16:creationId xmlns:a16="http://schemas.microsoft.com/office/drawing/2014/main" id="{8DDD5013-A68A-40AA-A4BD-A0C4A6901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54" name="BEx5BJQWS6YWHH4ZMSUAMD641V6Y" descr="ZTMFMXCIQSECDX38ALEFHUB00" hidden="1">
          <a:extLst>
            <a:ext uri="{FF2B5EF4-FFF2-40B4-BE49-F238E27FC236}">
              <a16:creationId xmlns:a16="http://schemas.microsoft.com/office/drawing/2014/main" id="{7F8BA02F-34E6-48FD-B10E-CDADD196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55" name="BExUBK0YZ5VYFY8TTITJGJU9S06A" hidden="1">
          <a:extLst>
            <a:ext uri="{FF2B5EF4-FFF2-40B4-BE49-F238E27FC236}">
              <a16:creationId xmlns:a16="http://schemas.microsoft.com/office/drawing/2014/main" id="{72EE0E16-1832-40B1-8A5D-A3E8C012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56" name="BEx5BJQWS6YWHH4ZMSUAMD641V6Y" descr="ZTMFMXCIQSECDX38ALEFHUB00" hidden="1">
          <a:extLst>
            <a:ext uri="{FF2B5EF4-FFF2-40B4-BE49-F238E27FC236}">
              <a16:creationId xmlns:a16="http://schemas.microsoft.com/office/drawing/2014/main" id="{BC7FF0CD-FF64-45F9-A1FB-F456E35A7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57" name="BExUBK0YZ5VYFY8TTITJGJU9S06A" hidden="1">
          <a:extLst>
            <a:ext uri="{FF2B5EF4-FFF2-40B4-BE49-F238E27FC236}">
              <a16:creationId xmlns:a16="http://schemas.microsoft.com/office/drawing/2014/main" id="{B901B290-7F6B-4DE4-938C-FA8D9A2DE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58" name="BEx5BJQWS6YWHH4ZMSUAMD641V6Y" descr="ZTMFMXCIQSECDX38ALEFHUB00" hidden="1">
          <a:extLst>
            <a:ext uri="{FF2B5EF4-FFF2-40B4-BE49-F238E27FC236}">
              <a16:creationId xmlns:a16="http://schemas.microsoft.com/office/drawing/2014/main" id="{02E8251E-7553-4170-841D-A76C5C9A8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59" name="BExUBK0YZ5VYFY8TTITJGJU9S06A" hidden="1">
          <a:extLst>
            <a:ext uri="{FF2B5EF4-FFF2-40B4-BE49-F238E27FC236}">
              <a16:creationId xmlns:a16="http://schemas.microsoft.com/office/drawing/2014/main" id="{20A19440-80C6-493E-889F-9556ABEC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60" name="BEx5BJQWS6YWHH4ZMSUAMD641V6Y" descr="ZTMFMXCIQSECDX38ALEFHUB00" hidden="1">
          <a:extLst>
            <a:ext uri="{FF2B5EF4-FFF2-40B4-BE49-F238E27FC236}">
              <a16:creationId xmlns:a16="http://schemas.microsoft.com/office/drawing/2014/main" id="{42FAA7AE-721B-46FE-B26E-D9578A20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61" name="BExUBK0YZ5VYFY8TTITJGJU9S06A" hidden="1">
          <a:extLst>
            <a:ext uri="{FF2B5EF4-FFF2-40B4-BE49-F238E27FC236}">
              <a16:creationId xmlns:a16="http://schemas.microsoft.com/office/drawing/2014/main" id="{B5FCB46E-26BF-4FDE-BD9C-F80822FED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62" name="BEx5BJQWS6YWHH4ZMSUAMD641V6Y" descr="ZTMFMXCIQSECDX38ALEFHUB00" hidden="1">
          <a:extLst>
            <a:ext uri="{FF2B5EF4-FFF2-40B4-BE49-F238E27FC236}">
              <a16:creationId xmlns:a16="http://schemas.microsoft.com/office/drawing/2014/main" id="{ECEDD54E-71F0-463B-92BB-42F163321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63" name="BExUBK0YZ5VYFY8TTITJGJU9S06A" hidden="1">
          <a:extLst>
            <a:ext uri="{FF2B5EF4-FFF2-40B4-BE49-F238E27FC236}">
              <a16:creationId xmlns:a16="http://schemas.microsoft.com/office/drawing/2014/main" id="{BB6D2B15-9C2F-4F42-A3BF-A387F6C1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64" name="BEx5BJQWS6YWHH4ZMSUAMD641V6Y" descr="ZTMFMXCIQSECDX38ALEFHUB00" hidden="1">
          <a:extLst>
            <a:ext uri="{FF2B5EF4-FFF2-40B4-BE49-F238E27FC236}">
              <a16:creationId xmlns:a16="http://schemas.microsoft.com/office/drawing/2014/main" id="{CBC5817C-5953-44FE-980F-3EF19344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65" name="BExUBK0YZ5VYFY8TTITJGJU9S06A" hidden="1">
          <a:extLst>
            <a:ext uri="{FF2B5EF4-FFF2-40B4-BE49-F238E27FC236}">
              <a16:creationId xmlns:a16="http://schemas.microsoft.com/office/drawing/2014/main" id="{D1900F11-A3DD-4B90-B9A1-59EBB869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66" name="BEx5BJQWS6YWHH4ZMSUAMD641V6Y" descr="ZTMFMXCIQSECDX38ALEFHUB00" hidden="1">
          <a:extLst>
            <a:ext uri="{FF2B5EF4-FFF2-40B4-BE49-F238E27FC236}">
              <a16:creationId xmlns:a16="http://schemas.microsoft.com/office/drawing/2014/main" id="{F29F0B9F-02B9-4711-91C4-90968D927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67" name="BExUBK0YZ5VYFY8TTITJGJU9S06A" hidden="1">
          <a:extLst>
            <a:ext uri="{FF2B5EF4-FFF2-40B4-BE49-F238E27FC236}">
              <a16:creationId xmlns:a16="http://schemas.microsoft.com/office/drawing/2014/main" id="{48569F74-BB7C-4DCD-AC86-4E4050C43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68" name="BEx5BJQWS6YWHH4ZMSUAMD641V6Y" descr="ZTMFMXCIQSECDX38ALEFHUB00" hidden="1">
          <a:extLst>
            <a:ext uri="{FF2B5EF4-FFF2-40B4-BE49-F238E27FC236}">
              <a16:creationId xmlns:a16="http://schemas.microsoft.com/office/drawing/2014/main" id="{88A5A713-5990-4394-B753-6108E883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69" name="BExUBK0YZ5VYFY8TTITJGJU9S06A" hidden="1">
          <a:extLst>
            <a:ext uri="{FF2B5EF4-FFF2-40B4-BE49-F238E27FC236}">
              <a16:creationId xmlns:a16="http://schemas.microsoft.com/office/drawing/2014/main" id="{05225AE7-DA6C-4736-9FD4-6AA0F4917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70" name="BEx5BJQWS6YWHH4ZMSUAMD641V6Y" descr="ZTMFMXCIQSECDX38ALEFHUB00" hidden="1">
          <a:extLst>
            <a:ext uri="{FF2B5EF4-FFF2-40B4-BE49-F238E27FC236}">
              <a16:creationId xmlns:a16="http://schemas.microsoft.com/office/drawing/2014/main" id="{5FBCAAF6-6704-4B0B-8E75-9F447FA3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71" name="BExUBK0YZ5VYFY8TTITJGJU9S06A" hidden="1">
          <a:extLst>
            <a:ext uri="{FF2B5EF4-FFF2-40B4-BE49-F238E27FC236}">
              <a16:creationId xmlns:a16="http://schemas.microsoft.com/office/drawing/2014/main" id="{F8E79843-2F97-406A-9D6F-92954878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72" name="BEx5BJQWS6YWHH4ZMSUAMD641V6Y" descr="ZTMFMXCIQSECDX38ALEFHUB00" hidden="1">
          <a:extLst>
            <a:ext uri="{FF2B5EF4-FFF2-40B4-BE49-F238E27FC236}">
              <a16:creationId xmlns:a16="http://schemas.microsoft.com/office/drawing/2014/main" id="{CFDA2658-D8E5-41C1-9922-7772CF6D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73" name="BExUBK0YZ5VYFY8TTITJGJU9S06A" hidden="1">
          <a:extLst>
            <a:ext uri="{FF2B5EF4-FFF2-40B4-BE49-F238E27FC236}">
              <a16:creationId xmlns:a16="http://schemas.microsoft.com/office/drawing/2014/main" id="{FCF84AF2-CA79-4E1C-BA48-9B2854086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74" name="BEx5BJQWS6YWHH4ZMSUAMD641V6Y" descr="ZTMFMXCIQSECDX38ALEFHUB00" hidden="1">
          <a:extLst>
            <a:ext uri="{FF2B5EF4-FFF2-40B4-BE49-F238E27FC236}">
              <a16:creationId xmlns:a16="http://schemas.microsoft.com/office/drawing/2014/main" id="{BFCCF4AD-425E-4FA9-BF61-7207B2F2B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75" name="BExUBK0YZ5VYFY8TTITJGJU9S06A" hidden="1">
          <a:extLst>
            <a:ext uri="{FF2B5EF4-FFF2-40B4-BE49-F238E27FC236}">
              <a16:creationId xmlns:a16="http://schemas.microsoft.com/office/drawing/2014/main" id="{1DE91301-61E8-4EAD-8EDB-6B70E76ED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76" name="BEx5BJQWS6YWHH4ZMSUAMD641V6Y" descr="ZTMFMXCIQSECDX38ALEFHUB00" hidden="1">
          <a:extLst>
            <a:ext uri="{FF2B5EF4-FFF2-40B4-BE49-F238E27FC236}">
              <a16:creationId xmlns:a16="http://schemas.microsoft.com/office/drawing/2014/main" id="{B132E4C6-CD13-4133-A8A7-8E20EBAD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77" name="BExUBK0YZ5VYFY8TTITJGJU9S06A" hidden="1">
          <a:extLst>
            <a:ext uri="{FF2B5EF4-FFF2-40B4-BE49-F238E27FC236}">
              <a16:creationId xmlns:a16="http://schemas.microsoft.com/office/drawing/2014/main" id="{6E6E28F0-6555-4F67-9677-45756BC84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78" name="BEx5BJQWS6YWHH4ZMSUAMD641V6Y" descr="ZTMFMXCIQSECDX38ALEFHUB00" hidden="1">
          <a:extLst>
            <a:ext uri="{FF2B5EF4-FFF2-40B4-BE49-F238E27FC236}">
              <a16:creationId xmlns:a16="http://schemas.microsoft.com/office/drawing/2014/main" id="{59A44017-FA88-4FCE-B806-1A1CDD12E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79" name="BExUBK0YZ5VYFY8TTITJGJU9S06A" hidden="1">
          <a:extLst>
            <a:ext uri="{FF2B5EF4-FFF2-40B4-BE49-F238E27FC236}">
              <a16:creationId xmlns:a16="http://schemas.microsoft.com/office/drawing/2014/main" id="{53032141-BAB5-49D2-B458-D1C34E2D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80" name="BEx5BJQWS6YWHH4ZMSUAMD641V6Y" descr="ZTMFMXCIQSECDX38ALEFHUB00" hidden="1">
          <a:extLst>
            <a:ext uri="{FF2B5EF4-FFF2-40B4-BE49-F238E27FC236}">
              <a16:creationId xmlns:a16="http://schemas.microsoft.com/office/drawing/2014/main" id="{BB2170C4-F2F6-4C96-B29E-56A7E3081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81" name="BExUBK0YZ5VYFY8TTITJGJU9S06A" hidden="1">
          <a:extLst>
            <a:ext uri="{FF2B5EF4-FFF2-40B4-BE49-F238E27FC236}">
              <a16:creationId xmlns:a16="http://schemas.microsoft.com/office/drawing/2014/main" id="{40AB1A8A-C288-4BE5-98B1-F769FD2D2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82" name="BEx5BJQWS6YWHH4ZMSUAMD641V6Y" descr="ZTMFMXCIQSECDX38ALEFHUB00" hidden="1">
          <a:extLst>
            <a:ext uri="{FF2B5EF4-FFF2-40B4-BE49-F238E27FC236}">
              <a16:creationId xmlns:a16="http://schemas.microsoft.com/office/drawing/2014/main" id="{A1D3C87D-EC5C-4DCB-9A95-934763EC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83" name="BExUBK0YZ5VYFY8TTITJGJU9S06A" hidden="1">
          <a:extLst>
            <a:ext uri="{FF2B5EF4-FFF2-40B4-BE49-F238E27FC236}">
              <a16:creationId xmlns:a16="http://schemas.microsoft.com/office/drawing/2014/main" id="{124E2212-F456-44A4-88B2-C93730101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84" name="BEx5BJQWS6YWHH4ZMSUAMD641V6Y" descr="ZTMFMXCIQSECDX38ALEFHUB00" hidden="1">
          <a:extLst>
            <a:ext uri="{FF2B5EF4-FFF2-40B4-BE49-F238E27FC236}">
              <a16:creationId xmlns:a16="http://schemas.microsoft.com/office/drawing/2014/main" id="{C1332AB2-C7BA-44B7-8EA0-DD4CC5794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85" name="BExUBK0YZ5VYFY8TTITJGJU9S06A" hidden="1">
          <a:extLst>
            <a:ext uri="{FF2B5EF4-FFF2-40B4-BE49-F238E27FC236}">
              <a16:creationId xmlns:a16="http://schemas.microsoft.com/office/drawing/2014/main" id="{9A419F07-C5A4-4BC3-9062-9E70C6C3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86" name="BEx5BJQWS6YWHH4ZMSUAMD641V6Y" descr="ZTMFMXCIQSECDX38ALEFHUB00" hidden="1">
          <a:extLst>
            <a:ext uri="{FF2B5EF4-FFF2-40B4-BE49-F238E27FC236}">
              <a16:creationId xmlns:a16="http://schemas.microsoft.com/office/drawing/2014/main" id="{76A6725B-B07C-406F-B976-C3621D18B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87" name="BExUBK0YZ5VYFY8TTITJGJU9S06A" hidden="1">
          <a:extLst>
            <a:ext uri="{FF2B5EF4-FFF2-40B4-BE49-F238E27FC236}">
              <a16:creationId xmlns:a16="http://schemas.microsoft.com/office/drawing/2014/main" id="{565CC9F0-9AA8-4B9B-95DE-C6E06AB1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88" name="BEx5BJQWS6YWHH4ZMSUAMD641V6Y" descr="ZTMFMXCIQSECDX38ALEFHUB00" hidden="1">
          <a:extLst>
            <a:ext uri="{FF2B5EF4-FFF2-40B4-BE49-F238E27FC236}">
              <a16:creationId xmlns:a16="http://schemas.microsoft.com/office/drawing/2014/main" id="{8352045C-BB85-4560-AA47-A55D3878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89" name="BExUBK0YZ5VYFY8TTITJGJU9S06A" hidden="1">
          <a:extLst>
            <a:ext uri="{FF2B5EF4-FFF2-40B4-BE49-F238E27FC236}">
              <a16:creationId xmlns:a16="http://schemas.microsoft.com/office/drawing/2014/main" id="{7D532043-2E2F-479C-B923-DDFBB64EA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90" name="BEx5BJQWS6YWHH4ZMSUAMD641V6Y" descr="ZTMFMXCIQSECDX38ALEFHUB00" hidden="1">
          <a:extLst>
            <a:ext uri="{FF2B5EF4-FFF2-40B4-BE49-F238E27FC236}">
              <a16:creationId xmlns:a16="http://schemas.microsoft.com/office/drawing/2014/main" id="{D16BD330-4636-4DC3-9E9B-AB27B4EF1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91" name="BExUBK0YZ5VYFY8TTITJGJU9S06A" hidden="1">
          <a:extLst>
            <a:ext uri="{FF2B5EF4-FFF2-40B4-BE49-F238E27FC236}">
              <a16:creationId xmlns:a16="http://schemas.microsoft.com/office/drawing/2014/main" id="{7F10F66B-272D-4635-8EF3-2A2FC948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92" name="BEx5BJQWS6YWHH4ZMSUAMD641V6Y" descr="ZTMFMXCIQSECDX38ALEFHUB00" hidden="1">
          <a:extLst>
            <a:ext uri="{FF2B5EF4-FFF2-40B4-BE49-F238E27FC236}">
              <a16:creationId xmlns:a16="http://schemas.microsoft.com/office/drawing/2014/main" id="{94750F11-A2A5-48FE-800A-3134274D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93" name="BExUBK0YZ5VYFY8TTITJGJU9S06A" hidden="1">
          <a:extLst>
            <a:ext uri="{FF2B5EF4-FFF2-40B4-BE49-F238E27FC236}">
              <a16:creationId xmlns:a16="http://schemas.microsoft.com/office/drawing/2014/main" id="{14AA401E-B33C-4446-80E6-C3467080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94" name="BEx5BJQWS6YWHH4ZMSUAMD641V6Y" descr="ZTMFMXCIQSECDX38ALEFHUB00" hidden="1">
          <a:extLst>
            <a:ext uri="{FF2B5EF4-FFF2-40B4-BE49-F238E27FC236}">
              <a16:creationId xmlns:a16="http://schemas.microsoft.com/office/drawing/2014/main" id="{881D0424-8B61-4BB7-8A19-AFC9EEF64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95" name="BExUBK0YZ5VYFY8TTITJGJU9S06A" hidden="1">
          <a:extLst>
            <a:ext uri="{FF2B5EF4-FFF2-40B4-BE49-F238E27FC236}">
              <a16:creationId xmlns:a16="http://schemas.microsoft.com/office/drawing/2014/main" id="{5AA6EB09-B589-4E0E-98D6-C997D2CF5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96" name="BEx5BJQWS6YWHH4ZMSUAMD641V6Y" descr="ZTMFMXCIQSECDX38ALEFHUB00" hidden="1">
          <a:extLst>
            <a:ext uri="{FF2B5EF4-FFF2-40B4-BE49-F238E27FC236}">
              <a16:creationId xmlns:a16="http://schemas.microsoft.com/office/drawing/2014/main" id="{6E23783A-1963-4B22-AF31-F3B2BDAE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97" name="BExUBK0YZ5VYFY8TTITJGJU9S06A" hidden="1">
          <a:extLst>
            <a:ext uri="{FF2B5EF4-FFF2-40B4-BE49-F238E27FC236}">
              <a16:creationId xmlns:a16="http://schemas.microsoft.com/office/drawing/2014/main" id="{92057BCC-6FA6-4274-99D4-4B31425C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98" name="BEx5BJQWS6YWHH4ZMSUAMD641V6Y" descr="ZTMFMXCIQSECDX38ALEFHUB00" hidden="1">
          <a:extLst>
            <a:ext uri="{FF2B5EF4-FFF2-40B4-BE49-F238E27FC236}">
              <a16:creationId xmlns:a16="http://schemas.microsoft.com/office/drawing/2014/main" id="{1CCABF11-1D28-4E7A-B152-7ACBB257F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699" name="BExUBK0YZ5VYFY8TTITJGJU9S06A" hidden="1">
          <a:extLst>
            <a:ext uri="{FF2B5EF4-FFF2-40B4-BE49-F238E27FC236}">
              <a16:creationId xmlns:a16="http://schemas.microsoft.com/office/drawing/2014/main" id="{E3E79413-E271-45EA-A35E-C8346305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00" name="BEx5BJQWS6YWHH4ZMSUAMD641V6Y" descr="ZTMFMXCIQSECDX38ALEFHUB00" hidden="1">
          <a:extLst>
            <a:ext uri="{FF2B5EF4-FFF2-40B4-BE49-F238E27FC236}">
              <a16:creationId xmlns:a16="http://schemas.microsoft.com/office/drawing/2014/main" id="{F24E213E-3EA3-450B-9B6B-47D07126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01" name="BExUBK0YZ5VYFY8TTITJGJU9S06A" hidden="1">
          <a:extLst>
            <a:ext uri="{FF2B5EF4-FFF2-40B4-BE49-F238E27FC236}">
              <a16:creationId xmlns:a16="http://schemas.microsoft.com/office/drawing/2014/main" id="{8AF5BA5C-E097-4217-AF04-18EA5E9D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02" name="BEx5BJQWS6YWHH4ZMSUAMD641V6Y" descr="ZTMFMXCIQSECDX38ALEFHUB00" hidden="1">
          <a:extLst>
            <a:ext uri="{FF2B5EF4-FFF2-40B4-BE49-F238E27FC236}">
              <a16:creationId xmlns:a16="http://schemas.microsoft.com/office/drawing/2014/main" id="{70A78206-539C-4C3D-9606-5C00F4FB3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03" name="BExUBK0YZ5VYFY8TTITJGJU9S06A" hidden="1">
          <a:extLst>
            <a:ext uri="{FF2B5EF4-FFF2-40B4-BE49-F238E27FC236}">
              <a16:creationId xmlns:a16="http://schemas.microsoft.com/office/drawing/2014/main" id="{E9A3CCD4-F96D-474B-A92E-94454AA0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04" name="BEx5BJQWS6YWHH4ZMSUAMD641V6Y" descr="ZTMFMXCIQSECDX38ALEFHUB00" hidden="1">
          <a:extLst>
            <a:ext uri="{FF2B5EF4-FFF2-40B4-BE49-F238E27FC236}">
              <a16:creationId xmlns:a16="http://schemas.microsoft.com/office/drawing/2014/main" id="{8DA6BCC6-E6A3-47F2-8A4A-86077518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05" name="BExUBK0YZ5VYFY8TTITJGJU9S06A" hidden="1">
          <a:extLst>
            <a:ext uri="{FF2B5EF4-FFF2-40B4-BE49-F238E27FC236}">
              <a16:creationId xmlns:a16="http://schemas.microsoft.com/office/drawing/2014/main" id="{2AD62573-ACC2-45BB-906F-DEED1B39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06" name="BEx5BJQWS6YWHH4ZMSUAMD641V6Y" descr="ZTMFMXCIQSECDX38ALEFHUB00" hidden="1">
          <a:extLst>
            <a:ext uri="{FF2B5EF4-FFF2-40B4-BE49-F238E27FC236}">
              <a16:creationId xmlns:a16="http://schemas.microsoft.com/office/drawing/2014/main" id="{FA5327F9-A20B-485E-8CB9-EC1F714C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07" name="BExUBK0YZ5VYFY8TTITJGJU9S06A" hidden="1">
          <a:extLst>
            <a:ext uri="{FF2B5EF4-FFF2-40B4-BE49-F238E27FC236}">
              <a16:creationId xmlns:a16="http://schemas.microsoft.com/office/drawing/2014/main" id="{62206CD3-EF80-4492-8493-5311180D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08" name="BEx5BJQWS6YWHH4ZMSUAMD641V6Y" descr="ZTMFMXCIQSECDX38ALEFHUB00" hidden="1">
          <a:extLst>
            <a:ext uri="{FF2B5EF4-FFF2-40B4-BE49-F238E27FC236}">
              <a16:creationId xmlns:a16="http://schemas.microsoft.com/office/drawing/2014/main" id="{3EF0D400-623F-46F9-AB41-0D8D3EA1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09" name="BExUBK0YZ5VYFY8TTITJGJU9S06A" hidden="1">
          <a:extLst>
            <a:ext uri="{FF2B5EF4-FFF2-40B4-BE49-F238E27FC236}">
              <a16:creationId xmlns:a16="http://schemas.microsoft.com/office/drawing/2014/main" id="{C6E6B5AC-6A3E-42DB-BCFD-D051FC08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10" name="BEx5BJQWS6YWHH4ZMSUAMD641V6Y" descr="ZTMFMXCIQSECDX38ALEFHUB00" hidden="1">
          <a:extLst>
            <a:ext uri="{FF2B5EF4-FFF2-40B4-BE49-F238E27FC236}">
              <a16:creationId xmlns:a16="http://schemas.microsoft.com/office/drawing/2014/main" id="{63EEFD43-A6CB-4870-AF69-D93372062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11" name="BExUBK0YZ5VYFY8TTITJGJU9S06A" hidden="1">
          <a:extLst>
            <a:ext uri="{FF2B5EF4-FFF2-40B4-BE49-F238E27FC236}">
              <a16:creationId xmlns:a16="http://schemas.microsoft.com/office/drawing/2014/main" id="{B9EECE11-A302-415A-ABA5-BDCF29E71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12" name="BEx5BJQWS6YWHH4ZMSUAMD641V6Y" descr="ZTMFMXCIQSECDX38ALEFHUB00" hidden="1">
          <a:extLst>
            <a:ext uri="{FF2B5EF4-FFF2-40B4-BE49-F238E27FC236}">
              <a16:creationId xmlns:a16="http://schemas.microsoft.com/office/drawing/2014/main" id="{A5C0CF20-A3D1-411C-B7E0-CDEB410B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13" name="BExUBK0YZ5VYFY8TTITJGJU9S06A" hidden="1">
          <a:extLst>
            <a:ext uri="{FF2B5EF4-FFF2-40B4-BE49-F238E27FC236}">
              <a16:creationId xmlns:a16="http://schemas.microsoft.com/office/drawing/2014/main" id="{B2832B05-C32C-46AA-B9AC-2A410D32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14" name="BEx5BJQWS6YWHH4ZMSUAMD641V6Y" descr="ZTMFMXCIQSECDX38ALEFHUB00" hidden="1">
          <a:extLst>
            <a:ext uri="{FF2B5EF4-FFF2-40B4-BE49-F238E27FC236}">
              <a16:creationId xmlns:a16="http://schemas.microsoft.com/office/drawing/2014/main" id="{E5877B1C-0A2F-450E-8ED4-DE5BD5E19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15" name="BExUBK0YZ5VYFY8TTITJGJU9S06A" hidden="1">
          <a:extLst>
            <a:ext uri="{FF2B5EF4-FFF2-40B4-BE49-F238E27FC236}">
              <a16:creationId xmlns:a16="http://schemas.microsoft.com/office/drawing/2014/main" id="{E3371A69-5E2B-4529-B4D2-33D987AB6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16" name="BEx5BJQWS6YWHH4ZMSUAMD641V6Y" descr="ZTMFMXCIQSECDX38ALEFHUB00" hidden="1">
          <a:extLst>
            <a:ext uri="{FF2B5EF4-FFF2-40B4-BE49-F238E27FC236}">
              <a16:creationId xmlns:a16="http://schemas.microsoft.com/office/drawing/2014/main" id="{A9899206-D41F-4C6E-BF33-41CFF004F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17" name="BExUBK0YZ5VYFY8TTITJGJU9S06A" hidden="1">
          <a:extLst>
            <a:ext uri="{FF2B5EF4-FFF2-40B4-BE49-F238E27FC236}">
              <a16:creationId xmlns:a16="http://schemas.microsoft.com/office/drawing/2014/main" id="{0CB6F487-968C-4BFB-B356-FA1F136E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18" name="BEx5BJQWS6YWHH4ZMSUAMD641V6Y" descr="ZTMFMXCIQSECDX38ALEFHUB00" hidden="1">
          <a:extLst>
            <a:ext uri="{FF2B5EF4-FFF2-40B4-BE49-F238E27FC236}">
              <a16:creationId xmlns:a16="http://schemas.microsoft.com/office/drawing/2014/main" id="{C8F088BA-82D9-4913-BA93-1E11CD7F2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19" name="BExUBK0YZ5VYFY8TTITJGJU9S06A" hidden="1">
          <a:extLst>
            <a:ext uri="{FF2B5EF4-FFF2-40B4-BE49-F238E27FC236}">
              <a16:creationId xmlns:a16="http://schemas.microsoft.com/office/drawing/2014/main" id="{1712A3EE-E83B-456A-AD98-D8A876C41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20" name="BEx5BJQWS6YWHH4ZMSUAMD641V6Y" descr="ZTMFMXCIQSECDX38ALEFHUB00" hidden="1">
          <a:extLst>
            <a:ext uri="{FF2B5EF4-FFF2-40B4-BE49-F238E27FC236}">
              <a16:creationId xmlns:a16="http://schemas.microsoft.com/office/drawing/2014/main" id="{3F90676E-7D61-470C-9666-D01F078A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21" name="BExUBK0YZ5VYFY8TTITJGJU9S06A" hidden="1">
          <a:extLst>
            <a:ext uri="{FF2B5EF4-FFF2-40B4-BE49-F238E27FC236}">
              <a16:creationId xmlns:a16="http://schemas.microsoft.com/office/drawing/2014/main" id="{45B5561F-C111-4FA1-8EC9-44058E077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22" name="BEx5BJQWS6YWHH4ZMSUAMD641V6Y" descr="ZTMFMXCIQSECDX38ALEFHUB00" hidden="1">
          <a:extLst>
            <a:ext uri="{FF2B5EF4-FFF2-40B4-BE49-F238E27FC236}">
              <a16:creationId xmlns:a16="http://schemas.microsoft.com/office/drawing/2014/main" id="{46A97C89-544F-43C4-BB00-52BA9D6B4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23" name="BExUBK0YZ5VYFY8TTITJGJU9S06A" hidden="1">
          <a:extLst>
            <a:ext uri="{FF2B5EF4-FFF2-40B4-BE49-F238E27FC236}">
              <a16:creationId xmlns:a16="http://schemas.microsoft.com/office/drawing/2014/main" id="{0F1122B8-DC4D-4269-AA49-DF94E1D62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24" name="BEx5BJQWS6YWHH4ZMSUAMD641V6Y" descr="ZTMFMXCIQSECDX38ALEFHUB00" hidden="1">
          <a:extLst>
            <a:ext uri="{FF2B5EF4-FFF2-40B4-BE49-F238E27FC236}">
              <a16:creationId xmlns:a16="http://schemas.microsoft.com/office/drawing/2014/main" id="{551A299F-29E2-4A62-AEFE-906DC6E0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25" name="BExUBK0YZ5VYFY8TTITJGJU9S06A" hidden="1">
          <a:extLst>
            <a:ext uri="{FF2B5EF4-FFF2-40B4-BE49-F238E27FC236}">
              <a16:creationId xmlns:a16="http://schemas.microsoft.com/office/drawing/2014/main" id="{9F963ABC-60BA-491D-95F3-6F2B3698D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26" name="BEx5BJQWS6YWHH4ZMSUAMD641V6Y" descr="ZTMFMXCIQSECDX38ALEFHUB00" hidden="1">
          <a:extLst>
            <a:ext uri="{FF2B5EF4-FFF2-40B4-BE49-F238E27FC236}">
              <a16:creationId xmlns:a16="http://schemas.microsoft.com/office/drawing/2014/main" id="{29737B25-86D0-4B55-8BCC-6928637E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27" name="BExUBK0YZ5VYFY8TTITJGJU9S06A" hidden="1">
          <a:extLst>
            <a:ext uri="{FF2B5EF4-FFF2-40B4-BE49-F238E27FC236}">
              <a16:creationId xmlns:a16="http://schemas.microsoft.com/office/drawing/2014/main" id="{E9086A42-02C5-47F5-A8FF-32E6BBEE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28" name="BEx5BJQWS6YWHH4ZMSUAMD641V6Y" descr="ZTMFMXCIQSECDX38ALEFHUB00" hidden="1">
          <a:extLst>
            <a:ext uri="{FF2B5EF4-FFF2-40B4-BE49-F238E27FC236}">
              <a16:creationId xmlns:a16="http://schemas.microsoft.com/office/drawing/2014/main" id="{0192F04F-F3E9-4D9B-8C5E-14D44D7A0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29" name="BExUBK0YZ5VYFY8TTITJGJU9S06A" hidden="1">
          <a:extLst>
            <a:ext uri="{FF2B5EF4-FFF2-40B4-BE49-F238E27FC236}">
              <a16:creationId xmlns:a16="http://schemas.microsoft.com/office/drawing/2014/main" id="{DA92E8F3-2BE3-4FB4-8958-5AE7701D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30" name="BEx5BJQWS6YWHH4ZMSUAMD641V6Y" descr="ZTMFMXCIQSECDX38ALEFHUB00" hidden="1">
          <a:extLst>
            <a:ext uri="{FF2B5EF4-FFF2-40B4-BE49-F238E27FC236}">
              <a16:creationId xmlns:a16="http://schemas.microsoft.com/office/drawing/2014/main" id="{7E0AA509-D739-4971-B59A-8BF0BCE7B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31" name="BExUBK0YZ5VYFY8TTITJGJU9S06A" hidden="1">
          <a:extLst>
            <a:ext uri="{FF2B5EF4-FFF2-40B4-BE49-F238E27FC236}">
              <a16:creationId xmlns:a16="http://schemas.microsoft.com/office/drawing/2014/main" id="{1024906C-B39A-4F7C-AB79-8F695C63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32" name="BEx5BJQWS6YWHH4ZMSUAMD641V6Y" descr="ZTMFMXCIQSECDX38ALEFHUB00" hidden="1">
          <a:extLst>
            <a:ext uri="{FF2B5EF4-FFF2-40B4-BE49-F238E27FC236}">
              <a16:creationId xmlns:a16="http://schemas.microsoft.com/office/drawing/2014/main" id="{141A6A88-1630-41A2-8BBC-202B0A2CE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33" name="BExUBK0YZ5VYFY8TTITJGJU9S06A" hidden="1">
          <a:extLst>
            <a:ext uri="{FF2B5EF4-FFF2-40B4-BE49-F238E27FC236}">
              <a16:creationId xmlns:a16="http://schemas.microsoft.com/office/drawing/2014/main" id="{C8D332CB-56EB-4711-B8EF-6FA8192A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34" name="BEx5BJQWS6YWHH4ZMSUAMD641V6Y" descr="ZTMFMXCIQSECDX38ALEFHUB00" hidden="1">
          <a:extLst>
            <a:ext uri="{FF2B5EF4-FFF2-40B4-BE49-F238E27FC236}">
              <a16:creationId xmlns:a16="http://schemas.microsoft.com/office/drawing/2014/main" id="{EE3718A6-8CE5-404C-9164-797BE07E4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35" name="BExUBK0YZ5VYFY8TTITJGJU9S06A" hidden="1">
          <a:extLst>
            <a:ext uri="{FF2B5EF4-FFF2-40B4-BE49-F238E27FC236}">
              <a16:creationId xmlns:a16="http://schemas.microsoft.com/office/drawing/2014/main" id="{E263DEAA-F17F-40BB-959D-ECAFCBA8E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36" name="BEx5BJQWS6YWHH4ZMSUAMD641V6Y" descr="ZTMFMXCIQSECDX38ALEFHUB00" hidden="1">
          <a:extLst>
            <a:ext uri="{FF2B5EF4-FFF2-40B4-BE49-F238E27FC236}">
              <a16:creationId xmlns:a16="http://schemas.microsoft.com/office/drawing/2014/main" id="{3E8C10F3-DD34-4E83-B957-AD348638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37" name="BExUBK0YZ5VYFY8TTITJGJU9S06A" hidden="1">
          <a:extLst>
            <a:ext uri="{FF2B5EF4-FFF2-40B4-BE49-F238E27FC236}">
              <a16:creationId xmlns:a16="http://schemas.microsoft.com/office/drawing/2014/main" id="{A039FFFF-E963-433F-B246-BCB7635B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38" name="BEx5BJQWS6YWHH4ZMSUAMD641V6Y" descr="ZTMFMXCIQSECDX38ALEFHUB00" hidden="1">
          <a:extLst>
            <a:ext uri="{FF2B5EF4-FFF2-40B4-BE49-F238E27FC236}">
              <a16:creationId xmlns:a16="http://schemas.microsoft.com/office/drawing/2014/main" id="{032906B9-75A7-4498-9461-E73E9D4C3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39" name="BExUBK0YZ5VYFY8TTITJGJU9S06A" hidden="1">
          <a:extLst>
            <a:ext uri="{FF2B5EF4-FFF2-40B4-BE49-F238E27FC236}">
              <a16:creationId xmlns:a16="http://schemas.microsoft.com/office/drawing/2014/main" id="{89B1AE6A-6289-4DE8-A614-00509A70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40" name="BEx5BJQWS6YWHH4ZMSUAMD641V6Y" descr="ZTMFMXCIQSECDX38ALEFHUB00" hidden="1">
          <a:extLst>
            <a:ext uri="{FF2B5EF4-FFF2-40B4-BE49-F238E27FC236}">
              <a16:creationId xmlns:a16="http://schemas.microsoft.com/office/drawing/2014/main" id="{78457566-839C-4814-BF2F-BC80E7AFC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41" name="BExUBK0YZ5VYFY8TTITJGJU9S06A" hidden="1">
          <a:extLst>
            <a:ext uri="{FF2B5EF4-FFF2-40B4-BE49-F238E27FC236}">
              <a16:creationId xmlns:a16="http://schemas.microsoft.com/office/drawing/2014/main" id="{BF3847F0-67E8-4518-8627-44B369F0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42" name="BEx5BJQWS6YWHH4ZMSUAMD641V6Y" descr="ZTMFMXCIQSECDX38ALEFHUB00" hidden="1">
          <a:extLst>
            <a:ext uri="{FF2B5EF4-FFF2-40B4-BE49-F238E27FC236}">
              <a16:creationId xmlns:a16="http://schemas.microsoft.com/office/drawing/2014/main" id="{03D80F0A-08A0-42FD-ABD0-0C053A74D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43" name="BExUBK0YZ5VYFY8TTITJGJU9S06A" hidden="1">
          <a:extLst>
            <a:ext uri="{FF2B5EF4-FFF2-40B4-BE49-F238E27FC236}">
              <a16:creationId xmlns:a16="http://schemas.microsoft.com/office/drawing/2014/main" id="{08768083-9920-4321-BBC4-367FF825E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44" name="BEx5BJQWS6YWHH4ZMSUAMD641V6Y" descr="ZTMFMXCIQSECDX38ALEFHUB00" hidden="1">
          <a:extLst>
            <a:ext uri="{FF2B5EF4-FFF2-40B4-BE49-F238E27FC236}">
              <a16:creationId xmlns:a16="http://schemas.microsoft.com/office/drawing/2014/main" id="{3EC62223-CC08-4BBB-AF03-B2322513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45" name="BExUBK0YZ5VYFY8TTITJGJU9S06A" hidden="1">
          <a:extLst>
            <a:ext uri="{FF2B5EF4-FFF2-40B4-BE49-F238E27FC236}">
              <a16:creationId xmlns:a16="http://schemas.microsoft.com/office/drawing/2014/main" id="{FA5463A4-379B-4D5B-9505-FE598D0BE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46" name="BEx5BJQWS6YWHH4ZMSUAMD641V6Y" descr="ZTMFMXCIQSECDX38ALEFHUB00" hidden="1">
          <a:extLst>
            <a:ext uri="{FF2B5EF4-FFF2-40B4-BE49-F238E27FC236}">
              <a16:creationId xmlns:a16="http://schemas.microsoft.com/office/drawing/2014/main" id="{6E7B05F5-F0FF-4380-B8DB-DBCD0E148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47" name="BExUBK0YZ5VYFY8TTITJGJU9S06A" hidden="1">
          <a:extLst>
            <a:ext uri="{FF2B5EF4-FFF2-40B4-BE49-F238E27FC236}">
              <a16:creationId xmlns:a16="http://schemas.microsoft.com/office/drawing/2014/main" id="{81C351AD-528B-4B4E-A939-98F6213D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48" name="BEx5BJQWS6YWHH4ZMSUAMD641V6Y" descr="ZTMFMXCIQSECDX38ALEFHUB00" hidden="1">
          <a:extLst>
            <a:ext uri="{FF2B5EF4-FFF2-40B4-BE49-F238E27FC236}">
              <a16:creationId xmlns:a16="http://schemas.microsoft.com/office/drawing/2014/main" id="{AE1631F9-C353-4CA2-AE80-0715E286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49" name="BExUBK0YZ5VYFY8TTITJGJU9S06A" hidden="1">
          <a:extLst>
            <a:ext uri="{FF2B5EF4-FFF2-40B4-BE49-F238E27FC236}">
              <a16:creationId xmlns:a16="http://schemas.microsoft.com/office/drawing/2014/main" id="{2133DE54-62CC-4FF8-803D-AA72F9371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50" name="BEx5BJQWS6YWHH4ZMSUAMD641V6Y" descr="ZTMFMXCIQSECDX38ALEFHUB00" hidden="1">
          <a:extLst>
            <a:ext uri="{FF2B5EF4-FFF2-40B4-BE49-F238E27FC236}">
              <a16:creationId xmlns:a16="http://schemas.microsoft.com/office/drawing/2014/main" id="{AB997837-A80A-4C8B-9EFA-64D1F58B1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51" name="BExUBK0YZ5VYFY8TTITJGJU9S06A" hidden="1">
          <a:extLst>
            <a:ext uri="{FF2B5EF4-FFF2-40B4-BE49-F238E27FC236}">
              <a16:creationId xmlns:a16="http://schemas.microsoft.com/office/drawing/2014/main" id="{B757B667-CB85-464A-9FE8-44D870B16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52" name="BEx5BJQWS6YWHH4ZMSUAMD641V6Y" descr="ZTMFMXCIQSECDX38ALEFHUB00" hidden="1">
          <a:extLst>
            <a:ext uri="{FF2B5EF4-FFF2-40B4-BE49-F238E27FC236}">
              <a16:creationId xmlns:a16="http://schemas.microsoft.com/office/drawing/2014/main" id="{62A95D66-AB75-4752-84C7-B4FDF4A8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53" name="BExUBK0YZ5VYFY8TTITJGJU9S06A" hidden="1">
          <a:extLst>
            <a:ext uri="{FF2B5EF4-FFF2-40B4-BE49-F238E27FC236}">
              <a16:creationId xmlns:a16="http://schemas.microsoft.com/office/drawing/2014/main" id="{74BEBEBC-33DD-4441-9ED9-EEBF5526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54" name="BEx5BJQWS6YWHH4ZMSUAMD641V6Y" descr="ZTMFMXCIQSECDX38ALEFHUB00" hidden="1">
          <a:extLst>
            <a:ext uri="{FF2B5EF4-FFF2-40B4-BE49-F238E27FC236}">
              <a16:creationId xmlns:a16="http://schemas.microsoft.com/office/drawing/2014/main" id="{F233D6B4-5A7C-48CE-AE9F-7AE1259F6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55" name="BExUBK0YZ5VYFY8TTITJGJU9S06A" hidden="1">
          <a:extLst>
            <a:ext uri="{FF2B5EF4-FFF2-40B4-BE49-F238E27FC236}">
              <a16:creationId xmlns:a16="http://schemas.microsoft.com/office/drawing/2014/main" id="{7B597CB9-240A-4583-875D-FF776E375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56" name="BEx5BJQWS6YWHH4ZMSUAMD641V6Y" descr="ZTMFMXCIQSECDX38ALEFHUB00" hidden="1">
          <a:extLst>
            <a:ext uri="{FF2B5EF4-FFF2-40B4-BE49-F238E27FC236}">
              <a16:creationId xmlns:a16="http://schemas.microsoft.com/office/drawing/2014/main" id="{5170B87D-082C-4862-92A2-4CE2A9AD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57" name="BExUBK0YZ5VYFY8TTITJGJU9S06A" hidden="1">
          <a:extLst>
            <a:ext uri="{FF2B5EF4-FFF2-40B4-BE49-F238E27FC236}">
              <a16:creationId xmlns:a16="http://schemas.microsoft.com/office/drawing/2014/main" id="{785454BF-78A1-4CC9-A042-0807661E8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58" name="BEx5BJQWS6YWHH4ZMSUAMD641V6Y" descr="ZTMFMXCIQSECDX38ALEFHUB00" hidden="1">
          <a:extLst>
            <a:ext uri="{FF2B5EF4-FFF2-40B4-BE49-F238E27FC236}">
              <a16:creationId xmlns:a16="http://schemas.microsoft.com/office/drawing/2014/main" id="{0140D532-6104-41D8-962D-12C2B1E37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59" name="BExUBK0YZ5VYFY8TTITJGJU9S06A" hidden="1">
          <a:extLst>
            <a:ext uri="{FF2B5EF4-FFF2-40B4-BE49-F238E27FC236}">
              <a16:creationId xmlns:a16="http://schemas.microsoft.com/office/drawing/2014/main" id="{C82E0297-5986-4E4A-AD1A-7E3C582D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60" name="BEx5BJQWS6YWHH4ZMSUAMD641V6Y" descr="ZTMFMXCIQSECDX38ALEFHUB00" hidden="1">
          <a:extLst>
            <a:ext uri="{FF2B5EF4-FFF2-40B4-BE49-F238E27FC236}">
              <a16:creationId xmlns:a16="http://schemas.microsoft.com/office/drawing/2014/main" id="{90C5A344-3F10-42B6-BCD6-DBDB484B4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61" name="BExUBK0YZ5VYFY8TTITJGJU9S06A" hidden="1">
          <a:extLst>
            <a:ext uri="{FF2B5EF4-FFF2-40B4-BE49-F238E27FC236}">
              <a16:creationId xmlns:a16="http://schemas.microsoft.com/office/drawing/2014/main" id="{646594C1-D242-4FB0-BF3C-940BDE135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62" name="BEx5BJQWS6YWHH4ZMSUAMD641V6Y" descr="ZTMFMXCIQSECDX38ALEFHUB00" hidden="1">
          <a:extLst>
            <a:ext uri="{FF2B5EF4-FFF2-40B4-BE49-F238E27FC236}">
              <a16:creationId xmlns:a16="http://schemas.microsoft.com/office/drawing/2014/main" id="{BF3CC51D-F703-412E-8B5C-6DEA238C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63" name="BExUBK0YZ5VYFY8TTITJGJU9S06A" hidden="1">
          <a:extLst>
            <a:ext uri="{FF2B5EF4-FFF2-40B4-BE49-F238E27FC236}">
              <a16:creationId xmlns:a16="http://schemas.microsoft.com/office/drawing/2014/main" id="{64BAA61C-9BA4-4309-9F0C-431795F2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64" name="BEx5BJQWS6YWHH4ZMSUAMD641V6Y" descr="ZTMFMXCIQSECDX38ALEFHUB00" hidden="1">
          <a:extLst>
            <a:ext uri="{FF2B5EF4-FFF2-40B4-BE49-F238E27FC236}">
              <a16:creationId xmlns:a16="http://schemas.microsoft.com/office/drawing/2014/main" id="{1C33135C-BE68-4FAE-BE0A-5933655C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65" name="BExUBK0YZ5VYFY8TTITJGJU9S06A" hidden="1">
          <a:extLst>
            <a:ext uri="{FF2B5EF4-FFF2-40B4-BE49-F238E27FC236}">
              <a16:creationId xmlns:a16="http://schemas.microsoft.com/office/drawing/2014/main" id="{B1834FB6-F6A5-4900-8EA7-634C5956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66" name="BEx5BJQWS6YWHH4ZMSUAMD641V6Y" descr="ZTMFMXCIQSECDX38ALEFHUB00" hidden="1">
          <a:extLst>
            <a:ext uri="{FF2B5EF4-FFF2-40B4-BE49-F238E27FC236}">
              <a16:creationId xmlns:a16="http://schemas.microsoft.com/office/drawing/2014/main" id="{8860A907-BA48-4944-84F5-D1111262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67" name="BExUBK0YZ5VYFY8TTITJGJU9S06A" hidden="1">
          <a:extLst>
            <a:ext uri="{FF2B5EF4-FFF2-40B4-BE49-F238E27FC236}">
              <a16:creationId xmlns:a16="http://schemas.microsoft.com/office/drawing/2014/main" id="{43849E24-EEE9-4DBC-8B5C-FC474F479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68" name="BEx5BJQWS6YWHH4ZMSUAMD641V6Y" descr="ZTMFMXCIQSECDX38ALEFHUB00" hidden="1">
          <a:extLst>
            <a:ext uri="{FF2B5EF4-FFF2-40B4-BE49-F238E27FC236}">
              <a16:creationId xmlns:a16="http://schemas.microsoft.com/office/drawing/2014/main" id="{E493843B-8AE2-4DCA-83EC-39EC2EB00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69" name="BExUBK0YZ5VYFY8TTITJGJU9S06A" hidden="1">
          <a:extLst>
            <a:ext uri="{FF2B5EF4-FFF2-40B4-BE49-F238E27FC236}">
              <a16:creationId xmlns:a16="http://schemas.microsoft.com/office/drawing/2014/main" id="{5F3CB70E-5E71-4551-8290-9E811F145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70" name="BEx5BJQWS6YWHH4ZMSUAMD641V6Y" descr="ZTMFMXCIQSECDX38ALEFHUB00" hidden="1">
          <a:extLst>
            <a:ext uri="{FF2B5EF4-FFF2-40B4-BE49-F238E27FC236}">
              <a16:creationId xmlns:a16="http://schemas.microsoft.com/office/drawing/2014/main" id="{3DA3779A-3377-4890-8570-BBB4E0AA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71" name="BExUBK0YZ5VYFY8TTITJGJU9S06A" hidden="1">
          <a:extLst>
            <a:ext uri="{FF2B5EF4-FFF2-40B4-BE49-F238E27FC236}">
              <a16:creationId xmlns:a16="http://schemas.microsoft.com/office/drawing/2014/main" id="{3B48645E-DAC3-44D0-8E54-CAA5A3B7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72" name="BEx5BJQWS6YWHH4ZMSUAMD641V6Y" descr="ZTMFMXCIQSECDX38ALEFHUB00" hidden="1">
          <a:extLst>
            <a:ext uri="{FF2B5EF4-FFF2-40B4-BE49-F238E27FC236}">
              <a16:creationId xmlns:a16="http://schemas.microsoft.com/office/drawing/2014/main" id="{50E629C3-4EDB-49C1-94EA-4AA5245D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73" name="BExUBK0YZ5VYFY8TTITJGJU9S06A" hidden="1">
          <a:extLst>
            <a:ext uri="{FF2B5EF4-FFF2-40B4-BE49-F238E27FC236}">
              <a16:creationId xmlns:a16="http://schemas.microsoft.com/office/drawing/2014/main" id="{DFBCF498-E8B6-41DF-A6B2-85EED22D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74" name="BEx5BJQWS6YWHH4ZMSUAMD641V6Y" descr="ZTMFMXCIQSECDX38ALEFHUB00" hidden="1">
          <a:extLst>
            <a:ext uri="{FF2B5EF4-FFF2-40B4-BE49-F238E27FC236}">
              <a16:creationId xmlns:a16="http://schemas.microsoft.com/office/drawing/2014/main" id="{2C107616-21C4-4E41-9D1D-A64FACFC5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75" name="BExUBK0YZ5VYFY8TTITJGJU9S06A" hidden="1">
          <a:extLst>
            <a:ext uri="{FF2B5EF4-FFF2-40B4-BE49-F238E27FC236}">
              <a16:creationId xmlns:a16="http://schemas.microsoft.com/office/drawing/2014/main" id="{5D810612-75BF-4312-919B-EADEE51F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76" name="BEx5BJQWS6YWHH4ZMSUAMD641V6Y" descr="ZTMFMXCIQSECDX38ALEFHUB00" hidden="1">
          <a:extLst>
            <a:ext uri="{FF2B5EF4-FFF2-40B4-BE49-F238E27FC236}">
              <a16:creationId xmlns:a16="http://schemas.microsoft.com/office/drawing/2014/main" id="{CB5E7C42-2193-4856-97B3-FA981D7C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77" name="BExUBK0YZ5VYFY8TTITJGJU9S06A" hidden="1">
          <a:extLst>
            <a:ext uri="{FF2B5EF4-FFF2-40B4-BE49-F238E27FC236}">
              <a16:creationId xmlns:a16="http://schemas.microsoft.com/office/drawing/2014/main" id="{C6FEA6B2-7D75-409A-8AE0-AEC072BC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78" name="BEx5BJQWS6YWHH4ZMSUAMD641V6Y" descr="ZTMFMXCIQSECDX38ALEFHUB00" hidden="1">
          <a:extLst>
            <a:ext uri="{FF2B5EF4-FFF2-40B4-BE49-F238E27FC236}">
              <a16:creationId xmlns:a16="http://schemas.microsoft.com/office/drawing/2014/main" id="{509D3953-D1E5-48D6-8F83-9CB604E6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79" name="BExUBK0YZ5VYFY8TTITJGJU9S06A" hidden="1">
          <a:extLst>
            <a:ext uri="{FF2B5EF4-FFF2-40B4-BE49-F238E27FC236}">
              <a16:creationId xmlns:a16="http://schemas.microsoft.com/office/drawing/2014/main" id="{2AD3716F-FEC1-4A13-AD9E-D89C4BB3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80" name="BEx5BJQWS6YWHH4ZMSUAMD641V6Y" descr="ZTMFMXCIQSECDX38ALEFHUB00" hidden="1">
          <a:extLst>
            <a:ext uri="{FF2B5EF4-FFF2-40B4-BE49-F238E27FC236}">
              <a16:creationId xmlns:a16="http://schemas.microsoft.com/office/drawing/2014/main" id="{6CB6A89E-67E5-45F3-A6CA-EB54E040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81" name="BExUBK0YZ5VYFY8TTITJGJU9S06A" hidden="1">
          <a:extLst>
            <a:ext uri="{FF2B5EF4-FFF2-40B4-BE49-F238E27FC236}">
              <a16:creationId xmlns:a16="http://schemas.microsoft.com/office/drawing/2014/main" id="{0AA0C623-C1BE-400D-BA9D-DC93D156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82" name="BEx5BJQWS6YWHH4ZMSUAMD641V6Y" descr="ZTMFMXCIQSECDX38ALEFHUB00" hidden="1">
          <a:extLst>
            <a:ext uri="{FF2B5EF4-FFF2-40B4-BE49-F238E27FC236}">
              <a16:creationId xmlns:a16="http://schemas.microsoft.com/office/drawing/2014/main" id="{C7E78856-779B-4A68-A218-5D2B9CB6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83" name="BExUBK0YZ5VYFY8TTITJGJU9S06A" hidden="1">
          <a:extLst>
            <a:ext uri="{FF2B5EF4-FFF2-40B4-BE49-F238E27FC236}">
              <a16:creationId xmlns:a16="http://schemas.microsoft.com/office/drawing/2014/main" id="{F8905A3F-521B-4647-8514-5EE9C732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84" name="BEx5BJQWS6YWHH4ZMSUAMD641V6Y" descr="ZTMFMXCIQSECDX38ALEFHUB00" hidden="1">
          <a:extLst>
            <a:ext uri="{FF2B5EF4-FFF2-40B4-BE49-F238E27FC236}">
              <a16:creationId xmlns:a16="http://schemas.microsoft.com/office/drawing/2014/main" id="{88BAE526-F892-49AD-BACC-5B202545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85" name="BExUBK0YZ5VYFY8TTITJGJU9S06A" hidden="1">
          <a:extLst>
            <a:ext uri="{FF2B5EF4-FFF2-40B4-BE49-F238E27FC236}">
              <a16:creationId xmlns:a16="http://schemas.microsoft.com/office/drawing/2014/main" id="{8E41B7EE-93E3-4CA7-A72F-6908BAF3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86" name="BEx5BJQWS6YWHH4ZMSUAMD641V6Y" descr="ZTMFMXCIQSECDX38ALEFHUB00" hidden="1">
          <a:extLst>
            <a:ext uri="{FF2B5EF4-FFF2-40B4-BE49-F238E27FC236}">
              <a16:creationId xmlns:a16="http://schemas.microsoft.com/office/drawing/2014/main" id="{ED2A3F9B-258A-48A7-A676-64AEAB822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87" name="BExUBK0YZ5VYFY8TTITJGJU9S06A" hidden="1">
          <a:extLst>
            <a:ext uri="{FF2B5EF4-FFF2-40B4-BE49-F238E27FC236}">
              <a16:creationId xmlns:a16="http://schemas.microsoft.com/office/drawing/2014/main" id="{485C8B73-9E22-420D-984E-AFB2947C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88" name="BEx5BJQWS6YWHH4ZMSUAMD641V6Y" descr="ZTMFMXCIQSECDX38ALEFHUB00" hidden="1">
          <a:extLst>
            <a:ext uri="{FF2B5EF4-FFF2-40B4-BE49-F238E27FC236}">
              <a16:creationId xmlns:a16="http://schemas.microsoft.com/office/drawing/2014/main" id="{EC255FF5-ACF1-4F75-B1A0-4089F0DF1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89" name="BExUBK0YZ5VYFY8TTITJGJU9S06A" hidden="1">
          <a:extLst>
            <a:ext uri="{FF2B5EF4-FFF2-40B4-BE49-F238E27FC236}">
              <a16:creationId xmlns:a16="http://schemas.microsoft.com/office/drawing/2014/main" id="{9EABB801-BB78-4361-B666-437BE68F7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90" name="BEx5BJQWS6YWHH4ZMSUAMD641V6Y" descr="ZTMFMXCIQSECDX38ALEFHUB00" hidden="1">
          <a:extLst>
            <a:ext uri="{FF2B5EF4-FFF2-40B4-BE49-F238E27FC236}">
              <a16:creationId xmlns:a16="http://schemas.microsoft.com/office/drawing/2014/main" id="{85DB68F3-335A-4A52-A066-9257F3FC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91" name="BExUBK0YZ5VYFY8TTITJGJU9S06A" hidden="1">
          <a:extLst>
            <a:ext uri="{FF2B5EF4-FFF2-40B4-BE49-F238E27FC236}">
              <a16:creationId xmlns:a16="http://schemas.microsoft.com/office/drawing/2014/main" id="{E71584FF-D6D0-4087-AF79-3BCEE5B3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92" name="BEx5BJQWS6YWHH4ZMSUAMD641V6Y" descr="ZTMFMXCIQSECDX38ALEFHUB00" hidden="1">
          <a:extLst>
            <a:ext uri="{FF2B5EF4-FFF2-40B4-BE49-F238E27FC236}">
              <a16:creationId xmlns:a16="http://schemas.microsoft.com/office/drawing/2014/main" id="{2C310141-9E91-4B7A-AE54-B729D947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93" name="BExUBK0YZ5VYFY8TTITJGJU9S06A" hidden="1">
          <a:extLst>
            <a:ext uri="{FF2B5EF4-FFF2-40B4-BE49-F238E27FC236}">
              <a16:creationId xmlns:a16="http://schemas.microsoft.com/office/drawing/2014/main" id="{8C84D4C7-E160-41ED-9CA7-EDEE6B343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94" name="BEx5BJQWS6YWHH4ZMSUAMD641V6Y" descr="ZTMFMXCIQSECDX38ALEFHUB00" hidden="1">
          <a:extLst>
            <a:ext uri="{FF2B5EF4-FFF2-40B4-BE49-F238E27FC236}">
              <a16:creationId xmlns:a16="http://schemas.microsoft.com/office/drawing/2014/main" id="{C867203F-98AD-426C-8BF1-E37656F4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95" name="BExUBK0YZ5VYFY8TTITJGJU9S06A" hidden="1">
          <a:extLst>
            <a:ext uri="{FF2B5EF4-FFF2-40B4-BE49-F238E27FC236}">
              <a16:creationId xmlns:a16="http://schemas.microsoft.com/office/drawing/2014/main" id="{F3B9927B-65D7-41A3-BA60-9065500A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96" name="BEx5BJQWS6YWHH4ZMSUAMD641V6Y" descr="ZTMFMXCIQSECDX38ALEFHUB00" hidden="1">
          <a:extLst>
            <a:ext uri="{FF2B5EF4-FFF2-40B4-BE49-F238E27FC236}">
              <a16:creationId xmlns:a16="http://schemas.microsoft.com/office/drawing/2014/main" id="{24CE32B3-E0E2-4B59-B2C1-CB58A2308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97" name="BExUBK0YZ5VYFY8TTITJGJU9S06A" hidden="1">
          <a:extLst>
            <a:ext uri="{FF2B5EF4-FFF2-40B4-BE49-F238E27FC236}">
              <a16:creationId xmlns:a16="http://schemas.microsoft.com/office/drawing/2014/main" id="{FFFC8763-E3B3-445B-B680-F35DEBFF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98" name="BEx5BJQWS6YWHH4ZMSUAMD641V6Y" descr="ZTMFMXCIQSECDX38ALEFHUB00" hidden="1">
          <a:extLst>
            <a:ext uri="{FF2B5EF4-FFF2-40B4-BE49-F238E27FC236}">
              <a16:creationId xmlns:a16="http://schemas.microsoft.com/office/drawing/2014/main" id="{3CB1FC28-B538-43A9-8C31-9A1D5F4D1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799" name="BExUBK0YZ5VYFY8TTITJGJU9S06A" hidden="1">
          <a:extLst>
            <a:ext uri="{FF2B5EF4-FFF2-40B4-BE49-F238E27FC236}">
              <a16:creationId xmlns:a16="http://schemas.microsoft.com/office/drawing/2014/main" id="{44EC0277-7048-4499-883E-41139648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00" name="BEx5BJQWS6YWHH4ZMSUAMD641V6Y" descr="ZTMFMXCIQSECDX38ALEFHUB00" hidden="1">
          <a:extLst>
            <a:ext uri="{FF2B5EF4-FFF2-40B4-BE49-F238E27FC236}">
              <a16:creationId xmlns:a16="http://schemas.microsoft.com/office/drawing/2014/main" id="{8E6FF0E1-F8E4-4848-B6A2-995D9719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01" name="BExUBK0YZ5VYFY8TTITJGJU9S06A" hidden="1">
          <a:extLst>
            <a:ext uri="{FF2B5EF4-FFF2-40B4-BE49-F238E27FC236}">
              <a16:creationId xmlns:a16="http://schemas.microsoft.com/office/drawing/2014/main" id="{58BF4DA8-99BF-463D-84CD-DF708119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02" name="BEx5BJQWS6YWHH4ZMSUAMD641V6Y" descr="ZTMFMXCIQSECDX38ALEFHUB00" hidden="1">
          <a:extLst>
            <a:ext uri="{FF2B5EF4-FFF2-40B4-BE49-F238E27FC236}">
              <a16:creationId xmlns:a16="http://schemas.microsoft.com/office/drawing/2014/main" id="{AAB26E7C-296B-41A7-91AC-D3AFC608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03" name="BExUBK0YZ5VYFY8TTITJGJU9S06A" hidden="1">
          <a:extLst>
            <a:ext uri="{FF2B5EF4-FFF2-40B4-BE49-F238E27FC236}">
              <a16:creationId xmlns:a16="http://schemas.microsoft.com/office/drawing/2014/main" id="{78825B96-E18E-4DC7-8B56-964E4863F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04" name="BEx5BJQWS6YWHH4ZMSUAMD641V6Y" descr="ZTMFMXCIQSECDX38ALEFHUB00" hidden="1">
          <a:extLst>
            <a:ext uri="{FF2B5EF4-FFF2-40B4-BE49-F238E27FC236}">
              <a16:creationId xmlns:a16="http://schemas.microsoft.com/office/drawing/2014/main" id="{E8086074-B7E0-47C1-9292-B5D249F55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05" name="BExUBK0YZ5VYFY8TTITJGJU9S06A" hidden="1">
          <a:extLst>
            <a:ext uri="{FF2B5EF4-FFF2-40B4-BE49-F238E27FC236}">
              <a16:creationId xmlns:a16="http://schemas.microsoft.com/office/drawing/2014/main" id="{925590AB-5C55-424A-B4D1-4EFD3D655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06" name="BEx5BJQWS6YWHH4ZMSUAMD641V6Y" descr="ZTMFMXCIQSECDX38ALEFHUB00" hidden="1">
          <a:extLst>
            <a:ext uri="{FF2B5EF4-FFF2-40B4-BE49-F238E27FC236}">
              <a16:creationId xmlns:a16="http://schemas.microsoft.com/office/drawing/2014/main" id="{C2C3E9E6-50AC-4DAC-A5E5-E02CEB6A7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07" name="BExUBK0YZ5VYFY8TTITJGJU9S06A" hidden="1">
          <a:extLst>
            <a:ext uri="{FF2B5EF4-FFF2-40B4-BE49-F238E27FC236}">
              <a16:creationId xmlns:a16="http://schemas.microsoft.com/office/drawing/2014/main" id="{77E99D78-68D6-4C52-838B-84921710F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08" name="BEx5BJQWS6YWHH4ZMSUAMD641V6Y" descr="ZTMFMXCIQSECDX38ALEFHUB00" hidden="1">
          <a:extLst>
            <a:ext uri="{FF2B5EF4-FFF2-40B4-BE49-F238E27FC236}">
              <a16:creationId xmlns:a16="http://schemas.microsoft.com/office/drawing/2014/main" id="{98B443C0-940A-4D3D-A49D-28E77FDCB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09" name="BExUBK0YZ5VYFY8TTITJGJU9S06A" hidden="1">
          <a:extLst>
            <a:ext uri="{FF2B5EF4-FFF2-40B4-BE49-F238E27FC236}">
              <a16:creationId xmlns:a16="http://schemas.microsoft.com/office/drawing/2014/main" id="{A70B4D25-4A80-4E14-973A-16B67E494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10" name="BEx5BJQWS6YWHH4ZMSUAMD641V6Y" descr="ZTMFMXCIQSECDX38ALEFHUB00" hidden="1">
          <a:extLst>
            <a:ext uri="{FF2B5EF4-FFF2-40B4-BE49-F238E27FC236}">
              <a16:creationId xmlns:a16="http://schemas.microsoft.com/office/drawing/2014/main" id="{50FFBE6E-1CA6-4EFB-B33B-3E758C00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11" name="BExUBK0YZ5VYFY8TTITJGJU9S06A" hidden="1">
          <a:extLst>
            <a:ext uri="{FF2B5EF4-FFF2-40B4-BE49-F238E27FC236}">
              <a16:creationId xmlns:a16="http://schemas.microsoft.com/office/drawing/2014/main" id="{CDEE8739-9B02-4A11-A17D-A6C9198AB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12" name="BEx5BJQWS6YWHH4ZMSUAMD641V6Y" descr="ZTMFMXCIQSECDX38ALEFHUB00" hidden="1">
          <a:extLst>
            <a:ext uri="{FF2B5EF4-FFF2-40B4-BE49-F238E27FC236}">
              <a16:creationId xmlns:a16="http://schemas.microsoft.com/office/drawing/2014/main" id="{1C67C397-C69D-4486-B57B-8458A5E8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13" name="BExUBK0YZ5VYFY8TTITJGJU9S06A" hidden="1">
          <a:extLst>
            <a:ext uri="{FF2B5EF4-FFF2-40B4-BE49-F238E27FC236}">
              <a16:creationId xmlns:a16="http://schemas.microsoft.com/office/drawing/2014/main" id="{545CD1C2-A073-481F-A428-1ED7EAEEB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14" name="BEx5BJQWS6YWHH4ZMSUAMD641V6Y" descr="ZTMFMXCIQSECDX38ALEFHUB00" hidden="1">
          <a:extLst>
            <a:ext uri="{FF2B5EF4-FFF2-40B4-BE49-F238E27FC236}">
              <a16:creationId xmlns:a16="http://schemas.microsoft.com/office/drawing/2014/main" id="{93E103D8-F470-4EA7-9AA8-D179A7DB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15" name="BExUBK0YZ5VYFY8TTITJGJU9S06A" hidden="1">
          <a:extLst>
            <a:ext uri="{FF2B5EF4-FFF2-40B4-BE49-F238E27FC236}">
              <a16:creationId xmlns:a16="http://schemas.microsoft.com/office/drawing/2014/main" id="{2E6CB766-92F9-42BB-B3F1-FD359440E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16" name="BEx5BJQWS6YWHH4ZMSUAMD641V6Y" descr="ZTMFMXCIQSECDX38ALEFHUB00" hidden="1">
          <a:extLst>
            <a:ext uri="{FF2B5EF4-FFF2-40B4-BE49-F238E27FC236}">
              <a16:creationId xmlns:a16="http://schemas.microsoft.com/office/drawing/2014/main" id="{F136EF1A-B352-4C15-8068-C1500655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17" name="BExUBK0YZ5VYFY8TTITJGJU9S06A" hidden="1">
          <a:extLst>
            <a:ext uri="{FF2B5EF4-FFF2-40B4-BE49-F238E27FC236}">
              <a16:creationId xmlns:a16="http://schemas.microsoft.com/office/drawing/2014/main" id="{93434F30-BC47-46E8-9BDC-996CE0C5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18" name="BEx5BJQWS6YWHH4ZMSUAMD641V6Y" descr="ZTMFMXCIQSECDX38ALEFHUB00" hidden="1">
          <a:extLst>
            <a:ext uri="{FF2B5EF4-FFF2-40B4-BE49-F238E27FC236}">
              <a16:creationId xmlns:a16="http://schemas.microsoft.com/office/drawing/2014/main" id="{615F7E14-7A03-4502-B541-492E2F887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19" name="BExUBK0YZ5VYFY8TTITJGJU9S06A" hidden="1">
          <a:extLst>
            <a:ext uri="{FF2B5EF4-FFF2-40B4-BE49-F238E27FC236}">
              <a16:creationId xmlns:a16="http://schemas.microsoft.com/office/drawing/2014/main" id="{33F52460-0B55-40AE-92D5-BF3FCA9D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20" name="BEx5BJQWS6YWHH4ZMSUAMD641V6Y" descr="ZTMFMXCIQSECDX38ALEFHUB00" hidden="1">
          <a:extLst>
            <a:ext uri="{FF2B5EF4-FFF2-40B4-BE49-F238E27FC236}">
              <a16:creationId xmlns:a16="http://schemas.microsoft.com/office/drawing/2014/main" id="{BED6AD37-7769-40A5-964C-0C66312F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21" name="BExUBK0YZ5VYFY8TTITJGJU9S06A" hidden="1">
          <a:extLst>
            <a:ext uri="{FF2B5EF4-FFF2-40B4-BE49-F238E27FC236}">
              <a16:creationId xmlns:a16="http://schemas.microsoft.com/office/drawing/2014/main" id="{0DCF6A67-9649-44E5-B6EE-4D1825E5F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22" name="BEx5BJQWS6YWHH4ZMSUAMD641V6Y" descr="ZTMFMXCIQSECDX38ALEFHUB00" hidden="1">
          <a:extLst>
            <a:ext uri="{FF2B5EF4-FFF2-40B4-BE49-F238E27FC236}">
              <a16:creationId xmlns:a16="http://schemas.microsoft.com/office/drawing/2014/main" id="{1D183642-2659-48B3-9554-5A774732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23" name="BExUBK0YZ5VYFY8TTITJGJU9S06A" hidden="1">
          <a:extLst>
            <a:ext uri="{FF2B5EF4-FFF2-40B4-BE49-F238E27FC236}">
              <a16:creationId xmlns:a16="http://schemas.microsoft.com/office/drawing/2014/main" id="{0066F30B-FD65-4AD7-96A9-E4AE5C8D6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24" name="BEx5BJQWS6YWHH4ZMSUAMD641V6Y" descr="ZTMFMXCIQSECDX38ALEFHUB00" hidden="1">
          <a:extLst>
            <a:ext uri="{FF2B5EF4-FFF2-40B4-BE49-F238E27FC236}">
              <a16:creationId xmlns:a16="http://schemas.microsoft.com/office/drawing/2014/main" id="{377B92E7-84A3-4E12-B844-A5C22CBA6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25" name="BExUBK0YZ5VYFY8TTITJGJU9S06A" hidden="1">
          <a:extLst>
            <a:ext uri="{FF2B5EF4-FFF2-40B4-BE49-F238E27FC236}">
              <a16:creationId xmlns:a16="http://schemas.microsoft.com/office/drawing/2014/main" id="{E2C92117-988E-4A47-B5D2-EEE84FD5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26" name="BEx5BJQWS6YWHH4ZMSUAMD641V6Y" descr="ZTMFMXCIQSECDX38ALEFHUB00" hidden="1">
          <a:extLst>
            <a:ext uri="{FF2B5EF4-FFF2-40B4-BE49-F238E27FC236}">
              <a16:creationId xmlns:a16="http://schemas.microsoft.com/office/drawing/2014/main" id="{F980A922-D922-48BA-936D-36E59A47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27" name="BExUBK0YZ5VYFY8TTITJGJU9S06A" hidden="1">
          <a:extLst>
            <a:ext uri="{FF2B5EF4-FFF2-40B4-BE49-F238E27FC236}">
              <a16:creationId xmlns:a16="http://schemas.microsoft.com/office/drawing/2014/main" id="{16C21FF9-9AFD-41CE-A4C3-19F22A7F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28" name="BEx5BJQWS6YWHH4ZMSUAMD641V6Y" descr="ZTMFMXCIQSECDX38ALEFHUB00" hidden="1">
          <a:extLst>
            <a:ext uri="{FF2B5EF4-FFF2-40B4-BE49-F238E27FC236}">
              <a16:creationId xmlns:a16="http://schemas.microsoft.com/office/drawing/2014/main" id="{0EF71B8A-817A-4F6F-82DF-2A4BFC721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29" name="BExUBK0YZ5VYFY8TTITJGJU9S06A" hidden="1">
          <a:extLst>
            <a:ext uri="{FF2B5EF4-FFF2-40B4-BE49-F238E27FC236}">
              <a16:creationId xmlns:a16="http://schemas.microsoft.com/office/drawing/2014/main" id="{AE5C92A4-FCE7-4801-A814-08A3A55E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30" name="BEx5BJQWS6YWHH4ZMSUAMD641V6Y" descr="ZTMFMXCIQSECDX38ALEFHUB00" hidden="1">
          <a:extLst>
            <a:ext uri="{FF2B5EF4-FFF2-40B4-BE49-F238E27FC236}">
              <a16:creationId xmlns:a16="http://schemas.microsoft.com/office/drawing/2014/main" id="{F331B88D-3F43-4516-BA52-31BC9325A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31" name="BExUBK0YZ5VYFY8TTITJGJU9S06A" hidden="1">
          <a:extLst>
            <a:ext uri="{FF2B5EF4-FFF2-40B4-BE49-F238E27FC236}">
              <a16:creationId xmlns:a16="http://schemas.microsoft.com/office/drawing/2014/main" id="{6140BEBB-0824-4A8E-A49D-435A89025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32" name="BEx5BJQWS6YWHH4ZMSUAMD641V6Y" descr="ZTMFMXCIQSECDX38ALEFHUB00" hidden="1">
          <a:extLst>
            <a:ext uri="{FF2B5EF4-FFF2-40B4-BE49-F238E27FC236}">
              <a16:creationId xmlns:a16="http://schemas.microsoft.com/office/drawing/2014/main" id="{2282D016-021B-412A-A655-1E0BD342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33" name="BExUBK0YZ5VYFY8TTITJGJU9S06A" hidden="1">
          <a:extLst>
            <a:ext uri="{FF2B5EF4-FFF2-40B4-BE49-F238E27FC236}">
              <a16:creationId xmlns:a16="http://schemas.microsoft.com/office/drawing/2014/main" id="{7FA9FDBB-3CF1-40F5-8D41-35ABA7A2A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34" name="BEx5BJQWS6YWHH4ZMSUAMD641V6Y" descr="ZTMFMXCIQSECDX38ALEFHUB00" hidden="1">
          <a:extLst>
            <a:ext uri="{FF2B5EF4-FFF2-40B4-BE49-F238E27FC236}">
              <a16:creationId xmlns:a16="http://schemas.microsoft.com/office/drawing/2014/main" id="{C36500C8-6011-4F60-A067-B9ED5BF0E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35" name="BExUBK0YZ5VYFY8TTITJGJU9S06A" hidden="1">
          <a:extLst>
            <a:ext uri="{FF2B5EF4-FFF2-40B4-BE49-F238E27FC236}">
              <a16:creationId xmlns:a16="http://schemas.microsoft.com/office/drawing/2014/main" id="{DC173FF8-2DDF-4CA5-A523-F851EA264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36" name="BEx5BJQWS6YWHH4ZMSUAMD641V6Y" descr="ZTMFMXCIQSECDX38ALEFHUB00" hidden="1">
          <a:extLst>
            <a:ext uri="{FF2B5EF4-FFF2-40B4-BE49-F238E27FC236}">
              <a16:creationId xmlns:a16="http://schemas.microsoft.com/office/drawing/2014/main" id="{4C667032-9990-430D-84A9-5752FA0F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37" name="BExUBK0YZ5VYFY8TTITJGJU9S06A" hidden="1">
          <a:extLst>
            <a:ext uri="{FF2B5EF4-FFF2-40B4-BE49-F238E27FC236}">
              <a16:creationId xmlns:a16="http://schemas.microsoft.com/office/drawing/2014/main" id="{269D6E15-0252-43F7-968B-55B581CE1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38" name="BEx5BJQWS6YWHH4ZMSUAMD641V6Y" descr="ZTMFMXCIQSECDX38ALEFHUB00" hidden="1">
          <a:extLst>
            <a:ext uri="{FF2B5EF4-FFF2-40B4-BE49-F238E27FC236}">
              <a16:creationId xmlns:a16="http://schemas.microsoft.com/office/drawing/2014/main" id="{73FE60C3-9C04-4720-AFB0-58360FA8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39" name="BExUBK0YZ5VYFY8TTITJGJU9S06A" hidden="1">
          <a:extLst>
            <a:ext uri="{FF2B5EF4-FFF2-40B4-BE49-F238E27FC236}">
              <a16:creationId xmlns:a16="http://schemas.microsoft.com/office/drawing/2014/main" id="{456DD9D8-A5EE-4524-9ABB-9FF7AB643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40" name="BEx5BJQWS6YWHH4ZMSUAMD641V6Y" descr="ZTMFMXCIQSECDX38ALEFHUB00" hidden="1">
          <a:extLst>
            <a:ext uri="{FF2B5EF4-FFF2-40B4-BE49-F238E27FC236}">
              <a16:creationId xmlns:a16="http://schemas.microsoft.com/office/drawing/2014/main" id="{F49DB1BF-F278-4C10-9FB9-51A9DDBCB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41" name="BExUBK0YZ5VYFY8TTITJGJU9S06A" hidden="1">
          <a:extLst>
            <a:ext uri="{FF2B5EF4-FFF2-40B4-BE49-F238E27FC236}">
              <a16:creationId xmlns:a16="http://schemas.microsoft.com/office/drawing/2014/main" id="{0516804E-15D3-4014-8D89-34F6FEF74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42" name="BEx5BJQWS6YWHH4ZMSUAMD641V6Y" descr="ZTMFMXCIQSECDX38ALEFHUB00" hidden="1">
          <a:extLst>
            <a:ext uri="{FF2B5EF4-FFF2-40B4-BE49-F238E27FC236}">
              <a16:creationId xmlns:a16="http://schemas.microsoft.com/office/drawing/2014/main" id="{2E283518-FB13-4388-AEEB-C9E7A365B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43" name="BExUBK0YZ5VYFY8TTITJGJU9S06A" hidden="1">
          <a:extLst>
            <a:ext uri="{FF2B5EF4-FFF2-40B4-BE49-F238E27FC236}">
              <a16:creationId xmlns:a16="http://schemas.microsoft.com/office/drawing/2014/main" id="{A47B53E6-419E-412A-81C7-D3263A75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44" name="BEx5BJQWS6YWHH4ZMSUAMD641V6Y" descr="ZTMFMXCIQSECDX38ALEFHUB00" hidden="1">
          <a:extLst>
            <a:ext uri="{FF2B5EF4-FFF2-40B4-BE49-F238E27FC236}">
              <a16:creationId xmlns:a16="http://schemas.microsoft.com/office/drawing/2014/main" id="{937D4F23-B885-4707-B45E-38323727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45" name="BExUBK0YZ5VYFY8TTITJGJU9S06A" hidden="1">
          <a:extLst>
            <a:ext uri="{FF2B5EF4-FFF2-40B4-BE49-F238E27FC236}">
              <a16:creationId xmlns:a16="http://schemas.microsoft.com/office/drawing/2014/main" id="{B9423045-30AA-40BE-9639-32E9C3A9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46" name="BEx5BJQWS6YWHH4ZMSUAMD641V6Y" descr="ZTMFMXCIQSECDX38ALEFHUB00" hidden="1">
          <a:extLst>
            <a:ext uri="{FF2B5EF4-FFF2-40B4-BE49-F238E27FC236}">
              <a16:creationId xmlns:a16="http://schemas.microsoft.com/office/drawing/2014/main" id="{C3A3E5D3-C746-4250-B157-D326E4180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47" name="BExUBK0YZ5VYFY8TTITJGJU9S06A" hidden="1">
          <a:extLst>
            <a:ext uri="{FF2B5EF4-FFF2-40B4-BE49-F238E27FC236}">
              <a16:creationId xmlns:a16="http://schemas.microsoft.com/office/drawing/2014/main" id="{F22C4445-5D43-4AC3-857B-D70B96738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48" name="BEx5BJQWS6YWHH4ZMSUAMD641V6Y" descr="ZTMFMXCIQSECDX38ALEFHUB00" hidden="1">
          <a:extLst>
            <a:ext uri="{FF2B5EF4-FFF2-40B4-BE49-F238E27FC236}">
              <a16:creationId xmlns:a16="http://schemas.microsoft.com/office/drawing/2014/main" id="{E146693E-EABB-461D-9220-D2321072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49" name="BExUBK0YZ5VYFY8TTITJGJU9S06A" hidden="1">
          <a:extLst>
            <a:ext uri="{FF2B5EF4-FFF2-40B4-BE49-F238E27FC236}">
              <a16:creationId xmlns:a16="http://schemas.microsoft.com/office/drawing/2014/main" id="{D24EAF53-7766-4FA2-BBC8-26AA5E25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50" name="BEx5BJQWS6YWHH4ZMSUAMD641V6Y" descr="ZTMFMXCIQSECDX38ALEFHUB00" hidden="1">
          <a:extLst>
            <a:ext uri="{FF2B5EF4-FFF2-40B4-BE49-F238E27FC236}">
              <a16:creationId xmlns:a16="http://schemas.microsoft.com/office/drawing/2014/main" id="{E5108A2E-80A9-46E9-8BD8-EDB0CD4D8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51" name="BExUBK0YZ5VYFY8TTITJGJU9S06A" hidden="1">
          <a:extLst>
            <a:ext uri="{FF2B5EF4-FFF2-40B4-BE49-F238E27FC236}">
              <a16:creationId xmlns:a16="http://schemas.microsoft.com/office/drawing/2014/main" id="{80EDDC54-ED52-4DB4-8251-FE5BB8B8B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52" name="BEx5BJQWS6YWHH4ZMSUAMD641V6Y" descr="ZTMFMXCIQSECDX38ALEFHUB00" hidden="1">
          <a:extLst>
            <a:ext uri="{FF2B5EF4-FFF2-40B4-BE49-F238E27FC236}">
              <a16:creationId xmlns:a16="http://schemas.microsoft.com/office/drawing/2014/main" id="{18EF7F96-57C8-463B-85B5-0A87943ED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53" name="BExUBK0YZ5VYFY8TTITJGJU9S06A" hidden="1">
          <a:extLst>
            <a:ext uri="{FF2B5EF4-FFF2-40B4-BE49-F238E27FC236}">
              <a16:creationId xmlns:a16="http://schemas.microsoft.com/office/drawing/2014/main" id="{01121757-A379-4385-BEA9-B7190ED30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54" name="BEx5BJQWS6YWHH4ZMSUAMD641V6Y" descr="ZTMFMXCIQSECDX38ALEFHUB00" hidden="1">
          <a:extLst>
            <a:ext uri="{FF2B5EF4-FFF2-40B4-BE49-F238E27FC236}">
              <a16:creationId xmlns:a16="http://schemas.microsoft.com/office/drawing/2014/main" id="{9BB6D4BB-8F19-45C5-B86C-3E6C6440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55" name="BExUBK0YZ5VYFY8TTITJGJU9S06A" hidden="1">
          <a:extLst>
            <a:ext uri="{FF2B5EF4-FFF2-40B4-BE49-F238E27FC236}">
              <a16:creationId xmlns:a16="http://schemas.microsoft.com/office/drawing/2014/main" id="{822C81AD-28E8-4E53-9C83-585F2F1E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56" name="BEx5BJQWS6YWHH4ZMSUAMD641V6Y" descr="ZTMFMXCIQSECDX38ALEFHUB00" hidden="1">
          <a:extLst>
            <a:ext uri="{FF2B5EF4-FFF2-40B4-BE49-F238E27FC236}">
              <a16:creationId xmlns:a16="http://schemas.microsoft.com/office/drawing/2014/main" id="{3ADB42BF-C578-41E8-8F7F-7AB804AD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57" name="BExUBK0YZ5VYFY8TTITJGJU9S06A" hidden="1">
          <a:extLst>
            <a:ext uri="{FF2B5EF4-FFF2-40B4-BE49-F238E27FC236}">
              <a16:creationId xmlns:a16="http://schemas.microsoft.com/office/drawing/2014/main" id="{0408AF18-253B-4A04-B82A-42023EA7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58" name="BEx5BJQWS6YWHH4ZMSUAMD641V6Y" descr="ZTMFMXCIQSECDX38ALEFHUB00" hidden="1">
          <a:extLst>
            <a:ext uri="{FF2B5EF4-FFF2-40B4-BE49-F238E27FC236}">
              <a16:creationId xmlns:a16="http://schemas.microsoft.com/office/drawing/2014/main" id="{BCDCC6B9-12E0-4C69-9CEB-88CABD65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59" name="BExUBK0YZ5VYFY8TTITJGJU9S06A" hidden="1">
          <a:extLst>
            <a:ext uri="{FF2B5EF4-FFF2-40B4-BE49-F238E27FC236}">
              <a16:creationId xmlns:a16="http://schemas.microsoft.com/office/drawing/2014/main" id="{6EEAC689-D700-44CB-9733-FAEE0DC1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60" name="BEx5BJQWS6YWHH4ZMSUAMD641V6Y" descr="ZTMFMXCIQSECDX38ALEFHUB00" hidden="1">
          <a:extLst>
            <a:ext uri="{FF2B5EF4-FFF2-40B4-BE49-F238E27FC236}">
              <a16:creationId xmlns:a16="http://schemas.microsoft.com/office/drawing/2014/main" id="{D9BF302C-2C75-408D-B6CD-7A832F9A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61" name="BExUBK0YZ5VYFY8TTITJGJU9S06A" hidden="1">
          <a:extLst>
            <a:ext uri="{FF2B5EF4-FFF2-40B4-BE49-F238E27FC236}">
              <a16:creationId xmlns:a16="http://schemas.microsoft.com/office/drawing/2014/main" id="{5F640749-33B5-4406-8C35-7626FA58F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62" name="BEx5BJQWS6YWHH4ZMSUAMD641V6Y" descr="ZTMFMXCIQSECDX38ALEFHUB00" hidden="1">
          <a:extLst>
            <a:ext uri="{FF2B5EF4-FFF2-40B4-BE49-F238E27FC236}">
              <a16:creationId xmlns:a16="http://schemas.microsoft.com/office/drawing/2014/main" id="{2BC60718-3B5E-47BE-B0D4-80A376D1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63" name="BExUBK0YZ5VYFY8TTITJGJU9S06A" hidden="1">
          <a:extLst>
            <a:ext uri="{FF2B5EF4-FFF2-40B4-BE49-F238E27FC236}">
              <a16:creationId xmlns:a16="http://schemas.microsoft.com/office/drawing/2014/main" id="{A1D17D99-09D4-494A-82F8-1DAB1017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64" name="BEx5BJQWS6YWHH4ZMSUAMD641V6Y" descr="ZTMFMXCIQSECDX38ALEFHUB00" hidden="1">
          <a:extLst>
            <a:ext uri="{FF2B5EF4-FFF2-40B4-BE49-F238E27FC236}">
              <a16:creationId xmlns:a16="http://schemas.microsoft.com/office/drawing/2014/main" id="{985DB9A5-8E1E-40C0-BB68-381A503A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65" name="BExUBK0YZ5VYFY8TTITJGJU9S06A" hidden="1">
          <a:extLst>
            <a:ext uri="{FF2B5EF4-FFF2-40B4-BE49-F238E27FC236}">
              <a16:creationId xmlns:a16="http://schemas.microsoft.com/office/drawing/2014/main" id="{B3D854D3-E224-46C8-8F53-D0C7187E8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66" name="BEx5BJQWS6YWHH4ZMSUAMD641V6Y" descr="ZTMFMXCIQSECDX38ALEFHUB00" hidden="1">
          <a:extLst>
            <a:ext uri="{FF2B5EF4-FFF2-40B4-BE49-F238E27FC236}">
              <a16:creationId xmlns:a16="http://schemas.microsoft.com/office/drawing/2014/main" id="{B288B681-3680-4F23-99AE-834AF699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67" name="BExUBK0YZ5VYFY8TTITJGJU9S06A" hidden="1">
          <a:extLst>
            <a:ext uri="{FF2B5EF4-FFF2-40B4-BE49-F238E27FC236}">
              <a16:creationId xmlns:a16="http://schemas.microsoft.com/office/drawing/2014/main" id="{D6AD1BE5-2835-4880-957E-347D138E7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68" name="BEx5BJQWS6YWHH4ZMSUAMD641V6Y" descr="ZTMFMXCIQSECDX38ALEFHUB00" hidden="1">
          <a:extLst>
            <a:ext uri="{FF2B5EF4-FFF2-40B4-BE49-F238E27FC236}">
              <a16:creationId xmlns:a16="http://schemas.microsoft.com/office/drawing/2014/main" id="{E22F7546-A2C0-41EE-9EA5-D79B5D00F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69" name="BExUBK0YZ5VYFY8TTITJGJU9S06A" hidden="1">
          <a:extLst>
            <a:ext uri="{FF2B5EF4-FFF2-40B4-BE49-F238E27FC236}">
              <a16:creationId xmlns:a16="http://schemas.microsoft.com/office/drawing/2014/main" id="{282DD883-5B4C-45AA-94DB-AC50E9BD5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70" name="BEx5BJQWS6YWHH4ZMSUAMD641V6Y" descr="ZTMFMXCIQSECDX38ALEFHUB00" hidden="1">
          <a:extLst>
            <a:ext uri="{FF2B5EF4-FFF2-40B4-BE49-F238E27FC236}">
              <a16:creationId xmlns:a16="http://schemas.microsoft.com/office/drawing/2014/main" id="{B1CE0848-AA78-4DD3-AE8B-D8C881097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71" name="BExUBK0YZ5VYFY8TTITJGJU9S06A" hidden="1">
          <a:extLst>
            <a:ext uri="{FF2B5EF4-FFF2-40B4-BE49-F238E27FC236}">
              <a16:creationId xmlns:a16="http://schemas.microsoft.com/office/drawing/2014/main" id="{2709E887-333D-4AAC-AD81-B6DA775D9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72" name="BEx5BJQWS6YWHH4ZMSUAMD641V6Y" descr="ZTMFMXCIQSECDX38ALEFHUB00" hidden="1">
          <a:extLst>
            <a:ext uri="{FF2B5EF4-FFF2-40B4-BE49-F238E27FC236}">
              <a16:creationId xmlns:a16="http://schemas.microsoft.com/office/drawing/2014/main" id="{0D4AF842-7D7F-43CA-AFCD-78A7589F7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73" name="BExUBK0YZ5VYFY8TTITJGJU9S06A" hidden="1">
          <a:extLst>
            <a:ext uri="{FF2B5EF4-FFF2-40B4-BE49-F238E27FC236}">
              <a16:creationId xmlns:a16="http://schemas.microsoft.com/office/drawing/2014/main" id="{10752254-B309-4346-A80F-C4C480983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74" name="BEx5BJQWS6YWHH4ZMSUAMD641V6Y" descr="ZTMFMXCIQSECDX38ALEFHUB00" hidden="1">
          <a:extLst>
            <a:ext uri="{FF2B5EF4-FFF2-40B4-BE49-F238E27FC236}">
              <a16:creationId xmlns:a16="http://schemas.microsoft.com/office/drawing/2014/main" id="{2A8C51B8-4623-43A4-B4DA-B3338CED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75" name="BExUBK0YZ5VYFY8TTITJGJU9S06A" hidden="1">
          <a:extLst>
            <a:ext uri="{FF2B5EF4-FFF2-40B4-BE49-F238E27FC236}">
              <a16:creationId xmlns:a16="http://schemas.microsoft.com/office/drawing/2014/main" id="{B857724C-8947-4F20-94BF-4040B1F5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76" name="BEx5BJQWS6YWHH4ZMSUAMD641V6Y" descr="ZTMFMXCIQSECDX38ALEFHUB00" hidden="1">
          <a:extLst>
            <a:ext uri="{FF2B5EF4-FFF2-40B4-BE49-F238E27FC236}">
              <a16:creationId xmlns:a16="http://schemas.microsoft.com/office/drawing/2014/main" id="{D25CCA9F-745F-4359-B919-CF7BDE64E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77" name="BExUBK0YZ5VYFY8TTITJGJU9S06A" hidden="1">
          <a:extLst>
            <a:ext uri="{FF2B5EF4-FFF2-40B4-BE49-F238E27FC236}">
              <a16:creationId xmlns:a16="http://schemas.microsoft.com/office/drawing/2014/main" id="{93877393-4DDE-4075-A0D5-8D20242F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78" name="BEx5BJQWS6YWHH4ZMSUAMD641V6Y" descr="ZTMFMXCIQSECDX38ALEFHUB00" hidden="1">
          <a:extLst>
            <a:ext uri="{FF2B5EF4-FFF2-40B4-BE49-F238E27FC236}">
              <a16:creationId xmlns:a16="http://schemas.microsoft.com/office/drawing/2014/main" id="{9ABA20AC-6698-4954-8C16-1E838EEBF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79" name="BExUBK0YZ5VYFY8TTITJGJU9S06A" hidden="1">
          <a:extLst>
            <a:ext uri="{FF2B5EF4-FFF2-40B4-BE49-F238E27FC236}">
              <a16:creationId xmlns:a16="http://schemas.microsoft.com/office/drawing/2014/main" id="{6418820E-F6FA-4834-A2E5-06CFB802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80" name="BEx5BJQWS6YWHH4ZMSUAMD641V6Y" descr="ZTMFMXCIQSECDX38ALEFHUB00" hidden="1">
          <a:extLst>
            <a:ext uri="{FF2B5EF4-FFF2-40B4-BE49-F238E27FC236}">
              <a16:creationId xmlns:a16="http://schemas.microsoft.com/office/drawing/2014/main" id="{9C64B056-0B1B-48CA-AE56-783425B47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81" name="BExUBK0YZ5VYFY8TTITJGJU9S06A" hidden="1">
          <a:extLst>
            <a:ext uri="{FF2B5EF4-FFF2-40B4-BE49-F238E27FC236}">
              <a16:creationId xmlns:a16="http://schemas.microsoft.com/office/drawing/2014/main" id="{A00F7147-C157-4E81-B953-7664C889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82" name="BEx5BJQWS6YWHH4ZMSUAMD641V6Y" descr="ZTMFMXCIQSECDX38ALEFHUB00" hidden="1">
          <a:extLst>
            <a:ext uri="{FF2B5EF4-FFF2-40B4-BE49-F238E27FC236}">
              <a16:creationId xmlns:a16="http://schemas.microsoft.com/office/drawing/2014/main" id="{633522BE-404A-4AE4-ADFC-5E5E6EC47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83" name="BExUBK0YZ5VYFY8TTITJGJU9S06A" hidden="1">
          <a:extLst>
            <a:ext uri="{FF2B5EF4-FFF2-40B4-BE49-F238E27FC236}">
              <a16:creationId xmlns:a16="http://schemas.microsoft.com/office/drawing/2014/main" id="{E4578A2F-464F-4808-92B8-2B90865B3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84" name="BEx5BJQWS6YWHH4ZMSUAMD641V6Y" descr="ZTMFMXCIQSECDX38ALEFHUB00" hidden="1">
          <a:extLst>
            <a:ext uri="{FF2B5EF4-FFF2-40B4-BE49-F238E27FC236}">
              <a16:creationId xmlns:a16="http://schemas.microsoft.com/office/drawing/2014/main" id="{7A6E7FE6-48F7-4B44-B997-120BD775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85" name="BExUBK0YZ5VYFY8TTITJGJU9S06A" hidden="1">
          <a:extLst>
            <a:ext uri="{FF2B5EF4-FFF2-40B4-BE49-F238E27FC236}">
              <a16:creationId xmlns:a16="http://schemas.microsoft.com/office/drawing/2014/main" id="{B6E8F61C-2982-48A4-9381-55993661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86" name="BEx5BJQWS6YWHH4ZMSUAMD641V6Y" descr="ZTMFMXCIQSECDX38ALEFHUB00" hidden="1">
          <a:extLst>
            <a:ext uri="{FF2B5EF4-FFF2-40B4-BE49-F238E27FC236}">
              <a16:creationId xmlns:a16="http://schemas.microsoft.com/office/drawing/2014/main" id="{6A299A2C-A6E6-4C2B-B638-861EA96F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87" name="BExUBK0YZ5VYFY8TTITJGJU9S06A" hidden="1">
          <a:extLst>
            <a:ext uri="{FF2B5EF4-FFF2-40B4-BE49-F238E27FC236}">
              <a16:creationId xmlns:a16="http://schemas.microsoft.com/office/drawing/2014/main" id="{83F795A8-5C82-412B-B0A2-4B759887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88" name="BEx5BJQWS6YWHH4ZMSUAMD641V6Y" descr="ZTMFMXCIQSECDX38ALEFHUB00" hidden="1">
          <a:extLst>
            <a:ext uri="{FF2B5EF4-FFF2-40B4-BE49-F238E27FC236}">
              <a16:creationId xmlns:a16="http://schemas.microsoft.com/office/drawing/2014/main" id="{B02F0D5A-505D-43E3-B3C7-8C23654A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89" name="BExUBK0YZ5VYFY8TTITJGJU9S06A" hidden="1">
          <a:extLst>
            <a:ext uri="{FF2B5EF4-FFF2-40B4-BE49-F238E27FC236}">
              <a16:creationId xmlns:a16="http://schemas.microsoft.com/office/drawing/2014/main" id="{80B629BE-8158-4014-A5DF-4A04782C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90" name="BEx5BJQWS6YWHH4ZMSUAMD641V6Y" descr="ZTMFMXCIQSECDX38ALEFHUB00" hidden="1">
          <a:extLst>
            <a:ext uri="{FF2B5EF4-FFF2-40B4-BE49-F238E27FC236}">
              <a16:creationId xmlns:a16="http://schemas.microsoft.com/office/drawing/2014/main" id="{C5EDE017-B80A-4C54-811F-61A9C2EEA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91" name="BExUBK0YZ5VYFY8TTITJGJU9S06A" hidden="1">
          <a:extLst>
            <a:ext uri="{FF2B5EF4-FFF2-40B4-BE49-F238E27FC236}">
              <a16:creationId xmlns:a16="http://schemas.microsoft.com/office/drawing/2014/main" id="{0D1E213D-E6A9-46E6-8B29-654358B9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92" name="BEx5BJQWS6YWHH4ZMSUAMD641V6Y" descr="ZTMFMXCIQSECDX38ALEFHUB00" hidden="1">
          <a:extLst>
            <a:ext uri="{FF2B5EF4-FFF2-40B4-BE49-F238E27FC236}">
              <a16:creationId xmlns:a16="http://schemas.microsoft.com/office/drawing/2014/main" id="{285060B5-ECDB-4969-AE86-C567CB54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93" name="BExUBK0YZ5VYFY8TTITJGJU9S06A" hidden="1">
          <a:extLst>
            <a:ext uri="{FF2B5EF4-FFF2-40B4-BE49-F238E27FC236}">
              <a16:creationId xmlns:a16="http://schemas.microsoft.com/office/drawing/2014/main" id="{CE51DFBF-B4D9-429E-854D-A5D166EE3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94" name="BEx5BJQWS6YWHH4ZMSUAMD641V6Y" descr="ZTMFMXCIQSECDX38ALEFHUB00" hidden="1">
          <a:extLst>
            <a:ext uri="{FF2B5EF4-FFF2-40B4-BE49-F238E27FC236}">
              <a16:creationId xmlns:a16="http://schemas.microsoft.com/office/drawing/2014/main" id="{19C4C19E-6B05-40DB-AE20-00A2C391C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95" name="BExUBK0YZ5VYFY8TTITJGJU9S06A" hidden="1">
          <a:extLst>
            <a:ext uri="{FF2B5EF4-FFF2-40B4-BE49-F238E27FC236}">
              <a16:creationId xmlns:a16="http://schemas.microsoft.com/office/drawing/2014/main" id="{7706AB9F-B68E-449A-AEB3-CE344FFB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96" name="BEx5BJQWS6YWHH4ZMSUAMD641V6Y" descr="ZTMFMXCIQSECDX38ALEFHUB00" hidden="1">
          <a:extLst>
            <a:ext uri="{FF2B5EF4-FFF2-40B4-BE49-F238E27FC236}">
              <a16:creationId xmlns:a16="http://schemas.microsoft.com/office/drawing/2014/main" id="{44A7D690-6F1C-450A-99CD-7236154B1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97" name="BExUBK0YZ5VYFY8TTITJGJU9S06A" hidden="1">
          <a:extLst>
            <a:ext uri="{FF2B5EF4-FFF2-40B4-BE49-F238E27FC236}">
              <a16:creationId xmlns:a16="http://schemas.microsoft.com/office/drawing/2014/main" id="{735A1CB3-28CF-49DF-BD17-B3579425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98" name="BEx5BJQWS6YWHH4ZMSUAMD641V6Y" descr="ZTMFMXCIQSECDX38ALEFHUB00" hidden="1">
          <a:extLst>
            <a:ext uri="{FF2B5EF4-FFF2-40B4-BE49-F238E27FC236}">
              <a16:creationId xmlns:a16="http://schemas.microsoft.com/office/drawing/2014/main" id="{B70609EC-D157-45C6-BDAE-61FAA3B9F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899" name="BExUBK0YZ5VYFY8TTITJGJU9S06A" hidden="1">
          <a:extLst>
            <a:ext uri="{FF2B5EF4-FFF2-40B4-BE49-F238E27FC236}">
              <a16:creationId xmlns:a16="http://schemas.microsoft.com/office/drawing/2014/main" id="{49A03D0C-39CD-48F2-9327-DB069EF64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00" name="BEx5BJQWS6YWHH4ZMSUAMD641V6Y" descr="ZTMFMXCIQSECDX38ALEFHUB00" hidden="1">
          <a:extLst>
            <a:ext uri="{FF2B5EF4-FFF2-40B4-BE49-F238E27FC236}">
              <a16:creationId xmlns:a16="http://schemas.microsoft.com/office/drawing/2014/main" id="{E6F351D9-C584-4227-973C-F339057AD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01" name="BExUBK0YZ5VYFY8TTITJGJU9S06A" hidden="1">
          <a:extLst>
            <a:ext uri="{FF2B5EF4-FFF2-40B4-BE49-F238E27FC236}">
              <a16:creationId xmlns:a16="http://schemas.microsoft.com/office/drawing/2014/main" id="{843BBB0F-D628-4C8E-BB95-D00556BC7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02" name="BEx5BJQWS6YWHH4ZMSUAMD641V6Y" descr="ZTMFMXCIQSECDX38ALEFHUB00" hidden="1">
          <a:extLst>
            <a:ext uri="{FF2B5EF4-FFF2-40B4-BE49-F238E27FC236}">
              <a16:creationId xmlns:a16="http://schemas.microsoft.com/office/drawing/2014/main" id="{7B4D53CE-5517-4FB4-9629-61FDB8746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03" name="BExUBK0YZ5VYFY8TTITJGJU9S06A" hidden="1">
          <a:extLst>
            <a:ext uri="{FF2B5EF4-FFF2-40B4-BE49-F238E27FC236}">
              <a16:creationId xmlns:a16="http://schemas.microsoft.com/office/drawing/2014/main" id="{2756967D-04CD-489E-9F85-6A8BDD58E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04" name="BEx5BJQWS6YWHH4ZMSUAMD641V6Y" descr="ZTMFMXCIQSECDX38ALEFHUB00" hidden="1">
          <a:extLst>
            <a:ext uri="{FF2B5EF4-FFF2-40B4-BE49-F238E27FC236}">
              <a16:creationId xmlns:a16="http://schemas.microsoft.com/office/drawing/2014/main" id="{17372596-2671-4617-A104-B3DCA45B5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05" name="BExUBK0YZ5VYFY8TTITJGJU9S06A" hidden="1">
          <a:extLst>
            <a:ext uri="{FF2B5EF4-FFF2-40B4-BE49-F238E27FC236}">
              <a16:creationId xmlns:a16="http://schemas.microsoft.com/office/drawing/2014/main" id="{D34020AE-AD53-4797-8F83-D6A47958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06" name="BEx5BJQWS6YWHH4ZMSUAMD641V6Y" descr="ZTMFMXCIQSECDX38ALEFHUB00" hidden="1">
          <a:extLst>
            <a:ext uri="{FF2B5EF4-FFF2-40B4-BE49-F238E27FC236}">
              <a16:creationId xmlns:a16="http://schemas.microsoft.com/office/drawing/2014/main" id="{21E5B67C-40ED-45A2-95D1-51FA99EBB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07" name="BExUBK0YZ5VYFY8TTITJGJU9S06A" hidden="1">
          <a:extLst>
            <a:ext uri="{FF2B5EF4-FFF2-40B4-BE49-F238E27FC236}">
              <a16:creationId xmlns:a16="http://schemas.microsoft.com/office/drawing/2014/main" id="{255D95B3-0190-4C4E-A503-6CCC9E11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08" name="BEx5BJQWS6YWHH4ZMSUAMD641V6Y" descr="ZTMFMXCIQSECDX38ALEFHUB00" hidden="1">
          <a:extLst>
            <a:ext uri="{FF2B5EF4-FFF2-40B4-BE49-F238E27FC236}">
              <a16:creationId xmlns:a16="http://schemas.microsoft.com/office/drawing/2014/main" id="{A1B643DB-4FB2-4D80-A869-2B22D9EB4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09" name="BExUBK0YZ5VYFY8TTITJGJU9S06A" hidden="1">
          <a:extLst>
            <a:ext uri="{FF2B5EF4-FFF2-40B4-BE49-F238E27FC236}">
              <a16:creationId xmlns:a16="http://schemas.microsoft.com/office/drawing/2014/main" id="{7B644F7F-946B-47F8-9245-B38FA7729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10" name="BEx5BJQWS6YWHH4ZMSUAMD641V6Y" descr="ZTMFMXCIQSECDX38ALEFHUB00" hidden="1">
          <a:extLst>
            <a:ext uri="{FF2B5EF4-FFF2-40B4-BE49-F238E27FC236}">
              <a16:creationId xmlns:a16="http://schemas.microsoft.com/office/drawing/2014/main" id="{35093523-E8CE-4F7E-BBE5-9FC6D331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11" name="BExUBK0YZ5VYFY8TTITJGJU9S06A" hidden="1">
          <a:extLst>
            <a:ext uri="{FF2B5EF4-FFF2-40B4-BE49-F238E27FC236}">
              <a16:creationId xmlns:a16="http://schemas.microsoft.com/office/drawing/2014/main" id="{DBA77D33-0564-4292-A88A-60A4C657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12" name="BEx5BJQWS6YWHH4ZMSUAMD641V6Y" descr="ZTMFMXCIQSECDX38ALEFHUB00" hidden="1">
          <a:extLst>
            <a:ext uri="{FF2B5EF4-FFF2-40B4-BE49-F238E27FC236}">
              <a16:creationId xmlns:a16="http://schemas.microsoft.com/office/drawing/2014/main" id="{6B758D85-A7B9-4596-8968-364A1555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13" name="BExUBK0YZ5VYFY8TTITJGJU9S06A" hidden="1">
          <a:extLst>
            <a:ext uri="{FF2B5EF4-FFF2-40B4-BE49-F238E27FC236}">
              <a16:creationId xmlns:a16="http://schemas.microsoft.com/office/drawing/2014/main" id="{0D01F88F-54C2-4AB1-A47D-D4533C0BD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14" name="BEx5BJQWS6YWHH4ZMSUAMD641V6Y" descr="ZTMFMXCIQSECDX38ALEFHUB00" hidden="1">
          <a:extLst>
            <a:ext uri="{FF2B5EF4-FFF2-40B4-BE49-F238E27FC236}">
              <a16:creationId xmlns:a16="http://schemas.microsoft.com/office/drawing/2014/main" id="{223CBE60-4073-4597-8F9F-26D3300E7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15" name="BExUBK0YZ5VYFY8TTITJGJU9S06A" hidden="1">
          <a:extLst>
            <a:ext uri="{FF2B5EF4-FFF2-40B4-BE49-F238E27FC236}">
              <a16:creationId xmlns:a16="http://schemas.microsoft.com/office/drawing/2014/main" id="{27441CF6-C4B9-479B-9AFC-86C13B650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16" name="BEx5BJQWS6YWHH4ZMSUAMD641V6Y" descr="ZTMFMXCIQSECDX38ALEFHUB00" hidden="1">
          <a:extLst>
            <a:ext uri="{FF2B5EF4-FFF2-40B4-BE49-F238E27FC236}">
              <a16:creationId xmlns:a16="http://schemas.microsoft.com/office/drawing/2014/main" id="{E781CE1E-5258-476D-A8AE-4C78B646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17" name="BExUBK0YZ5VYFY8TTITJGJU9S06A" hidden="1">
          <a:extLst>
            <a:ext uri="{FF2B5EF4-FFF2-40B4-BE49-F238E27FC236}">
              <a16:creationId xmlns:a16="http://schemas.microsoft.com/office/drawing/2014/main" id="{D350B3E2-9BC3-462B-BC22-13CD83335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18" name="BEx5BJQWS6YWHH4ZMSUAMD641V6Y" descr="ZTMFMXCIQSECDX38ALEFHUB00" hidden="1">
          <a:extLst>
            <a:ext uri="{FF2B5EF4-FFF2-40B4-BE49-F238E27FC236}">
              <a16:creationId xmlns:a16="http://schemas.microsoft.com/office/drawing/2014/main" id="{C52650C1-9216-4228-8DF3-63E3EB6DE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19" name="BExUBK0YZ5VYFY8TTITJGJU9S06A" hidden="1">
          <a:extLst>
            <a:ext uri="{FF2B5EF4-FFF2-40B4-BE49-F238E27FC236}">
              <a16:creationId xmlns:a16="http://schemas.microsoft.com/office/drawing/2014/main" id="{33618A4A-1236-4547-B36A-B9C317CBB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20" name="BEx5BJQWS6YWHH4ZMSUAMD641V6Y" descr="ZTMFMXCIQSECDX38ALEFHUB00" hidden="1">
          <a:extLst>
            <a:ext uri="{FF2B5EF4-FFF2-40B4-BE49-F238E27FC236}">
              <a16:creationId xmlns:a16="http://schemas.microsoft.com/office/drawing/2014/main" id="{B792FB21-FC40-42D7-A39D-80FB49BAB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21" name="BExUBK0YZ5VYFY8TTITJGJU9S06A" hidden="1">
          <a:extLst>
            <a:ext uri="{FF2B5EF4-FFF2-40B4-BE49-F238E27FC236}">
              <a16:creationId xmlns:a16="http://schemas.microsoft.com/office/drawing/2014/main" id="{49B6F964-70FF-482F-9130-DEA6D76FD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22" name="BEx5BJQWS6YWHH4ZMSUAMD641V6Y" descr="ZTMFMXCIQSECDX38ALEFHUB00" hidden="1">
          <a:extLst>
            <a:ext uri="{FF2B5EF4-FFF2-40B4-BE49-F238E27FC236}">
              <a16:creationId xmlns:a16="http://schemas.microsoft.com/office/drawing/2014/main" id="{89592183-16D2-4D75-A05C-0FF5EC1C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23" name="BExUBK0YZ5VYFY8TTITJGJU9S06A" hidden="1">
          <a:extLst>
            <a:ext uri="{FF2B5EF4-FFF2-40B4-BE49-F238E27FC236}">
              <a16:creationId xmlns:a16="http://schemas.microsoft.com/office/drawing/2014/main" id="{D196AB26-0122-45B6-A2EB-237A80BA2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24" name="BEx5BJQWS6YWHH4ZMSUAMD641V6Y" descr="ZTMFMXCIQSECDX38ALEFHUB00" hidden="1">
          <a:extLst>
            <a:ext uri="{FF2B5EF4-FFF2-40B4-BE49-F238E27FC236}">
              <a16:creationId xmlns:a16="http://schemas.microsoft.com/office/drawing/2014/main" id="{6703A4FC-F065-482A-99FA-2AFDDEFF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25" name="BExUBK0YZ5VYFY8TTITJGJU9S06A" hidden="1">
          <a:extLst>
            <a:ext uri="{FF2B5EF4-FFF2-40B4-BE49-F238E27FC236}">
              <a16:creationId xmlns:a16="http://schemas.microsoft.com/office/drawing/2014/main" id="{FA77B04A-95B1-4709-8E1E-BD091AA13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26" name="BEx5BJQWS6YWHH4ZMSUAMD641V6Y" descr="ZTMFMXCIQSECDX38ALEFHUB00" hidden="1">
          <a:extLst>
            <a:ext uri="{FF2B5EF4-FFF2-40B4-BE49-F238E27FC236}">
              <a16:creationId xmlns:a16="http://schemas.microsoft.com/office/drawing/2014/main" id="{21B07633-D780-4E70-B649-1CACCB886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27" name="BExUBK0YZ5VYFY8TTITJGJU9S06A" hidden="1">
          <a:extLst>
            <a:ext uri="{FF2B5EF4-FFF2-40B4-BE49-F238E27FC236}">
              <a16:creationId xmlns:a16="http://schemas.microsoft.com/office/drawing/2014/main" id="{EC1F720A-B399-43D5-A919-C86BE559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28" name="BEx5BJQWS6YWHH4ZMSUAMD641V6Y" descr="ZTMFMXCIQSECDX38ALEFHUB00" hidden="1">
          <a:extLst>
            <a:ext uri="{FF2B5EF4-FFF2-40B4-BE49-F238E27FC236}">
              <a16:creationId xmlns:a16="http://schemas.microsoft.com/office/drawing/2014/main" id="{5C702CD3-93B4-49B4-A612-EADFF8E9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29" name="BExUBK0YZ5VYFY8TTITJGJU9S06A" hidden="1">
          <a:extLst>
            <a:ext uri="{FF2B5EF4-FFF2-40B4-BE49-F238E27FC236}">
              <a16:creationId xmlns:a16="http://schemas.microsoft.com/office/drawing/2014/main" id="{F39E5549-3B9A-44C3-9D5A-00E6B3F6F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930" name="BEx1KD7H6UB1VYCJ7O61P562EIUY" descr="IQGV9140X0K0UPBL8OGU3I44J" hidden="1">
          <a:extLst>
            <a:ext uri="{FF2B5EF4-FFF2-40B4-BE49-F238E27FC236}">
              <a16:creationId xmlns:a16="http://schemas.microsoft.com/office/drawing/2014/main" id="{154BF7FE-DC9B-4EC2-9AA3-546F61C9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931" name="BEx5BJQWS6YWHH4ZMSUAMD641V6Y" descr="ZTMFMXCIQSECDX38ALEFHUB00" hidden="1">
          <a:extLst>
            <a:ext uri="{FF2B5EF4-FFF2-40B4-BE49-F238E27FC236}">
              <a16:creationId xmlns:a16="http://schemas.microsoft.com/office/drawing/2014/main" id="{2336F779-DF13-476A-8FE9-B5CD1E68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932" name="BEx5AQZ4ETQ9LMY5EBWVH20Z7VXQ" hidden="1">
          <a:extLst>
            <a:ext uri="{FF2B5EF4-FFF2-40B4-BE49-F238E27FC236}">
              <a16:creationId xmlns:a16="http://schemas.microsoft.com/office/drawing/2014/main" id="{638D2351-ED9E-445B-A5B9-1FC9128CE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3933" name="BExUBK0YZ5VYFY8TTITJGJU9S06A" hidden="1">
          <a:extLst>
            <a:ext uri="{FF2B5EF4-FFF2-40B4-BE49-F238E27FC236}">
              <a16:creationId xmlns:a16="http://schemas.microsoft.com/office/drawing/2014/main" id="{6FAEC242-8D3F-456A-9F79-61E7B8123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34" name="BEx5BJQWS6YWHH4ZMSUAMD641V6Y" descr="ZTMFMXCIQSECDX38ALEFHUB00" hidden="1">
          <a:extLst>
            <a:ext uri="{FF2B5EF4-FFF2-40B4-BE49-F238E27FC236}">
              <a16:creationId xmlns:a16="http://schemas.microsoft.com/office/drawing/2014/main" id="{73B6F460-2FB4-40E0-A286-2E8041F7C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35" name="BExUBK0YZ5VYFY8TTITJGJU9S06A" hidden="1">
          <a:extLst>
            <a:ext uri="{FF2B5EF4-FFF2-40B4-BE49-F238E27FC236}">
              <a16:creationId xmlns:a16="http://schemas.microsoft.com/office/drawing/2014/main" id="{8EF88EB9-E2C6-4C13-A052-0E963322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36" name="BEx5BJQWS6YWHH4ZMSUAMD641V6Y" descr="ZTMFMXCIQSECDX38ALEFHUB00" hidden="1">
          <a:extLst>
            <a:ext uri="{FF2B5EF4-FFF2-40B4-BE49-F238E27FC236}">
              <a16:creationId xmlns:a16="http://schemas.microsoft.com/office/drawing/2014/main" id="{2A1A3174-C987-4ED3-8DA6-A3BD5352D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37" name="BExUBK0YZ5VYFY8TTITJGJU9S06A" hidden="1">
          <a:extLst>
            <a:ext uri="{FF2B5EF4-FFF2-40B4-BE49-F238E27FC236}">
              <a16:creationId xmlns:a16="http://schemas.microsoft.com/office/drawing/2014/main" id="{32DB7FA7-28A1-4A3B-B336-AAD6F6A52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38" name="BEx5BJQWS6YWHH4ZMSUAMD641V6Y" descr="ZTMFMXCIQSECDX38ALEFHUB00" hidden="1">
          <a:extLst>
            <a:ext uri="{FF2B5EF4-FFF2-40B4-BE49-F238E27FC236}">
              <a16:creationId xmlns:a16="http://schemas.microsoft.com/office/drawing/2014/main" id="{4173258B-E53F-483A-A5B1-C9539B5F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39" name="BExUBK0YZ5VYFY8TTITJGJU9S06A" hidden="1">
          <a:extLst>
            <a:ext uri="{FF2B5EF4-FFF2-40B4-BE49-F238E27FC236}">
              <a16:creationId xmlns:a16="http://schemas.microsoft.com/office/drawing/2014/main" id="{5B934A5F-374A-4522-9DD0-0E93B6CB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40" name="BEx5BJQWS6YWHH4ZMSUAMD641V6Y" descr="ZTMFMXCIQSECDX38ALEFHUB00" hidden="1">
          <a:extLst>
            <a:ext uri="{FF2B5EF4-FFF2-40B4-BE49-F238E27FC236}">
              <a16:creationId xmlns:a16="http://schemas.microsoft.com/office/drawing/2014/main" id="{8B23A537-B679-4B4E-A31E-D5AFC7FA8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41" name="BExUBK0YZ5VYFY8TTITJGJU9S06A" hidden="1">
          <a:extLst>
            <a:ext uri="{FF2B5EF4-FFF2-40B4-BE49-F238E27FC236}">
              <a16:creationId xmlns:a16="http://schemas.microsoft.com/office/drawing/2014/main" id="{B0AC97DE-702E-451E-A5A9-50B2AF5C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42" name="BEx5BJQWS6YWHH4ZMSUAMD641V6Y" descr="ZTMFMXCIQSECDX38ALEFHUB00" hidden="1">
          <a:extLst>
            <a:ext uri="{FF2B5EF4-FFF2-40B4-BE49-F238E27FC236}">
              <a16:creationId xmlns:a16="http://schemas.microsoft.com/office/drawing/2014/main" id="{1FA2760A-4C8C-4C52-A9DD-DB30A458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43" name="BExUBK0YZ5VYFY8TTITJGJU9S06A" hidden="1">
          <a:extLst>
            <a:ext uri="{FF2B5EF4-FFF2-40B4-BE49-F238E27FC236}">
              <a16:creationId xmlns:a16="http://schemas.microsoft.com/office/drawing/2014/main" id="{3E28F7C5-C272-4DA5-A1D5-982FEC9D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944" name="BEx1KD7H6UB1VYCJ7O61P562EIUY" descr="IQGV9140X0K0UPBL8OGU3I44J" hidden="1">
          <a:extLst>
            <a:ext uri="{FF2B5EF4-FFF2-40B4-BE49-F238E27FC236}">
              <a16:creationId xmlns:a16="http://schemas.microsoft.com/office/drawing/2014/main" id="{926759B3-F9DC-4F54-8554-70138F542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945" name="BEx5AQZ4ETQ9LMY5EBWVH20Z7VXQ" hidden="1">
          <a:extLst>
            <a:ext uri="{FF2B5EF4-FFF2-40B4-BE49-F238E27FC236}">
              <a16:creationId xmlns:a16="http://schemas.microsoft.com/office/drawing/2014/main" id="{ECC89F25-4C8D-4E7A-AF72-11B7DF0D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946" name="BEx1KD7H6UB1VYCJ7O61P562EIUY" descr="IQGV9140X0K0UPBL8OGU3I44J" hidden="1">
          <a:extLst>
            <a:ext uri="{FF2B5EF4-FFF2-40B4-BE49-F238E27FC236}">
              <a16:creationId xmlns:a16="http://schemas.microsoft.com/office/drawing/2014/main" id="{D3753EC5-BA5C-4D26-AF9B-1CB3EF09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947" name="BEx5AQZ4ETQ9LMY5EBWVH20Z7VXQ" hidden="1">
          <a:extLst>
            <a:ext uri="{FF2B5EF4-FFF2-40B4-BE49-F238E27FC236}">
              <a16:creationId xmlns:a16="http://schemas.microsoft.com/office/drawing/2014/main" id="{EA248137-839A-4CEB-914B-CCD175EB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48" name="BEx5BJQWS6YWHH4ZMSUAMD641V6Y" descr="ZTMFMXCIQSECDX38ALEFHUB00" hidden="1">
          <a:extLst>
            <a:ext uri="{FF2B5EF4-FFF2-40B4-BE49-F238E27FC236}">
              <a16:creationId xmlns:a16="http://schemas.microsoft.com/office/drawing/2014/main" id="{CBB5390B-42EF-44D7-A3D8-899D9CDD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49" name="BExUBK0YZ5VYFY8TTITJGJU9S06A" hidden="1">
          <a:extLst>
            <a:ext uri="{FF2B5EF4-FFF2-40B4-BE49-F238E27FC236}">
              <a16:creationId xmlns:a16="http://schemas.microsoft.com/office/drawing/2014/main" id="{A1C89439-6E96-4494-A716-9C8F2CA7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950" name="BEx1KD7H6UB1VYCJ7O61P562EIUY" descr="IQGV9140X0K0UPBL8OGU3I44J" hidden="1">
          <a:extLst>
            <a:ext uri="{FF2B5EF4-FFF2-40B4-BE49-F238E27FC236}">
              <a16:creationId xmlns:a16="http://schemas.microsoft.com/office/drawing/2014/main" id="{B167CF6F-E420-43DE-A718-2AC92CD5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951" name="BEx5AQZ4ETQ9LMY5EBWVH20Z7VXQ" hidden="1">
          <a:extLst>
            <a:ext uri="{FF2B5EF4-FFF2-40B4-BE49-F238E27FC236}">
              <a16:creationId xmlns:a16="http://schemas.microsoft.com/office/drawing/2014/main" id="{B2B73923-8910-42D1-B257-FC66AA74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52" name="BEx5BJQWS6YWHH4ZMSUAMD641V6Y" descr="ZTMFMXCIQSECDX38ALEFHUB00" hidden="1">
          <a:extLst>
            <a:ext uri="{FF2B5EF4-FFF2-40B4-BE49-F238E27FC236}">
              <a16:creationId xmlns:a16="http://schemas.microsoft.com/office/drawing/2014/main" id="{A55E6560-EFFE-4481-84F9-0AB1619E0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53" name="BExUBK0YZ5VYFY8TTITJGJU9S06A" hidden="1">
          <a:extLst>
            <a:ext uri="{FF2B5EF4-FFF2-40B4-BE49-F238E27FC236}">
              <a16:creationId xmlns:a16="http://schemas.microsoft.com/office/drawing/2014/main" id="{9180CA45-F348-40BF-81FE-A8B31D26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54" name="BEx5BJQWS6YWHH4ZMSUAMD641V6Y" descr="ZTMFMXCIQSECDX38ALEFHUB00" hidden="1">
          <a:extLst>
            <a:ext uri="{FF2B5EF4-FFF2-40B4-BE49-F238E27FC236}">
              <a16:creationId xmlns:a16="http://schemas.microsoft.com/office/drawing/2014/main" id="{FF815F6A-015F-4922-A7E8-B7FAF769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55" name="BExUBK0YZ5VYFY8TTITJGJU9S06A" hidden="1">
          <a:extLst>
            <a:ext uri="{FF2B5EF4-FFF2-40B4-BE49-F238E27FC236}">
              <a16:creationId xmlns:a16="http://schemas.microsoft.com/office/drawing/2014/main" id="{EE3138F1-3ED1-4F04-84F8-17C19B36B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956" name="BEx1KD7H6UB1VYCJ7O61P562EIUY" descr="IQGV9140X0K0UPBL8OGU3I44J" hidden="1">
          <a:extLst>
            <a:ext uri="{FF2B5EF4-FFF2-40B4-BE49-F238E27FC236}">
              <a16:creationId xmlns:a16="http://schemas.microsoft.com/office/drawing/2014/main" id="{BED13F9B-D9AD-4691-8DD0-1D78AAFC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957" name="BEx5AQZ4ETQ9LMY5EBWVH20Z7VXQ" hidden="1">
          <a:extLst>
            <a:ext uri="{FF2B5EF4-FFF2-40B4-BE49-F238E27FC236}">
              <a16:creationId xmlns:a16="http://schemas.microsoft.com/office/drawing/2014/main" id="{02EABB9A-E1C0-42E9-81F2-E3BEF6F6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58" name="BEx5BJQWS6YWHH4ZMSUAMD641V6Y" descr="ZTMFMXCIQSECDX38ALEFHUB00" hidden="1">
          <a:extLst>
            <a:ext uri="{FF2B5EF4-FFF2-40B4-BE49-F238E27FC236}">
              <a16:creationId xmlns:a16="http://schemas.microsoft.com/office/drawing/2014/main" id="{149B7700-96D0-4326-A2C7-59A44CE9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59" name="BExUBK0YZ5VYFY8TTITJGJU9S06A" hidden="1">
          <a:extLst>
            <a:ext uri="{FF2B5EF4-FFF2-40B4-BE49-F238E27FC236}">
              <a16:creationId xmlns:a16="http://schemas.microsoft.com/office/drawing/2014/main" id="{AF12252A-DC52-4C34-B448-267D8523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60" name="BEx5BJQWS6YWHH4ZMSUAMD641V6Y" descr="ZTMFMXCIQSECDX38ALEFHUB00" hidden="1">
          <a:extLst>
            <a:ext uri="{FF2B5EF4-FFF2-40B4-BE49-F238E27FC236}">
              <a16:creationId xmlns:a16="http://schemas.microsoft.com/office/drawing/2014/main" id="{F880D50D-AB86-4666-BAD3-93C160C55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61" name="BExUBK0YZ5VYFY8TTITJGJU9S06A" hidden="1">
          <a:extLst>
            <a:ext uri="{FF2B5EF4-FFF2-40B4-BE49-F238E27FC236}">
              <a16:creationId xmlns:a16="http://schemas.microsoft.com/office/drawing/2014/main" id="{816372C6-3904-447E-9521-669F85D1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62" name="BEx5BJQWS6YWHH4ZMSUAMD641V6Y" descr="ZTMFMXCIQSECDX38ALEFHUB00" hidden="1">
          <a:extLst>
            <a:ext uri="{FF2B5EF4-FFF2-40B4-BE49-F238E27FC236}">
              <a16:creationId xmlns:a16="http://schemas.microsoft.com/office/drawing/2014/main" id="{6B1A8B00-BBE1-46ED-A3A9-354D99C9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63" name="BExUBK0YZ5VYFY8TTITJGJU9S06A" hidden="1">
          <a:extLst>
            <a:ext uri="{FF2B5EF4-FFF2-40B4-BE49-F238E27FC236}">
              <a16:creationId xmlns:a16="http://schemas.microsoft.com/office/drawing/2014/main" id="{5A607489-3E3D-4EEC-81B5-57DD401C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964" name="BEx1KD7H6UB1VYCJ7O61P562EIUY" descr="IQGV9140X0K0UPBL8OGU3I44J" hidden="1">
          <a:extLst>
            <a:ext uri="{FF2B5EF4-FFF2-40B4-BE49-F238E27FC236}">
              <a16:creationId xmlns:a16="http://schemas.microsoft.com/office/drawing/2014/main" id="{A6FCB6C0-45F1-46C8-941F-EF6D30BFA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3965" name="BEx5AQZ4ETQ9LMY5EBWVH20Z7VXQ" hidden="1">
          <a:extLst>
            <a:ext uri="{FF2B5EF4-FFF2-40B4-BE49-F238E27FC236}">
              <a16:creationId xmlns:a16="http://schemas.microsoft.com/office/drawing/2014/main" id="{177E0B7F-7711-47E0-8E99-9F83F7DA6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66" name="BEx5BJQWS6YWHH4ZMSUAMD641V6Y" descr="ZTMFMXCIQSECDX38ALEFHUB00" hidden="1">
          <a:extLst>
            <a:ext uri="{FF2B5EF4-FFF2-40B4-BE49-F238E27FC236}">
              <a16:creationId xmlns:a16="http://schemas.microsoft.com/office/drawing/2014/main" id="{242638F0-96F3-47A2-ABF5-A173C146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67" name="BExUBK0YZ5VYFY8TTITJGJU9S06A" hidden="1">
          <a:extLst>
            <a:ext uri="{FF2B5EF4-FFF2-40B4-BE49-F238E27FC236}">
              <a16:creationId xmlns:a16="http://schemas.microsoft.com/office/drawing/2014/main" id="{C07887A8-317C-4D39-9A0B-CAE98B48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68" name="BEx5BJQWS6YWHH4ZMSUAMD641V6Y" descr="ZTMFMXCIQSECDX38ALEFHUB00" hidden="1">
          <a:extLst>
            <a:ext uri="{FF2B5EF4-FFF2-40B4-BE49-F238E27FC236}">
              <a16:creationId xmlns:a16="http://schemas.microsoft.com/office/drawing/2014/main" id="{29FC9044-8CFE-48D2-9DA3-222D03B1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69" name="BExUBK0YZ5VYFY8TTITJGJU9S06A" hidden="1">
          <a:extLst>
            <a:ext uri="{FF2B5EF4-FFF2-40B4-BE49-F238E27FC236}">
              <a16:creationId xmlns:a16="http://schemas.microsoft.com/office/drawing/2014/main" id="{36A8B218-CAA9-41AA-9E55-7E9165E1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70" name="BEx5BJQWS6YWHH4ZMSUAMD641V6Y" descr="ZTMFMXCIQSECDX38ALEFHUB00" hidden="1">
          <a:extLst>
            <a:ext uri="{FF2B5EF4-FFF2-40B4-BE49-F238E27FC236}">
              <a16:creationId xmlns:a16="http://schemas.microsoft.com/office/drawing/2014/main" id="{CE415A11-0C9D-4615-9F60-66992D1E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71" name="BExUBK0YZ5VYFY8TTITJGJU9S06A" hidden="1">
          <a:extLst>
            <a:ext uri="{FF2B5EF4-FFF2-40B4-BE49-F238E27FC236}">
              <a16:creationId xmlns:a16="http://schemas.microsoft.com/office/drawing/2014/main" id="{F17FFC03-D7BE-418D-A3FE-FABBF295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72" name="BEx5BJQWS6YWHH4ZMSUAMD641V6Y" descr="ZTMFMXCIQSECDX38ALEFHUB00" hidden="1">
          <a:extLst>
            <a:ext uri="{FF2B5EF4-FFF2-40B4-BE49-F238E27FC236}">
              <a16:creationId xmlns:a16="http://schemas.microsoft.com/office/drawing/2014/main" id="{25CA4F05-18B3-41FE-89AC-4BC994C1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73" name="BExUBK0YZ5VYFY8TTITJGJU9S06A" hidden="1">
          <a:extLst>
            <a:ext uri="{FF2B5EF4-FFF2-40B4-BE49-F238E27FC236}">
              <a16:creationId xmlns:a16="http://schemas.microsoft.com/office/drawing/2014/main" id="{03D482A4-B84C-48AC-91BC-CB6B2559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74" name="BEx5BJQWS6YWHH4ZMSUAMD641V6Y" descr="ZTMFMXCIQSECDX38ALEFHUB00" hidden="1">
          <a:extLst>
            <a:ext uri="{FF2B5EF4-FFF2-40B4-BE49-F238E27FC236}">
              <a16:creationId xmlns:a16="http://schemas.microsoft.com/office/drawing/2014/main" id="{F678CC96-0A50-41CF-A69E-C220349AF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3975" name="BExUBK0YZ5VYFY8TTITJGJU9S06A" hidden="1">
          <a:extLst>
            <a:ext uri="{FF2B5EF4-FFF2-40B4-BE49-F238E27FC236}">
              <a16:creationId xmlns:a16="http://schemas.microsoft.com/office/drawing/2014/main" id="{CF914960-310B-492C-B6F1-4BBB55CE2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76" name="BEx5BJQWS6YWHH4ZMSUAMD641V6Y" descr="ZTMFMXCIQSECDX38ALEFHUB00" hidden="1">
          <a:extLst>
            <a:ext uri="{FF2B5EF4-FFF2-40B4-BE49-F238E27FC236}">
              <a16:creationId xmlns:a16="http://schemas.microsoft.com/office/drawing/2014/main" id="{1C036253-7641-4D42-A199-5DA9218E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77" name="BExUBK0YZ5VYFY8TTITJGJU9S06A" hidden="1">
          <a:extLst>
            <a:ext uri="{FF2B5EF4-FFF2-40B4-BE49-F238E27FC236}">
              <a16:creationId xmlns:a16="http://schemas.microsoft.com/office/drawing/2014/main" id="{6B2AE73A-34E3-4DC8-BBBC-AB399ED65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78" name="BEx5BJQWS6YWHH4ZMSUAMD641V6Y" descr="ZTMFMXCIQSECDX38ALEFHUB00" hidden="1">
          <a:extLst>
            <a:ext uri="{FF2B5EF4-FFF2-40B4-BE49-F238E27FC236}">
              <a16:creationId xmlns:a16="http://schemas.microsoft.com/office/drawing/2014/main" id="{67BD5E07-6455-40CD-A20C-3C1468FB1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79" name="BExUBK0YZ5VYFY8TTITJGJU9S06A" hidden="1">
          <a:extLst>
            <a:ext uri="{FF2B5EF4-FFF2-40B4-BE49-F238E27FC236}">
              <a16:creationId xmlns:a16="http://schemas.microsoft.com/office/drawing/2014/main" id="{D90EFB7E-6764-4273-B547-0A506BC8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80" name="BEx5BJQWS6YWHH4ZMSUAMD641V6Y" descr="ZTMFMXCIQSECDX38ALEFHUB00" hidden="1">
          <a:extLst>
            <a:ext uri="{FF2B5EF4-FFF2-40B4-BE49-F238E27FC236}">
              <a16:creationId xmlns:a16="http://schemas.microsoft.com/office/drawing/2014/main" id="{E87C0871-3498-4FA1-AE8E-5C7FF2AB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81" name="BExUBK0YZ5VYFY8TTITJGJU9S06A" hidden="1">
          <a:extLst>
            <a:ext uri="{FF2B5EF4-FFF2-40B4-BE49-F238E27FC236}">
              <a16:creationId xmlns:a16="http://schemas.microsoft.com/office/drawing/2014/main" id="{401A16AF-9CF2-4FFF-B288-CA69D03D0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82" name="BEx5BJQWS6YWHH4ZMSUAMD641V6Y" descr="ZTMFMXCIQSECDX38ALEFHUB00" hidden="1">
          <a:extLst>
            <a:ext uri="{FF2B5EF4-FFF2-40B4-BE49-F238E27FC236}">
              <a16:creationId xmlns:a16="http://schemas.microsoft.com/office/drawing/2014/main" id="{96D5E548-D4F4-4B65-9E4F-08ECD180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83" name="BExUBK0YZ5VYFY8TTITJGJU9S06A" hidden="1">
          <a:extLst>
            <a:ext uri="{FF2B5EF4-FFF2-40B4-BE49-F238E27FC236}">
              <a16:creationId xmlns:a16="http://schemas.microsoft.com/office/drawing/2014/main" id="{47C855E7-D9A5-4AB8-879D-6251F7A4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84" name="BEx5BJQWS6YWHH4ZMSUAMD641V6Y" descr="ZTMFMXCIQSECDX38ALEFHUB00" hidden="1">
          <a:extLst>
            <a:ext uri="{FF2B5EF4-FFF2-40B4-BE49-F238E27FC236}">
              <a16:creationId xmlns:a16="http://schemas.microsoft.com/office/drawing/2014/main" id="{60B85AB8-30FE-4F14-B99F-1F1993C4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85" name="BExUBK0YZ5VYFY8TTITJGJU9S06A" hidden="1">
          <a:extLst>
            <a:ext uri="{FF2B5EF4-FFF2-40B4-BE49-F238E27FC236}">
              <a16:creationId xmlns:a16="http://schemas.microsoft.com/office/drawing/2014/main" id="{FC949DF6-528B-4B49-8BB8-E179522DA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86" name="BEx5BJQWS6YWHH4ZMSUAMD641V6Y" descr="ZTMFMXCIQSECDX38ALEFHUB00" hidden="1">
          <a:extLst>
            <a:ext uri="{FF2B5EF4-FFF2-40B4-BE49-F238E27FC236}">
              <a16:creationId xmlns:a16="http://schemas.microsoft.com/office/drawing/2014/main" id="{8C15CB8D-ACA8-490C-A769-7FD1DE80F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87" name="BExUBK0YZ5VYFY8TTITJGJU9S06A" hidden="1">
          <a:extLst>
            <a:ext uri="{FF2B5EF4-FFF2-40B4-BE49-F238E27FC236}">
              <a16:creationId xmlns:a16="http://schemas.microsoft.com/office/drawing/2014/main" id="{592275B3-075F-4DCE-8DF8-3B90A388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88" name="BEx5BJQWS6YWHH4ZMSUAMD641V6Y" descr="ZTMFMXCIQSECDX38ALEFHUB00" hidden="1">
          <a:extLst>
            <a:ext uri="{FF2B5EF4-FFF2-40B4-BE49-F238E27FC236}">
              <a16:creationId xmlns:a16="http://schemas.microsoft.com/office/drawing/2014/main" id="{E49A6616-3C63-41C9-84EA-E07C0D00E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89" name="BExUBK0YZ5VYFY8TTITJGJU9S06A" hidden="1">
          <a:extLst>
            <a:ext uri="{FF2B5EF4-FFF2-40B4-BE49-F238E27FC236}">
              <a16:creationId xmlns:a16="http://schemas.microsoft.com/office/drawing/2014/main" id="{C63C99B2-D8C6-4EEE-889F-29E914889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90" name="BEx5BJQWS6YWHH4ZMSUAMD641V6Y" descr="ZTMFMXCIQSECDX38ALEFHUB00" hidden="1">
          <a:extLst>
            <a:ext uri="{FF2B5EF4-FFF2-40B4-BE49-F238E27FC236}">
              <a16:creationId xmlns:a16="http://schemas.microsoft.com/office/drawing/2014/main" id="{414ACE2B-45EC-424F-9BBC-02E8404B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91" name="BExUBK0YZ5VYFY8TTITJGJU9S06A" hidden="1">
          <a:extLst>
            <a:ext uri="{FF2B5EF4-FFF2-40B4-BE49-F238E27FC236}">
              <a16:creationId xmlns:a16="http://schemas.microsoft.com/office/drawing/2014/main" id="{9E77741E-5C46-4881-B9C3-3262C60FD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92" name="BEx5BJQWS6YWHH4ZMSUAMD641V6Y" descr="ZTMFMXCIQSECDX38ALEFHUB00" hidden="1">
          <a:extLst>
            <a:ext uri="{FF2B5EF4-FFF2-40B4-BE49-F238E27FC236}">
              <a16:creationId xmlns:a16="http://schemas.microsoft.com/office/drawing/2014/main" id="{3533C8B4-E302-4EE5-957F-26112D2CF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93" name="BExUBK0YZ5VYFY8TTITJGJU9S06A" hidden="1">
          <a:extLst>
            <a:ext uri="{FF2B5EF4-FFF2-40B4-BE49-F238E27FC236}">
              <a16:creationId xmlns:a16="http://schemas.microsoft.com/office/drawing/2014/main" id="{382A3CF7-F5B8-4643-A465-6BCA9A32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94" name="BEx5BJQWS6YWHH4ZMSUAMD641V6Y" descr="ZTMFMXCIQSECDX38ALEFHUB00" hidden="1">
          <a:extLst>
            <a:ext uri="{FF2B5EF4-FFF2-40B4-BE49-F238E27FC236}">
              <a16:creationId xmlns:a16="http://schemas.microsoft.com/office/drawing/2014/main" id="{EE47BE98-3B21-4BD2-8D18-62A2032B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95" name="BExUBK0YZ5VYFY8TTITJGJU9S06A" hidden="1">
          <a:extLst>
            <a:ext uri="{FF2B5EF4-FFF2-40B4-BE49-F238E27FC236}">
              <a16:creationId xmlns:a16="http://schemas.microsoft.com/office/drawing/2014/main" id="{95C479AC-0545-479D-A8B2-26731EC17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96" name="BEx5BJQWS6YWHH4ZMSUAMD641V6Y" descr="ZTMFMXCIQSECDX38ALEFHUB00" hidden="1">
          <a:extLst>
            <a:ext uri="{FF2B5EF4-FFF2-40B4-BE49-F238E27FC236}">
              <a16:creationId xmlns:a16="http://schemas.microsoft.com/office/drawing/2014/main" id="{9D058A47-6D44-491F-A6C2-08DFB138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97" name="BExUBK0YZ5VYFY8TTITJGJU9S06A" hidden="1">
          <a:extLst>
            <a:ext uri="{FF2B5EF4-FFF2-40B4-BE49-F238E27FC236}">
              <a16:creationId xmlns:a16="http://schemas.microsoft.com/office/drawing/2014/main" id="{1BE90B65-9F92-4F78-8758-AE17B6D38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98" name="BEx5BJQWS6YWHH4ZMSUAMD641V6Y" descr="ZTMFMXCIQSECDX38ALEFHUB00" hidden="1">
          <a:extLst>
            <a:ext uri="{FF2B5EF4-FFF2-40B4-BE49-F238E27FC236}">
              <a16:creationId xmlns:a16="http://schemas.microsoft.com/office/drawing/2014/main" id="{C40CBCFB-BF32-49BE-A087-88A44648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3999" name="BExUBK0YZ5VYFY8TTITJGJU9S06A" hidden="1">
          <a:extLst>
            <a:ext uri="{FF2B5EF4-FFF2-40B4-BE49-F238E27FC236}">
              <a16:creationId xmlns:a16="http://schemas.microsoft.com/office/drawing/2014/main" id="{F96FB82A-5E6D-4E59-AE12-68AD35C95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00" name="BEx5BJQWS6YWHH4ZMSUAMD641V6Y" descr="ZTMFMXCIQSECDX38ALEFHUB00" hidden="1">
          <a:extLst>
            <a:ext uri="{FF2B5EF4-FFF2-40B4-BE49-F238E27FC236}">
              <a16:creationId xmlns:a16="http://schemas.microsoft.com/office/drawing/2014/main" id="{83B4F253-C8A6-4F2A-B8E3-2D20017F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01" name="BExUBK0YZ5VYFY8TTITJGJU9S06A" hidden="1">
          <a:extLst>
            <a:ext uri="{FF2B5EF4-FFF2-40B4-BE49-F238E27FC236}">
              <a16:creationId xmlns:a16="http://schemas.microsoft.com/office/drawing/2014/main" id="{F36DB6DB-83ED-4E8A-85CA-F1AD073D0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02" name="BEx5BJQWS6YWHH4ZMSUAMD641V6Y" descr="ZTMFMXCIQSECDX38ALEFHUB00" hidden="1">
          <a:extLst>
            <a:ext uri="{FF2B5EF4-FFF2-40B4-BE49-F238E27FC236}">
              <a16:creationId xmlns:a16="http://schemas.microsoft.com/office/drawing/2014/main" id="{7C586C5A-0D2F-4207-8BFE-3E160F83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03" name="BExUBK0YZ5VYFY8TTITJGJU9S06A" hidden="1">
          <a:extLst>
            <a:ext uri="{FF2B5EF4-FFF2-40B4-BE49-F238E27FC236}">
              <a16:creationId xmlns:a16="http://schemas.microsoft.com/office/drawing/2014/main" id="{C9B19115-7CCA-49BA-B545-8730BEED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04" name="BEx5BJQWS6YWHH4ZMSUAMD641V6Y" descr="ZTMFMXCIQSECDX38ALEFHUB00" hidden="1">
          <a:extLst>
            <a:ext uri="{FF2B5EF4-FFF2-40B4-BE49-F238E27FC236}">
              <a16:creationId xmlns:a16="http://schemas.microsoft.com/office/drawing/2014/main" id="{16A4189E-B9BA-4D54-99A8-F80AF89C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05" name="BExUBK0YZ5VYFY8TTITJGJU9S06A" hidden="1">
          <a:extLst>
            <a:ext uri="{FF2B5EF4-FFF2-40B4-BE49-F238E27FC236}">
              <a16:creationId xmlns:a16="http://schemas.microsoft.com/office/drawing/2014/main" id="{79E01A43-2963-4DD5-98D2-20B13D44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06" name="BEx5BJQWS6YWHH4ZMSUAMD641V6Y" descr="ZTMFMXCIQSECDX38ALEFHUB00" hidden="1">
          <a:extLst>
            <a:ext uri="{FF2B5EF4-FFF2-40B4-BE49-F238E27FC236}">
              <a16:creationId xmlns:a16="http://schemas.microsoft.com/office/drawing/2014/main" id="{E8269605-C385-4932-AD24-5935C93ED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07" name="BExUBK0YZ5VYFY8TTITJGJU9S06A" hidden="1">
          <a:extLst>
            <a:ext uri="{FF2B5EF4-FFF2-40B4-BE49-F238E27FC236}">
              <a16:creationId xmlns:a16="http://schemas.microsoft.com/office/drawing/2014/main" id="{607542F7-EA5E-4EC8-8A77-FD1831B2E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08" name="BEx5BJQWS6YWHH4ZMSUAMD641V6Y" descr="ZTMFMXCIQSECDX38ALEFHUB00" hidden="1">
          <a:extLst>
            <a:ext uri="{FF2B5EF4-FFF2-40B4-BE49-F238E27FC236}">
              <a16:creationId xmlns:a16="http://schemas.microsoft.com/office/drawing/2014/main" id="{7DF766AF-CED0-4A9D-A9B6-470369D89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09" name="BExUBK0YZ5VYFY8TTITJGJU9S06A" hidden="1">
          <a:extLst>
            <a:ext uri="{FF2B5EF4-FFF2-40B4-BE49-F238E27FC236}">
              <a16:creationId xmlns:a16="http://schemas.microsoft.com/office/drawing/2014/main" id="{53E8115E-D755-4C81-BE33-C6D0D663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10" name="BEx5BJQWS6YWHH4ZMSUAMD641V6Y" descr="ZTMFMXCIQSECDX38ALEFHUB00" hidden="1">
          <a:extLst>
            <a:ext uri="{FF2B5EF4-FFF2-40B4-BE49-F238E27FC236}">
              <a16:creationId xmlns:a16="http://schemas.microsoft.com/office/drawing/2014/main" id="{467721AF-8A5A-462D-AA07-B4C7E11F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11" name="BExUBK0YZ5VYFY8TTITJGJU9S06A" hidden="1">
          <a:extLst>
            <a:ext uri="{FF2B5EF4-FFF2-40B4-BE49-F238E27FC236}">
              <a16:creationId xmlns:a16="http://schemas.microsoft.com/office/drawing/2014/main" id="{FA1D187F-2592-4ADF-8152-456DF3E49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12" name="BEx5BJQWS6YWHH4ZMSUAMD641V6Y" descr="ZTMFMXCIQSECDX38ALEFHUB00" hidden="1">
          <a:extLst>
            <a:ext uri="{FF2B5EF4-FFF2-40B4-BE49-F238E27FC236}">
              <a16:creationId xmlns:a16="http://schemas.microsoft.com/office/drawing/2014/main" id="{3FB621EE-F424-418C-8DEB-64403E32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13" name="BExUBK0YZ5VYFY8TTITJGJU9S06A" hidden="1">
          <a:extLst>
            <a:ext uri="{FF2B5EF4-FFF2-40B4-BE49-F238E27FC236}">
              <a16:creationId xmlns:a16="http://schemas.microsoft.com/office/drawing/2014/main" id="{5858727D-323D-48B6-B6B5-540E3780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14" name="BEx5BJQWS6YWHH4ZMSUAMD641V6Y" descr="ZTMFMXCIQSECDX38ALEFHUB00" hidden="1">
          <a:extLst>
            <a:ext uri="{FF2B5EF4-FFF2-40B4-BE49-F238E27FC236}">
              <a16:creationId xmlns:a16="http://schemas.microsoft.com/office/drawing/2014/main" id="{2B617750-2ED5-4C9C-973C-C70593A71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15" name="BExUBK0YZ5VYFY8TTITJGJU9S06A" hidden="1">
          <a:extLst>
            <a:ext uri="{FF2B5EF4-FFF2-40B4-BE49-F238E27FC236}">
              <a16:creationId xmlns:a16="http://schemas.microsoft.com/office/drawing/2014/main" id="{2002DEC1-E821-4013-938F-0A6A1448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16" name="BEx5BJQWS6YWHH4ZMSUAMD641V6Y" descr="ZTMFMXCIQSECDX38ALEFHUB00" hidden="1">
          <a:extLst>
            <a:ext uri="{FF2B5EF4-FFF2-40B4-BE49-F238E27FC236}">
              <a16:creationId xmlns:a16="http://schemas.microsoft.com/office/drawing/2014/main" id="{CF699573-6C80-4EAD-8327-C77DCBF5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17" name="BExUBK0YZ5VYFY8TTITJGJU9S06A" hidden="1">
          <a:extLst>
            <a:ext uri="{FF2B5EF4-FFF2-40B4-BE49-F238E27FC236}">
              <a16:creationId xmlns:a16="http://schemas.microsoft.com/office/drawing/2014/main" id="{12F962B7-3071-4217-B361-4FA784266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18" name="BEx5BJQWS6YWHH4ZMSUAMD641V6Y" descr="ZTMFMXCIQSECDX38ALEFHUB00" hidden="1">
          <a:extLst>
            <a:ext uri="{FF2B5EF4-FFF2-40B4-BE49-F238E27FC236}">
              <a16:creationId xmlns:a16="http://schemas.microsoft.com/office/drawing/2014/main" id="{C5EAB872-4362-4182-A933-22080716E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19" name="BExUBK0YZ5VYFY8TTITJGJU9S06A" hidden="1">
          <a:extLst>
            <a:ext uri="{FF2B5EF4-FFF2-40B4-BE49-F238E27FC236}">
              <a16:creationId xmlns:a16="http://schemas.microsoft.com/office/drawing/2014/main" id="{441DBF9A-BC27-4113-92BA-7B54B8AC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20" name="BEx5BJQWS6YWHH4ZMSUAMD641V6Y" descr="ZTMFMXCIQSECDX38ALEFHUB00" hidden="1">
          <a:extLst>
            <a:ext uri="{FF2B5EF4-FFF2-40B4-BE49-F238E27FC236}">
              <a16:creationId xmlns:a16="http://schemas.microsoft.com/office/drawing/2014/main" id="{D6118A5A-720A-4EB6-A2DA-C8C228E0D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21" name="BExUBK0YZ5VYFY8TTITJGJU9S06A" hidden="1">
          <a:extLst>
            <a:ext uri="{FF2B5EF4-FFF2-40B4-BE49-F238E27FC236}">
              <a16:creationId xmlns:a16="http://schemas.microsoft.com/office/drawing/2014/main" id="{00A649AE-EE37-4790-BBAF-83EC0ABF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22" name="BEx5BJQWS6YWHH4ZMSUAMD641V6Y" descr="ZTMFMXCIQSECDX38ALEFHUB00" hidden="1">
          <a:extLst>
            <a:ext uri="{FF2B5EF4-FFF2-40B4-BE49-F238E27FC236}">
              <a16:creationId xmlns:a16="http://schemas.microsoft.com/office/drawing/2014/main" id="{7E24861D-EEB8-4364-AE96-7753B595C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23" name="BExUBK0YZ5VYFY8TTITJGJU9S06A" hidden="1">
          <a:extLst>
            <a:ext uri="{FF2B5EF4-FFF2-40B4-BE49-F238E27FC236}">
              <a16:creationId xmlns:a16="http://schemas.microsoft.com/office/drawing/2014/main" id="{CBCC380E-C2C7-4ABD-ABDC-7464E772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24" name="BEx5BJQWS6YWHH4ZMSUAMD641V6Y" descr="ZTMFMXCIQSECDX38ALEFHUB00" hidden="1">
          <a:extLst>
            <a:ext uri="{FF2B5EF4-FFF2-40B4-BE49-F238E27FC236}">
              <a16:creationId xmlns:a16="http://schemas.microsoft.com/office/drawing/2014/main" id="{6D4F8981-B0B4-4369-9038-813F3573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25" name="BExUBK0YZ5VYFY8TTITJGJU9S06A" hidden="1">
          <a:extLst>
            <a:ext uri="{FF2B5EF4-FFF2-40B4-BE49-F238E27FC236}">
              <a16:creationId xmlns:a16="http://schemas.microsoft.com/office/drawing/2014/main" id="{875D298B-DA17-47E8-8392-C53594389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26" name="BEx5BJQWS6YWHH4ZMSUAMD641V6Y" descr="ZTMFMXCIQSECDX38ALEFHUB00" hidden="1">
          <a:extLst>
            <a:ext uri="{FF2B5EF4-FFF2-40B4-BE49-F238E27FC236}">
              <a16:creationId xmlns:a16="http://schemas.microsoft.com/office/drawing/2014/main" id="{390EB479-CA4B-4FA4-AC5F-77A02B9D1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27" name="BExUBK0YZ5VYFY8TTITJGJU9S06A" hidden="1">
          <a:extLst>
            <a:ext uri="{FF2B5EF4-FFF2-40B4-BE49-F238E27FC236}">
              <a16:creationId xmlns:a16="http://schemas.microsoft.com/office/drawing/2014/main" id="{6A68EF8E-C32E-4224-B64D-E7CBAD12A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28" name="BEx5BJQWS6YWHH4ZMSUAMD641V6Y" descr="ZTMFMXCIQSECDX38ALEFHUB00" hidden="1">
          <a:extLst>
            <a:ext uri="{FF2B5EF4-FFF2-40B4-BE49-F238E27FC236}">
              <a16:creationId xmlns:a16="http://schemas.microsoft.com/office/drawing/2014/main" id="{F76DAA89-5C4A-42ED-A67F-2E18E3DC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29" name="BExUBK0YZ5VYFY8TTITJGJU9S06A" hidden="1">
          <a:extLst>
            <a:ext uri="{FF2B5EF4-FFF2-40B4-BE49-F238E27FC236}">
              <a16:creationId xmlns:a16="http://schemas.microsoft.com/office/drawing/2014/main" id="{12B26AC1-B6C3-4737-9CA4-2F97846F0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30" name="BEx5BJQWS6YWHH4ZMSUAMD641V6Y" descr="ZTMFMXCIQSECDX38ALEFHUB00" hidden="1">
          <a:extLst>
            <a:ext uri="{FF2B5EF4-FFF2-40B4-BE49-F238E27FC236}">
              <a16:creationId xmlns:a16="http://schemas.microsoft.com/office/drawing/2014/main" id="{39EBA0D8-108C-4898-AF61-2AC6FA08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31" name="BExUBK0YZ5VYFY8TTITJGJU9S06A" hidden="1">
          <a:extLst>
            <a:ext uri="{FF2B5EF4-FFF2-40B4-BE49-F238E27FC236}">
              <a16:creationId xmlns:a16="http://schemas.microsoft.com/office/drawing/2014/main" id="{39E229AF-9B07-4FCB-BF83-9A66BD4DF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32" name="BEx5BJQWS6YWHH4ZMSUAMD641V6Y" descr="ZTMFMXCIQSECDX38ALEFHUB00" hidden="1">
          <a:extLst>
            <a:ext uri="{FF2B5EF4-FFF2-40B4-BE49-F238E27FC236}">
              <a16:creationId xmlns:a16="http://schemas.microsoft.com/office/drawing/2014/main" id="{60C5746C-BBAD-4885-8CCE-391C17BA3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33" name="BExUBK0YZ5VYFY8TTITJGJU9S06A" hidden="1">
          <a:extLst>
            <a:ext uri="{FF2B5EF4-FFF2-40B4-BE49-F238E27FC236}">
              <a16:creationId xmlns:a16="http://schemas.microsoft.com/office/drawing/2014/main" id="{C0278C03-D089-4E20-B805-0F19D495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34" name="BEx5BJQWS6YWHH4ZMSUAMD641V6Y" descr="ZTMFMXCIQSECDX38ALEFHUB00" hidden="1">
          <a:extLst>
            <a:ext uri="{FF2B5EF4-FFF2-40B4-BE49-F238E27FC236}">
              <a16:creationId xmlns:a16="http://schemas.microsoft.com/office/drawing/2014/main" id="{55FD57A0-EACB-416E-86EF-8D6EF15E2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35" name="BExUBK0YZ5VYFY8TTITJGJU9S06A" hidden="1">
          <a:extLst>
            <a:ext uri="{FF2B5EF4-FFF2-40B4-BE49-F238E27FC236}">
              <a16:creationId xmlns:a16="http://schemas.microsoft.com/office/drawing/2014/main" id="{E851A05D-6D93-42D7-B4DE-D83075DA4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36" name="BEx5BJQWS6YWHH4ZMSUAMD641V6Y" descr="ZTMFMXCIQSECDX38ALEFHUB00" hidden="1">
          <a:extLst>
            <a:ext uri="{FF2B5EF4-FFF2-40B4-BE49-F238E27FC236}">
              <a16:creationId xmlns:a16="http://schemas.microsoft.com/office/drawing/2014/main" id="{E7B14D34-039A-4953-BF75-56CD53909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37" name="BExUBK0YZ5VYFY8TTITJGJU9S06A" hidden="1">
          <a:extLst>
            <a:ext uri="{FF2B5EF4-FFF2-40B4-BE49-F238E27FC236}">
              <a16:creationId xmlns:a16="http://schemas.microsoft.com/office/drawing/2014/main" id="{70058FFA-004A-4C8F-A986-8E62A51A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38" name="BEx5BJQWS6YWHH4ZMSUAMD641V6Y" descr="ZTMFMXCIQSECDX38ALEFHUB00" hidden="1">
          <a:extLst>
            <a:ext uri="{FF2B5EF4-FFF2-40B4-BE49-F238E27FC236}">
              <a16:creationId xmlns:a16="http://schemas.microsoft.com/office/drawing/2014/main" id="{00D77E40-E1E5-4009-8862-F8F60D9C7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39" name="BExUBK0YZ5VYFY8TTITJGJU9S06A" hidden="1">
          <a:extLst>
            <a:ext uri="{FF2B5EF4-FFF2-40B4-BE49-F238E27FC236}">
              <a16:creationId xmlns:a16="http://schemas.microsoft.com/office/drawing/2014/main" id="{7B798975-3D2E-4BDD-B605-BCFDBEB67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40" name="BEx5BJQWS6YWHH4ZMSUAMD641V6Y" descr="ZTMFMXCIQSECDX38ALEFHUB00" hidden="1">
          <a:extLst>
            <a:ext uri="{FF2B5EF4-FFF2-40B4-BE49-F238E27FC236}">
              <a16:creationId xmlns:a16="http://schemas.microsoft.com/office/drawing/2014/main" id="{BB812D4C-F811-4317-AA79-5AFA03DFA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41" name="BExUBK0YZ5VYFY8TTITJGJU9S06A" hidden="1">
          <a:extLst>
            <a:ext uri="{FF2B5EF4-FFF2-40B4-BE49-F238E27FC236}">
              <a16:creationId xmlns:a16="http://schemas.microsoft.com/office/drawing/2014/main" id="{5AC7EFF4-DEC0-4E0D-B57A-00434773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42" name="BEx5BJQWS6YWHH4ZMSUAMD641V6Y" descr="ZTMFMXCIQSECDX38ALEFHUB00" hidden="1">
          <a:extLst>
            <a:ext uri="{FF2B5EF4-FFF2-40B4-BE49-F238E27FC236}">
              <a16:creationId xmlns:a16="http://schemas.microsoft.com/office/drawing/2014/main" id="{1D0F418D-037A-4A7B-BA2C-C2B526B3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43" name="BExUBK0YZ5VYFY8TTITJGJU9S06A" hidden="1">
          <a:extLst>
            <a:ext uri="{FF2B5EF4-FFF2-40B4-BE49-F238E27FC236}">
              <a16:creationId xmlns:a16="http://schemas.microsoft.com/office/drawing/2014/main" id="{C155B444-4944-4540-839F-0C9D0BA3F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44" name="BEx5BJQWS6YWHH4ZMSUAMD641V6Y" descr="ZTMFMXCIQSECDX38ALEFHUB00" hidden="1">
          <a:extLst>
            <a:ext uri="{FF2B5EF4-FFF2-40B4-BE49-F238E27FC236}">
              <a16:creationId xmlns:a16="http://schemas.microsoft.com/office/drawing/2014/main" id="{84811A58-8C31-4987-B690-B3C8C1DA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45" name="BExUBK0YZ5VYFY8TTITJGJU9S06A" hidden="1">
          <a:extLst>
            <a:ext uri="{FF2B5EF4-FFF2-40B4-BE49-F238E27FC236}">
              <a16:creationId xmlns:a16="http://schemas.microsoft.com/office/drawing/2014/main" id="{677AC825-8C7A-43E6-A3CA-98857CC3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46" name="BEx5BJQWS6YWHH4ZMSUAMD641V6Y" descr="ZTMFMXCIQSECDX38ALEFHUB00" hidden="1">
          <a:extLst>
            <a:ext uri="{FF2B5EF4-FFF2-40B4-BE49-F238E27FC236}">
              <a16:creationId xmlns:a16="http://schemas.microsoft.com/office/drawing/2014/main" id="{899AC284-2388-4036-A138-935CD18D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47" name="BExUBK0YZ5VYFY8TTITJGJU9S06A" hidden="1">
          <a:extLst>
            <a:ext uri="{FF2B5EF4-FFF2-40B4-BE49-F238E27FC236}">
              <a16:creationId xmlns:a16="http://schemas.microsoft.com/office/drawing/2014/main" id="{19F4588E-5BD7-4D43-8191-E41D3FFA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48" name="BEx5BJQWS6YWHH4ZMSUAMD641V6Y" descr="ZTMFMXCIQSECDX38ALEFHUB00" hidden="1">
          <a:extLst>
            <a:ext uri="{FF2B5EF4-FFF2-40B4-BE49-F238E27FC236}">
              <a16:creationId xmlns:a16="http://schemas.microsoft.com/office/drawing/2014/main" id="{4368D2F5-E9FE-4707-98A3-11C3CB5E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49" name="BExUBK0YZ5VYFY8TTITJGJU9S06A" hidden="1">
          <a:extLst>
            <a:ext uri="{FF2B5EF4-FFF2-40B4-BE49-F238E27FC236}">
              <a16:creationId xmlns:a16="http://schemas.microsoft.com/office/drawing/2014/main" id="{682FDAFA-7781-4646-B3C3-E26E8C52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50" name="BEx5BJQWS6YWHH4ZMSUAMD641V6Y" descr="ZTMFMXCIQSECDX38ALEFHUB00" hidden="1">
          <a:extLst>
            <a:ext uri="{FF2B5EF4-FFF2-40B4-BE49-F238E27FC236}">
              <a16:creationId xmlns:a16="http://schemas.microsoft.com/office/drawing/2014/main" id="{E5FBDDD7-AA46-4020-90B0-0AB2D1AC1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51" name="BExUBK0YZ5VYFY8TTITJGJU9S06A" hidden="1">
          <a:extLst>
            <a:ext uri="{FF2B5EF4-FFF2-40B4-BE49-F238E27FC236}">
              <a16:creationId xmlns:a16="http://schemas.microsoft.com/office/drawing/2014/main" id="{B85570D1-187C-4E96-BD73-414D56022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52" name="BEx5BJQWS6YWHH4ZMSUAMD641V6Y" descr="ZTMFMXCIQSECDX38ALEFHUB00" hidden="1">
          <a:extLst>
            <a:ext uri="{FF2B5EF4-FFF2-40B4-BE49-F238E27FC236}">
              <a16:creationId xmlns:a16="http://schemas.microsoft.com/office/drawing/2014/main" id="{3B7A274D-9792-48AF-9D47-E693C5D23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53" name="BExUBK0YZ5VYFY8TTITJGJU9S06A" hidden="1">
          <a:extLst>
            <a:ext uri="{FF2B5EF4-FFF2-40B4-BE49-F238E27FC236}">
              <a16:creationId xmlns:a16="http://schemas.microsoft.com/office/drawing/2014/main" id="{48861438-8EDF-4C1F-B5E6-0F683FFFE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54" name="BEx5BJQWS6YWHH4ZMSUAMD641V6Y" descr="ZTMFMXCIQSECDX38ALEFHUB00" hidden="1">
          <a:extLst>
            <a:ext uri="{FF2B5EF4-FFF2-40B4-BE49-F238E27FC236}">
              <a16:creationId xmlns:a16="http://schemas.microsoft.com/office/drawing/2014/main" id="{72C180FC-5F6D-407E-932B-43211DD1A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55" name="BExUBK0YZ5VYFY8TTITJGJU9S06A" hidden="1">
          <a:extLst>
            <a:ext uri="{FF2B5EF4-FFF2-40B4-BE49-F238E27FC236}">
              <a16:creationId xmlns:a16="http://schemas.microsoft.com/office/drawing/2014/main" id="{D88118DA-D46C-413C-80BC-9534E4058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56" name="BEx5BJQWS6YWHH4ZMSUAMD641V6Y" descr="ZTMFMXCIQSECDX38ALEFHUB00" hidden="1">
          <a:extLst>
            <a:ext uri="{FF2B5EF4-FFF2-40B4-BE49-F238E27FC236}">
              <a16:creationId xmlns:a16="http://schemas.microsoft.com/office/drawing/2014/main" id="{783E8573-9BD7-4CD4-884B-9EB4D2FB9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57" name="BExUBK0YZ5VYFY8TTITJGJU9S06A" hidden="1">
          <a:extLst>
            <a:ext uri="{FF2B5EF4-FFF2-40B4-BE49-F238E27FC236}">
              <a16:creationId xmlns:a16="http://schemas.microsoft.com/office/drawing/2014/main" id="{2051E570-4C7A-4838-8E54-121AB906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58" name="BEx5BJQWS6YWHH4ZMSUAMD641V6Y" descr="ZTMFMXCIQSECDX38ALEFHUB00" hidden="1">
          <a:extLst>
            <a:ext uri="{FF2B5EF4-FFF2-40B4-BE49-F238E27FC236}">
              <a16:creationId xmlns:a16="http://schemas.microsoft.com/office/drawing/2014/main" id="{0DD7914A-92E0-4FF5-AB21-F5D6F34D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59" name="BExUBK0YZ5VYFY8TTITJGJU9S06A" hidden="1">
          <a:extLst>
            <a:ext uri="{FF2B5EF4-FFF2-40B4-BE49-F238E27FC236}">
              <a16:creationId xmlns:a16="http://schemas.microsoft.com/office/drawing/2014/main" id="{2AA2D659-AF20-4C9F-95AC-0E52A851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60" name="BEx5BJQWS6YWHH4ZMSUAMD641V6Y" descr="ZTMFMXCIQSECDX38ALEFHUB00" hidden="1">
          <a:extLst>
            <a:ext uri="{FF2B5EF4-FFF2-40B4-BE49-F238E27FC236}">
              <a16:creationId xmlns:a16="http://schemas.microsoft.com/office/drawing/2014/main" id="{3FC1136F-4CC8-4E1D-8B41-03B867D58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61" name="BExUBK0YZ5VYFY8TTITJGJU9S06A" hidden="1">
          <a:extLst>
            <a:ext uri="{FF2B5EF4-FFF2-40B4-BE49-F238E27FC236}">
              <a16:creationId xmlns:a16="http://schemas.microsoft.com/office/drawing/2014/main" id="{470EAF28-AB85-48C0-9D02-AD149ACD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62" name="BEx5BJQWS6YWHH4ZMSUAMD641V6Y" descr="ZTMFMXCIQSECDX38ALEFHUB00" hidden="1">
          <a:extLst>
            <a:ext uri="{FF2B5EF4-FFF2-40B4-BE49-F238E27FC236}">
              <a16:creationId xmlns:a16="http://schemas.microsoft.com/office/drawing/2014/main" id="{C468E18C-89D7-4690-A606-29D4F52C0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063" name="BExUBK0YZ5VYFY8TTITJGJU9S06A" hidden="1">
          <a:extLst>
            <a:ext uri="{FF2B5EF4-FFF2-40B4-BE49-F238E27FC236}">
              <a16:creationId xmlns:a16="http://schemas.microsoft.com/office/drawing/2014/main" id="{7AF91CA2-57B5-4034-A69E-A5DE463B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4064" name="BEx1KD7H6UB1VYCJ7O61P562EIUY" descr="IQGV9140X0K0UPBL8OGU3I44J" hidden="1">
          <a:extLst>
            <a:ext uri="{FF2B5EF4-FFF2-40B4-BE49-F238E27FC236}">
              <a16:creationId xmlns:a16="http://schemas.microsoft.com/office/drawing/2014/main" id="{8A979562-38C8-4D3F-A602-251F41BB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4065" name="BEx5BJQWS6YWHH4ZMSUAMD641V6Y" descr="ZTMFMXCIQSECDX38ALEFHUB00" hidden="1">
          <a:extLst>
            <a:ext uri="{FF2B5EF4-FFF2-40B4-BE49-F238E27FC236}">
              <a16:creationId xmlns:a16="http://schemas.microsoft.com/office/drawing/2014/main" id="{8252C07D-5CDA-49B9-BED6-D92E44535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4066" name="BEx5AQZ4ETQ9LMY5EBWVH20Z7VXQ" hidden="1">
          <a:extLst>
            <a:ext uri="{FF2B5EF4-FFF2-40B4-BE49-F238E27FC236}">
              <a16:creationId xmlns:a16="http://schemas.microsoft.com/office/drawing/2014/main" id="{8426FE57-A8D9-4AEB-BBB0-8BD4CDB7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0</xdr:rowOff>
    </xdr:from>
    <xdr:ext cx="59531" cy="295275"/>
    <xdr:pic>
      <xdr:nvPicPr>
        <xdr:cNvPr id="4067" name="BExUBK0YZ5VYFY8TTITJGJU9S06A" hidden="1">
          <a:extLst>
            <a:ext uri="{FF2B5EF4-FFF2-40B4-BE49-F238E27FC236}">
              <a16:creationId xmlns:a16="http://schemas.microsoft.com/office/drawing/2014/main" id="{62074DA5-2390-4F56-814B-8AF02AECC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400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068" name="BEx5BJQWS6YWHH4ZMSUAMD641V6Y" descr="ZTMFMXCIQSECDX38ALEFHUB00" hidden="1">
          <a:extLst>
            <a:ext uri="{FF2B5EF4-FFF2-40B4-BE49-F238E27FC236}">
              <a16:creationId xmlns:a16="http://schemas.microsoft.com/office/drawing/2014/main" id="{6C07BC95-881E-4777-9452-0DBBA21D9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069" name="BExUBK0YZ5VYFY8TTITJGJU9S06A" hidden="1">
          <a:extLst>
            <a:ext uri="{FF2B5EF4-FFF2-40B4-BE49-F238E27FC236}">
              <a16:creationId xmlns:a16="http://schemas.microsoft.com/office/drawing/2014/main" id="{02C5A3C0-75AB-4CDF-9318-564A1D74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070" name="BEx5BJQWS6YWHH4ZMSUAMD641V6Y" descr="ZTMFMXCIQSECDX38ALEFHUB00" hidden="1">
          <a:extLst>
            <a:ext uri="{FF2B5EF4-FFF2-40B4-BE49-F238E27FC236}">
              <a16:creationId xmlns:a16="http://schemas.microsoft.com/office/drawing/2014/main" id="{148C3903-4E10-4083-855C-D62FE6039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071" name="BExUBK0YZ5VYFY8TTITJGJU9S06A" hidden="1">
          <a:extLst>
            <a:ext uri="{FF2B5EF4-FFF2-40B4-BE49-F238E27FC236}">
              <a16:creationId xmlns:a16="http://schemas.microsoft.com/office/drawing/2014/main" id="{55491857-3422-455D-A029-BAE94B49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072" name="BEx5BJQWS6YWHH4ZMSUAMD641V6Y" descr="ZTMFMXCIQSECDX38ALEFHUB00" hidden="1">
          <a:extLst>
            <a:ext uri="{FF2B5EF4-FFF2-40B4-BE49-F238E27FC236}">
              <a16:creationId xmlns:a16="http://schemas.microsoft.com/office/drawing/2014/main" id="{BD4EAF84-9764-4066-9A24-9FA6D3C3E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073" name="BExUBK0YZ5VYFY8TTITJGJU9S06A" hidden="1">
          <a:extLst>
            <a:ext uri="{FF2B5EF4-FFF2-40B4-BE49-F238E27FC236}">
              <a16:creationId xmlns:a16="http://schemas.microsoft.com/office/drawing/2014/main" id="{63547013-1E2A-46FB-BA6F-088AA8A3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074" name="BEx5BJQWS6YWHH4ZMSUAMD641V6Y" descr="ZTMFMXCIQSECDX38ALEFHUB00" hidden="1">
          <a:extLst>
            <a:ext uri="{FF2B5EF4-FFF2-40B4-BE49-F238E27FC236}">
              <a16:creationId xmlns:a16="http://schemas.microsoft.com/office/drawing/2014/main" id="{CE2BC0FC-F37B-4B9C-969E-CDD72EB7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075" name="BExUBK0YZ5VYFY8TTITJGJU9S06A" hidden="1">
          <a:extLst>
            <a:ext uri="{FF2B5EF4-FFF2-40B4-BE49-F238E27FC236}">
              <a16:creationId xmlns:a16="http://schemas.microsoft.com/office/drawing/2014/main" id="{F945280E-C5A9-446A-930E-4B34DA4FE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076" name="BEx5BJQWS6YWHH4ZMSUAMD641V6Y" descr="ZTMFMXCIQSECDX38ALEFHUB00" hidden="1">
          <a:extLst>
            <a:ext uri="{FF2B5EF4-FFF2-40B4-BE49-F238E27FC236}">
              <a16:creationId xmlns:a16="http://schemas.microsoft.com/office/drawing/2014/main" id="{BE41B005-2A68-4E9C-9ED9-3BAE6073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077" name="BExUBK0YZ5VYFY8TTITJGJU9S06A" hidden="1">
          <a:extLst>
            <a:ext uri="{FF2B5EF4-FFF2-40B4-BE49-F238E27FC236}">
              <a16:creationId xmlns:a16="http://schemas.microsoft.com/office/drawing/2014/main" id="{406AA918-EEA4-4D76-967E-217DD4234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4078" name="BEx1KD7H6UB1VYCJ7O61P562EIUY" descr="IQGV9140X0K0UPBL8OGU3I44J" hidden="1">
          <a:extLst>
            <a:ext uri="{FF2B5EF4-FFF2-40B4-BE49-F238E27FC236}">
              <a16:creationId xmlns:a16="http://schemas.microsoft.com/office/drawing/2014/main" id="{6A144F5A-A2CE-4CC2-916A-44FEC1FD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4079" name="BEx5AQZ4ETQ9LMY5EBWVH20Z7VXQ" hidden="1">
          <a:extLst>
            <a:ext uri="{FF2B5EF4-FFF2-40B4-BE49-F238E27FC236}">
              <a16:creationId xmlns:a16="http://schemas.microsoft.com/office/drawing/2014/main" id="{6D679BA0-B9DE-43C3-A9DA-ECA9C24B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4080" name="BEx1KD7H6UB1VYCJ7O61P562EIUY" descr="IQGV9140X0K0UPBL8OGU3I44J" hidden="1">
          <a:extLst>
            <a:ext uri="{FF2B5EF4-FFF2-40B4-BE49-F238E27FC236}">
              <a16:creationId xmlns:a16="http://schemas.microsoft.com/office/drawing/2014/main" id="{64C047BA-64B1-49EC-9A01-45554FFF2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4081" name="BEx5AQZ4ETQ9LMY5EBWVH20Z7VXQ" hidden="1">
          <a:extLst>
            <a:ext uri="{FF2B5EF4-FFF2-40B4-BE49-F238E27FC236}">
              <a16:creationId xmlns:a16="http://schemas.microsoft.com/office/drawing/2014/main" id="{2631B21A-826D-407D-8741-3B5680AA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082" name="BEx5BJQWS6YWHH4ZMSUAMD641V6Y" descr="ZTMFMXCIQSECDX38ALEFHUB00" hidden="1">
          <a:extLst>
            <a:ext uri="{FF2B5EF4-FFF2-40B4-BE49-F238E27FC236}">
              <a16:creationId xmlns:a16="http://schemas.microsoft.com/office/drawing/2014/main" id="{C9E98837-20C4-4D19-9D86-192FA4600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083" name="BExUBK0YZ5VYFY8TTITJGJU9S06A" hidden="1">
          <a:extLst>
            <a:ext uri="{FF2B5EF4-FFF2-40B4-BE49-F238E27FC236}">
              <a16:creationId xmlns:a16="http://schemas.microsoft.com/office/drawing/2014/main" id="{4B561D67-8A38-4E57-8664-DA0463AA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4084" name="BEx1KD7H6UB1VYCJ7O61P562EIUY" descr="IQGV9140X0K0UPBL8OGU3I44J" hidden="1">
          <a:extLst>
            <a:ext uri="{FF2B5EF4-FFF2-40B4-BE49-F238E27FC236}">
              <a16:creationId xmlns:a16="http://schemas.microsoft.com/office/drawing/2014/main" id="{812C417F-9AEF-4476-AD8F-85E23AE56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4085" name="BEx5AQZ4ETQ9LMY5EBWVH20Z7VXQ" hidden="1">
          <a:extLst>
            <a:ext uri="{FF2B5EF4-FFF2-40B4-BE49-F238E27FC236}">
              <a16:creationId xmlns:a16="http://schemas.microsoft.com/office/drawing/2014/main" id="{BDE65737-C462-49CA-A0AE-B1BA654F8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086" name="BEx5BJQWS6YWHH4ZMSUAMD641V6Y" descr="ZTMFMXCIQSECDX38ALEFHUB00" hidden="1">
          <a:extLst>
            <a:ext uri="{FF2B5EF4-FFF2-40B4-BE49-F238E27FC236}">
              <a16:creationId xmlns:a16="http://schemas.microsoft.com/office/drawing/2014/main" id="{AA3DE892-A347-413E-A87F-6B5FF869A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087" name="BExUBK0YZ5VYFY8TTITJGJU9S06A" hidden="1">
          <a:extLst>
            <a:ext uri="{FF2B5EF4-FFF2-40B4-BE49-F238E27FC236}">
              <a16:creationId xmlns:a16="http://schemas.microsoft.com/office/drawing/2014/main" id="{C3E0603F-5BF6-4C5E-A6EA-6812BD7A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088" name="BEx5BJQWS6YWHH4ZMSUAMD641V6Y" descr="ZTMFMXCIQSECDX38ALEFHUB00" hidden="1">
          <a:extLst>
            <a:ext uri="{FF2B5EF4-FFF2-40B4-BE49-F238E27FC236}">
              <a16:creationId xmlns:a16="http://schemas.microsoft.com/office/drawing/2014/main" id="{BEFDB204-D96D-41B7-A918-EE48F175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089" name="BExUBK0YZ5VYFY8TTITJGJU9S06A" hidden="1">
          <a:extLst>
            <a:ext uri="{FF2B5EF4-FFF2-40B4-BE49-F238E27FC236}">
              <a16:creationId xmlns:a16="http://schemas.microsoft.com/office/drawing/2014/main" id="{097B2DBB-4772-48E8-A238-52899909B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4090" name="BEx1KD7H6UB1VYCJ7O61P562EIUY" descr="IQGV9140X0K0UPBL8OGU3I44J" hidden="1">
          <a:extLst>
            <a:ext uri="{FF2B5EF4-FFF2-40B4-BE49-F238E27FC236}">
              <a16:creationId xmlns:a16="http://schemas.microsoft.com/office/drawing/2014/main" id="{03C13A3F-3E42-40B6-960D-70EAFE9A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4091" name="BEx5AQZ4ETQ9LMY5EBWVH20Z7VXQ" hidden="1">
          <a:extLst>
            <a:ext uri="{FF2B5EF4-FFF2-40B4-BE49-F238E27FC236}">
              <a16:creationId xmlns:a16="http://schemas.microsoft.com/office/drawing/2014/main" id="{33E0E3D9-772E-477C-9515-0374C47F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092" name="BEx5BJQWS6YWHH4ZMSUAMD641V6Y" descr="ZTMFMXCIQSECDX38ALEFHUB00" hidden="1">
          <a:extLst>
            <a:ext uri="{FF2B5EF4-FFF2-40B4-BE49-F238E27FC236}">
              <a16:creationId xmlns:a16="http://schemas.microsoft.com/office/drawing/2014/main" id="{90F45FA0-37E5-4707-8604-E146273D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093" name="BExUBK0YZ5VYFY8TTITJGJU9S06A" hidden="1">
          <a:extLst>
            <a:ext uri="{FF2B5EF4-FFF2-40B4-BE49-F238E27FC236}">
              <a16:creationId xmlns:a16="http://schemas.microsoft.com/office/drawing/2014/main" id="{81DDFE20-ABDE-4123-B044-577F2ADD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094" name="BEx5BJQWS6YWHH4ZMSUAMD641V6Y" descr="ZTMFMXCIQSECDX38ALEFHUB00" hidden="1">
          <a:extLst>
            <a:ext uri="{FF2B5EF4-FFF2-40B4-BE49-F238E27FC236}">
              <a16:creationId xmlns:a16="http://schemas.microsoft.com/office/drawing/2014/main" id="{50C7A16B-1BDE-477A-9BEA-56F5E657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095" name="BExUBK0YZ5VYFY8TTITJGJU9S06A" hidden="1">
          <a:extLst>
            <a:ext uri="{FF2B5EF4-FFF2-40B4-BE49-F238E27FC236}">
              <a16:creationId xmlns:a16="http://schemas.microsoft.com/office/drawing/2014/main" id="{3B80DADB-5D29-4C11-8738-356357A38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096" name="BEx5BJQWS6YWHH4ZMSUAMD641V6Y" descr="ZTMFMXCIQSECDX38ALEFHUB00" hidden="1">
          <a:extLst>
            <a:ext uri="{FF2B5EF4-FFF2-40B4-BE49-F238E27FC236}">
              <a16:creationId xmlns:a16="http://schemas.microsoft.com/office/drawing/2014/main" id="{AEBF3F52-B28C-432D-88D9-6BFF24BA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097" name="BExUBK0YZ5VYFY8TTITJGJU9S06A" hidden="1">
          <a:extLst>
            <a:ext uri="{FF2B5EF4-FFF2-40B4-BE49-F238E27FC236}">
              <a16:creationId xmlns:a16="http://schemas.microsoft.com/office/drawing/2014/main" id="{A4DCA60F-6BE9-4C38-9713-E80F183C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4098" name="BEx1KD7H6UB1VYCJ7O61P562EIUY" descr="IQGV9140X0K0UPBL8OGU3I44J" hidden="1">
          <a:extLst>
            <a:ext uri="{FF2B5EF4-FFF2-40B4-BE49-F238E27FC236}">
              <a16:creationId xmlns:a16="http://schemas.microsoft.com/office/drawing/2014/main" id="{C6BD6A3F-05BE-4B50-A166-EA444599A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18</xdr:row>
      <xdr:rowOff>1905</xdr:rowOff>
    </xdr:from>
    <xdr:ext cx="59531" cy="829901"/>
    <xdr:pic>
      <xdr:nvPicPr>
        <xdr:cNvPr id="4099" name="BEx5AQZ4ETQ9LMY5EBWVH20Z7VXQ" hidden="1">
          <a:extLst>
            <a:ext uri="{FF2B5EF4-FFF2-40B4-BE49-F238E27FC236}">
              <a16:creationId xmlns:a16="http://schemas.microsoft.com/office/drawing/2014/main" id="{CF5A498C-0C41-4268-897B-51DB4F31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402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100" name="BEx5BJQWS6YWHH4ZMSUAMD641V6Y" descr="ZTMFMXCIQSECDX38ALEFHUB00" hidden="1">
          <a:extLst>
            <a:ext uri="{FF2B5EF4-FFF2-40B4-BE49-F238E27FC236}">
              <a16:creationId xmlns:a16="http://schemas.microsoft.com/office/drawing/2014/main" id="{D5BBE5CA-00EA-4D4D-961D-BE31B8151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101" name="BExUBK0YZ5VYFY8TTITJGJU9S06A" hidden="1">
          <a:extLst>
            <a:ext uri="{FF2B5EF4-FFF2-40B4-BE49-F238E27FC236}">
              <a16:creationId xmlns:a16="http://schemas.microsoft.com/office/drawing/2014/main" id="{90E6320A-ABE4-466B-99FA-D255172C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102" name="BEx5BJQWS6YWHH4ZMSUAMD641V6Y" descr="ZTMFMXCIQSECDX38ALEFHUB00" hidden="1">
          <a:extLst>
            <a:ext uri="{FF2B5EF4-FFF2-40B4-BE49-F238E27FC236}">
              <a16:creationId xmlns:a16="http://schemas.microsoft.com/office/drawing/2014/main" id="{FD67F5CF-014A-4CBD-9710-5C8A9A375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103" name="BExUBK0YZ5VYFY8TTITJGJU9S06A" hidden="1">
          <a:extLst>
            <a:ext uri="{FF2B5EF4-FFF2-40B4-BE49-F238E27FC236}">
              <a16:creationId xmlns:a16="http://schemas.microsoft.com/office/drawing/2014/main" id="{EB659125-74BB-419D-8258-4FFE612F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104" name="BEx5BJQWS6YWHH4ZMSUAMD641V6Y" descr="ZTMFMXCIQSECDX38ALEFHUB00" hidden="1">
          <a:extLst>
            <a:ext uri="{FF2B5EF4-FFF2-40B4-BE49-F238E27FC236}">
              <a16:creationId xmlns:a16="http://schemas.microsoft.com/office/drawing/2014/main" id="{5CE4BBFE-DE31-4AD2-A3E1-C70795733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105" name="BExUBK0YZ5VYFY8TTITJGJU9S06A" hidden="1">
          <a:extLst>
            <a:ext uri="{FF2B5EF4-FFF2-40B4-BE49-F238E27FC236}">
              <a16:creationId xmlns:a16="http://schemas.microsoft.com/office/drawing/2014/main" id="{EC840D04-42BE-4DF3-B8E9-E669D460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106" name="BEx5BJQWS6YWHH4ZMSUAMD641V6Y" descr="ZTMFMXCIQSECDX38ALEFHUB00" hidden="1">
          <a:extLst>
            <a:ext uri="{FF2B5EF4-FFF2-40B4-BE49-F238E27FC236}">
              <a16:creationId xmlns:a16="http://schemas.microsoft.com/office/drawing/2014/main" id="{0AECB639-F29F-4EE9-A575-0B42580E1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107" name="BExUBK0YZ5VYFY8TTITJGJU9S06A" hidden="1">
          <a:extLst>
            <a:ext uri="{FF2B5EF4-FFF2-40B4-BE49-F238E27FC236}">
              <a16:creationId xmlns:a16="http://schemas.microsoft.com/office/drawing/2014/main" id="{18612937-47B9-44DF-B195-AB2FCB84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108" name="BEx5BJQWS6YWHH4ZMSUAMD641V6Y" descr="ZTMFMXCIQSECDX38ALEFHUB00" hidden="1">
          <a:extLst>
            <a:ext uri="{FF2B5EF4-FFF2-40B4-BE49-F238E27FC236}">
              <a16:creationId xmlns:a16="http://schemas.microsoft.com/office/drawing/2014/main" id="{73CBE518-3686-4E70-9B07-D0296860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109" name="BExUBK0YZ5VYFY8TTITJGJU9S06A" hidden="1">
          <a:extLst>
            <a:ext uri="{FF2B5EF4-FFF2-40B4-BE49-F238E27FC236}">
              <a16:creationId xmlns:a16="http://schemas.microsoft.com/office/drawing/2014/main" id="{BDDBE0B4-EF27-489E-A545-8E02D9EF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110" name="BEx5BJQWS6YWHH4ZMSUAMD641V6Y" descr="ZTMFMXCIQSECDX38ALEFHUB00" hidden="1">
          <a:extLst>
            <a:ext uri="{FF2B5EF4-FFF2-40B4-BE49-F238E27FC236}">
              <a16:creationId xmlns:a16="http://schemas.microsoft.com/office/drawing/2014/main" id="{78D59369-6794-4722-86BB-C309A9DA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111" name="BExUBK0YZ5VYFY8TTITJGJU9S06A" hidden="1">
          <a:extLst>
            <a:ext uri="{FF2B5EF4-FFF2-40B4-BE49-F238E27FC236}">
              <a16:creationId xmlns:a16="http://schemas.microsoft.com/office/drawing/2014/main" id="{B3C989EB-4D28-4E54-ACBC-22600F45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4112" name="BExMO7VFCN4EL59982UR4AJ25JNJ" descr="XX6TINEJADZGKR0CTM7ZRT0RA" hidden="1">
          <a:extLst>
            <a:ext uri="{FF2B5EF4-FFF2-40B4-BE49-F238E27FC236}">
              <a16:creationId xmlns:a16="http://schemas.microsoft.com/office/drawing/2014/main" id="{051F272C-0FB2-44CF-839E-A0A26DE2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4113" name="BExU3EX5JJCXCII4YKUJBFBGIJR2" descr="OF5ZI9PI5WH36VPANJ2DYLNMI" hidden="1">
          <a:extLst>
            <a:ext uri="{FF2B5EF4-FFF2-40B4-BE49-F238E27FC236}">
              <a16:creationId xmlns:a16="http://schemas.microsoft.com/office/drawing/2014/main" id="{E92D7E8F-190D-432C-A9D7-B390CD36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4114" name="BEx1KD7H6UB1VYCJ7O61P562EIUY" descr="IQGV9140X0K0UPBL8OGU3I44J" hidden="1">
          <a:extLst>
            <a:ext uri="{FF2B5EF4-FFF2-40B4-BE49-F238E27FC236}">
              <a16:creationId xmlns:a16="http://schemas.microsoft.com/office/drawing/2014/main" id="{5C3825F1-E609-4CEE-A3A0-4613F89F9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115" name="BEx5BJQWS6YWHH4ZMSUAMD641V6Y" descr="ZTMFMXCIQSECDX38ALEFHUB00" hidden="1">
          <a:extLst>
            <a:ext uri="{FF2B5EF4-FFF2-40B4-BE49-F238E27FC236}">
              <a16:creationId xmlns:a16="http://schemas.microsoft.com/office/drawing/2014/main" id="{9859742C-1ABB-4C9B-973D-75BAE5820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19</xdr:row>
      <xdr:rowOff>1905</xdr:rowOff>
    </xdr:from>
    <xdr:ext cx="59531" cy="829901"/>
    <xdr:pic>
      <xdr:nvPicPr>
        <xdr:cNvPr id="4116" name="BExVTO5Q8G2M7BPL4B2584LQS0R0" descr="OB6Q8NA4LZFE4GM9Y3V56BPMQ" hidden="1">
          <a:extLst>
            <a:ext uri="{FF2B5EF4-FFF2-40B4-BE49-F238E27FC236}">
              <a16:creationId xmlns:a16="http://schemas.microsoft.com/office/drawing/2014/main" id="{938AE488-CAC0-46EE-9A81-2AF8DAC0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19</xdr:row>
      <xdr:rowOff>0</xdr:rowOff>
    </xdr:from>
    <xdr:ext cx="59531" cy="295275"/>
    <xdr:pic>
      <xdr:nvPicPr>
        <xdr:cNvPr id="4117" name="BExIFSCLN1G86X78PFLTSMRP0US5" descr="9JK4SPV4DG7VTCZIILWHXQU5J" hidden="1">
          <a:extLst>
            <a:ext uri="{FF2B5EF4-FFF2-40B4-BE49-F238E27FC236}">
              <a16:creationId xmlns:a16="http://schemas.microsoft.com/office/drawing/2014/main" id="{C2148252-DACE-4AFF-BE44-9108BBA9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4118" name="BEx1I152WN2D3A85O2XN0DGXCWHN" descr="KHBZFMANRA4UMJR1AB4M5NJNT" hidden="1">
          <a:extLst>
            <a:ext uri="{FF2B5EF4-FFF2-40B4-BE49-F238E27FC236}">
              <a16:creationId xmlns:a16="http://schemas.microsoft.com/office/drawing/2014/main" id="{697EA517-3712-44AD-BFE2-BC1A62D2F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4119" name="BExW9676P0SKCVKK25QCGHPA3PAD" descr="9A4PWZ20RMSRF0PNECCDM75CA" hidden="1">
          <a:extLst>
            <a:ext uri="{FF2B5EF4-FFF2-40B4-BE49-F238E27FC236}">
              <a16:creationId xmlns:a16="http://schemas.microsoft.com/office/drawing/2014/main" id="{CD25A186-FB0A-413D-AAE5-369064AE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4120" name="BExS5CPQ8P8JOQPK7ANNKHLSGOKU" hidden="1">
          <a:extLst>
            <a:ext uri="{FF2B5EF4-FFF2-40B4-BE49-F238E27FC236}">
              <a16:creationId xmlns:a16="http://schemas.microsoft.com/office/drawing/2014/main" id="{3B19960E-5D4A-443B-9FA7-CFEBA5C5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4121" name="BExMM0AVUAIRNJLXB1FW8R0YB4ZZ" hidden="1">
          <a:extLst>
            <a:ext uri="{FF2B5EF4-FFF2-40B4-BE49-F238E27FC236}">
              <a16:creationId xmlns:a16="http://schemas.microsoft.com/office/drawing/2014/main" id="{689BE2B1-B869-4B32-8786-545C7219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19</xdr:row>
      <xdr:rowOff>1905</xdr:rowOff>
    </xdr:from>
    <xdr:ext cx="59531" cy="829901"/>
    <xdr:pic>
      <xdr:nvPicPr>
        <xdr:cNvPr id="4122" name="BExXZ7Y09CBS0XA7IPB3IRJ8RJM4" hidden="1">
          <a:extLst>
            <a:ext uri="{FF2B5EF4-FFF2-40B4-BE49-F238E27FC236}">
              <a16:creationId xmlns:a16="http://schemas.microsoft.com/office/drawing/2014/main" id="{67309BE5-89D6-4438-8742-ACBFACFBB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19</xdr:row>
      <xdr:rowOff>0</xdr:rowOff>
    </xdr:from>
    <xdr:ext cx="59531" cy="295275"/>
    <xdr:pic>
      <xdr:nvPicPr>
        <xdr:cNvPr id="4123" name="BExQ7SXS9VUG7P6CACU2J7R2SGIZ" hidden="1">
          <a:extLst>
            <a:ext uri="{FF2B5EF4-FFF2-40B4-BE49-F238E27FC236}">
              <a16:creationId xmlns:a16="http://schemas.microsoft.com/office/drawing/2014/main" id="{E50E3E15-F7A3-4797-92AD-CE061B2A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4124" name="BEx5AQZ4ETQ9LMY5EBWVH20Z7VXQ" hidden="1">
          <a:extLst>
            <a:ext uri="{FF2B5EF4-FFF2-40B4-BE49-F238E27FC236}">
              <a16:creationId xmlns:a16="http://schemas.microsoft.com/office/drawing/2014/main" id="{D7A1C5E8-F991-4F61-9F06-4702D03C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0</xdr:rowOff>
    </xdr:from>
    <xdr:ext cx="59531" cy="295275"/>
    <xdr:pic>
      <xdr:nvPicPr>
        <xdr:cNvPr id="4125" name="BExUBK0YZ5VYFY8TTITJGJU9S06A" hidden="1">
          <a:extLst>
            <a:ext uri="{FF2B5EF4-FFF2-40B4-BE49-F238E27FC236}">
              <a16:creationId xmlns:a16="http://schemas.microsoft.com/office/drawing/2014/main" id="{0C23F121-730B-45F3-8F9A-E654365C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590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19</xdr:row>
      <xdr:rowOff>1905</xdr:rowOff>
    </xdr:from>
    <xdr:ext cx="47625" cy="829901"/>
    <xdr:pic>
      <xdr:nvPicPr>
        <xdr:cNvPr id="4126" name="BExUEZCSSJ7RN4J18I2NUIQR2FZS" hidden="1">
          <a:extLst>
            <a:ext uri="{FF2B5EF4-FFF2-40B4-BE49-F238E27FC236}">
              <a16:creationId xmlns:a16="http://schemas.microsoft.com/office/drawing/2014/main" id="{B5CF1E86-ECCD-42A0-93E6-B6E64286C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2592705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19</xdr:row>
      <xdr:rowOff>0</xdr:rowOff>
    </xdr:from>
    <xdr:ext cx="47625" cy="295275"/>
    <xdr:pic>
      <xdr:nvPicPr>
        <xdr:cNvPr id="4127" name="BExS3JDQWF7U3F5JTEVOE16ASIYK" hidden="1">
          <a:extLst>
            <a:ext uri="{FF2B5EF4-FFF2-40B4-BE49-F238E27FC236}">
              <a16:creationId xmlns:a16="http://schemas.microsoft.com/office/drawing/2014/main" id="{546D404F-83E7-49F2-8AE6-E922A8CB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25908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128" name="BEx1KD7H6UB1VYCJ7O61P562EIUY" descr="IQGV9140X0K0UPBL8OGU3I44J" hidden="1">
          <a:extLst>
            <a:ext uri="{FF2B5EF4-FFF2-40B4-BE49-F238E27FC236}">
              <a16:creationId xmlns:a16="http://schemas.microsoft.com/office/drawing/2014/main" id="{5447C907-33DB-4BCC-B500-6593643EA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29" name="BEx5BJQWS6YWHH4ZMSUAMD641V6Y" descr="ZTMFMXCIQSECDX38ALEFHUB00" hidden="1">
          <a:extLst>
            <a:ext uri="{FF2B5EF4-FFF2-40B4-BE49-F238E27FC236}">
              <a16:creationId xmlns:a16="http://schemas.microsoft.com/office/drawing/2014/main" id="{D2CA52D5-F846-46C2-B428-D96DCFBF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130" name="BEx5AQZ4ETQ9LMY5EBWVH20Z7VXQ" hidden="1">
          <a:extLst>
            <a:ext uri="{FF2B5EF4-FFF2-40B4-BE49-F238E27FC236}">
              <a16:creationId xmlns:a16="http://schemas.microsoft.com/office/drawing/2014/main" id="{ACBB79FA-E73C-4DA8-A34C-4284A924B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31" name="BExUBK0YZ5VYFY8TTITJGJU9S06A" hidden="1">
          <a:extLst>
            <a:ext uri="{FF2B5EF4-FFF2-40B4-BE49-F238E27FC236}">
              <a16:creationId xmlns:a16="http://schemas.microsoft.com/office/drawing/2014/main" id="{9BAC7960-DCA5-4D0C-A6E4-231093F2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132" name="BExMO7VFCN4EL59982UR4AJ25JNJ" descr="XX6TINEJADZGKR0CTM7ZRT0RA" hidden="1">
          <a:extLst>
            <a:ext uri="{FF2B5EF4-FFF2-40B4-BE49-F238E27FC236}">
              <a16:creationId xmlns:a16="http://schemas.microsoft.com/office/drawing/2014/main" id="{EF07616A-AFEC-4CEA-AB8C-1903AF11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133" name="BExU3EX5JJCXCII4YKUJBFBGIJR2" descr="OF5ZI9PI5WH36VPANJ2DYLNMI" hidden="1">
          <a:extLst>
            <a:ext uri="{FF2B5EF4-FFF2-40B4-BE49-F238E27FC236}">
              <a16:creationId xmlns:a16="http://schemas.microsoft.com/office/drawing/2014/main" id="{E69D0727-D6EE-4BE8-BC04-27374759F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134" name="BEx1I152WN2D3A85O2XN0DGXCWHN" descr="KHBZFMANRA4UMJR1AB4M5NJNT" hidden="1">
          <a:extLst>
            <a:ext uri="{FF2B5EF4-FFF2-40B4-BE49-F238E27FC236}">
              <a16:creationId xmlns:a16="http://schemas.microsoft.com/office/drawing/2014/main" id="{C115BF8E-F8D1-455A-89BE-454867BB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135" name="BExW9676P0SKCVKK25QCGHPA3PAD" descr="9A4PWZ20RMSRF0PNECCDM75CA" hidden="1">
          <a:extLst>
            <a:ext uri="{FF2B5EF4-FFF2-40B4-BE49-F238E27FC236}">
              <a16:creationId xmlns:a16="http://schemas.microsoft.com/office/drawing/2014/main" id="{783983F4-845A-4162-9E73-BBB4B7CC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136" name="BExS5CPQ8P8JOQPK7ANNKHLSGOKU" hidden="1">
          <a:extLst>
            <a:ext uri="{FF2B5EF4-FFF2-40B4-BE49-F238E27FC236}">
              <a16:creationId xmlns:a16="http://schemas.microsoft.com/office/drawing/2014/main" id="{8A220EF8-5E47-4A0D-A64C-09C7FAEC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137" name="BExMM0AVUAIRNJLXB1FW8R0YB4ZZ" hidden="1">
          <a:extLst>
            <a:ext uri="{FF2B5EF4-FFF2-40B4-BE49-F238E27FC236}">
              <a16:creationId xmlns:a16="http://schemas.microsoft.com/office/drawing/2014/main" id="{707E12B5-0DCD-423A-BED7-9B7336B9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138" name="BExXZ7Y09CBS0XA7IPB3IRJ8RJM4" hidden="1">
          <a:extLst>
            <a:ext uri="{FF2B5EF4-FFF2-40B4-BE49-F238E27FC236}">
              <a16:creationId xmlns:a16="http://schemas.microsoft.com/office/drawing/2014/main" id="{6C3DF8C3-10E5-42FC-AE6A-18CCB7CD8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139" name="BExQ7SXS9VUG7P6CACU2J7R2SGIZ" hidden="1">
          <a:extLst>
            <a:ext uri="{FF2B5EF4-FFF2-40B4-BE49-F238E27FC236}">
              <a16:creationId xmlns:a16="http://schemas.microsoft.com/office/drawing/2014/main" id="{7F0ABC37-A321-4C7C-B19D-FA81E112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140" name="BExU3EX5JJCXCII4YKUJBFBGIJR2" descr="OF5ZI9PI5WH36VPANJ2DYLNMI" hidden="1">
          <a:extLst>
            <a:ext uri="{FF2B5EF4-FFF2-40B4-BE49-F238E27FC236}">
              <a16:creationId xmlns:a16="http://schemas.microsoft.com/office/drawing/2014/main" id="{DED95D00-EFC6-46E9-BFDF-A030EE27C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141" name="BExW9676P0SKCVKK25QCGHPA3PAD" descr="9A4PWZ20RMSRF0PNECCDM75CA" hidden="1">
          <a:extLst>
            <a:ext uri="{FF2B5EF4-FFF2-40B4-BE49-F238E27FC236}">
              <a16:creationId xmlns:a16="http://schemas.microsoft.com/office/drawing/2014/main" id="{4E91288B-71B7-4BCD-A521-C87F6580E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142" name="BExMM0AVUAIRNJLXB1FW8R0YB4ZZ" hidden="1">
          <a:extLst>
            <a:ext uri="{FF2B5EF4-FFF2-40B4-BE49-F238E27FC236}">
              <a16:creationId xmlns:a16="http://schemas.microsoft.com/office/drawing/2014/main" id="{613F19AF-CCD6-4B92-912A-31F0243E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143" name="BExQ7SXS9VUG7P6CACU2J7R2SGIZ" hidden="1">
          <a:extLst>
            <a:ext uri="{FF2B5EF4-FFF2-40B4-BE49-F238E27FC236}">
              <a16:creationId xmlns:a16="http://schemas.microsoft.com/office/drawing/2014/main" id="{A1B2B1AF-40E0-4BFF-AF52-7134C7EA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144" name="BEx1KD7H6UB1VYCJ7O61P562EIUY" descr="IQGV9140X0K0UPBL8OGU3I44J" hidden="1">
          <a:extLst>
            <a:ext uri="{FF2B5EF4-FFF2-40B4-BE49-F238E27FC236}">
              <a16:creationId xmlns:a16="http://schemas.microsoft.com/office/drawing/2014/main" id="{4E94A94E-629F-4B5B-9AB4-E005D787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45" name="BEx5BJQWS6YWHH4ZMSUAMD641V6Y" descr="ZTMFMXCIQSECDX38ALEFHUB00" hidden="1">
          <a:extLst>
            <a:ext uri="{FF2B5EF4-FFF2-40B4-BE49-F238E27FC236}">
              <a16:creationId xmlns:a16="http://schemas.microsoft.com/office/drawing/2014/main" id="{57C26E01-2ABC-4C46-83D5-E6CFB43B5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146" name="BEx5AQZ4ETQ9LMY5EBWVH20Z7VXQ" hidden="1">
          <a:extLst>
            <a:ext uri="{FF2B5EF4-FFF2-40B4-BE49-F238E27FC236}">
              <a16:creationId xmlns:a16="http://schemas.microsoft.com/office/drawing/2014/main" id="{57A100CD-5FDC-4046-A1C7-E1D4E5669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47" name="BExUBK0YZ5VYFY8TTITJGJU9S06A" hidden="1">
          <a:extLst>
            <a:ext uri="{FF2B5EF4-FFF2-40B4-BE49-F238E27FC236}">
              <a16:creationId xmlns:a16="http://schemas.microsoft.com/office/drawing/2014/main" id="{71E09F26-A77D-4C27-B173-4FE1DFD6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48" name="BEx5BJQWS6YWHH4ZMSUAMD641V6Y" descr="ZTMFMXCIQSECDX38ALEFHUB00" hidden="1">
          <a:extLst>
            <a:ext uri="{FF2B5EF4-FFF2-40B4-BE49-F238E27FC236}">
              <a16:creationId xmlns:a16="http://schemas.microsoft.com/office/drawing/2014/main" id="{E7B510B6-5A77-41C8-97B5-2FBE40B7E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49" name="BExUBK0YZ5VYFY8TTITJGJU9S06A" hidden="1">
          <a:extLst>
            <a:ext uri="{FF2B5EF4-FFF2-40B4-BE49-F238E27FC236}">
              <a16:creationId xmlns:a16="http://schemas.microsoft.com/office/drawing/2014/main" id="{37F2B9FD-82A0-42B1-8ED6-46393F658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150" name="BEx1KD7H6UB1VYCJ7O61P562EIUY" descr="IQGV9140X0K0UPBL8OGU3I44J" hidden="1">
          <a:extLst>
            <a:ext uri="{FF2B5EF4-FFF2-40B4-BE49-F238E27FC236}">
              <a16:creationId xmlns:a16="http://schemas.microsoft.com/office/drawing/2014/main" id="{5D839321-8859-4A94-9FB2-DABFA009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51" name="BEx5BJQWS6YWHH4ZMSUAMD641V6Y" descr="ZTMFMXCIQSECDX38ALEFHUB00" hidden="1">
          <a:extLst>
            <a:ext uri="{FF2B5EF4-FFF2-40B4-BE49-F238E27FC236}">
              <a16:creationId xmlns:a16="http://schemas.microsoft.com/office/drawing/2014/main" id="{6FD4236B-9DBC-48C4-B0F6-D2D45E68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152" name="BEx5AQZ4ETQ9LMY5EBWVH20Z7VXQ" hidden="1">
          <a:extLst>
            <a:ext uri="{FF2B5EF4-FFF2-40B4-BE49-F238E27FC236}">
              <a16:creationId xmlns:a16="http://schemas.microsoft.com/office/drawing/2014/main" id="{89134CBE-36A9-4917-8BA6-BCDD0A91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53" name="BExUBK0YZ5VYFY8TTITJGJU9S06A" hidden="1">
          <a:extLst>
            <a:ext uri="{FF2B5EF4-FFF2-40B4-BE49-F238E27FC236}">
              <a16:creationId xmlns:a16="http://schemas.microsoft.com/office/drawing/2014/main" id="{4CBEBE4C-C25C-4B34-BE5D-0C160EB1D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54" name="BEx5BJQWS6YWHH4ZMSUAMD641V6Y" descr="ZTMFMXCIQSECDX38ALEFHUB00" hidden="1">
          <a:extLst>
            <a:ext uri="{FF2B5EF4-FFF2-40B4-BE49-F238E27FC236}">
              <a16:creationId xmlns:a16="http://schemas.microsoft.com/office/drawing/2014/main" id="{052F4EB4-C703-4CA4-BB84-F2F6B35C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55" name="BExUBK0YZ5VYFY8TTITJGJU9S06A" hidden="1">
          <a:extLst>
            <a:ext uri="{FF2B5EF4-FFF2-40B4-BE49-F238E27FC236}">
              <a16:creationId xmlns:a16="http://schemas.microsoft.com/office/drawing/2014/main" id="{25F16B00-2144-43E3-AD3C-BA3218356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56" name="BEx5BJQWS6YWHH4ZMSUAMD641V6Y" descr="ZTMFMXCIQSECDX38ALEFHUB00" hidden="1">
          <a:extLst>
            <a:ext uri="{FF2B5EF4-FFF2-40B4-BE49-F238E27FC236}">
              <a16:creationId xmlns:a16="http://schemas.microsoft.com/office/drawing/2014/main" id="{1B29639F-9F48-46C0-8DDE-9259E1743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57" name="BExUBK0YZ5VYFY8TTITJGJU9S06A" hidden="1">
          <a:extLst>
            <a:ext uri="{FF2B5EF4-FFF2-40B4-BE49-F238E27FC236}">
              <a16:creationId xmlns:a16="http://schemas.microsoft.com/office/drawing/2014/main" id="{E05BC0AD-964A-4AB6-8DEB-2D3AB137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158" name="BEx1KD7H6UB1VYCJ7O61P562EIUY" descr="IQGV9140X0K0UPBL8OGU3I44J" hidden="1">
          <a:extLst>
            <a:ext uri="{FF2B5EF4-FFF2-40B4-BE49-F238E27FC236}">
              <a16:creationId xmlns:a16="http://schemas.microsoft.com/office/drawing/2014/main" id="{0AFFD290-56CB-43CB-A305-C78D6C163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59" name="BEx5BJQWS6YWHH4ZMSUAMD641V6Y" descr="ZTMFMXCIQSECDX38ALEFHUB00" hidden="1">
          <a:extLst>
            <a:ext uri="{FF2B5EF4-FFF2-40B4-BE49-F238E27FC236}">
              <a16:creationId xmlns:a16="http://schemas.microsoft.com/office/drawing/2014/main" id="{CB74E99F-CBCA-4373-90A0-14705DDB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160" name="BEx5AQZ4ETQ9LMY5EBWVH20Z7VXQ" hidden="1">
          <a:extLst>
            <a:ext uri="{FF2B5EF4-FFF2-40B4-BE49-F238E27FC236}">
              <a16:creationId xmlns:a16="http://schemas.microsoft.com/office/drawing/2014/main" id="{3F6E7C84-BAF6-4316-9DE8-01A9AE10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61" name="BExUBK0YZ5VYFY8TTITJGJU9S06A" hidden="1">
          <a:extLst>
            <a:ext uri="{FF2B5EF4-FFF2-40B4-BE49-F238E27FC236}">
              <a16:creationId xmlns:a16="http://schemas.microsoft.com/office/drawing/2014/main" id="{1BE26365-876C-4BAA-9892-4A5A1C60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62" name="BEx5BJQWS6YWHH4ZMSUAMD641V6Y" descr="ZTMFMXCIQSECDX38ALEFHUB00" hidden="1">
          <a:extLst>
            <a:ext uri="{FF2B5EF4-FFF2-40B4-BE49-F238E27FC236}">
              <a16:creationId xmlns:a16="http://schemas.microsoft.com/office/drawing/2014/main" id="{3E451113-AA0C-4062-A0DE-C346E954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63" name="BExUBK0YZ5VYFY8TTITJGJU9S06A" hidden="1">
          <a:extLst>
            <a:ext uri="{FF2B5EF4-FFF2-40B4-BE49-F238E27FC236}">
              <a16:creationId xmlns:a16="http://schemas.microsoft.com/office/drawing/2014/main" id="{0D002167-B28F-4F3D-9F3F-88E7BD38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64" name="BEx5BJQWS6YWHH4ZMSUAMD641V6Y" descr="ZTMFMXCIQSECDX38ALEFHUB00" hidden="1">
          <a:extLst>
            <a:ext uri="{FF2B5EF4-FFF2-40B4-BE49-F238E27FC236}">
              <a16:creationId xmlns:a16="http://schemas.microsoft.com/office/drawing/2014/main" id="{00D3A53D-1372-4BBE-9DD4-20297ABD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65" name="BExUBK0YZ5VYFY8TTITJGJU9S06A" hidden="1">
          <a:extLst>
            <a:ext uri="{FF2B5EF4-FFF2-40B4-BE49-F238E27FC236}">
              <a16:creationId xmlns:a16="http://schemas.microsoft.com/office/drawing/2014/main" id="{E9D4E818-F510-45CC-B367-2F80188F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66" name="BEx5BJQWS6YWHH4ZMSUAMD641V6Y" descr="ZTMFMXCIQSECDX38ALEFHUB00" hidden="1">
          <a:extLst>
            <a:ext uri="{FF2B5EF4-FFF2-40B4-BE49-F238E27FC236}">
              <a16:creationId xmlns:a16="http://schemas.microsoft.com/office/drawing/2014/main" id="{E401D5DB-7E4F-4F39-BC6F-CC378763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67" name="BExUBK0YZ5VYFY8TTITJGJU9S06A" hidden="1">
          <a:extLst>
            <a:ext uri="{FF2B5EF4-FFF2-40B4-BE49-F238E27FC236}">
              <a16:creationId xmlns:a16="http://schemas.microsoft.com/office/drawing/2014/main" id="{016BD25B-4902-4673-8587-9CEDCD997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168" name="BExMO7VFCN4EL59982UR4AJ25JNJ" descr="XX6TINEJADZGKR0CTM7ZRT0RA" hidden="1">
          <a:extLst>
            <a:ext uri="{FF2B5EF4-FFF2-40B4-BE49-F238E27FC236}">
              <a16:creationId xmlns:a16="http://schemas.microsoft.com/office/drawing/2014/main" id="{9E3B70B6-84C4-4F15-AFC2-6086FE1E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169" name="BExU3EX5JJCXCII4YKUJBFBGIJR2" descr="OF5ZI9PI5WH36VPANJ2DYLNMI" hidden="1">
          <a:extLst>
            <a:ext uri="{FF2B5EF4-FFF2-40B4-BE49-F238E27FC236}">
              <a16:creationId xmlns:a16="http://schemas.microsoft.com/office/drawing/2014/main" id="{01390F1D-A5ED-4CDB-B607-06D65B4F4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170" name="BEx1I152WN2D3A85O2XN0DGXCWHN" descr="KHBZFMANRA4UMJR1AB4M5NJNT" hidden="1">
          <a:extLst>
            <a:ext uri="{FF2B5EF4-FFF2-40B4-BE49-F238E27FC236}">
              <a16:creationId xmlns:a16="http://schemas.microsoft.com/office/drawing/2014/main" id="{0B465CEE-28BF-4E52-9FE9-D0344002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171" name="BExW9676P0SKCVKK25QCGHPA3PAD" descr="9A4PWZ20RMSRF0PNECCDM75CA" hidden="1">
          <a:extLst>
            <a:ext uri="{FF2B5EF4-FFF2-40B4-BE49-F238E27FC236}">
              <a16:creationId xmlns:a16="http://schemas.microsoft.com/office/drawing/2014/main" id="{98F87505-9E2F-4E02-8E7D-F5BD3F18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172" name="BExS5CPQ8P8JOQPK7ANNKHLSGOKU" hidden="1">
          <a:extLst>
            <a:ext uri="{FF2B5EF4-FFF2-40B4-BE49-F238E27FC236}">
              <a16:creationId xmlns:a16="http://schemas.microsoft.com/office/drawing/2014/main" id="{B7E80BDD-59DB-4945-8937-C0E1B3B4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173" name="BExMM0AVUAIRNJLXB1FW8R0YB4ZZ" hidden="1">
          <a:extLst>
            <a:ext uri="{FF2B5EF4-FFF2-40B4-BE49-F238E27FC236}">
              <a16:creationId xmlns:a16="http://schemas.microsoft.com/office/drawing/2014/main" id="{61C05751-907E-49D9-8B46-A8ECC69F0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174" name="BExXZ7Y09CBS0XA7IPB3IRJ8RJM4" hidden="1">
          <a:extLst>
            <a:ext uri="{FF2B5EF4-FFF2-40B4-BE49-F238E27FC236}">
              <a16:creationId xmlns:a16="http://schemas.microsoft.com/office/drawing/2014/main" id="{90F2DDD5-560D-4861-8315-D06A09CB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175" name="BExQ7SXS9VUG7P6CACU2J7R2SGIZ" hidden="1">
          <a:extLst>
            <a:ext uri="{FF2B5EF4-FFF2-40B4-BE49-F238E27FC236}">
              <a16:creationId xmlns:a16="http://schemas.microsoft.com/office/drawing/2014/main" id="{4AEC311B-8E2E-43D4-BA02-2383FFCA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176" name="BExU3EX5JJCXCII4YKUJBFBGIJR2" descr="OF5ZI9PI5WH36VPANJ2DYLNMI" hidden="1">
          <a:extLst>
            <a:ext uri="{FF2B5EF4-FFF2-40B4-BE49-F238E27FC236}">
              <a16:creationId xmlns:a16="http://schemas.microsoft.com/office/drawing/2014/main" id="{06861B15-D10F-462D-BAA8-A8AEC29E5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177" name="BExW9676P0SKCVKK25QCGHPA3PAD" descr="9A4PWZ20RMSRF0PNECCDM75CA" hidden="1">
          <a:extLst>
            <a:ext uri="{FF2B5EF4-FFF2-40B4-BE49-F238E27FC236}">
              <a16:creationId xmlns:a16="http://schemas.microsoft.com/office/drawing/2014/main" id="{DB1DA372-E69B-49A5-AB8E-D8462934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178" name="BExMM0AVUAIRNJLXB1FW8R0YB4ZZ" hidden="1">
          <a:extLst>
            <a:ext uri="{FF2B5EF4-FFF2-40B4-BE49-F238E27FC236}">
              <a16:creationId xmlns:a16="http://schemas.microsoft.com/office/drawing/2014/main" id="{EB8E8D03-172F-4748-8B19-5887D2D11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179" name="BExQ7SXS9VUG7P6CACU2J7R2SGIZ" hidden="1">
          <a:extLst>
            <a:ext uri="{FF2B5EF4-FFF2-40B4-BE49-F238E27FC236}">
              <a16:creationId xmlns:a16="http://schemas.microsoft.com/office/drawing/2014/main" id="{D4132E2E-82C9-4C69-B9F7-C0E00039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180" name="BEx1KD7H6UB1VYCJ7O61P562EIUY" descr="IQGV9140X0K0UPBL8OGU3I44J" hidden="1">
          <a:extLst>
            <a:ext uri="{FF2B5EF4-FFF2-40B4-BE49-F238E27FC236}">
              <a16:creationId xmlns:a16="http://schemas.microsoft.com/office/drawing/2014/main" id="{489E7F14-025D-4FD8-A544-7952387E7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81" name="BEx5BJQWS6YWHH4ZMSUAMD641V6Y" descr="ZTMFMXCIQSECDX38ALEFHUB00" hidden="1">
          <a:extLst>
            <a:ext uri="{FF2B5EF4-FFF2-40B4-BE49-F238E27FC236}">
              <a16:creationId xmlns:a16="http://schemas.microsoft.com/office/drawing/2014/main" id="{5BFA1586-9B41-47D9-BA2C-EEC4E96B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182" name="BEx5AQZ4ETQ9LMY5EBWVH20Z7VXQ" hidden="1">
          <a:extLst>
            <a:ext uri="{FF2B5EF4-FFF2-40B4-BE49-F238E27FC236}">
              <a16:creationId xmlns:a16="http://schemas.microsoft.com/office/drawing/2014/main" id="{1457160D-6A74-4FC2-BF71-2B8808F2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83" name="BExUBK0YZ5VYFY8TTITJGJU9S06A" hidden="1">
          <a:extLst>
            <a:ext uri="{FF2B5EF4-FFF2-40B4-BE49-F238E27FC236}">
              <a16:creationId xmlns:a16="http://schemas.microsoft.com/office/drawing/2014/main" id="{36E817CC-59ED-4ED0-AD60-9900AFE68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84" name="BEx5BJQWS6YWHH4ZMSUAMD641V6Y" descr="ZTMFMXCIQSECDX38ALEFHUB00" hidden="1">
          <a:extLst>
            <a:ext uri="{FF2B5EF4-FFF2-40B4-BE49-F238E27FC236}">
              <a16:creationId xmlns:a16="http://schemas.microsoft.com/office/drawing/2014/main" id="{4C0080BF-DEEE-495C-BF58-7994B55B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85" name="BExUBK0YZ5VYFY8TTITJGJU9S06A" hidden="1">
          <a:extLst>
            <a:ext uri="{FF2B5EF4-FFF2-40B4-BE49-F238E27FC236}">
              <a16:creationId xmlns:a16="http://schemas.microsoft.com/office/drawing/2014/main" id="{7484A362-5796-402E-8BFF-944269C36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86" name="BEx5BJQWS6YWHH4ZMSUAMD641V6Y" descr="ZTMFMXCIQSECDX38ALEFHUB00" hidden="1">
          <a:extLst>
            <a:ext uri="{FF2B5EF4-FFF2-40B4-BE49-F238E27FC236}">
              <a16:creationId xmlns:a16="http://schemas.microsoft.com/office/drawing/2014/main" id="{D9D0207C-A691-4CC6-9610-1A30BD13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87" name="BExUBK0YZ5VYFY8TTITJGJU9S06A" hidden="1">
          <a:extLst>
            <a:ext uri="{FF2B5EF4-FFF2-40B4-BE49-F238E27FC236}">
              <a16:creationId xmlns:a16="http://schemas.microsoft.com/office/drawing/2014/main" id="{877F6015-39A2-40FE-A3A8-EC50C70E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88" name="BEx5BJQWS6YWHH4ZMSUAMD641V6Y" descr="ZTMFMXCIQSECDX38ALEFHUB00" hidden="1">
          <a:extLst>
            <a:ext uri="{FF2B5EF4-FFF2-40B4-BE49-F238E27FC236}">
              <a16:creationId xmlns:a16="http://schemas.microsoft.com/office/drawing/2014/main" id="{2A88632A-E915-44B8-9EC5-69B53D47E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89" name="BExUBK0YZ5VYFY8TTITJGJU9S06A" hidden="1">
          <a:extLst>
            <a:ext uri="{FF2B5EF4-FFF2-40B4-BE49-F238E27FC236}">
              <a16:creationId xmlns:a16="http://schemas.microsoft.com/office/drawing/2014/main" id="{CF326A17-474E-448E-9A5F-50A9BBBF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90" name="BEx5BJQWS6YWHH4ZMSUAMD641V6Y" descr="ZTMFMXCIQSECDX38ALEFHUB00" hidden="1">
          <a:extLst>
            <a:ext uri="{FF2B5EF4-FFF2-40B4-BE49-F238E27FC236}">
              <a16:creationId xmlns:a16="http://schemas.microsoft.com/office/drawing/2014/main" id="{547C0CFA-5809-4813-B79E-78F95028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91" name="BExUBK0YZ5VYFY8TTITJGJU9S06A" hidden="1">
          <a:extLst>
            <a:ext uri="{FF2B5EF4-FFF2-40B4-BE49-F238E27FC236}">
              <a16:creationId xmlns:a16="http://schemas.microsoft.com/office/drawing/2014/main" id="{289824D6-152F-4FB5-9B2F-AAB713BE8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192" name="BExU3EX5JJCXCII4YKUJBFBGIJR2" descr="OF5ZI9PI5WH36VPANJ2DYLNMI" hidden="1">
          <a:extLst>
            <a:ext uri="{FF2B5EF4-FFF2-40B4-BE49-F238E27FC236}">
              <a16:creationId xmlns:a16="http://schemas.microsoft.com/office/drawing/2014/main" id="{DFB622B5-5BB9-431B-AEDF-7DAB6217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93" name="BEx5BJQWS6YWHH4ZMSUAMD641V6Y" descr="ZTMFMXCIQSECDX38ALEFHUB00" hidden="1">
          <a:extLst>
            <a:ext uri="{FF2B5EF4-FFF2-40B4-BE49-F238E27FC236}">
              <a16:creationId xmlns:a16="http://schemas.microsoft.com/office/drawing/2014/main" id="{028FE792-678F-48B9-8E6C-1D0CC810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20</xdr:row>
      <xdr:rowOff>0</xdr:rowOff>
    </xdr:from>
    <xdr:ext cx="59531" cy="295275"/>
    <xdr:pic>
      <xdr:nvPicPr>
        <xdr:cNvPr id="4194" name="BExIFSCLN1G86X78PFLTSMRP0US5" descr="9JK4SPV4DG7VTCZIILWHXQU5J" hidden="1">
          <a:extLst>
            <a:ext uri="{FF2B5EF4-FFF2-40B4-BE49-F238E27FC236}">
              <a16:creationId xmlns:a16="http://schemas.microsoft.com/office/drawing/2014/main" id="{C29B5304-7105-4A7E-B606-CCA441E75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195" name="BExW9676P0SKCVKK25QCGHPA3PAD" descr="9A4PWZ20RMSRF0PNECCDM75CA" hidden="1">
          <a:extLst>
            <a:ext uri="{FF2B5EF4-FFF2-40B4-BE49-F238E27FC236}">
              <a16:creationId xmlns:a16="http://schemas.microsoft.com/office/drawing/2014/main" id="{487A2871-AA88-4E83-9B4D-27187C42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196" name="BExMM0AVUAIRNJLXB1FW8R0YB4ZZ" hidden="1">
          <a:extLst>
            <a:ext uri="{FF2B5EF4-FFF2-40B4-BE49-F238E27FC236}">
              <a16:creationId xmlns:a16="http://schemas.microsoft.com/office/drawing/2014/main" id="{61B411F6-0A37-4C14-84DB-C51BC0E9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197" name="BExQ7SXS9VUG7P6CACU2J7R2SGIZ" hidden="1">
          <a:extLst>
            <a:ext uri="{FF2B5EF4-FFF2-40B4-BE49-F238E27FC236}">
              <a16:creationId xmlns:a16="http://schemas.microsoft.com/office/drawing/2014/main" id="{C20883EC-DB57-4579-A255-6E16575C7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198" name="BExUBK0YZ5VYFY8TTITJGJU9S06A" hidden="1">
          <a:extLst>
            <a:ext uri="{FF2B5EF4-FFF2-40B4-BE49-F238E27FC236}">
              <a16:creationId xmlns:a16="http://schemas.microsoft.com/office/drawing/2014/main" id="{2B31DBE5-A17C-4F1C-B141-E61D2FA8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295275"/>
    <xdr:pic>
      <xdr:nvPicPr>
        <xdr:cNvPr id="4199" name="BExS3JDQWF7U3F5JTEVOE16ASIYK" hidden="1">
          <a:extLst>
            <a:ext uri="{FF2B5EF4-FFF2-40B4-BE49-F238E27FC236}">
              <a16:creationId xmlns:a16="http://schemas.microsoft.com/office/drawing/2014/main" id="{13DB6888-7FFA-4E5C-AFF3-D230D6C09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29718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4200" name="BEx1KD7H6UB1VYCJ7O61P562EIUY" descr="IQGV9140X0K0UPBL8OGU3I44J" hidden="1">
          <a:extLst>
            <a:ext uri="{FF2B5EF4-FFF2-40B4-BE49-F238E27FC236}">
              <a16:creationId xmlns:a16="http://schemas.microsoft.com/office/drawing/2014/main" id="{DAE89083-1A60-48A2-B71B-557508B05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4201" name="BEx5AQZ4ETQ9LMY5EBWVH20Z7VXQ" hidden="1">
          <a:extLst>
            <a:ext uri="{FF2B5EF4-FFF2-40B4-BE49-F238E27FC236}">
              <a16:creationId xmlns:a16="http://schemas.microsoft.com/office/drawing/2014/main" id="{3063C1EE-EF75-43BC-B883-755FF348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4202" name="BEx1KD7H6UB1VYCJ7O61P562EIUY" descr="IQGV9140X0K0UPBL8OGU3I44J" hidden="1">
          <a:extLst>
            <a:ext uri="{FF2B5EF4-FFF2-40B4-BE49-F238E27FC236}">
              <a16:creationId xmlns:a16="http://schemas.microsoft.com/office/drawing/2014/main" id="{34843780-9838-4C27-8A81-9C40007CC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4203" name="BEx5AQZ4ETQ9LMY5EBWVH20Z7VXQ" hidden="1">
          <a:extLst>
            <a:ext uri="{FF2B5EF4-FFF2-40B4-BE49-F238E27FC236}">
              <a16:creationId xmlns:a16="http://schemas.microsoft.com/office/drawing/2014/main" id="{2A8D0FAD-DAE2-4D30-9993-9A9ADA36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04" name="BEx1KD7H6UB1VYCJ7O61P562EIUY" descr="IQGV9140X0K0UPBL8OGU3I44J" hidden="1">
          <a:extLst>
            <a:ext uri="{FF2B5EF4-FFF2-40B4-BE49-F238E27FC236}">
              <a16:creationId xmlns:a16="http://schemas.microsoft.com/office/drawing/2014/main" id="{7B38EFD0-A7BC-40B6-AB87-217DA4EF5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05" name="BEx5BJQWS6YWHH4ZMSUAMD641V6Y" descr="ZTMFMXCIQSECDX38ALEFHUB00" hidden="1">
          <a:extLst>
            <a:ext uri="{FF2B5EF4-FFF2-40B4-BE49-F238E27FC236}">
              <a16:creationId xmlns:a16="http://schemas.microsoft.com/office/drawing/2014/main" id="{F2764F04-048E-416B-89F5-89FBE3D14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06" name="BEx5AQZ4ETQ9LMY5EBWVH20Z7VXQ" hidden="1">
          <a:extLst>
            <a:ext uri="{FF2B5EF4-FFF2-40B4-BE49-F238E27FC236}">
              <a16:creationId xmlns:a16="http://schemas.microsoft.com/office/drawing/2014/main" id="{DE9D7B9F-B9CE-47E8-925C-562738D3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07" name="BExUBK0YZ5VYFY8TTITJGJU9S06A" hidden="1">
          <a:extLst>
            <a:ext uri="{FF2B5EF4-FFF2-40B4-BE49-F238E27FC236}">
              <a16:creationId xmlns:a16="http://schemas.microsoft.com/office/drawing/2014/main" id="{2B2A17AD-10DF-4DE1-924B-25FFB75E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4208" name="BEx1KD7H6UB1VYCJ7O61P562EIUY" descr="IQGV9140X0K0UPBL8OGU3I44J" hidden="1">
          <a:extLst>
            <a:ext uri="{FF2B5EF4-FFF2-40B4-BE49-F238E27FC236}">
              <a16:creationId xmlns:a16="http://schemas.microsoft.com/office/drawing/2014/main" id="{E86A52E8-7C61-40CA-A7D9-E23FCB57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4209" name="BEx5AQZ4ETQ9LMY5EBWVH20Z7VXQ" hidden="1">
          <a:extLst>
            <a:ext uri="{FF2B5EF4-FFF2-40B4-BE49-F238E27FC236}">
              <a16:creationId xmlns:a16="http://schemas.microsoft.com/office/drawing/2014/main" id="{87C114A8-64E7-4050-A4D1-EEBC01872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10" name="BEx1KD7H6UB1VYCJ7O61P562EIUY" descr="IQGV9140X0K0UPBL8OGU3I44J" hidden="1">
          <a:extLst>
            <a:ext uri="{FF2B5EF4-FFF2-40B4-BE49-F238E27FC236}">
              <a16:creationId xmlns:a16="http://schemas.microsoft.com/office/drawing/2014/main" id="{5600CF09-068A-41EF-B41C-E21451C8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11" name="BEx5BJQWS6YWHH4ZMSUAMD641V6Y" descr="ZTMFMXCIQSECDX38ALEFHUB00" hidden="1">
          <a:extLst>
            <a:ext uri="{FF2B5EF4-FFF2-40B4-BE49-F238E27FC236}">
              <a16:creationId xmlns:a16="http://schemas.microsoft.com/office/drawing/2014/main" id="{722F7D19-74EB-4A23-98BD-6ADDEEFEE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12" name="BEx5AQZ4ETQ9LMY5EBWVH20Z7VXQ" hidden="1">
          <a:extLst>
            <a:ext uri="{FF2B5EF4-FFF2-40B4-BE49-F238E27FC236}">
              <a16:creationId xmlns:a16="http://schemas.microsoft.com/office/drawing/2014/main" id="{9199467C-57C3-4D9A-8460-7300D8C4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13" name="BExUBK0YZ5VYFY8TTITJGJU9S06A" hidden="1">
          <a:extLst>
            <a:ext uri="{FF2B5EF4-FFF2-40B4-BE49-F238E27FC236}">
              <a16:creationId xmlns:a16="http://schemas.microsoft.com/office/drawing/2014/main" id="{DC6F095A-E4BB-45A6-966C-3B407CF5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14" name="BEx1KD7H6UB1VYCJ7O61P562EIUY" descr="IQGV9140X0K0UPBL8OGU3I44J" hidden="1">
          <a:extLst>
            <a:ext uri="{FF2B5EF4-FFF2-40B4-BE49-F238E27FC236}">
              <a16:creationId xmlns:a16="http://schemas.microsoft.com/office/drawing/2014/main" id="{8C663AA7-AD8C-4570-9FD0-0964279E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15" name="BEx5BJQWS6YWHH4ZMSUAMD641V6Y" descr="ZTMFMXCIQSECDX38ALEFHUB00" hidden="1">
          <a:extLst>
            <a:ext uri="{FF2B5EF4-FFF2-40B4-BE49-F238E27FC236}">
              <a16:creationId xmlns:a16="http://schemas.microsoft.com/office/drawing/2014/main" id="{A7D070A1-016D-44C3-BDF1-5266E64F4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16" name="BEx5AQZ4ETQ9LMY5EBWVH20Z7VXQ" hidden="1">
          <a:extLst>
            <a:ext uri="{FF2B5EF4-FFF2-40B4-BE49-F238E27FC236}">
              <a16:creationId xmlns:a16="http://schemas.microsoft.com/office/drawing/2014/main" id="{9EBBABBA-15C0-498C-9C75-C416A38FE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17" name="BExUBK0YZ5VYFY8TTITJGJU9S06A" hidden="1">
          <a:extLst>
            <a:ext uri="{FF2B5EF4-FFF2-40B4-BE49-F238E27FC236}">
              <a16:creationId xmlns:a16="http://schemas.microsoft.com/office/drawing/2014/main" id="{B6899B69-65C6-424D-8E40-98A57D65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4218" name="BEx1KD7H6UB1VYCJ7O61P562EIUY" descr="IQGV9140X0K0UPBL8OGU3I44J" hidden="1">
          <a:extLst>
            <a:ext uri="{FF2B5EF4-FFF2-40B4-BE49-F238E27FC236}">
              <a16:creationId xmlns:a16="http://schemas.microsoft.com/office/drawing/2014/main" id="{FD72D09E-631D-4C4F-8497-1A4469AB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4219" name="BEx5AQZ4ETQ9LMY5EBWVH20Z7VXQ" hidden="1">
          <a:extLst>
            <a:ext uri="{FF2B5EF4-FFF2-40B4-BE49-F238E27FC236}">
              <a16:creationId xmlns:a16="http://schemas.microsoft.com/office/drawing/2014/main" id="{C9739958-FC27-4920-BA9B-68F376B35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20" name="BEx1KD7H6UB1VYCJ7O61P562EIUY" descr="IQGV9140X0K0UPBL8OGU3I44J" hidden="1">
          <a:extLst>
            <a:ext uri="{FF2B5EF4-FFF2-40B4-BE49-F238E27FC236}">
              <a16:creationId xmlns:a16="http://schemas.microsoft.com/office/drawing/2014/main" id="{E40C386E-9646-4345-99FB-BEBED4CDF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21" name="BEx5BJQWS6YWHH4ZMSUAMD641V6Y" descr="ZTMFMXCIQSECDX38ALEFHUB00" hidden="1">
          <a:extLst>
            <a:ext uri="{FF2B5EF4-FFF2-40B4-BE49-F238E27FC236}">
              <a16:creationId xmlns:a16="http://schemas.microsoft.com/office/drawing/2014/main" id="{BE8988A9-7A32-45B9-BDAB-5D2B6A047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22" name="BEx5AQZ4ETQ9LMY5EBWVH20Z7VXQ" hidden="1">
          <a:extLst>
            <a:ext uri="{FF2B5EF4-FFF2-40B4-BE49-F238E27FC236}">
              <a16:creationId xmlns:a16="http://schemas.microsoft.com/office/drawing/2014/main" id="{23BF2891-EF9F-471A-AE7F-02C26037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23" name="BExUBK0YZ5VYFY8TTITJGJU9S06A" hidden="1">
          <a:extLst>
            <a:ext uri="{FF2B5EF4-FFF2-40B4-BE49-F238E27FC236}">
              <a16:creationId xmlns:a16="http://schemas.microsoft.com/office/drawing/2014/main" id="{64B08B0C-9EF1-43E1-9BD2-FF8FB9C4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24" name="BEx1KD7H6UB1VYCJ7O61P562EIUY" descr="IQGV9140X0K0UPBL8OGU3I44J" hidden="1">
          <a:extLst>
            <a:ext uri="{FF2B5EF4-FFF2-40B4-BE49-F238E27FC236}">
              <a16:creationId xmlns:a16="http://schemas.microsoft.com/office/drawing/2014/main" id="{226E3275-4E6A-40B3-B4E0-A5CD17149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25" name="BEx5BJQWS6YWHH4ZMSUAMD641V6Y" descr="ZTMFMXCIQSECDX38ALEFHUB00" hidden="1">
          <a:extLst>
            <a:ext uri="{FF2B5EF4-FFF2-40B4-BE49-F238E27FC236}">
              <a16:creationId xmlns:a16="http://schemas.microsoft.com/office/drawing/2014/main" id="{77198CA3-0421-4E23-B5EC-CCDDF277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26" name="BEx5AQZ4ETQ9LMY5EBWVH20Z7VXQ" hidden="1">
          <a:extLst>
            <a:ext uri="{FF2B5EF4-FFF2-40B4-BE49-F238E27FC236}">
              <a16:creationId xmlns:a16="http://schemas.microsoft.com/office/drawing/2014/main" id="{C9B1D201-F8CB-4C3F-BF1B-BC3193ECF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27" name="BExUBK0YZ5VYFY8TTITJGJU9S06A" hidden="1">
          <a:extLst>
            <a:ext uri="{FF2B5EF4-FFF2-40B4-BE49-F238E27FC236}">
              <a16:creationId xmlns:a16="http://schemas.microsoft.com/office/drawing/2014/main" id="{74F3836C-03BE-4131-B20F-8051755D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28" name="BEx1KD7H6UB1VYCJ7O61P562EIUY" descr="IQGV9140X0K0UPBL8OGU3I44J" hidden="1">
          <a:extLst>
            <a:ext uri="{FF2B5EF4-FFF2-40B4-BE49-F238E27FC236}">
              <a16:creationId xmlns:a16="http://schemas.microsoft.com/office/drawing/2014/main" id="{B597224B-9837-4570-A35C-4A7FC5CCE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29" name="BEx5BJQWS6YWHH4ZMSUAMD641V6Y" descr="ZTMFMXCIQSECDX38ALEFHUB00" hidden="1">
          <a:extLst>
            <a:ext uri="{FF2B5EF4-FFF2-40B4-BE49-F238E27FC236}">
              <a16:creationId xmlns:a16="http://schemas.microsoft.com/office/drawing/2014/main" id="{39C5A25D-44F8-43A9-973C-AC61376B9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30" name="BEx5AQZ4ETQ9LMY5EBWVH20Z7VXQ" hidden="1">
          <a:extLst>
            <a:ext uri="{FF2B5EF4-FFF2-40B4-BE49-F238E27FC236}">
              <a16:creationId xmlns:a16="http://schemas.microsoft.com/office/drawing/2014/main" id="{DDDAFBF8-9B0F-481F-8FC2-CF3F0EE20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31" name="BExUBK0YZ5VYFY8TTITJGJU9S06A" hidden="1">
          <a:extLst>
            <a:ext uri="{FF2B5EF4-FFF2-40B4-BE49-F238E27FC236}">
              <a16:creationId xmlns:a16="http://schemas.microsoft.com/office/drawing/2014/main" id="{658E9925-22BC-4C64-8D1C-75E5D8A1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32" name="BEx1KD7H6UB1VYCJ7O61P562EIUY" descr="IQGV9140X0K0UPBL8OGU3I44J" hidden="1">
          <a:extLst>
            <a:ext uri="{FF2B5EF4-FFF2-40B4-BE49-F238E27FC236}">
              <a16:creationId xmlns:a16="http://schemas.microsoft.com/office/drawing/2014/main" id="{9566F2C0-547C-4F05-9C0C-112853B3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33" name="BEx5AQZ4ETQ9LMY5EBWVH20Z7VXQ" hidden="1">
          <a:extLst>
            <a:ext uri="{FF2B5EF4-FFF2-40B4-BE49-F238E27FC236}">
              <a16:creationId xmlns:a16="http://schemas.microsoft.com/office/drawing/2014/main" id="{6F5BC4FA-0313-4D7D-92DE-87C7B7DF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34" name="BEx1KD7H6UB1VYCJ7O61P562EIUY" descr="IQGV9140X0K0UPBL8OGU3I44J" hidden="1">
          <a:extLst>
            <a:ext uri="{FF2B5EF4-FFF2-40B4-BE49-F238E27FC236}">
              <a16:creationId xmlns:a16="http://schemas.microsoft.com/office/drawing/2014/main" id="{23768798-FE58-4198-B8D2-14E78B02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35" name="BEx5AQZ4ETQ9LMY5EBWVH20Z7VXQ" hidden="1">
          <a:extLst>
            <a:ext uri="{FF2B5EF4-FFF2-40B4-BE49-F238E27FC236}">
              <a16:creationId xmlns:a16="http://schemas.microsoft.com/office/drawing/2014/main" id="{9395A637-0E67-4983-AACE-74345F5E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36" name="BEx1KD7H6UB1VYCJ7O61P562EIUY" descr="IQGV9140X0K0UPBL8OGU3I44J" hidden="1">
          <a:extLst>
            <a:ext uri="{FF2B5EF4-FFF2-40B4-BE49-F238E27FC236}">
              <a16:creationId xmlns:a16="http://schemas.microsoft.com/office/drawing/2014/main" id="{7A5FEB21-FFE2-4B84-868A-FBEB66D3F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37" name="BEx5AQZ4ETQ9LMY5EBWVH20Z7VXQ" hidden="1">
          <a:extLst>
            <a:ext uri="{FF2B5EF4-FFF2-40B4-BE49-F238E27FC236}">
              <a16:creationId xmlns:a16="http://schemas.microsoft.com/office/drawing/2014/main" id="{4FB2E5C5-D25C-4500-82B7-B3A43CF5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38" name="BEx1KD7H6UB1VYCJ7O61P562EIUY" descr="IQGV9140X0K0UPBL8OGU3I44J" hidden="1">
          <a:extLst>
            <a:ext uri="{FF2B5EF4-FFF2-40B4-BE49-F238E27FC236}">
              <a16:creationId xmlns:a16="http://schemas.microsoft.com/office/drawing/2014/main" id="{BEA8464C-3D44-4774-A7A0-7CFBA9AD0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39" name="BEx5AQZ4ETQ9LMY5EBWVH20Z7VXQ" hidden="1">
          <a:extLst>
            <a:ext uri="{FF2B5EF4-FFF2-40B4-BE49-F238E27FC236}">
              <a16:creationId xmlns:a16="http://schemas.microsoft.com/office/drawing/2014/main" id="{85D06334-B78E-48D8-8F81-6AD1F236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4240" name="BEx1KD7H6UB1VYCJ7O61P562EIUY" descr="IQGV9140X0K0UPBL8OGU3I44J" hidden="1">
          <a:extLst>
            <a:ext uri="{FF2B5EF4-FFF2-40B4-BE49-F238E27FC236}">
              <a16:creationId xmlns:a16="http://schemas.microsoft.com/office/drawing/2014/main" id="{8F9C62D9-F30C-46A0-B14D-C4D233BEA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19</xdr:row>
      <xdr:rowOff>1905</xdr:rowOff>
    </xdr:from>
    <xdr:ext cx="59531" cy="829901"/>
    <xdr:pic>
      <xdr:nvPicPr>
        <xdr:cNvPr id="4241" name="BEx5AQZ4ETQ9LMY5EBWVH20Z7VXQ" hidden="1">
          <a:extLst>
            <a:ext uri="{FF2B5EF4-FFF2-40B4-BE49-F238E27FC236}">
              <a16:creationId xmlns:a16="http://schemas.microsoft.com/office/drawing/2014/main" id="{77E5FCED-747A-43D6-B339-CFF79C04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592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42" name="BEx1KD7H6UB1VYCJ7O61P562EIUY" descr="IQGV9140X0K0UPBL8OGU3I44J" hidden="1">
          <a:extLst>
            <a:ext uri="{FF2B5EF4-FFF2-40B4-BE49-F238E27FC236}">
              <a16:creationId xmlns:a16="http://schemas.microsoft.com/office/drawing/2014/main" id="{7F00D1A1-5184-4AF2-91E7-C44321E75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43" name="BEx5BJQWS6YWHH4ZMSUAMD641V6Y" descr="ZTMFMXCIQSECDX38ALEFHUB00" hidden="1">
          <a:extLst>
            <a:ext uri="{FF2B5EF4-FFF2-40B4-BE49-F238E27FC236}">
              <a16:creationId xmlns:a16="http://schemas.microsoft.com/office/drawing/2014/main" id="{0FD89A2F-FC6C-49BD-B510-DA148E212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44" name="BEx5AQZ4ETQ9LMY5EBWVH20Z7VXQ" hidden="1">
          <a:extLst>
            <a:ext uri="{FF2B5EF4-FFF2-40B4-BE49-F238E27FC236}">
              <a16:creationId xmlns:a16="http://schemas.microsoft.com/office/drawing/2014/main" id="{ED3E730C-6CE2-4FE5-8389-740477F4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45" name="BExUBK0YZ5VYFY8TTITJGJU9S06A" hidden="1">
          <a:extLst>
            <a:ext uri="{FF2B5EF4-FFF2-40B4-BE49-F238E27FC236}">
              <a16:creationId xmlns:a16="http://schemas.microsoft.com/office/drawing/2014/main" id="{F9A6E5A0-EF2E-484C-9B79-99BB82ED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46" name="BEx1KD7H6UB1VYCJ7O61P562EIUY" descr="IQGV9140X0K0UPBL8OGU3I44J" hidden="1">
          <a:extLst>
            <a:ext uri="{FF2B5EF4-FFF2-40B4-BE49-F238E27FC236}">
              <a16:creationId xmlns:a16="http://schemas.microsoft.com/office/drawing/2014/main" id="{BD690A1B-D530-4951-8CD7-CE4DB37F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47" name="BEx5BJQWS6YWHH4ZMSUAMD641V6Y" descr="ZTMFMXCIQSECDX38ALEFHUB00" hidden="1">
          <a:extLst>
            <a:ext uri="{FF2B5EF4-FFF2-40B4-BE49-F238E27FC236}">
              <a16:creationId xmlns:a16="http://schemas.microsoft.com/office/drawing/2014/main" id="{A855DE07-8C77-4D1B-A483-2F46C12D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48" name="BEx5AQZ4ETQ9LMY5EBWVH20Z7VXQ" hidden="1">
          <a:extLst>
            <a:ext uri="{FF2B5EF4-FFF2-40B4-BE49-F238E27FC236}">
              <a16:creationId xmlns:a16="http://schemas.microsoft.com/office/drawing/2014/main" id="{0433B991-3984-45D3-A855-83736E92E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49" name="BExUBK0YZ5VYFY8TTITJGJU9S06A" hidden="1">
          <a:extLst>
            <a:ext uri="{FF2B5EF4-FFF2-40B4-BE49-F238E27FC236}">
              <a16:creationId xmlns:a16="http://schemas.microsoft.com/office/drawing/2014/main" id="{A3ACAF3B-F1E4-4BBB-94C7-F62B30EB8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50" name="BEx1KD7H6UB1VYCJ7O61P562EIUY" descr="IQGV9140X0K0UPBL8OGU3I44J" hidden="1">
          <a:extLst>
            <a:ext uri="{FF2B5EF4-FFF2-40B4-BE49-F238E27FC236}">
              <a16:creationId xmlns:a16="http://schemas.microsoft.com/office/drawing/2014/main" id="{78AAA4A0-E87D-42BE-AD4A-6A0BF405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51" name="BEx5BJQWS6YWHH4ZMSUAMD641V6Y" descr="ZTMFMXCIQSECDX38ALEFHUB00" hidden="1">
          <a:extLst>
            <a:ext uri="{FF2B5EF4-FFF2-40B4-BE49-F238E27FC236}">
              <a16:creationId xmlns:a16="http://schemas.microsoft.com/office/drawing/2014/main" id="{69F3BAE1-CDAC-409B-9F33-EA77946B9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52" name="BEx5AQZ4ETQ9LMY5EBWVH20Z7VXQ" hidden="1">
          <a:extLst>
            <a:ext uri="{FF2B5EF4-FFF2-40B4-BE49-F238E27FC236}">
              <a16:creationId xmlns:a16="http://schemas.microsoft.com/office/drawing/2014/main" id="{8371AE18-0227-4B45-AB7B-BEED4A14A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53" name="BExUBK0YZ5VYFY8TTITJGJU9S06A" hidden="1">
          <a:extLst>
            <a:ext uri="{FF2B5EF4-FFF2-40B4-BE49-F238E27FC236}">
              <a16:creationId xmlns:a16="http://schemas.microsoft.com/office/drawing/2014/main" id="{A18A8F60-39FF-48EB-9F3B-322FEC2BA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54" name="BEx1KD7H6UB1VYCJ7O61P562EIUY" descr="IQGV9140X0K0UPBL8OGU3I44J" hidden="1">
          <a:extLst>
            <a:ext uri="{FF2B5EF4-FFF2-40B4-BE49-F238E27FC236}">
              <a16:creationId xmlns:a16="http://schemas.microsoft.com/office/drawing/2014/main" id="{5ABDAFDF-D0A7-45A7-932B-1E18523F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55" name="BEx5BJQWS6YWHH4ZMSUAMD641V6Y" descr="ZTMFMXCIQSECDX38ALEFHUB00" hidden="1">
          <a:extLst>
            <a:ext uri="{FF2B5EF4-FFF2-40B4-BE49-F238E27FC236}">
              <a16:creationId xmlns:a16="http://schemas.microsoft.com/office/drawing/2014/main" id="{A614587E-4372-4D30-B40D-52D0395F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56" name="BEx5AQZ4ETQ9LMY5EBWVH20Z7VXQ" hidden="1">
          <a:extLst>
            <a:ext uri="{FF2B5EF4-FFF2-40B4-BE49-F238E27FC236}">
              <a16:creationId xmlns:a16="http://schemas.microsoft.com/office/drawing/2014/main" id="{A36C7C63-F346-47B8-BF3E-9ABF2E97F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57" name="BExUBK0YZ5VYFY8TTITJGJU9S06A" hidden="1">
          <a:extLst>
            <a:ext uri="{FF2B5EF4-FFF2-40B4-BE49-F238E27FC236}">
              <a16:creationId xmlns:a16="http://schemas.microsoft.com/office/drawing/2014/main" id="{A563D2A6-A9F9-4779-AC42-07BBD1FE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58" name="BEx1KD7H6UB1VYCJ7O61P562EIUY" descr="IQGV9140X0K0UPBL8OGU3I44J" hidden="1">
          <a:extLst>
            <a:ext uri="{FF2B5EF4-FFF2-40B4-BE49-F238E27FC236}">
              <a16:creationId xmlns:a16="http://schemas.microsoft.com/office/drawing/2014/main" id="{5C642603-9679-42D6-8EDE-EDCBB1AB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59" name="BEx5BJQWS6YWHH4ZMSUAMD641V6Y" descr="ZTMFMXCIQSECDX38ALEFHUB00" hidden="1">
          <a:extLst>
            <a:ext uri="{FF2B5EF4-FFF2-40B4-BE49-F238E27FC236}">
              <a16:creationId xmlns:a16="http://schemas.microsoft.com/office/drawing/2014/main" id="{49288C38-139A-4BAE-BD71-3C3255F67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60" name="BEx5AQZ4ETQ9LMY5EBWVH20Z7VXQ" hidden="1">
          <a:extLst>
            <a:ext uri="{FF2B5EF4-FFF2-40B4-BE49-F238E27FC236}">
              <a16:creationId xmlns:a16="http://schemas.microsoft.com/office/drawing/2014/main" id="{EC59CBE7-8425-4030-AD2E-E74B2BD7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61" name="BExUBK0YZ5VYFY8TTITJGJU9S06A" hidden="1">
          <a:extLst>
            <a:ext uri="{FF2B5EF4-FFF2-40B4-BE49-F238E27FC236}">
              <a16:creationId xmlns:a16="http://schemas.microsoft.com/office/drawing/2014/main" id="{8E2F6FF0-3AF0-4E4C-BC90-3B5C2163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62" name="BEx1KD7H6UB1VYCJ7O61P562EIUY" descr="IQGV9140X0K0UPBL8OGU3I44J" hidden="1">
          <a:extLst>
            <a:ext uri="{FF2B5EF4-FFF2-40B4-BE49-F238E27FC236}">
              <a16:creationId xmlns:a16="http://schemas.microsoft.com/office/drawing/2014/main" id="{5842886C-AF62-4505-B205-A7CF294F7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63" name="BEx5BJQWS6YWHH4ZMSUAMD641V6Y" descr="ZTMFMXCIQSECDX38ALEFHUB00" hidden="1">
          <a:extLst>
            <a:ext uri="{FF2B5EF4-FFF2-40B4-BE49-F238E27FC236}">
              <a16:creationId xmlns:a16="http://schemas.microsoft.com/office/drawing/2014/main" id="{F91A91C8-2FDB-40D2-A9F2-B4BA2F77A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64" name="BEx5AQZ4ETQ9LMY5EBWVH20Z7VXQ" hidden="1">
          <a:extLst>
            <a:ext uri="{FF2B5EF4-FFF2-40B4-BE49-F238E27FC236}">
              <a16:creationId xmlns:a16="http://schemas.microsoft.com/office/drawing/2014/main" id="{F55F7026-5472-4B63-A302-F84DCC67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65" name="BExUBK0YZ5VYFY8TTITJGJU9S06A" hidden="1">
          <a:extLst>
            <a:ext uri="{FF2B5EF4-FFF2-40B4-BE49-F238E27FC236}">
              <a16:creationId xmlns:a16="http://schemas.microsoft.com/office/drawing/2014/main" id="{A0564CEB-07C1-4FA0-8B21-60FE91BA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66" name="BEx5BJQWS6YWHH4ZMSUAMD641V6Y" descr="ZTMFMXCIQSECDX38ALEFHUB00" hidden="1">
          <a:extLst>
            <a:ext uri="{FF2B5EF4-FFF2-40B4-BE49-F238E27FC236}">
              <a16:creationId xmlns:a16="http://schemas.microsoft.com/office/drawing/2014/main" id="{848A0481-0AD6-4481-A498-B746F2BF3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67" name="BExUBK0YZ5VYFY8TTITJGJU9S06A" hidden="1">
          <a:extLst>
            <a:ext uri="{FF2B5EF4-FFF2-40B4-BE49-F238E27FC236}">
              <a16:creationId xmlns:a16="http://schemas.microsoft.com/office/drawing/2014/main" id="{04684887-CCE2-4127-AC0F-357E9DB1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68" name="BEx5BJQWS6YWHH4ZMSUAMD641V6Y" descr="ZTMFMXCIQSECDX38ALEFHUB00" hidden="1">
          <a:extLst>
            <a:ext uri="{FF2B5EF4-FFF2-40B4-BE49-F238E27FC236}">
              <a16:creationId xmlns:a16="http://schemas.microsoft.com/office/drawing/2014/main" id="{CCDF9F9F-3D9C-4769-838C-7CFF4320C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69" name="BExUBK0YZ5VYFY8TTITJGJU9S06A" hidden="1">
          <a:extLst>
            <a:ext uri="{FF2B5EF4-FFF2-40B4-BE49-F238E27FC236}">
              <a16:creationId xmlns:a16="http://schemas.microsoft.com/office/drawing/2014/main" id="{0714DE44-D9B3-4CEA-9EEE-8CCFE37F3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70" name="BEx5BJQWS6YWHH4ZMSUAMD641V6Y" descr="ZTMFMXCIQSECDX38ALEFHUB00" hidden="1">
          <a:extLst>
            <a:ext uri="{FF2B5EF4-FFF2-40B4-BE49-F238E27FC236}">
              <a16:creationId xmlns:a16="http://schemas.microsoft.com/office/drawing/2014/main" id="{A5FCB687-A910-43D9-8534-BB511685C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71" name="BExUBK0YZ5VYFY8TTITJGJU9S06A" hidden="1">
          <a:extLst>
            <a:ext uri="{FF2B5EF4-FFF2-40B4-BE49-F238E27FC236}">
              <a16:creationId xmlns:a16="http://schemas.microsoft.com/office/drawing/2014/main" id="{D884F975-1139-4C23-B3CB-E7902B57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72" name="BEx5BJQWS6YWHH4ZMSUAMD641V6Y" descr="ZTMFMXCIQSECDX38ALEFHUB00" hidden="1">
          <a:extLst>
            <a:ext uri="{FF2B5EF4-FFF2-40B4-BE49-F238E27FC236}">
              <a16:creationId xmlns:a16="http://schemas.microsoft.com/office/drawing/2014/main" id="{C839F873-A907-4E80-93C1-561959A5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73" name="BExUBK0YZ5VYFY8TTITJGJU9S06A" hidden="1">
          <a:extLst>
            <a:ext uri="{FF2B5EF4-FFF2-40B4-BE49-F238E27FC236}">
              <a16:creationId xmlns:a16="http://schemas.microsoft.com/office/drawing/2014/main" id="{0F729CA2-3011-4381-997E-CBE9228D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74" name="BEx5BJQWS6YWHH4ZMSUAMD641V6Y" descr="ZTMFMXCIQSECDX38ALEFHUB00" hidden="1">
          <a:extLst>
            <a:ext uri="{FF2B5EF4-FFF2-40B4-BE49-F238E27FC236}">
              <a16:creationId xmlns:a16="http://schemas.microsoft.com/office/drawing/2014/main" id="{A016EA82-A0B4-443D-B49D-B04CC16EB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75" name="BExUBK0YZ5VYFY8TTITJGJU9S06A" hidden="1">
          <a:extLst>
            <a:ext uri="{FF2B5EF4-FFF2-40B4-BE49-F238E27FC236}">
              <a16:creationId xmlns:a16="http://schemas.microsoft.com/office/drawing/2014/main" id="{C3E6BAC9-EA51-49D8-B012-814EB3D4F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76" name="BEx1KD7H6UB1VYCJ7O61P562EIUY" descr="IQGV9140X0K0UPBL8OGU3I44J" hidden="1">
          <a:extLst>
            <a:ext uri="{FF2B5EF4-FFF2-40B4-BE49-F238E27FC236}">
              <a16:creationId xmlns:a16="http://schemas.microsoft.com/office/drawing/2014/main" id="{785AEDBC-4C55-46E9-A36E-4D7486810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77" name="BEx5AQZ4ETQ9LMY5EBWVH20Z7VXQ" hidden="1">
          <a:extLst>
            <a:ext uri="{FF2B5EF4-FFF2-40B4-BE49-F238E27FC236}">
              <a16:creationId xmlns:a16="http://schemas.microsoft.com/office/drawing/2014/main" id="{64753D87-87A8-4402-96F7-3010DBDD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78" name="BEx1KD7H6UB1VYCJ7O61P562EIUY" descr="IQGV9140X0K0UPBL8OGU3I44J" hidden="1">
          <a:extLst>
            <a:ext uri="{FF2B5EF4-FFF2-40B4-BE49-F238E27FC236}">
              <a16:creationId xmlns:a16="http://schemas.microsoft.com/office/drawing/2014/main" id="{E7DAB7A3-9740-4074-80BA-C06A31FC7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79" name="BEx5AQZ4ETQ9LMY5EBWVH20Z7VXQ" hidden="1">
          <a:extLst>
            <a:ext uri="{FF2B5EF4-FFF2-40B4-BE49-F238E27FC236}">
              <a16:creationId xmlns:a16="http://schemas.microsoft.com/office/drawing/2014/main" id="{546FC7A3-5838-4F1B-979D-0C76616F4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80" name="BEx5BJQWS6YWHH4ZMSUAMD641V6Y" descr="ZTMFMXCIQSECDX38ALEFHUB00" hidden="1">
          <a:extLst>
            <a:ext uri="{FF2B5EF4-FFF2-40B4-BE49-F238E27FC236}">
              <a16:creationId xmlns:a16="http://schemas.microsoft.com/office/drawing/2014/main" id="{1BDFE442-99EA-4636-B262-E3D0C9E6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81" name="BExUBK0YZ5VYFY8TTITJGJU9S06A" hidden="1">
          <a:extLst>
            <a:ext uri="{FF2B5EF4-FFF2-40B4-BE49-F238E27FC236}">
              <a16:creationId xmlns:a16="http://schemas.microsoft.com/office/drawing/2014/main" id="{9F073935-5F0D-4340-B679-40C59A47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82" name="BEx1KD7H6UB1VYCJ7O61P562EIUY" descr="IQGV9140X0K0UPBL8OGU3I44J" hidden="1">
          <a:extLst>
            <a:ext uri="{FF2B5EF4-FFF2-40B4-BE49-F238E27FC236}">
              <a16:creationId xmlns:a16="http://schemas.microsoft.com/office/drawing/2014/main" id="{0525415F-79B3-4E29-A660-6ECD82F9D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83" name="BEx5AQZ4ETQ9LMY5EBWVH20Z7VXQ" hidden="1">
          <a:extLst>
            <a:ext uri="{FF2B5EF4-FFF2-40B4-BE49-F238E27FC236}">
              <a16:creationId xmlns:a16="http://schemas.microsoft.com/office/drawing/2014/main" id="{89B9BE8A-453D-4C54-B9E3-346F49F3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84" name="BEx5BJQWS6YWHH4ZMSUAMD641V6Y" descr="ZTMFMXCIQSECDX38ALEFHUB00" hidden="1">
          <a:extLst>
            <a:ext uri="{FF2B5EF4-FFF2-40B4-BE49-F238E27FC236}">
              <a16:creationId xmlns:a16="http://schemas.microsoft.com/office/drawing/2014/main" id="{186A9586-7601-4A25-967B-40D1D6006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85" name="BExUBK0YZ5VYFY8TTITJGJU9S06A" hidden="1">
          <a:extLst>
            <a:ext uri="{FF2B5EF4-FFF2-40B4-BE49-F238E27FC236}">
              <a16:creationId xmlns:a16="http://schemas.microsoft.com/office/drawing/2014/main" id="{0C8174E8-7364-4D75-A278-69484544C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86" name="BEx5BJQWS6YWHH4ZMSUAMD641V6Y" descr="ZTMFMXCIQSECDX38ALEFHUB00" hidden="1">
          <a:extLst>
            <a:ext uri="{FF2B5EF4-FFF2-40B4-BE49-F238E27FC236}">
              <a16:creationId xmlns:a16="http://schemas.microsoft.com/office/drawing/2014/main" id="{99894C7F-85F2-4802-AD52-37B22AEC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87" name="BExUBK0YZ5VYFY8TTITJGJU9S06A" hidden="1">
          <a:extLst>
            <a:ext uri="{FF2B5EF4-FFF2-40B4-BE49-F238E27FC236}">
              <a16:creationId xmlns:a16="http://schemas.microsoft.com/office/drawing/2014/main" id="{28A8A75E-B39B-4523-B96B-AE79607B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88" name="BEx1KD7H6UB1VYCJ7O61P562EIUY" descr="IQGV9140X0K0UPBL8OGU3I44J" hidden="1">
          <a:extLst>
            <a:ext uri="{FF2B5EF4-FFF2-40B4-BE49-F238E27FC236}">
              <a16:creationId xmlns:a16="http://schemas.microsoft.com/office/drawing/2014/main" id="{D738B5FD-4053-4B35-9B89-176773F15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89" name="BEx5AQZ4ETQ9LMY5EBWVH20Z7VXQ" hidden="1">
          <a:extLst>
            <a:ext uri="{FF2B5EF4-FFF2-40B4-BE49-F238E27FC236}">
              <a16:creationId xmlns:a16="http://schemas.microsoft.com/office/drawing/2014/main" id="{C6E39051-EEE8-414B-8ABC-174D02C5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90" name="BEx5BJQWS6YWHH4ZMSUAMD641V6Y" descr="ZTMFMXCIQSECDX38ALEFHUB00" hidden="1">
          <a:extLst>
            <a:ext uri="{FF2B5EF4-FFF2-40B4-BE49-F238E27FC236}">
              <a16:creationId xmlns:a16="http://schemas.microsoft.com/office/drawing/2014/main" id="{277829A9-E233-4BD1-A1B7-CF2CDE9EC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91" name="BExUBK0YZ5VYFY8TTITJGJU9S06A" hidden="1">
          <a:extLst>
            <a:ext uri="{FF2B5EF4-FFF2-40B4-BE49-F238E27FC236}">
              <a16:creationId xmlns:a16="http://schemas.microsoft.com/office/drawing/2014/main" id="{EBDD3443-F288-4440-814B-944154FA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92" name="BEx5BJQWS6YWHH4ZMSUAMD641V6Y" descr="ZTMFMXCIQSECDX38ALEFHUB00" hidden="1">
          <a:extLst>
            <a:ext uri="{FF2B5EF4-FFF2-40B4-BE49-F238E27FC236}">
              <a16:creationId xmlns:a16="http://schemas.microsoft.com/office/drawing/2014/main" id="{99299E86-5291-4FD2-B9C8-CC71A895E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93" name="BExUBK0YZ5VYFY8TTITJGJU9S06A" hidden="1">
          <a:extLst>
            <a:ext uri="{FF2B5EF4-FFF2-40B4-BE49-F238E27FC236}">
              <a16:creationId xmlns:a16="http://schemas.microsoft.com/office/drawing/2014/main" id="{C0C0EAA1-C0FC-417C-909A-DC3DE539A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94" name="BEx5BJQWS6YWHH4ZMSUAMD641V6Y" descr="ZTMFMXCIQSECDX38ALEFHUB00" hidden="1">
          <a:extLst>
            <a:ext uri="{FF2B5EF4-FFF2-40B4-BE49-F238E27FC236}">
              <a16:creationId xmlns:a16="http://schemas.microsoft.com/office/drawing/2014/main" id="{286546E6-0171-4CFB-A892-DF42572A1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95" name="BExUBK0YZ5VYFY8TTITJGJU9S06A" hidden="1">
          <a:extLst>
            <a:ext uri="{FF2B5EF4-FFF2-40B4-BE49-F238E27FC236}">
              <a16:creationId xmlns:a16="http://schemas.microsoft.com/office/drawing/2014/main" id="{4A7098FA-1694-49F5-A83E-BD20FF01B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96" name="BEx1KD7H6UB1VYCJ7O61P562EIUY" descr="IQGV9140X0K0UPBL8OGU3I44J" hidden="1">
          <a:extLst>
            <a:ext uri="{FF2B5EF4-FFF2-40B4-BE49-F238E27FC236}">
              <a16:creationId xmlns:a16="http://schemas.microsoft.com/office/drawing/2014/main" id="{1D7E26ED-5F96-466E-972B-52CF85015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297" name="BEx5AQZ4ETQ9LMY5EBWVH20Z7VXQ" hidden="1">
          <a:extLst>
            <a:ext uri="{FF2B5EF4-FFF2-40B4-BE49-F238E27FC236}">
              <a16:creationId xmlns:a16="http://schemas.microsoft.com/office/drawing/2014/main" id="{EB0C374B-F1C2-4B79-8D65-656CE8388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98" name="BEx5BJQWS6YWHH4ZMSUAMD641V6Y" descr="ZTMFMXCIQSECDX38ALEFHUB00" hidden="1">
          <a:extLst>
            <a:ext uri="{FF2B5EF4-FFF2-40B4-BE49-F238E27FC236}">
              <a16:creationId xmlns:a16="http://schemas.microsoft.com/office/drawing/2014/main" id="{FD2BE0B6-3601-4C41-A808-4F7A9B68E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299" name="BExUBK0YZ5VYFY8TTITJGJU9S06A" hidden="1">
          <a:extLst>
            <a:ext uri="{FF2B5EF4-FFF2-40B4-BE49-F238E27FC236}">
              <a16:creationId xmlns:a16="http://schemas.microsoft.com/office/drawing/2014/main" id="{6980CCD2-D54D-469C-ADF6-909EF819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00" name="BEx5BJQWS6YWHH4ZMSUAMD641V6Y" descr="ZTMFMXCIQSECDX38ALEFHUB00" hidden="1">
          <a:extLst>
            <a:ext uri="{FF2B5EF4-FFF2-40B4-BE49-F238E27FC236}">
              <a16:creationId xmlns:a16="http://schemas.microsoft.com/office/drawing/2014/main" id="{FF5302F2-AAB1-42A9-BC49-9C995A90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01" name="BExUBK0YZ5VYFY8TTITJGJU9S06A" hidden="1">
          <a:extLst>
            <a:ext uri="{FF2B5EF4-FFF2-40B4-BE49-F238E27FC236}">
              <a16:creationId xmlns:a16="http://schemas.microsoft.com/office/drawing/2014/main" id="{07F05E94-8E75-43E5-A6A6-FE75BAB2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02" name="BEx5BJQWS6YWHH4ZMSUAMD641V6Y" descr="ZTMFMXCIQSECDX38ALEFHUB00" hidden="1">
          <a:extLst>
            <a:ext uri="{FF2B5EF4-FFF2-40B4-BE49-F238E27FC236}">
              <a16:creationId xmlns:a16="http://schemas.microsoft.com/office/drawing/2014/main" id="{1D9FA26D-DF57-4382-A0BD-02DED461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03" name="BExUBK0YZ5VYFY8TTITJGJU9S06A" hidden="1">
          <a:extLst>
            <a:ext uri="{FF2B5EF4-FFF2-40B4-BE49-F238E27FC236}">
              <a16:creationId xmlns:a16="http://schemas.microsoft.com/office/drawing/2014/main" id="{03C8225A-EAA2-4A8B-95A1-1F2E52CBE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04" name="BEx5BJQWS6YWHH4ZMSUAMD641V6Y" descr="ZTMFMXCIQSECDX38ALEFHUB00" hidden="1">
          <a:extLst>
            <a:ext uri="{FF2B5EF4-FFF2-40B4-BE49-F238E27FC236}">
              <a16:creationId xmlns:a16="http://schemas.microsoft.com/office/drawing/2014/main" id="{C3A66EF4-E43C-49E6-B0DB-6E4FD4F0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05" name="BExUBK0YZ5VYFY8TTITJGJU9S06A" hidden="1">
          <a:extLst>
            <a:ext uri="{FF2B5EF4-FFF2-40B4-BE49-F238E27FC236}">
              <a16:creationId xmlns:a16="http://schemas.microsoft.com/office/drawing/2014/main" id="{F88DE67A-1907-4C57-9AD3-EFDB0D342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06" name="BEx5BJQWS6YWHH4ZMSUAMD641V6Y" descr="ZTMFMXCIQSECDX38ALEFHUB00" hidden="1">
          <a:extLst>
            <a:ext uri="{FF2B5EF4-FFF2-40B4-BE49-F238E27FC236}">
              <a16:creationId xmlns:a16="http://schemas.microsoft.com/office/drawing/2014/main" id="{5A866A42-D0AF-4C21-818E-62A179EA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07" name="BExUBK0YZ5VYFY8TTITJGJU9S06A" hidden="1">
          <a:extLst>
            <a:ext uri="{FF2B5EF4-FFF2-40B4-BE49-F238E27FC236}">
              <a16:creationId xmlns:a16="http://schemas.microsoft.com/office/drawing/2014/main" id="{B8E001B2-011F-429C-BBC4-125BE153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308" name="BEx1KD7H6UB1VYCJ7O61P562EIUY" descr="IQGV9140X0K0UPBL8OGU3I44J" hidden="1">
          <a:extLst>
            <a:ext uri="{FF2B5EF4-FFF2-40B4-BE49-F238E27FC236}">
              <a16:creationId xmlns:a16="http://schemas.microsoft.com/office/drawing/2014/main" id="{9AEC035C-8203-42DF-8BDB-E77B9187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09" name="BEx5BJQWS6YWHH4ZMSUAMD641V6Y" descr="ZTMFMXCIQSECDX38ALEFHUB00" hidden="1">
          <a:extLst>
            <a:ext uri="{FF2B5EF4-FFF2-40B4-BE49-F238E27FC236}">
              <a16:creationId xmlns:a16="http://schemas.microsoft.com/office/drawing/2014/main" id="{108D2064-3E1E-42FB-9872-8DA47A68A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310" name="BEx5AQZ4ETQ9LMY5EBWVH20Z7VXQ" hidden="1">
          <a:extLst>
            <a:ext uri="{FF2B5EF4-FFF2-40B4-BE49-F238E27FC236}">
              <a16:creationId xmlns:a16="http://schemas.microsoft.com/office/drawing/2014/main" id="{22F06079-C5D9-4BAC-824F-FE84C755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11" name="BExUBK0YZ5VYFY8TTITJGJU9S06A" hidden="1">
          <a:extLst>
            <a:ext uri="{FF2B5EF4-FFF2-40B4-BE49-F238E27FC236}">
              <a16:creationId xmlns:a16="http://schemas.microsoft.com/office/drawing/2014/main" id="{9F6C19CF-969C-4A58-B664-F4FBC56A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781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12" name="BEx5BJQWS6YWHH4ZMSUAMD641V6Y" descr="ZTMFMXCIQSECDX38ALEFHUB00" hidden="1">
          <a:extLst>
            <a:ext uri="{FF2B5EF4-FFF2-40B4-BE49-F238E27FC236}">
              <a16:creationId xmlns:a16="http://schemas.microsoft.com/office/drawing/2014/main" id="{42360503-79EA-42BA-8031-A731D4A1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13" name="BExUBK0YZ5VYFY8TTITJGJU9S06A" hidden="1">
          <a:extLst>
            <a:ext uri="{FF2B5EF4-FFF2-40B4-BE49-F238E27FC236}">
              <a16:creationId xmlns:a16="http://schemas.microsoft.com/office/drawing/2014/main" id="{8D9E7D8D-D57F-4C02-AE26-6FF3DF00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14" name="BEx5BJQWS6YWHH4ZMSUAMD641V6Y" descr="ZTMFMXCIQSECDX38ALEFHUB00" hidden="1">
          <a:extLst>
            <a:ext uri="{FF2B5EF4-FFF2-40B4-BE49-F238E27FC236}">
              <a16:creationId xmlns:a16="http://schemas.microsoft.com/office/drawing/2014/main" id="{21B7CA18-AAFD-4BF8-B355-BCAAF2E1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15" name="BExUBK0YZ5VYFY8TTITJGJU9S06A" hidden="1">
          <a:extLst>
            <a:ext uri="{FF2B5EF4-FFF2-40B4-BE49-F238E27FC236}">
              <a16:creationId xmlns:a16="http://schemas.microsoft.com/office/drawing/2014/main" id="{4A6104BC-61EA-4694-B06C-697947F9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16" name="BEx5BJQWS6YWHH4ZMSUAMD641V6Y" descr="ZTMFMXCIQSECDX38ALEFHUB00" hidden="1">
          <a:extLst>
            <a:ext uri="{FF2B5EF4-FFF2-40B4-BE49-F238E27FC236}">
              <a16:creationId xmlns:a16="http://schemas.microsoft.com/office/drawing/2014/main" id="{D0FB19F5-7665-419D-9E92-0FBD0ECB7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17" name="BExUBK0YZ5VYFY8TTITJGJU9S06A" hidden="1">
          <a:extLst>
            <a:ext uri="{FF2B5EF4-FFF2-40B4-BE49-F238E27FC236}">
              <a16:creationId xmlns:a16="http://schemas.microsoft.com/office/drawing/2014/main" id="{19A7EDD8-7A75-42AC-A5E8-C406EC710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18" name="BEx5BJQWS6YWHH4ZMSUAMD641V6Y" descr="ZTMFMXCIQSECDX38ALEFHUB00" hidden="1">
          <a:extLst>
            <a:ext uri="{FF2B5EF4-FFF2-40B4-BE49-F238E27FC236}">
              <a16:creationId xmlns:a16="http://schemas.microsoft.com/office/drawing/2014/main" id="{8E19058C-2F98-4B8C-95AC-701F6A22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19" name="BExUBK0YZ5VYFY8TTITJGJU9S06A" hidden="1">
          <a:extLst>
            <a:ext uri="{FF2B5EF4-FFF2-40B4-BE49-F238E27FC236}">
              <a16:creationId xmlns:a16="http://schemas.microsoft.com/office/drawing/2014/main" id="{F08EACA8-952F-4804-8DF7-EA91ED7A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20" name="BEx5BJQWS6YWHH4ZMSUAMD641V6Y" descr="ZTMFMXCIQSECDX38ALEFHUB00" hidden="1">
          <a:extLst>
            <a:ext uri="{FF2B5EF4-FFF2-40B4-BE49-F238E27FC236}">
              <a16:creationId xmlns:a16="http://schemas.microsoft.com/office/drawing/2014/main" id="{0FCFCC3B-27CC-43EA-9033-8D910B35F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21" name="BExUBK0YZ5VYFY8TTITJGJU9S06A" hidden="1">
          <a:extLst>
            <a:ext uri="{FF2B5EF4-FFF2-40B4-BE49-F238E27FC236}">
              <a16:creationId xmlns:a16="http://schemas.microsoft.com/office/drawing/2014/main" id="{BD336D95-3230-4954-9F81-B430F2A30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322" name="BEx1KD7H6UB1VYCJ7O61P562EIUY" descr="IQGV9140X0K0UPBL8OGU3I44J" hidden="1">
          <a:extLst>
            <a:ext uri="{FF2B5EF4-FFF2-40B4-BE49-F238E27FC236}">
              <a16:creationId xmlns:a16="http://schemas.microsoft.com/office/drawing/2014/main" id="{18951C1B-F156-46CF-AA5D-4BDEFD482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323" name="BEx5AQZ4ETQ9LMY5EBWVH20Z7VXQ" hidden="1">
          <a:extLst>
            <a:ext uri="{FF2B5EF4-FFF2-40B4-BE49-F238E27FC236}">
              <a16:creationId xmlns:a16="http://schemas.microsoft.com/office/drawing/2014/main" id="{26F63E5E-8F15-4D94-A436-A2C913581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324" name="BEx1KD7H6UB1VYCJ7O61P562EIUY" descr="IQGV9140X0K0UPBL8OGU3I44J" hidden="1">
          <a:extLst>
            <a:ext uri="{FF2B5EF4-FFF2-40B4-BE49-F238E27FC236}">
              <a16:creationId xmlns:a16="http://schemas.microsoft.com/office/drawing/2014/main" id="{7DEAD1FE-F9DD-4B45-8750-FCA497A5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325" name="BEx5AQZ4ETQ9LMY5EBWVH20Z7VXQ" hidden="1">
          <a:extLst>
            <a:ext uri="{FF2B5EF4-FFF2-40B4-BE49-F238E27FC236}">
              <a16:creationId xmlns:a16="http://schemas.microsoft.com/office/drawing/2014/main" id="{15777A28-85DD-4B11-A91F-381909BE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26" name="BEx5BJQWS6YWHH4ZMSUAMD641V6Y" descr="ZTMFMXCIQSECDX38ALEFHUB00" hidden="1">
          <a:extLst>
            <a:ext uri="{FF2B5EF4-FFF2-40B4-BE49-F238E27FC236}">
              <a16:creationId xmlns:a16="http://schemas.microsoft.com/office/drawing/2014/main" id="{DDBD328D-E9BD-40C8-BBBE-84741C97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27" name="BExUBK0YZ5VYFY8TTITJGJU9S06A" hidden="1">
          <a:extLst>
            <a:ext uri="{FF2B5EF4-FFF2-40B4-BE49-F238E27FC236}">
              <a16:creationId xmlns:a16="http://schemas.microsoft.com/office/drawing/2014/main" id="{E6B33064-BF5F-49AE-9927-A5121591F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328" name="BEx1KD7H6UB1VYCJ7O61P562EIUY" descr="IQGV9140X0K0UPBL8OGU3I44J" hidden="1">
          <a:extLst>
            <a:ext uri="{FF2B5EF4-FFF2-40B4-BE49-F238E27FC236}">
              <a16:creationId xmlns:a16="http://schemas.microsoft.com/office/drawing/2014/main" id="{9A88E872-5003-47C2-BACE-8764999F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329" name="BEx5AQZ4ETQ9LMY5EBWVH20Z7VXQ" hidden="1">
          <a:extLst>
            <a:ext uri="{FF2B5EF4-FFF2-40B4-BE49-F238E27FC236}">
              <a16:creationId xmlns:a16="http://schemas.microsoft.com/office/drawing/2014/main" id="{723AF19D-601B-4FFD-BF49-FD106969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30" name="BEx5BJQWS6YWHH4ZMSUAMD641V6Y" descr="ZTMFMXCIQSECDX38ALEFHUB00" hidden="1">
          <a:extLst>
            <a:ext uri="{FF2B5EF4-FFF2-40B4-BE49-F238E27FC236}">
              <a16:creationId xmlns:a16="http://schemas.microsoft.com/office/drawing/2014/main" id="{197C5CC2-5522-46C6-97FB-B15F4C139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31" name="BExUBK0YZ5VYFY8TTITJGJU9S06A" hidden="1">
          <a:extLst>
            <a:ext uri="{FF2B5EF4-FFF2-40B4-BE49-F238E27FC236}">
              <a16:creationId xmlns:a16="http://schemas.microsoft.com/office/drawing/2014/main" id="{64F12C6E-83CF-4499-B96D-F87591E8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32" name="BEx5BJQWS6YWHH4ZMSUAMD641V6Y" descr="ZTMFMXCIQSECDX38ALEFHUB00" hidden="1">
          <a:extLst>
            <a:ext uri="{FF2B5EF4-FFF2-40B4-BE49-F238E27FC236}">
              <a16:creationId xmlns:a16="http://schemas.microsoft.com/office/drawing/2014/main" id="{7EC3B9B4-E125-4502-858A-5FD3D0E9F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33" name="BExUBK0YZ5VYFY8TTITJGJU9S06A" hidden="1">
          <a:extLst>
            <a:ext uri="{FF2B5EF4-FFF2-40B4-BE49-F238E27FC236}">
              <a16:creationId xmlns:a16="http://schemas.microsoft.com/office/drawing/2014/main" id="{89A46C1A-AFFF-48A5-858D-79CFA08C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334" name="BEx1KD7H6UB1VYCJ7O61P562EIUY" descr="IQGV9140X0K0UPBL8OGU3I44J" hidden="1">
          <a:extLst>
            <a:ext uri="{FF2B5EF4-FFF2-40B4-BE49-F238E27FC236}">
              <a16:creationId xmlns:a16="http://schemas.microsoft.com/office/drawing/2014/main" id="{0DF04264-B182-47EF-AF98-2F903F1F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335" name="BEx5AQZ4ETQ9LMY5EBWVH20Z7VXQ" hidden="1">
          <a:extLst>
            <a:ext uri="{FF2B5EF4-FFF2-40B4-BE49-F238E27FC236}">
              <a16:creationId xmlns:a16="http://schemas.microsoft.com/office/drawing/2014/main" id="{7E13E9F9-45D3-4507-851A-432AE769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36" name="BEx5BJQWS6YWHH4ZMSUAMD641V6Y" descr="ZTMFMXCIQSECDX38ALEFHUB00" hidden="1">
          <a:extLst>
            <a:ext uri="{FF2B5EF4-FFF2-40B4-BE49-F238E27FC236}">
              <a16:creationId xmlns:a16="http://schemas.microsoft.com/office/drawing/2014/main" id="{7D86D49F-5E6C-4623-8FC8-12D893A4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37" name="BExUBK0YZ5VYFY8TTITJGJU9S06A" hidden="1">
          <a:extLst>
            <a:ext uri="{FF2B5EF4-FFF2-40B4-BE49-F238E27FC236}">
              <a16:creationId xmlns:a16="http://schemas.microsoft.com/office/drawing/2014/main" id="{4D868B70-5AB4-4DB5-BBC4-E73A91BD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38" name="BEx5BJQWS6YWHH4ZMSUAMD641V6Y" descr="ZTMFMXCIQSECDX38ALEFHUB00" hidden="1">
          <a:extLst>
            <a:ext uri="{FF2B5EF4-FFF2-40B4-BE49-F238E27FC236}">
              <a16:creationId xmlns:a16="http://schemas.microsoft.com/office/drawing/2014/main" id="{FDD0F157-A8BF-485D-82EB-9AF48BED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39" name="BExUBK0YZ5VYFY8TTITJGJU9S06A" hidden="1">
          <a:extLst>
            <a:ext uri="{FF2B5EF4-FFF2-40B4-BE49-F238E27FC236}">
              <a16:creationId xmlns:a16="http://schemas.microsoft.com/office/drawing/2014/main" id="{AEEA0F27-90FD-48A5-8F46-4404D885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40" name="BEx5BJQWS6YWHH4ZMSUAMD641V6Y" descr="ZTMFMXCIQSECDX38ALEFHUB00" hidden="1">
          <a:extLst>
            <a:ext uri="{FF2B5EF4-FFF2-40B4-BE49-F238E27FC236}">
              <a16:creationId xmlns:a16="http://schemas.microsoft.com/office/drawing/2014/main" id="{F63F6C7E-4EC0-4387-9205-505EBDB9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41" name="BExUBK0YZ5VYFY8TTITJGJU9S06A" hidden="1">
          <a:extLst>
            <a:ext uri="{FF2B5EF4-FFF2-40B4-BE49-F238E27FC236}">
              <a16:creationId xmlns:a16="http://schemas.microsoft.com/office/drawing/2014/main" id="{A2917C19-1B73-41A5-8847-47ECE90E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342" name="BEx1KD7H6UB1VYCJ7O61P562EIUY" descr="IQGV9140X0K0UPBL8OGU3I44J" hidden="1">
          <a:extLst>
            <a:ext uri="{FF2B5EF4-FFF2-40B4-BE49-F238E27FC236}">
              <a16:creationId xmlns:a16="http://schemas.microsoft.com/office/drawing/2014/main" id="{F68406F0-233A-4384-B4DE-D5DD9CC3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343" name="BEx5AQZ4ETQ9LMY5EBWVH20Z7VXQ" hidden="1">
          <a:extLst>
            <a:ext uri="{FF2B5EF4-FFF2-40B4-BE49-F238E27FC236}">
              <a16:creationId xmlns:a16="http://schemas.microsoft.com/office/drawing/2014/main" id="{C66D151F-44A2-4C6C-BE8D-C360BB93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44" name="BEx5BJQWS6YWHH4ZMSUAMD641V6Y" descr="ZTMFMXCIQSECDX38ALEFHUB00" hidden="1">
          <a:extLst>
            <a:ext uri="{FF2B5EF4-FFF2-40B4-BE49-F238E27FC236}">
              <a16:creationId xmlns:a16="http://schemas.microsoft.com/office/drawing/2014/main" id="{871D9D50-4EEB-4F91-A3D0-37C94FAAF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45" name="BExUBK0YZ5VYFY8TTITJGJU9S06A" hidden="1">
          <a:extLst>
            <a:ext uri="{FF2B5EF4-FFF2-40B4-BE49-F238E27FC236}">
              <a16:creationId xmlns:a16="http://schemas.microsoft.com/office/drawing/2014/main" id="{AF3A6509-A5F4-45FB-9EA9-C231C9BC3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46" name="BEx5BJQWS6YWHH4ZMSUAMD641V6Y" descr="ZTMFMXCIQSECDX38ALEFHUB00" hidden="1">
          <a:extLst>
            <a:ext uri="{FF2B5EF4-FFF2-40B4-BE49-F238E27FC236}">
              <a16:creationId xmlns:a16="http://schemas.microsoft.com/office/drawing/2014/main" id="{04D70B8B-DBE3-48CD-B1CE-45CCE9380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47" name="BExUBK0YZ5VYFY8TTITJGJU9S06A" hidden="1">
          <a:extLst>
            <a:ext uri="{FF2B5EF4-FFF2-40B4-BE49-F238E27FC236}">
              <a16:creationId xmlns:a16="http://schemas.microsoft.com/office/drawing/2014/main" id="{83164813-B456-4010-8518-ACD9AA27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48" name="BEx5BJQWS6YWHH4ZMSUAMD641V6Y" descr="ZTMFMXCIQSECDX38ALEFHUB00" hidden="1">
          <a:extLst>
            <a:ext uri="{FF2B5EF4-FFF2-40B4-BE49-F238E27FC236}">
              <a16:creationId xmlns:a16="http://schemas.microsoft.com/office/drawing/2014/main" id="{CC3B73B3-00BE-4009-84F3-44236D6CA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49" name="BExUBK0YZ5VYFY8TTITJGJU9S06A" hidden="1">
          <a:extLst>
            <a:ext uri="{FF2B5EF4-FFF2-40B4-BE49-F238E27FC236}">
              <a16:creationId xmlns:a16="http://schemas.microsoft.com/office/drawing/2014/main" id="{BD53FC7A-9B61-4B56-AE61-48431BA20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50" name="BEx5BJQWS6YWHH4ZMSUAMD641V6Y" descr="ZTMFMXCIQSECDX38ALEFHUB00" hidden="1">
          <a:extLst>
            <a:ext uri="{FF2B5EF4-FFF2-40B4-BE49-F238E27FC236}">
              <a16:creationId xmlns:a16="http://schemas.microsoft.com/office/drawing/2014/main" id="{B8A0C5E3-7147-4FF8-8F21-69AB758F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51" name="BExUBK0YZ5VYFY8TTITJGJU9S06A" hidden="1">
          <a:extLst>
            <a:ext uri="{FF2B5EF4-FFF2-40B4-BE49-F238E27FC236}">
              <a16:creationId xmlns:a16="http://schemas.microsoft.com/office/drawing/2014/main" id="{3B658295-74FC-4074-8CD0-9686995B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52" name="BEx5BJQWS6YWHH4ZMSUAMD641V6Y" descr="ZTMFMXCIQSECDX38ALEFHUB00" hidden="1">
          <a:extLst>
            <a:ext uri="{FF2B5EF4-FFF2-40B4-BE49-F238E27FC236}">
              <a16:creationId xmlns:a16="http://schemas.microsoft.com/office/drawing/2014/main" id="{3FB0D45C-BD62-4032-B8A8-CDC44EF5C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53" name="BExUBK0YZ5VYFY8TTITJGJU9S06A" hidden="1">
          <a:extLst>
            <a:ext uri="{FF2B5EF4-FFF2-40B4-BE49-F238E27FC236}">
              <a16:creationId xmlns:a16="http://schemas.microsoft.com/office/drawing/2014/main" id="{1C5761AC-4192-474C-8767-DE4AB11EE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54" name="BEx5BJQWS6YWHH4ZMSUAMD641V6Y" descr="ZTMFMXCIQSECDX38ALEFHUB00" hidden="1">
          <a:extLst>
            <a:ext uri="{FF2B5EF4-FFF2-40B4-BE49-F238E27FC236}">
              <a16:creationId xmlns:a16="http://schemas.microsoft.com/office/drawing/2014/main" id="{F9F25BE1-13D9-4804-BDB5-80000210D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55" name="BExUBK0YZ5VYFY8TTITJGJU9S06A" hidden="1">
          <a:extLst>
            <a:ext uri="{FF2B5EF4-FFF2-40B4-BE49-F238E27FC236}">
              <a16:creationId xmlns:a16="http://schemas.microsoft.com/office/drawing/2014/main" id="{DD135BD5-C94F-40E3-9127-3E9A61C5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356" name="BExMO7VFCN4EL59982UR4AJ25JNJ" descr="XX6TINEJADZGKR0CTM7ZRT0RA" hidden="1">
          <a:extLst>
            <a:ext uri="{FF2B5EF4-FFF2-40B4-BE49-F238E27FC236}">
              <a16:creationId xmlns:a16="http://schemas.microsoft.com/office/drawing/2014/main" id="{CF404EDA-F4C0-496A-AD2B-7EA670AF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357" name="BExU3EX5JJCXCII4YKUJBFBGIJR2" descr="OF5ZI9PI5WH36VPANJ2DYLNMI" hidden="1">
          <a:extLst>
            <a:ext uri="{FF2B5EF4-FFF2-40B4-BE49-F238E27FC236}">
              <a16:creationId xmlns:a16="http://schemas.microsoft.com/office/drawing/2014/main" id="{D72C57FC-A6B5-4C9A-AA17-9A4321D76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358" name="BEx1KD7H6UB1VYCJ7O61P562EIUY" descr="IQGV9140X0K0UPBL8OGU3I44J" hidden="1">
          <a:extLst>
            <a:ext uri="{FF2B5EF4-FFF2-40B4-BE49-F238E27FC236}">
              <a16:creationId xmlns:a16="http://schemas.microsoft.com/office/drawing/2014/main" id="{711099DA-1E66-4F54-A2DF-DD3D16CD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59" name="BEx5BJQWS6YWHH4ZMSUAMD641V6Y" descr="ZTMFMXCIQSECDX38ALEFHUB00" hidden="1">
          <a:extLst>
            <a:ext uri="{FF2B5EF4-FFF2-40B4-BE49-F238E27FC236}">
              <a16:creationId xmlns:a16="http://schemas.microsoft.com/office/drawing/2014/main" id="{75DB113A-4C72-4654-B579-DAFC180C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20</xdr:row>
      <xdr:rowOff>0</xdr:rowOff>
    </xdr:from>
    <xdr:ext cx="59531" cy="829901"/>
    <xdr:pic>
      <xdr:nvPicPr>
        <xdr:cNvPr id="4360" name="BExVTO5Q8G2M7BPL4B2584LQS0R0" descr="OB6Q8NA4LZFE4GM9Y3V56BPMQ" hidden="1">
          <a:extLst>
            <a:ext uri="{FF2B5EF4-FFF2-40B4-BE49-F238E27FC236}">
              <a16:creationId xmlns:a16="http://schemas.microsoft.com/office/drawing/2014/main" id="{BDA9F72C-883F-41E0-AA4B-4DE4F57C6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20</xdr:row>
      <xdr:rowOff>0</xdr:rowOff>
    </xdr:from>
    <xdr:ext cx="59531" cy="295275"/>
    <xdr:pic>
      <xdr:nvPicPr>
        <xdr:cNvPr id="4361" name="BExIFSCLN1G86X78PFLTSMRP0US5" descr="9JK4SPV4DG7VTCZIILWHXQU5J" hidden="1">
          <a:extLst>
            <a:ext uri="{FF2B5EF4-FFF2-40B4-BE49-F238E27FC236}">
              <a16:creationId xmlns:a16="http://schemas.microsoft.com/office/drawing/2014/main" id="{C1B100AE-D118-4170-A3FA-F217D5460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362" name="BEx1I152WN2D3A85O2XN0DGXCWHN" descr="KHBZFMANRA4UMJR1AB4M5NJNT" hidden="1">
          <a:extLst>
            <a:ext uri="{FF2B5EF4-FFF2-40B4-BE49-F238E27FC236}">
              <a16:creationId xmlns:a16="http://schemas.microsoft.com/office/drawing/2014/main" id="{77D3EA02-C41A-490C-A386-D1E36C1A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363" name="BExW9676P0SKCVKK25QCGHPA3PAD" descr="9A4PWZ20RMSRF0PNECCDM75CA" hidden="1">
          <a:extLst>
            <a:ext uri="{FF2B5EF4-FFF2-40B4-BE49-F238E27FC236}">
              <a16:creationId xmlns:a16="http://schemas.microsoft.com/office/drawing/2014/main" id="{8C314C76-37BA-4D7B-94D9-510C0405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364" name="BExS5CPQ8P8JOQPK7ANNKHLSGOKU" hidden="1">
          <a:extLst>
            <a:ext uri="{FF2B5EF4-FFF2-40B4-BE49-F238E27FC236}">
              <a16:creationId xmlns:a16="http://schemas.microsoft.com/office/drawing/2014/main" id="{0D512D06-8EE6-434A-B56F-4FC69D53B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365" name="BExMM0AVUAIRNJLXB1FW8R0YB4ZZ" hidden="1">
          <a:extLst>
            <a:ext uri="{FF2B5EF4-FFF2-40B4-BE49-F238E27FC236}">
              <a16:creationId xmlns:a16="http://schemas.microsoft.com/office/drawing/2014/main" id="{21521267-23CF-4F88-9D65-3A14E580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366" name="BExXZ7Y09CBS0XA7IPB3IRJ8RJM4" hidden="1">
          <a:extLst>
            <a:ext uri="{FF2B5EF4-FFF2-40B4-BE49-F238E27FC236}">
              <a16:creationId xmlns:a16="http://schemas.microsoft.com/office/drawing/2014/main" id="{31A35FD4-01C7-4566-A364-A0C87A77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367" name="BExQ7SXS9VUG7P6CACU2J7R2SGIZ" hidden="1">
          <a:extLst>
            <a:ext uri="{FF2B5EF4-FFF2-40B4-BE49-F238E27FC236}">
              <a16:creationId xmlns:a16="http://schemas.microsoft.com/office/drawing/2014/main" id="{C115C3E2-0D5A-45EE-95DE-54F765D8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368" name="BEx5AQZ4ETQ9LMY5EBWVH20Z7VXQ" hidden="1">
          <a:extLst>
            <a:ext uri="{FF2B5EF4-FFF2-40B4-BE49-F238E27FC236}">
              <a16:creationId xmlns:a16="http://schemas.microsoft.com/office/drawing/2014/main" id="{3CCA76D0-725B-4F9A-AAFE-2799D88B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69" name="BExUBK0YZ5VYFY8TTITJGJU9S06A" hidden="1">
          <a:extLst>
            <a:ext uri="{FF2B5EF4-FFF2-40B4-BE49-F238E27FC236}">
              <a16:creationId xmlns:a16="http://schemas.microsoft.com/office/drawing/2014/main" id="{3EDE0DED-675B-4FEC-8995-77FC9D22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2971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829901"/>
    <xdr:pic>
      <xdr:nvPicPr>
        <xdr:cNvPr id="4370" name="BExUEZCSSJ7RN4J18I2NUIQR2FZS" hidden="1">
          <a:extLst>
            <a:ext uri="{FF2B5EF4-FFF2-40B4-BE49-F238E27FC236}">
              <a16:creationId xmlns:a16="http://schemas.microsoft.com/office/drawing/2014/main" id="{F0F27545-8003-4E31-8B1D-5AAE7DE4F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2973705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295275"/>
    <xdr:pic>
      <xdr:nvPicPr>
        <xdr:cNvPr id="4371" name="BExS3JDQWF7U3F5JTEVOE16ASIYK" hidden="1">
          <a:extLst>
            <a:ext uri="{FF2B5EF4-FFF2-40B4-BE49-F238E27FC236}">
              <a16:creationId xmlns:a16="http://schemas.microsoft.com/office/drawing/2014/main" id="{0BCCFC5D-F2C6-4588-86D2-1E308F507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29718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372" name="BEx1KD7H6UB1VYCJ7O61P562EIUY" descr="IQGV9140X0K0UPBL8OGU3I44J" hidden="1">
          <a:extLst>
            <a:ext uri="{FF2B5EF4-FFF2-40B4-BE49-F238E27FC236}">
              <a16:creationId xmlns:a16="http://schemas.microsoft.com/office/drawing/2014/main" id="{7F401E82-FF93-4544-AA33-1E42A1702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73" name="BEx5BJQWS6YWHH4ZMSUAMD641V6Y" descr="ZTMFMXCIQSECDX38ALEFHUB00" hidden="1">
          <a:extLst>
            <a:ext uri="{FF2B5EF4-FFF2-40B4-BE49-F238E27FC236}">
              <a16:creationId xmlns:a16="http://schemas.microsoft.com/office/drawing/2014/main" id="{A3DFDAF8-114B-43EE-8EB9-7C0063E59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374" name="BEx5AQZ4ETQ9LMY5EBWVH20Z7VXQ" hidden="1">
          <a:extLst>
            <a:ext uri="{FF2B5EF4-FFF2-40B4-BE49-F238E27FC236}">
              <a16:creationId xmlns:a16="http://schemas.microsoft.com/office/drawing/2014/main" id="{2D83A0A6-5036-4C2D-8B4A-8C61F41E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75" name="BExUBK0YZ5VYFY8TTITJGJU9S06A" hidden="1">
          <a:extLst>
            <a:ext uri="{FF2B5EF4-FFF2-40B4-BE49-F238E27FC236}">
              <a16:creationId xmlns:a16="http://schemas.microsoft.com/office/drawing/2014/main" id="{AABB1B08-A56C-44F8-AFE9-8E2072A4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376" name="BExMO7VFCN4EL59982UR4AJ25JNJ" descr="XX6TINEJADZGKR0CTM7ZRT0RA" hidden="1">
          <a:extLst>
            <a:ext uri="{FF2B5EF4-FFF2-40B4-BE49-F238E27FC236}">
              <a16:creationId xmlns:a16="http://schemas.microsoft.com/office/drawing/2014/main" id="{F4050824-5B27-4FCE-89A7-0E76FE2E3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377" name="BExU3EX5JJCXCII4YKUJBFBGIJR2" descr="OF5ZI9PI5WH36VPANJ2DYLNMI" hidden="1">
          <a:extLst>
            <a:ext uri="{FF2B5EF4-FFF2-40B4-BE49-F238E27FC236}">
              <a16:creationId xmlns:a16="http://schemas.microsoft.com/office/drawing/2014/main" id="{515BAF19-764E-425D-B7D1-D7EBCBF2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378" name="BEx1I152WN2D3A85O2XN0DGXCWHN" descr="KHBZFMANRA4UMJR1AB4M5NJNT" hidden="1">
          <a:extLst>
            <a:ext uri="{FF2B5EF4-FFF2-40B4-BE49-F238E27FC236}">
              <a16:creationId xmlns:a16="http://schemas.microsoft.com/office/drawing/2014/main" id="{9158D329-D2C5-4D55-9E3C-0C32A988C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379" name="BExW9676P0SKCVKK25QCGHPA3PAD" descr="9A4PWZ20RMSRF0PNECCDM75CA" hidden="1">
          <a:extLst>
            <a:ext uri="{FF2B5EF4-FFF2-40B4-BE49-F238E27FC236}">
              <a16:creationId xmlns:a16="http://schemas.microsoft.com/office/drawing/2014/main" id="{B62F74D1-C131-4D97-8EB7-1CAE9073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380" name="BExS5CPQ8P8JOQPK7ANNKHLSGOKU" hidden="1">
          <a:extLst>
            <a:ext uri="{FF2B5EF4-FFF2-40B4-BE49-F238E27FC236}">
              <a16:creationId xmlns:a16="http://schemas.microsoft.com/office/drawing/2014/main" id="{B585B115-8BD8-4C92-B57F-3398E2A7E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381" name="BExMM0AVUAIRNJLXB1FW8R0YB4ZZ" hidden="1">
          <a:extLst>
            <a:ext uri="{FF2B5EF4-FFF2-40B4-BE49-F238E27FC236}">
              <a16:creationId xmlns:a16="http://schemas.microsoft.com/office/drawing/2014/main" id="{997331A9-7E5E-4F66-BF32-29B76AF1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382" name="BExXZ7Y09CBS0XA7IPB3IRJ8RJM4" hidden="1">
          <a:extLst>
            <a:ext uri="{FF2B5EF4-FFF2-40B4-BE49-F238E27FC236}">
              <a16:creationId xmlns:a16="http://schemas.microsoft.com/office/drawing/2014/main" id="{294A4B12-58E3-4DF5-899B-BD4E80FA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383" name="BExQ7SXS9VUG7P6CACU2J7R2SGIZ" hidden="1">
          <a:extLst>
            <a:ext uri="{FF2B5EF4-FFF2-40B4-BE49-F238E27FC236}">
              <a16:creationId xmlns:a16="http://schemas.microsoft.com/office/drawing/2014/main" id="{EA41831E-647F-44D2-A721-BF4407230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384" name="BExMO7VFCN4EL59982UR4AJ25JNJ" descr="XX6TINEJADZGKR0CTM7ZRT0RA" hidden="1">
          <a:extLst>
            <a:ext uri="{FF2B5EF4-FFF2-40B4-BE49-F238E27FC236}">
              <a16:creationId xmlns:a16="http://schemas.microsoft.com/office/drawing/2014/main" id="{58F87078-6099-40B9-A79C-F41FA297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385" name="BExU3EX5JJCXCII4YKUJBFBGIJR2" descr="OF5ZI9PI5WH36VPANJ2DYLNMI" hidden="1">
          <a:extLst>
            <a:ext uri="{FF2B5EF4-FFF2-40B4-BE49-F238E27FC236}">
              <a16:creationId xmlns:a16="http://schemas.microsoft.com/office/drawing/2014/main" id="{4F46DF73-6541-4308-B4DD-05DB173C6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386" name="BEx1I152WN2D3A85O2XN0DGXCWHN" descr="KHBZFMANRA4UMJR1AB4M5NJNT" hidden="1">
          <a:extLst>
            <a:ext uri="{FF2B5EF4-FFF2-40B4-BE49-F238E27FC236}">
              <a16:creationId xmlns:a16="http://schemas.microsoft.com/office/drawing/2014/main" id="{D79F1960-99EC-46D3-B4B6-8810EE363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387" name="BExW9676P0SKCVKK25QCGHPA3PAD" descr="9A4PWZ20RMSRF0PNECCDM75CA" hidden="1">
          <a:extLst>
            <a:ext uri="{FF2B5EF4-FFF2-40B4-BE49-F238E27FC236}">
              <a16:creationId xmlns:a16="http://schemas.microsoft.com/office/drawing/2014/main" id="{3C805DF3-A375-4DE2-B3D5-49358CDDA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388" name="BExS5CPQ8P8JOQPK7ANNKHLSGOKU" hidden="1">
          <a:extLst>
            <a:ext uri="{FF2B5EF4-FFF2-40B4-BE49-F238E27FC236}">
              <a16:creationId xmlns:a16="http://schemas.microsoft.com/office/drawing/2014/main" id="{69F2DE10-3269-48D2-A08B-B29C54C67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389" name="BExMM0AVUAIRNJLXB1FW8R0YB4ZZ" hidden="1">
          <a:extLst>
            <a:ext uri="{FF2B5EF4-FFF2-40B4-BE49-F238E27FC236}">
              <a16:creationId xmlns:a16="http://schemas.microsoft.com/office/drawing/2014/main" id="{EE93622F-C2CC-4CE7-982B-F59F6933A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390" name="BExXZ7Y09CBS0XA7IPB3IRJ8RJM4" hidden="1">
          <a:extLst>
            <a:ext uri="{FF2B5EF4-FFF2-40B4-BE49-F238E27FC236}">
              <a16:creationId xmlns:a16="http://schemas.microsoft.com/office/drawing/2014/main" id="{DAFAA3BF-943C-4496-9EF5-D109448A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391" name="BExQ7SXS9VUG7P6CACU2J7R2SGIZ" hidden="1">
          <a:extLst>
            <a:ext uri="{FF2B5EF4-FFF2-40B4-BE49-F238E27FC236}">
              <a16:creationId xmlns:a16="http://schemas.microsoft.com/office/drawing/2014/main" id="{067C4CAA-25DD-4220-8DD5-B8DCCE4F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392" name="BEx1KD7H6UB1VYCJ7O61P562EIUY" descr="IQGV9140X0K0UPBL8OGU3I44J" hidden="1">
          <a:extLst>
            <a:ext uri="{FF2B5EF4-FFF2-40B4-BE49-F238E27FC236}">
              <a16:creationId xmlns:a16="http://schemas.microsoft.com/office/drawing/2014/main" id="{B98FFFC0-E334-4FB1-8C65-8022D8849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93" name="BEx5BJQWS6YWHH4ZMSUAMD641V6Y" descr="ZTMFMXCIQSECDX38ALEFHUB00" hidden="1">
          <a:extLst>
            <a:ext uri="{FF2B5EF4-FFF2-40B4-BE49-F238E27FC236}">
              <a16:creationId xmlns:a16="http://schemas.microsoft.com/office/drawing/2014/main" id="{59C709C5-1A5B-44DE-A454-8A226507D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394" name="BEx5AQZ4ETQ9LMY5EBWVH20Z7VXQ" hidden="1">
          <a:extLst>
            <a:ext uri="{FF2B5EF4-FFF2-40B4-BE49-F238E27FC236}">
              <a16:creationId xmlns:a16="http://schemas.microsoft.com/office/drawing/2014/main" id="{5029F7FE-1DF6-4313-B421-EDA740BC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95" name="BExUBK0YZ5VYFY8TTITJGJU9S06A" hidden="1">
          <a:extLst>
            <a:ext uri="{FF2B5EF4-FFF2-40B4-BE49-F238E27FC236}">
              <a16:creationId xmlns:a16="http://schemas.microsoft.com/office/drawing/2014/main" id="{8DF30824-72C1-4499-A1DA-CEEF5AFB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396" name="BEx1KD7H6UB1VYCJ7O61P562EIUY" descr="IQGV9140X0K0UPBL8OGU3I44J" hidden="1">
          <a:extLst>
            <a:ext uri="{FF2B5EF4-FFF2-40B4-BE49-F238E27FC236}">
              <a16:creationId xmlns:a16="http://schemas.microsoft.com/office/drawing/2014/main" id="{9EBE09F7-7817-4987-A95F-F4BD018C7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97" name="BEx5BJQWS6YWHH4ZMSUAMD641V6Y" descr="ZTMFMXCIQSECDX38ALEFHUB00" hidden="1">
          <a:extLst>
            <a:ext uri="{FF2B5EF4-FFF2-40B4-BE49-F238E27FC236}">
              <a16:creationId xmlns:a16="http://schemas.microsoft.com/office/drawing/2014/main" id="{8C841C9E-E70F-45F9-B20F-648EC5A2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398" name="BEx5AQZ4ETQ9LMY5EBWVH20Z7VXQ" hidden="1">
          <a:extLst>
            <a:ext uri="{FF2B5EF4-FFF2-40B4-BE49-F238E27FC236}">
              <a16:creationId xmlns:a16="http://schemas.microsoft.com/office/drawing/2014/main" id="{C3E7CD4F-1540-4E94-A623-B09018E57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399" name="BExUBK0YZ5VYFY8TTITJGJU9S06A" hidden="1">
          <a:extLst>
            <a:ext uri="{FF2B5EF4-FFF2-40B4-BE49-F238E27FC236}">
              <a16:creationId xmlns:a16="http://schemas.microsoft.com/office/drawing/2014/main" id="{7901328D-D447-42C4-8CE3-9FF562C48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00" name="BEx1KD7H6UB1VYCJ7O61P562EIUY" descr="IQGV9140X0K0UPBL8OGU3I44J" hidden="1">
          <a:extLst>
            <a:ext uri="{FF2B5EF4-FFF2-40B4-BE49-F238E27FC236}">
              <a16:creationId xmlns:a16="http://schemas.microsoft.com/office/drawing/2014/main" id="{7328F312-E872-4A38-8E00-34605CB0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01" name="BEx5BJQWS6YWHH4ZMSUAMD641V6Y" descr="ZTMFMXCIQSECDX38ALEFHUB00" hidden="1">
          <a:extLst>
            <a:ext uri="{FF2B5EF4-FFF2-40B4-BE49-F238E27FC236}">
              <a16:creationId xmlns:a16="http://schemas.microsoft.com/office/drawing/2014/main" id="{E331752F-2D03-4D0E-861B-C80251D4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02" name="BEx5AQZ4ETQ9LMY5EBWVH20Z7VXQ" hidden="1">
          <a:extLst>
            <a:ext uri="{FF2B5EF4-FFF2-40B4-BE49-F238E27FC236}">
              <a16:creationId xmlns:a16="http://schemas.microsoft.com/office/drawing/2014/main" id="{270E46E0-5A60-44D7-8FD3-25DBEA319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03" name="BExUBK0YZ5VYFY8TTITJGJU9S06A" hidden="1">
          <a:extLst>
            <a:ext uri="{FF2B5EF4-FFF2-40B4-BE49-F238E27FC236}">
              <a16:creationId xmlns:a16="http://schemas.microsoft.com/office/drawing/2014/main" id="{E7F93276-796A-4EED-9905-257BCAE0B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04" name="BEx1KD7H6UB1VYCJ7O61P562EIUY" descr="IQGV9140X0K0UPBL8OGU3I44J" hidden="1">
          <a:extLst>
            <a:ext uri="{FF2B5EF4-FFF2-40B4-BE49-F238E27FC236}">
              <a16:creationId xmlns:a16="http://schemas.microsoft.com/office/drawing/2014/main" id="{988A3B16-A7B2-4127-91CF-3F1DC54C1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05" name="BEx5BJQWS6YWHH4ZMSUAMD641V6Y" descr="ZTMFMXCIQSECDX38ALEFHUB00" hidden="1">
          <a:extLst>
            <a:ext uri="{FF2B5EF4-FFF2-40B4-BE49-F238E27FC236}">
              <a16:creationId xmlns:a16="http://schemas.microsoft.com/office/drawing/2014/main" id="{BD242CE1-7C1B-4DF5-A6C6-1C59B8D4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06" name="BEx5AQZ4ETQ9LMY5EBWVH20Z7VXQ" hidden="1">
          <a:extLst>
            <a:ext uri="{FF2B5EF4-FFF2-40B4-BE49-F238E27FC236}">
              <a16:creationId xmlns:a16="http://schemas.microsoft.com/office/drawing/2014/main" id="{4D2DFF47-5C43-4724-8FC6-073ED6EE8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07" name="BExUBK0YZ5VYFY8TTITJGJU9S06A" hidden="1">
          <a:extLst>
            <a:ext uri="{FF2B5EF4-FFF2-40B4-BE49-F238E27FC236}">
              <a16:creationId xmlns:a16="http://schemas.microsoft.com/office/drawing/2014/main" id="{989F121A-9BE0-48C4-9C3A-6B43F61DA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08" name="BEx1KD7H6UB1VYCJ7O61P562EIUY" descr="IQGV9140X0K0UPBL8OGU3I44J" hidden="1">
          <a:extLst>
            <a:ext uri="{FF2B5EF4-FFF2-40B4-BE49-F238E27FC236}">
              <a16:creationId xmlns:a16="http://schemas.microsoft.com/office/drawing/2014/main" id="{6F8374F3-2646-4976-BA9C-D34296321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09" name="BEx5BJQWS6YWHH4ZMSUAMD641V6Y" descr="ZTMFMXCIQSECDX38ALEFHUB00" hidden="1">
          <a:extLst>
            <a:ext uri="{FF2B5EF4-FFF2-40B4-BE49-F238E27FC236}">
              <a16:creationId xmlns:a16="http://schemas.microsoft.com/office/drawing/2014/main" id="{CA2CC250-0D09-4902-831C-86AE0675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10" name="BEx5AQZ4ETQ9LMY5EBWVH20Z7VXQ" hidden="1">
          <a:extLst>
            <a:ext uri="{FF2B5EF4-FFF2-40B4-BE49-F238E27FC236}">
              <a16:creationId xmlns:a16="http://schemas.microsoft.com/office/drawing/2014/main" id="{3736004B-E08E-4590-B851-3DB97DAC6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11" name="BExUBK0YZ5VYFY8TTITJGJU9S06A" hidden="1">
          <a:extLst>
            <a:ext uri="{FF2B5EF4-FFF2-40B4-BE49-F238E27FC236}">
              <a16:creationId xmlns:a16="http://schemas.microsoft.com/office/drawing/2014/main" id="{7FB4B66C-8BD7-4B86-BCDC-460618515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12" name="BEx1KD7H6UB1VYCJ7O61P562EIUY" descr="IQGV9140X0K0UPBL8OGU3I44J" hidden="1">
          <a:extLst>
            <a:ext uri="{FF2B5EF4-FFF2-40B4-BE49-F238E27FC236}">
              <a16:creationId xmlns:a16="http://schemas.microsoft.com/office/drawing/2014/main" id="{B3505BB2-5D9D-4145-BBFE-2C5289AF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13" name="BEx5BJQWS6YWHH4ZMSUAMD641V6Y" descr="ZTMFMXCIQSECDX38ALEFHUB00" hidden="1">
          <a:extLst>
            <a:ext uri="{FF2B5EF4-FFF2-40B4-BE49-F238E27FC236}">
              <a16:creationId xmlns:a16="http://schemas.microsoft.com/office/drawing/2014/main" id="{DDF7C790-8C50-4803-BF0C-E33CEC97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14" name="BEx5AQZ4ETQ9LMY5EBWVH20Z7VXQ" hidden="1">
          <a:extLst>
            <a:ext uri="{FF2B5EF4-FFF2-40B4-BE49-F238E27FC236}">
              <a16:creationId xmlns:a16="http://schemas.microsoft.com/office/drawing/2014/main" id="{5DD42B29-257B-47AC-ACF7-548E0E6C3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15" name="BExUBK0YZ5VYFY8TTITJGJU9S06A" hidden="1">
          <a:extLst>
            <a:ext uri="{FF2B5EF4-FFF2-40B4-BE49-F238E27FC236}">
              <a16:creationId xmlns:a16="http://schemas.microsoft.com/office/drawing/2014/main" id="{0C028640-4441-4287-8324-AF47FF00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16" name="BEx1KD7H6UB1VYCJ7O61P562EIUY" descr="IQGV9140X0K0UPBL8OGU3I44J" hidden="1">
          <a:extLst>
            <a:ext uri="{FF2B5EF4-FFF2-40B4-BE49-F238E27FC236}">
              <a16:creationId xmlns:a16="http://schemas.microsoft.com/office/drawing/2014/main" id="{C32244E3-6AC5-419A-8064-F218DA6D0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17" name="BEx5BJQWS6YWHH4ZMSUAMD641V6Y" descr="ZTMFMXCIQSECDX38ALEFHUB00" hidden="1">
          <a:extLst>
            <a:ext uri="{FF2B5EF4-FFF2-40B4-BE49-F238E27FC236}">
              <a16:creationId xmlns:a16="http://schemas.microsoft.com/office/drawing/2014/main" id="{3F00AFC9-F145-46D8-A4FC-9CF5D946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18" name="BEx5AQZ4ETQ9LMY5EBWVH20Z7VXQ" hidden="1">
          <a:extLst>
            <a:ext uri="{FF2B5EF4-FFF2-40B4-BE49-F238E27FC236}">
              <a16:creationId xmlns:a16="http://schemas.microsoft.com/office/drawing/2014/main" id="{A781A0BE-41E9-4478-A448-23134B18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19" name="BExUBK0YZ5VYFY8TTITJGJU9S06A" hidden="1">
          <a:extLst>
            <a:ext uri="{FF2B5EF4-FFF2-40B4-BE49-F238E27FC236}">
              <a16:creationId xmlns:a16="http://schemas.microsoft.com/office/drawing/2014/main" id="{BF378661-834E-4741-B287-4E9D4981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20" name="BEx1KD7H6UB1VYCJ7O61P562EIUY" descr="IQGV9140X0K0UPBL8OGU3I44J" hidden="1">
          <a:extLst>
            <a:ext uri="{FF2B5EF4-FFF2-40B4-BE49-F238E27FC236}">
              <a16:creationId xmlns:a16="http://schemas.microsoft.com/office/drawing/2014/main" id="{597CD351-A600-4122-8191-16501537F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21" name="BEx5BJQWS6YWHH4ZMSUAMD641V6Y" descr="ZTMFMXCIQSECDX38ALEFHUB00" hidden="1">
          <a:extLst>
            <a:ext uri="{FF2B5EF4-FFF2-40B4-BE49-F238E27FC236}">
              <a16:creationId xmlns:a16="http://schemas.microsoft.com/office/drawing/2014/main" id="{96ADB3D8-9AFF-4291-857E-C4D45901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22" name="BEx5AQZ4ETQ9LMY5EBWVH20Z7VXQ" hidden="1">
          <a:extLst>
            <a:ext uri="{FF2B5EF4-FFF2-40B4-BE49-F238E27FC236}">
              <a16:creationId xmlns:a16="http://schemas.microsoft.com/office/drawing/2014/main" id="{9495B029-D611-4D5A-B808-0299ECE6A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23" name="BExUBK0YZ5VYFY8TTITJGJU9S06A" hidden="1">
          <a:extLst>
            <a:ext uri="{FF2B5EF4-FFF2-40B4-BE49-F238E27FC236}">
              <a16:creationId xmlns:a16="http://schemas.microsoft.com/office/drawing/2014/main" id="{0344E001-FE01-4EDE-BD52-3D6BD0F59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24" name="BEx1KD7H6UB1VYCJ7O61P562EIUY" descr="IQGV9140X0K0UPBL8OGU3I44J" hidden="1">
          <a:extLst>
            <a:ext uri="{FF2B5EF4-FFF2-40B4-BE49-F238E27FC236}">
              <a16:creationId xmlns:a16="http://schemas.microsoft.com/office/drawing/2014/main" id="{B609CC95-2564-4546-BB2B-C6919C6B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25" name="BEx5BJQWS6YWHH4ZMSUAMD641V6Y" descr="ZTMFMXCIQSECDX38ALEFHUB00" hidden="1">
          <a:extLst>
            <a:ext uri="{FF2B5EF4-FFF2-40B4-BE49-F238E27FC236}">
              <a16:creationId xmlns:a16="http://schemas.microsoft.com/office/drawing/2014/main" id="{2F4C7B00-C369-46EE-8D98-8704B398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26" name="BEx5AQZ4ETQ9LMY5EBWVH20Z7VXQ" hidden="1">
          <a:extLst>
            <a:ext uri="{FF2B5EF4-FFF2-40B4-BE49-F238E27FC236}">
              <a16:creationId xmlns:a16="http://schemas.microsoft.com/office/drawing/2014/main" id="{B855DE8C-1210-4BC7-9CCA-E91B0433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27" name="BExUBK0YZ5VYFY8TTITJGJU9S06A" hidden="1">
          <a:extLst>
            <a:ext uri="{FF2B5EF4-FFF2-40B4-BE49-F238E27FC236}">
              <a16:creationId xmlns:a16="http://schemas.microsoft.com/office/drawing/2014/main" id="{A3D534E3-C00B-427D-932C-B7D67035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428" name="BExMO7VFCN4EL59982UR4AJ25JNJ" descr="XX6TINEJADZGKR0CTM7ZRT0RA" hidden="1">
          <a:extLst>
            <a:ext uri="{FF2B5EF4-FFF2-40B4-BE49-F238E27FC236}">
              <a16:creationId xmlns:a16="http://schemas.microsoft.com/office/drawing/2014/main" id="{1803192E-85DE-41DF-BDF0-E80C246D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429" name="BExU3EX5JJCXCII4YKUJBFBGIJR2" descr="OF5ZI9PI5WH36VPANJ2DYLNMI" hidden="1">
          <a:extLst>
            <a:ext uri="{FF2B5EF4-FFF2-40B4-BE49-F238E27FC236}">
              <a16:creationId xmlns:a16="http://schemas.microsoft.com/office/drawing/2014/main" id="{CA934437-463A-45DD-A357-61BD5F087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430" name="BEx1I152WN2D3A85O2XN0DGXCWHN" descr="KHBZFMANRA4UMJR1AB4M5NJNT" hidden="1">
          <a:extLst>
            <a:ext uri="{FF2B5EF4-FFF2-40B4-BE49-F238E27FC236}">
              <a16:creationId xmlns:a16="http://schemas.microsoft.com/office/drawing/2014/main" id="{957F82A0-8E55-4D5D-9640-999927F6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431" name="BExW9676P0SKCVKK25QCGHPA3PAD" descr="9A4PWZ20RMSRF0PNECCDM75CA" hidden="1">
          <a:extLst>
            <a:ext uri="{FF2B5EF4-FFF2-40B4-BE49-F238E27FC236}">
              <a16:creationId xmlns:a16="http://schemas.microsoft.com/office/drawing/2014/main" id="{7FF5FFC6-FCD0-436D-8D9E-E5AE62732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432" name="BExS5CPQ8P8JOQPK7ANNKHLSGOKU" hidden="1">
          <a:extLst>
            <a:ext uri="{FF2B5EF4-FFF2-40B4-BE49-F238E27FC236}">
              <a16:creationId xmlns:a16="http://schemas.microsoft.com/office/drawing/2014/main" id="{4142D2B4-2585-4090-A670-25556F1F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433" name="BExMM0AVUAIRNJLXB1FW8R0YB4ZZ" hidden="1">
          <a:extLst>
            <a:ext uri="{FF2B5EF4-FFF2-40B4-BE49-F238E27FC236}">
              <a16:creationId xmlns:a16="http://schemas.microsoft.com/office/drawing/2014/main" id="{2645BEEB-8E7F-4BFF-918B-64EE3A63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434" name="BExXZ7Y09CBS0XA7IPB3IRJ8RJM4" hidden="1">
          <a:extLst>
            <a:ext uri="{FF2B5EF4-FFF2-40B4-BE49-F238E27FC236}">
              <a16:creationId xmlns:a16="http://schemas.microsoft.com/office/drawing/2014/main" id="{A1AF7261-FD43-474D-B61E-D6341293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435" name="BExQ7SXS9VUG7P6CACU2J7R2SGIZ" hidden="1">
          <a:extLst>
            <a:ext uri="{FF2B5EF4-FFF2-40B4-BE49-F238E27FC236}">
              <a16:creationId xmlns:a16="http://schemas.microsoft.com/office/drawing/2014/main" id="{08D9E306-453C-4446-B08D-AB3617E8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436" name="BExMO7VFCN4EL59982UR4AJ25JNJ" descr="XX6TINEJADZGKR0CTM7ZRT0RA" hidden="1">
          <a:extLst>
            <a:ext uri="{FF2B5EF4-FFF2-40B4-BE49-F238E27FC236}">
              <a16:creationId xmlns:a16="http://schemas.microsoft.com/office/drawing/2014/main" id="{1F815826-C600-4AA5-89CD-455ABDA19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437" name="BExU3EX5JJCXCII4YKUJBFBGIJR2" descr="OF5ZI9PI5WH36VPANJ2DYLNMI" hidden="1">
          <a:extLst>
            <a:ext uri="{FF2B5EF4-FFF2-40B4-BE49-F238E27FC236}">
              <a16:creationId xmlns:a16="http://schemas.microsoft.com/office/drawing/2014/main" id="{BFCC3325-784C-4E8C-994F-4ECB24772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438" name="BEx1I152WN2D3A85O2XN0DGXCWHN" descr="KHBZFMANRA4UMJR1AB4M5NJNT" hidden="1">
          <a:extLst>
            <a:ext uri="{FF2B5EF4-FFF2-40B4-BE49-F238E27FC236}">
              <a16:creationId xmlns:a16="http://schemas.microsoft.com/office/drawing/2014/main" id="{7A3183BB-3954-4A60-AA19-477438EC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439" name="BExW9676P0SKCVKK25QCGHPA3PAD" descr="9A4PWZ20RMSRF0PNECCDM75CA" hidden="1">
          <a:extLst>
            <a:ext uri="{FF2B5EF4-FFF2-40B4-BE49-F238E27FC236}">
              <a16:creationId xmlns:a16="http://schemas.microsoft.com/office/drawing/2014/main" id="{98DD5A2F-A7DE-4A0D-8227-6DAC30EA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440" name="BExS5CPQ8P8JOQPK7ANNKHLSGOKU" hidden="1">
          <a:extLst>
            <a:ext uri="{FF2B5EF4-FFF2-40B4-BE49-F238E27FC236}">
              <a16:creationId xmlns:a16="http://schemas.microsoft.com/office/drawing/2014/main" id="{D8F5A0F9-765C-41BB-B10D-6685FB84A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441" name="BExMM0AVUAIRNJLXB1FW8R0YB4ZZ" hidden="1">
          <a:extLst>
            <a:ext uri="{FF2B5EF4-FFF2-40B4-BE49-F238E27FC236}">
              <a16:creationId xmlns:a16="http://schemas.microsoft.com/office/drawing/2014/main" id="{75CB50FE-C9C7-460D-A79E-6E1AAF20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442" name="BExXZ7Y09CBS0XA7IPB3IRJ8RJM4" hidden="1">
          <a:extLst>
            <a:ext uri="{FF2B5EF4-FFF2-40B4-BE49-F238E27FC236}">
              <a16:creationId xmlns:a16="http://schemas.microsoft.com/office/drawing/2014/main" id="{AA2C32DF-0465-4D01-98EC-03F6392AD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443" name="BExQ7SXS9VUG7P6CACU2J7R2SGIZ" hidden="1">
          <a:extLst>
            <a:ext uri="{FF2B5EF4-FFF2-40B4-BE49-F238E27FC236}">
              <a16:creationId xmlns:a16="http://schemas.microsoft.com/office/drawing/2014/main" id="{D48A7917-C306-464F-A25E-CFF65FD2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44" name="BEx1KD7H6UB1VYCJ7O61P562EIUY" descr="IQGV9140X0K0UPBL8OGU3I44J" hidden="1">
          <a:extLst>
            <a:ext uri="{FF2B5EF4-FFF2-40B4-BE49-F238E27FC236}">
              <a16:creationId xmlns:a16="http://schemas.microsoft.com/office/drawing/2014/main" id="{BAE20A4B-188D-4F1C-A476-53797AEFE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45" name="BEx5AQZ4ETQ9LMY5EBWVH20Z7VXQ" hidden="1">
          <a:extLst>
            <a:ext uri="{FF2B5EF4-FFF2-40B4-BE49-F238E27FC236}">
              <a16:creationId xmlns:a16="http://schemas.microsoft.com/office/drawing/2014/main" id="{06139071-2775-4E3A-A308-F1F4558D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446" name="BExMO7VFCN4EL59982UR4AJ25JNJ" descr="XX6TINEJADZGKR0CTM7ZRT0RA" hidden="1">
          <a:extLst>
            <a:ext uri="{FF2B5EF4-FFF2-40B4-BE49-F238E27FC236}">
              <a16:creationId xmlns:a16="http://schemas.microsoft.com/office/drawing/2014/main" id="{4EAB427E-7197-405E-BF8E-9790E050A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447" name="BEx1I152WN2D3A85O2XN0DGXCWHN" descr="KHBZFMANRA4UMJR1AB4M5NJNT" hidden="1">
          <a:extLst>
            <a:ext uri="{FF2B5EF4-FFF2-40B4-BE49-F238E27FC236}">
              <a16:creationId xmlns:a16="http://schemas.microsoft.com/office/drawing/2014/main" id="{BA022839-550D-4776-9489-AE65D7F9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448" name="BExS5CPQ8P8JOQPK7ANNKHLSGOKU" hidden="1">
          <a:extLst>
            <a:ext uri="{FF2B5EF4-FFF2-40B4-BE49-F238E27FC236}">
              <a16:creationId xmlns:a16="http://schemas.microsoft.com/office/drawing/2014/main" id="{78F0EDF2-ECC5-4FAB-AE65-969495108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449" name="BExXZ7Y09CBS0XA7IPB3IRJ8RJM4" hidden="1">
          <a:extLst>
            <a:ext uri="{FF2B5EF4-FFF2-40B4-BE49-F238E27FC236}">
              <a16:creationId xmlns:a16="http://schemas.microsoft.com/office/drawing/2014/main" id="{B6C9AAA2-5031-4064-A231-D2B55668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50" name="BEx1KD7H6UB1VYCJ7O61P562EIUY" descr="IQGV9140X0K0UPBL8OGU3I44J" hidden="1">
          <a:extLst>
            <a:ext uri="{FF2B5EF4-FFF2-40B4-BE49-F238E27FC236}">
              <a16:creationId xmlns:a16="http://schemas.microsoft.com/office/drawing/2014/main" id="{A5CBC4D4-6E82-4AA7-B85E-9929932EC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51" name="BEx5AQZ4ETQ9LMY5EBWVH20Z7VXQ" hidden="1">
          <a:extLst>
            <a:ext uri="{FF2B5EF4-FFF2-40B4-BE49-F238E27FC236}">
              <a16:creationId xmlns:a16="http://schemas.microsoft.com/office/drawing/2014/main" id="{AC52E363-92B5-4BF5-B1B0-0407341B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52" name="BEx1KD7H6UB1VYCJ7O61P562EIUY" descr="IQGV9140X0K0UPBL8OGU3I44J" hidden="1">
          <a:extLst>
            <a:ext uri="{FF2B5EF4-FFF2-40B4-BE49-F238E27FC236}">
              <a16:creationId xmlns:a16="http://schemas.microsoft.com/office/drawing/2014/main" id="{93367A6E-97B4-4ED8-B177-257A5BF6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53" name="BEx5AQZ4ETQ9LMY5EBWVH20Z7VXQ" hidden="1">
          <a:extLst>
            <a:ext uri="{FF2B5EF4-FFF2-40B4-BE49-F238E27FC236}">
              <a16:creationId xmlns:a16="http://schemas.microsoft.com/office/drawing/2014/main" id="{E032043A-109E-41D2-B67E-B202BBDF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54" name="BEx1KD7H6UB1VYCJ7O61P562EIUY" descr="IQGV9140X0K0UPBL8OGU3I44J" hidden="1">
          <a:extLst>
            <a:ext uri="{FF2B5EF4-FFF2-40B4-BE49-F238E27FC236}">
              <a16:creationId xmlns:a16="http://schemas.microsoft.com/office/drawing/2014/main" id="{0AD4B59E-752B-48D1-8ABA-6B2E11CD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55" name="BEx5AQZ4ETQ9LMY5EBWVH20Z7VXQ" hidden="1">
          <a:extLst>
            <a:ext uri="{FF2B5EF4-FFF2-40B4-BE49-F238E27FC236}">
              <a16:creationId xmlns:a16="http://schemas.microsoft.com/office/drawing/2014/main" id="{44246E14-9889-4BCB-A53D-C1F8F5DF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456" name="BExMO7VFCN4EL59982UR4AJ25JNJ" descr="XX6TINEJADZGKR0CTM7ZRT0RA" hidden="1">
          <a:extLst>
            <a:ext uri="{FF2B5EF4-FFF2-40B4-BE49-F238E27FC236}">
              <a16:creationId xmlns:a16="http://schemas.microsoft.com/office/drawing/2014/main" id="{6AA2DF45-FA15-4F73-A59E-558106AAB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457" name="BEx1I152WN2D3A85O2XN0DGXCWHN" descr="KHBZFMANRA4UMJR1AB4M5NJNT" hidden="1">
          <a:extLst>
            <a:ext uri="{FF2B5EF4-FFF2-40B4-BE49-F238E27FC236}">
              <a16:creationId xmlns:a16="http://schemas.microsoft.com/office/drawing/2014/main" id="{F2D8D4B4-9064-4905-AED5-7162CDAD4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458" name="BExS5CPQ8P8JOQPK7ANNKHLSGOKU" hidden="1">
          <a:extLst>
            <a:ext uri="{FF2B5EF4-FFF2-40B4-BE49-F238E27FC236}">
              <a16:creationId xmlns:a16="http://schemas.microsoft.com/office/drawing/2014/main" id="{9AF4EA4E-E146-4BAA-AFD2-E7880BC5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459" name="BExXZ7Y09CBS0XA7IPB3IRJ8RJM4" hidden="1">
          <a:extLst>
            <a:ext uri="{FF2B5EF4-FFF2-40B4-BE49-F238E27FC236}">
              <a16:creationId xmlns:a16="http://schemas.microsoft.com/office/drawing/2014/main" id="{73DE2765-80A8-42BF-BB4A-128C5A8A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60" name="BEx1KD7H6UB1VYCJ7O61P562EIUY" descr="IQGV9140X0K0UPBL8OGU3I44J" hidden="1">
          <a:extLst>
            <a:ext uri="{FF2B5EF4-FFF2-40B4-BE49-F238E27FC236}">
              <a16:creationId xmlns:a16="http://schemas.microsoft.com/office/drawing/2014/main" id="{924DEF05-E5EA-45E4-A3BE-7B79DDC61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61" name="BEx5BJQWS6YWHH4ZMSUAMD641V6Y" descr="ZTMFMXCIQSECDX38ALEFHUB00" hidden="1">
          <a:extLst>
            <a:ext uri="{FF2B5EF4-FFF2-40B4-BE49-F238E27FC236}">
              <a16:creationId xmlns:a16="http://schemas.microsoft.com/office/drawing/2014/main" id="{D08AF4A8-96EF-4465-96D4-A9E40698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62" name="BEx5AQZ4ETQ9LMY5EBWVH20Z7VXQ" hidden="1">
          <a:extLst>
            <a:ext uri="{FF2B5EF4-FFF2-40B4-BE49-F238E27FC236}">
              <a16:creationId xmlns:a16="http://schemas.microsoft.com/office/drawing/2014/main" id="{6292C8B1-3895-48B5-AB90-C57B6B68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63" name="BExUBK0YZ5VYFY8TTITJGJU9S06A" hidden="1">
          <a:extLst>
            <a:ext uri="{FF2B5EF4-FFF2-40B4-BE49-F238E27FC236}">
              <a16:creationId xmlns:a16="http://schemas.microsoft.com/office/drawing/2014/main" id="{208ED02D-C976-4ABF-BEAC-FF36BCE7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64" name="BEx1KD7H6UB1VYCJ7O61P562EIUY" descr="IQGV9140X0K0UPBL8OGU3I44J" hidden="1">
          <a:extLst>
            <a:ext uri="{FF2B5EF4-FFF2-40B4-BE49-F238E27FC236}">
              <a16:creationId xmlns:a16="http://schemas.microsoft.com/office/drawing/2014/main" id="{C92ACABE-021C-4C7F-8B7C-C1133CE70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65" name="BEx5BJQWS6YWHH4ZMSUAMD641V6Y" descr="ZTMFMXCIQSECDX38ALEFHUB00" hidden="1">
          <a:extLst>
            <a:ext uri="{FF2B5EF4-FFF2-40B4-BE49-F238E27FC236}">
              <a16:creationId xmlns:a16="http://schemas.microsoft.com/office/drawing/2014/main" id="{02F61E47-77F8-4239-8EF1-1352187F0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66" name="BEx5AQZ4ETQ9LMY5EBWVH20Z7VXQ" hidden="1">
          <a:extLst>
            <a:ext uri="{FF2B5EF4-FFF2-40B4-BE49-F238E27FC236}">
              <a16:creationId xmlns:a16="http://schemas.microsoft.com/office/drawing/2014/main" id="{F71CF063-8B8E-4BB5-98F0-9CC9232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67" name="BExUBK0YZ5VYFY8TTITJGJU9S06A" hidden="1">
          <a:extLst>
            <a:ext uri="{FF2B5EF4-FFF2-40B4-BE49-F238E27FC236}">
              <a16:creationId xmlns:a16="http://schemas.microsoft.com/office/drawing/2014/main" id="{AEB4E317-76B2-4094-B8C2-3B15128C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68" name="BEx1KD7H6UB1VYCJ7O61P562EIUY" descr="IQGV9140X0K0UPBL8OGU3I44J" hidden="1">
          <a:extLst>
            <a:ext uri="{FF2B5EF4-FFF2-40B4-BE49-F238E27FC236}">
              <a16:creationId xmlns:a16="http://schemas.microsoft.com/office/drawing/2014/main" id="{18648B8B-908C-4FC9-971E-B40BC6460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69" name="BEx5BJQWS6YWHH4ZMSUAMD641V6Y" descr="ZTMFMXCIQSECDX38ALEFHUB00" hidden="1">
          <a:extLst>
            <a:ext uri="{FF2B5EF4-FFF2-40B4-BE49-F238E27FC236}">
              <a16:creationId xmlns:a16="http://schemas.microsoft.com/office/drawing/2014/main" id="{203FB1BC-4557-409B-A05F-17C9E11D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70" name="BEx5AQZ4ETQ9LMY5EBWVH20Z7VXQ" hidden="1">
          <a:extLst>
            <a:ext uri="{FF2B5EF4-FFF2-40B4-BE49-F238E27FC236}">
              <a16:creationId xmlns:a16="http://schemas.microsoft.com/office/drawing/2014/main" id="{2AEAAC27-BC13-4A44-B3D2-CE7104F9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71" name="BExUBK0YZ5VYFY8TTITJGJU9S06A" hidden="1">
          <a:extLst>
            <a:ext uri="{FF2B5EF4-FFF2-40B4-BE49-F238E27FC236}">
              <a16:creationId xmlns:a16="http://schemas.microsoft.com/office/drawing/2014/main" id="{A1E8979C-A030-4990-817F-CDE24773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72" name="BEx1KD7H6UB1VYCJ7O61P562EIUY" descr="IQGV9140X0K0UPBL8OGU3I44J" hidden="1">
          <a:extLst>
            <a:ext uri="{FF2B5EF4-FFF2-40B4-BE49-F238E27FC236}">
              <a16:creationId xmlns:a16="http://schemas.microsoft.com/office/drawing/2014/main" id="{EDC37F1B-E20E-4EFB-A83B-2356244E7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73" name="BEx5BJQWS6YWHH4ZMSUAMD641V6Y" descr="ZTMFMXCIQSECDX38ALEFHUB00" hidden="1">
          <a:extLst>
            <a:ext uri="{FF2B5EF4-FFF2-40B4-BE49-F238E27FC236}">
              <a16:creationId xmlns:a16="http://schemas.microsoft.com/office/drawing/2014/main" id="{38FE9B95-8CBA-4E0F-81E0-9B54C0D41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74" name="BEx5AQZ4ETQ9LMY5EBWVH20Z7VXQ" hidden="1">
          <a:extLst>
            <a:ext uri="{FF2B5EF4-FFF2-40B4-BE49-F238E27FC236}">
              <a16:creationId xmlns:a16="http://schemas.microsoft.com/office/drawing/2014/main" id="{3371569B-169F-4DCF-957B-AED6CBA3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75" name="BExUBK0YZ5VYFY8TTITJGJU9S06A" hidden="1">
          <a:extLst>
            <a:ext uri="{FF2B5EF4-FFF2-40B4-BE49-F238E27FC236}">
              <a16:creationId xmlns:a16="http://schemas.microsoft.com/office/drawing/2014/main" id="{7771810F-0CE7-4100-BBDC-787E86B0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76" name="BEx1KD7H6UB1VYCJ7O61P562EIUY" descr="IQGV9140X0K0UPBL8OGU3I44J" hidden="1">
          <a:extLst>
            <a:ext uri="{FF2B5EF4-FFF2-40B4-BE49-F238E27FC236}">
              <a16:creationId xmlns:a16="http://schemas.microsoft.com/office/drawing/2014/main" id="{CBB16248-B969-4ABB-A308-7AA3A289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77" name="BEx5BJQWS6YWHH4ZMSUAMD641V6Y" descr="ZTMFMXCIQSECDX38ALEFHUB00" hidden="1">
          <a:extLst>
            <a:ext uri="{FF2B5EF4-FFF2-40B4-BE49-F238E27FC236}">
              <a16:creationId xmlns:a16="http://schemas.microsoft.com/office/drawing/2014/main" id="{7F3BF626-1EE6-4622-938C-E6FD66E7C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78" name="BEx5AQZ4ETQ9LMY5EBWVH20Z7VXQ" hidden="1">
          <a:extLst>
            <a:ext uri="{FF2B5EF4-FFF2-40B4-BE49-F238E27FC236}">
              <a16:creationId xmlns:a16="http://schemas.microsoft.com/office/drawing/2014/main" id="{9D828B74-5F58-4DCA-9028-F17DDD55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79" name="BExUBK0YZ5VYFY8TTITJGJU9S06A" hidden="1">
          <a:extLst>
            <a:ext uri="{FF2B5EF4-FFF2-40B4-BE49-F238E27FC236}">
              <a16:creationId xmlns:a16="http://schemas.microsoft.com/office/drawing/2014/main" id="{3D0E26AF-4EA9-429C-81F2-688A5783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480" name="BExMO7VFCN4EL59982UR4AJ25JNJ" descr="XX6TINEJADZGKR0CTM7ZRT0RA" hidden="1">
          <a:extLst>
            <a:ext uri="{FF2B5EF4-FFF2-40B4-BE49-F238E27FC236}">
              <a16:creationId xmlns:a16="http://schemas.microsoft.com/office/drawing/2014/main" id="{599E6AF4-A61E-4900-B356-B45D93D7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481" name="BExU3EX5JJCXCII4YKUJBFBGIJR2" descr="OF5ZI9PI5WH36VPANJ2DYLNMI" hidden="1">
          <a:extLst>
            <a:ext uri="{FF2B5EF4-FFF2-40B4-BE49-F238E27FC236}">
              <a16:creationId xmlns:a16="http://schemas.microsoft.com/office/drawing/2014/main" id="{5A1D7DC2-FF10-49E6-9BD9-1E62A869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82" name="BEx1KD7H6UB1VYCJ7O61P562EIUY" descr="IQGV9140X0K0UPBL8OGU3I44J" hidden="1">
          <a:extLst>
            <a:ext uri="{FF2B5EF4-FFF2-40B4-BE49-F238E27FC236}">
              <a16:creationId xmlns:a16="http://schemas.microsoft.com/office/drawing/2014/main" id="{B29C6024-83E9-4D3C-99AE-B7731762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83" name="BEx5BJQWS6YWHH4ZMSUAMD641V6Y" descr="ZTMFMXCIQSECDX38ALEFHUB00" hidden="1">
          <a:extLst>
            <a:ext uri="{FF2B5EF4-FFF2-40B4-BE49-F238E27FC236}">
              <a16:creationId xmlns:a16="http://schemas.microsoft.com/office/drawing/2014/main" id="{C9F75329-1CC6-4980-AF1D-8F2D2F47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20</xdr:row>
      <xdr:rowOff>0</xdr:rowOff>
    </xdr:from>
    <xdr:ext cx="59531" cy="829901"/>
    <xdr:pic>
      <xdr:nvPicPr>
        <xdr:cNvPr id="4484" name="BExVTO5Q8G2M7BPL4B2584LQS0R0" descr="OB6Q8NA4LZFE4GM9Y3V56BPMQ" hidden="1">
          <a:extLst>
            <a:ext uri="{FF2B5EF4-FFF2-40B4-BE49-F238E27FC236}">
              <a16:creationId xmlns:a16="http://schemas.microsoft.com/office/drawing/2014/main" id="{F4AF21C3-DC1E-4DAA-A63F-7E55D666C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20</xdr:row>
      <xdr:rowOff>0</xdr:rowOff>
    </xdr:from>
    <xdr:ext cx="59531" cy="295275"/>
    <xdr:pic>
      <xdr:nvPicPr>
        <xdr:cNvPr id="4485" name="BExIFSCLN1G86X78PFLTSMRP0US5" descr="9JK4SPV4DG7VTCZIILWHXQU5J" hidden="1">
          <a:extLst>
            <a:ext uri="{FF2B5EF4-FFF2-40B4-BE49-F238E27FC236}">
              <a16:creationId xmlns:a16="http://schemas.microsoft.com/office/drawing/2014/main" id="{5EB0CC23-B936-4A91-A27E-C31956A75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486" name="BEx1I152WN2D3A85O2XN0DGXCWHN" descr="KHBZFMANRA4UMJR1AB4M5NJNT" hidden="1">
          <a:extLst>
            <a:ext uri="{FF2B5EF4-FFF2-40B4-BE49-F238E27FC236}">
              <a16:creationId xmlns:a16="http://schemas.microsoft.com/office/drawing/2014/main" id="{00975ED9-7C9A-438C-9CAB-57DB386DF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487" name="BExW9676P0SKCVKK25QCGHPA3PAD" descr="9A4PWZ20RMSRF0PNECCDM75CA" hidden="1">
          <a:extLst>
            <a:ext uri="{FF2B5EF4-FFF2-40B4-BE49-F238E27FC236}">
              <a16:creationId xmlns:a16="http://schemas.microsoft.com/office/drawing/2014/main" id="{95EDF955-57C4-4379-AD68-A588B23A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488" name="BExS5CPQ8P8JOQPK7ANNKHLSGOKU" hidden="1">
          <a:extLst>
            <a:ext uri="{FF2B5EF4-FFF2-40B4-BE49-F238E27FC236}">
              <a16:creationId xmlns:a16="http://schemas.microsoft.com/office/drawing/2014/main" id="{2EC8A1F4-C2E0-4A21-B1D3-20038903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489" name="BExMM0AVUAIRNJLXB1FW8R0YB4ZZ" hidden="1">
          <a:extLst>
            <a:ext uri="{FF2B5EF4-FFF2-40B4-BE49-F238E27FC236}">
              <a16:creationId xmlns:a16="http://schemas.microsoft.com/office/drawing/2014/main" id="{46FAB572-7678-4A5E-B2F5-D09AC8DF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490" name="BExXZ7Y09CBS0XA7IPB3IRJ8RJM4" hidden="1">
          <a:extLst>
            <a:ext uri="{FF2B5EF4-FFF2-40B4-BE49-F238E27FC236}">
              <a16:creationId xmlns:a16="http://schemas.microsoft.com/office/drawing/2014/main" id="{7C846A37-7370-4642-835C-BE288F51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491" name="BExQ7SXS9VUG7P6CACU2J7R2SGIZ" hidden="1">
          <a:extLst>
            <a:ext uri="{FF2B5EF4-FFF2-40B4-BE49-F238E27FC236}">
              <a16:creationId xmlns:a16="http://schemas.microsoft.com/office/drawing/2014/main" id="{EA05F169-A407-4315-8BEE-801F03A2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92" name="BEx5AQZ4ETQ9LMY5EBWVH20Z7VXQ" hidden="1">
          <a:extLst>
            <a:ext uri="{FF2B5EF4-FFF2-40B4-BE49-F238E27FC236}">
              <a16:creationId xmlns:a16="http://schemas.microsoft.com/office/drawing/2014/main" id="{90C1C660-1B55-4918-9E2C-640163D2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493" name="BExUBK0YZ5VYFY8TTITJGJU9S06A" hidden="1">
          <a:extLst>
            <a:ext uri="{FF2B5EF4-FFF2-40B4-BE49-F238E27FC236}">
              <a16:creationId xmlns:a16="http://schemas.microsoft.com/office/drawing/2014/main" id="{66F57B4E-34D1-4EAD-87E2-3B1A7B20B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829901"/>
    <xdr:pic>
      <xdr:nvPicPr>
        <xdr:cNvPr id="4494" name="BExUEZCSSJ7RN4J18I2NUIQR2FZS" hidden="1">
          <a:extLst>
            <a:ext uri="{FF2B5EF4-FFF2-40B4-BE49-F238E27FC236}">
              <a16:creationId xmlns:a16="http://schemas.microsoft.com/office/drawing/2014/main" id="{262735D1-3F18-43A1-9E03-F708520F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3354705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295275"/>
    <xdr:pic>
      <xdr:nvPicPr>
        <xdr:cNvPr id="4495" name="BExS3JDQWF7U3F5JTEVOE16ASIYK" hidden="1">
          <a:extLst>
            <a:ext uri="{FF2B5EF4-FFF2-40B4-BE49-F238E27FC236}">
              <a16:creationId xmlns:a16="http://schemas.microsoft.com/office/drawing/2014/main" id="{A6E182DB-DEAA-48F9-8A9D-8876B5F97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33528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96" name="BEx1KD7H6UB1VYCJ7O61P562EIUY" descr="IQGV9140X0K0UPBL8OGU3I44J" hidden="1">
          <a:extLst>
            <a:ext uri="{FF2B5EF4-FFF2-40B4-BE49-F238E27FC236}">
              <a16:creationId xmlns:a16="http://schemas.microsoft.com/office/drawing/2014/main" id="{44A42A82-B3EF-4205-8D2B-DFE7E8DB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97" name="BEx5AQZ4ETQ9LMY5EBWVH20Z7VXQ" hidden="1">
          <a:extLst>
            <a:ext uri="{FF2B5EF4-FFF2-40B4-BE49-F238E27FC236}">
              <a16:creationId xmlns:a16="http://schemas.microsoft.com/office/drawing/2014/main" id="{DEA68C72-21DD-4A34-85C6-5300DA4A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98" name="BEx1KD7H6UB1VYCJ7O61P562EIUY" descr="IQGV9140X0K0UPBL8OGU3I44J" hidden="1">
          <a:extLst>
            <a:ext uri="{FF2B5EF4-FFF2-40B4-BE49-F238E27FC236}">
              <a16:creationId xmlns:a16="http://schemas.microsoft.com/office/drawing/2014/main" id="{AC7610DF-8ACF-4842-9D0F-B159595F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499" name="BEx5AQZ4ETQ9LMY5EBWVH20Z7VXQ" hidden="1">
          <a:extLst>
            <a:ext uri="{FF2B5EF4-FFF2-40B4-BE49-F238E27FC236}">
              <a16:creationId xmlns:a16="http://schemas.microsoft.com/office/drawing/2014/main" id="{836EE26D-C875-4F81-BD4F-DA88C50B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00" name="BEx1KD7H6UB1VYCJ7O61P562EIUY" descr="IQGV9140X0K0UPBL8OGU3I44J" hidden="1">
          <a:extLst>
            <a:ext uri="{FF2B5EF4-FFF2-40B4-BE49-F238E27FC236}">
              <a16:creationId xmlns:a16="http://schemas.microsoft.com/office/drawing/2014/main" id="{B7DF910A-C7F4-4E1C-99F4-ACB92A7B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501" name="BEx5BJQWS6YWHH4ZMSUAMD641V6Y" descr="ZTMFMXCIQSECDX38ALEFHUB00" hidden="1">
          <a:extLst>
            <a:ext uri="{FF2B5EF4-FFF2-40B4-BE49-F238E27FC236}">
              <a16:creationId xmlns:a16="http://schemas.microsoft.com/office/drawing/2014/main" id="{6D58B397-5FA6-45CC-9D4F-2A1ACDB30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02" name="BEx5AQZ4ETQ9LMY5EBWVH20Z7VXQ" hidden="1">
          <a:extLst>
            <a:ext uri="{FF2B5EF4-FFF2-40B4-BE49-F238E27FC236}">
              <a16:creationId xmlns:a16="http://schemas.microsoft.com/office/drawing/2014/main" id="{AF7CC9CE-A923-403E-91A7-27DFD500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503" name="BExUBK0YZ5VYFY8TTITJGJU9S06A" hidden="1">
          <a:extLst>
            <a:ext uri="{FF2B5EF4-FFF2-40B4-BE49-F238E27FC236}">
              <a16:creationId xmlns:a16="http://schemas.microsoft.com/office/drawing/2014/main" id="{1A072372-CD88-4358-BE90-8A0B8350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04" name="BEx1KD7H6UB1VYCJ7O61P562EIUY" descr="IQGV9140X0K0UPBL8OGU3I44J" hidden="1">
          <a:extLst>
            <a:ext uri="{FF2B5EF4-FFF2-40B4-BE49-F238E27FC236}">
              <a16:creationId xmlns:a16="http://schemas.microsoft.com/office/drawing/2014/main" id="{D2B8353A-9FD9-4D6E-95FE-A6A91ED25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05" name="BEx5AQZ4ETQ9LMY5EBWVH20Z7VXQ" hidden="1">
          <a:extLst>
            <a:ext uri="{FF2B5EF4-FFF2-40B4-BE49-F238E27FC236}">
              <a16:creationId xmlns:a16="http://schemas.microsoft.com/office/drawing/2014/main" id="{B8B8CA7B-CF18-4771-A8B3-DD2F8517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06" name="BEx1KD7H6UB1VYCJ7O61P562EIUY" descr="IQGV9140X0K0UPBL8OGU3I44J" hidden="1">
          <a:extLst>
            <a:ext uri="{FF2B5EF4-FFF2-40B4-BE49-F238E27FC236}">
              <a16:creationId xmlns:a16="http://schemas.microsoft.com/office/drawing/2014/main" id="{CA30ADEE-4441-4756-9218-5C5C9AF9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507" name="BEx5BJQWS6YWHH4ZMSUAMD641V6Y" descr="ZTMFMXCIQSECDX38ALEFHUB00" hidden="1">
          <a:extLst>
            <a:ext uri="{FF2B5EF4-FFF2-40B4-BE49-F238E27FC236}">
              <a16:creationId xmlns:a16="http://schemas.microsoft.com/office/drawing/2014/main" id="{AB901A15-6CCF-4FDC-8293-B107111D2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08" name="BEx5AQZ4ETQ9LMY5EBWVH20Z7VXQ" hidden="1">
          <a:extLst>
            <a:ext uri="{FF2B5EF4-FFF2-40B4-BE49-F238E27FC236}">
              <a16:creationId xmlns:a16="http://schemas.microsoft.com/office/drawing/2014/main" id="{B343EAFE-571A-49FA-A541-ACD43C3E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509" name="BExUBK0YZ5VYFY8TTITJGJU9S06A" hidden="1">
          <a:extLst>
            <a:ext uri="{FF2B5EF4-FFF2-40B4-BE49-F238E27FC236}">
              <a16:creationId xmlns:a16="http://schemas.microsoft.com/office/drawing/2014/main" id="{795C0598-80EB-4F62-84E3-878F6B299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10" name="BEx1KD7H6UB1VYCJ7O61P562EIUY" descr="IQGV9140X0K0UPBL8OGU3I44J" hidden="1">
          <a:extLst>
            <a:ext uri="{FF2B5EF4-FFF2-40B4-BE49-F238E27FC236}">
              <a16:creationId xmlns:a16="http://schemas.microsoft.com/office/drawing/2014/main" id="{00CAFFC4-20F3-4F10-B386-21F52B6E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511" name="BEx5BJQWS6YWHH4ZMSUAMD641V6Y" descr="ZTMFMXCIQSECDX38ALEFHUB00" hidden="1">
          <a:extLst>
            <a:ext uri="{FF2B5EF4-FFF2-40B4-BE49-F238E27FC236}">
              <a16:creationId xmlns:a16="http://schemas.microsoft.com/office/drawing/2014/main" id="{BE1CA24D-7A25-48A0-9F9F-1F71FA2A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12" name="BEx5AQZ4ETQ9LMY5EBWVH20Z7VXQ" hidden="1">
          <a:extLst>
            <a:ext uri="{FF2B5EF4-FFF2-40B4-BE49-F238E27FC236}">
              <a16:creationId xmlns:a16="http://schemas.microsoft.com/office/drawing/2014/main" id="{DC48C113-F9CA-4A03-A548-F49C6ADB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513" name="BExUBK0YZ5VYFY8TTITJGJU9S06A" hidden="1">
          <a:extLst>
            <a:ext uri="{FF2B5EF4-FFF2-40B4-BE49-F238E27FC236}">
              <a16:creationId xmlns:a16="http://schemas.microsoft.com/office/drawing/2014/main" id="{E0E269A5-5B42-4C6C-8CD5-03758AA0B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14" name="BEx1KD7H6UB1VYCJ7O61P562EIUY" descr="IQGV9140X0K0UPBL8OGU3I44J" hidden="1">
          <a:extLst>
            <a:ext uri="{FF2B5EF4-FFF2-40B4-BE49-F238E27FC236}">
              <a16:creationId xmlns:a16="http://schemas.microsoft.com/office/drawing/2014/main" id="{E3929E20-D4BD-41B3-825A-CF166ED7D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15" name="BEx5AQZ4ETQ9LMY5EBWVH20Z7VXQ" hidden="1">
          <a:extLst>
            <a:ext uri="{FF2B5EF4-FFF2-40B4-BE49-F238E27FC236}">
              <a16:creationId xmlns:a16="http://schemas.microsoft.com/office/drawing/2014/main" id="{C75BC29D-D70D-4366-83E4-F98D999F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16" name="BEx1KD7H6UB1VYCJ7O61P562EIUY" descr="IQGV9140X0K0UPBL8OGU3I44J" hidden="1">
          <a:extLst>
            <a:ext uri="{FF2B5EF4-FFF2-40B4-BE49-F238E27FC236}">
              <a16:creationId xmlns:a16="http://schemas.microsoft.com/office/drawing/2014/main" id="{5BB59012-5AA0-4D8A-ADA6-3BEB45FA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517" name="BEx5BJQWS6YWHH4ZMSUAMD641V6Y" descr="ZTMFMXCIQSECDX38ALEFHUB00" hidden="1">
          <a:extLst>
            <a:ext uri="{FF2B5EF4-FFF2-40B4-BE49-F238E27FC236}">
              <a16:creationId xmlns:a16="http://schemas.microsoft.com/office/drawing/2014/main" id="{64CC716E-A672-45CF-B3B5-AFA23341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18" name="BEx5AQZ4ETQ9LMY5EBWVH20Z7VXQ" hidden="1">
          <a:extLst>
            <a:ext uri="{FF2B5EF4-FFF2-40B4-BE49-F238E27FC236}">
              <a16:creationId xmlns:a16="http://schemas.microsoft.com/office/drawing/2014/main" id="{F5D46E82-8676-42F8-BA85-A90BA3C43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519" name="BExUBK0YZ5VYFY8TTITJGJU9S06A" hidden="1">
          <a:extLst>
            <a:ext uri="{FF2B5EF4-FFF2-40B4-BE49-F238E27FC236}">
              <a16:creationId xmlns:a16="http://schemas.microsoft.com/office/drawing/2014/main" id="{2E46D4E0-FA82-4BA5-802F-BBF24C572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20" name="BEx1KD7H6UB1VYCJ7O61P562EIUY" descr="IQGV9140X0K0UPBL8OGU3I44J" hidden="1">
          <a:extLst>
            <a:ext uri="{FF2B5EF4-FFF2-40B4-BE49-F238E27FC236}">
              <a16:creationId xmlns:a16="http://schemas.microsoft.com/office/drawing/2014/main" id="{6487D5B7-E25D-4A73-B499-5E1DE3C5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521" name="BEx5BJQWS6YWHH4ZMSUAMD641V6Y" descr="ZTMFMXCIQSECDX38ALEFHUB00" hidden="1">
          <a:extLst>
            <a:ext uri="{FF2B5EF4-FFF2-40B4-BE49-F238E27FC236}">
              <a16:creationId xmlns:a16="http://schemas.microsoft.com/office/drawing/2014/main" id="{1B610B38-9DEC-4951-B84D-30C64BDE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22" name="BEx5AQZ4ETQ9LMY5EBWVH20Z7VXQ" hidden="1">
          <a:extLst>
            <a:ext uri="{FF2B5EF4-FFF2-40B4-BE49-F238E27FC236}">
              <a16:creationId xmlns:a16="http://schemas.microsoft.com/office/drawing/2014/main" id="{EFB1A9AE-4505-4A45-B858-4B26E8F8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523" name="BExUBK0YZ5VYFY8TTITJGJU9S06A" hidden="1">
          <a:extLst>
            <a:ext uri="{FF2B5EF4-FFF2-40B4-BE49-F238E27FC236}">
              <a16:creationId xmlns:a16="http://schemas.microsoft.com/office/drawing/2014/main" id="{F9A93BC5-1DC4-490E-8688-3E4F99522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24" name="BEx1KD7H6UB1VYCJ7O61P562EIUY" descr="IQGV9140X0K0UPBL8OGU3I44J" hidden="1">
          <a:extLst>
            <a:ext uri="{FF2B5EF4-FFF2-40B4-BE49-F238E27FC236}">
              <a16:creationId xmlns:a16="http://schemas.microsoft.com/office/drawing/2014/main" id="{BE9C6ACB-EF17-43A8-9467-EFC69CC7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525" name="BEx5BJQWS6YWHH4ZMSUAMD641V6Y" descr="ZTMFMXCIQSECDX38ALEFHUB00" hidden="1">
          <a:extLst>
            <a:ext uri="{FF2B5EF4-FFF2-40B4-BE49-F238E27FC236}">
              <a16:creationId xmlns:a16="http://schemas.microsoft.com/office/drawing/2014/main" id="{E8032B05-86FC-404F-A7E1-41CE50BC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26" name="BEx5AQZ4ETQ9LMY5EBWVH20Z7VXQ" hidden="1">
          <a:extLst>
            <a:ext uri="{FF2B5EF4-FFF2-40B4-BE49-F238E27FC236}">
              <a16:creationId xmlns:a16="http://schemas.microsoft.com/office/drawing/2014/main" id="{EFC615CF-F757-40DF-9790-9D7D9504C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527" name="BExUBK0YZ5VYFY8TTITJGJU9S06A" hidden="1">
          <a:extLst>
            <a:ext uri="{FF2B5EF4-FFF2-40B4-BE49-F238E27FC236}">
              <a16:creationId xmlns:a16="http://schemas.microsoft.com/office/drawing/2014/main" id="{D93494BC-8909-460D-97DF-ECCC2EEC1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28" name="BEx1KD7H6UB1VYCJ7O61P562EIUY" descr="IQGV9140X0K0UPBL8OGU3I44J" hidden="1">
          <a:extLst>
            <a:ext uri="{FF2B5EF4-FFF2-40B4-BE49-F238E27FC236}">
              <a16:creationId xmlns:a16="http://schemas.microsoft.com/office/drawing/2014/main" id="{DFA4BED1-2E94-4844-85C3-64046A5D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29" name="BEx5AQZ4ETQ9LMY5EBWVH20Z7VXQ" hidden="1">
          <a:extLst>
            <a:ext uri="{FF2B5EF4-FFF2-40B4-BE49-F238E27FC236}">
              <a16:creationId xmlns:a16="http://schemas.microsoft.com/office/drawing/2014/main" id="{BB4B9252-7489-44E8-8FF6-9E262287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30" name="BEx1KD7H6UB1VYCJ7O61P562EIUY" descr="IQGV9140X0K0UPBL8OGU3I44J" hidden="1">
          <a:extLst>
            <a:ext uri="{FF2B5EF4-FFF2-40B4-BE49-F238E27FC236}">
              <a16:creationId xmlns:a16="http://schemas.microsoft.com/office/drawing/2014/main" id="{0A95FF64-D277-47FF-8E8F-55A6791A2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31" name="BEx5AQZ4ETQ9LMY5EBWVH20Z7VXQ" hidden="1">
          <a:extLst>
            <a:ext uri="{FF2B5EF4-FFF2-40B4-BE49-F238E27FC236}">
              <a16:creationId xmlns:a16="http://schemas.microsoft.com/office/drawing/2014/main" id="{7E394CB4-338D-404E-92E2-51EA277E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32" name="BEx1KD7H6UB1VYCJ7O61P562EIUY" descr="IQGV9140X0K0UPBL8OGU3I44J" hidden="1">
          <a:extLst>
            <a:ext uri="{FF2B5EF4-FFF2-40B4-BE49-F238E27FC236}">
              <a16:creationId xmlns:a16="http://schemas.microsoft.com/office/drawing/2014/main" id="{A72091E6-8E9C-4C17-981B-342459DB1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33" name="BEx5AQZ4ETQ9LMY5EBWVH20Z7VXQ" hidden="1">
          <a:extLst>
            <a:ext uri="{FF2B5EF4-FFF2-40B4-BE49-F238E27FC236}">
              <a16:creationId xmlns:a16="http://schemas.microsoft.com/office/drawing/2014/main" id="{1165A2D5-66A1-4392-93D6-11F412088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34" name="BEx1KD7H6UB1VYCJ7O61P562EIUY" descr="IQGV9140X0K0UPBL8OGU3I44J" hidden="1">
          <a:extLst>
            <a:ext uri="{FF2B5EF4-FFF2-40B4-BE49-F238E27FC236}">
              <a16:creationId xmlns:a16="http://schemas.microsoft.com/office/drawing/2014/main" id="{90CA9DEB-C42E-4B2C-B5AE-227A3951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35" name="BEx5AQZ4ETQ9LMY5EBWVH20Z7VXQ" hidden="1">
          <a:extLst>
            <a:ext uri="{FF2B5EF4-FFF2-40B4-BE49-F238E27FC236}">
              <a16:creationId xmlns:a16="http://schemas.microsoft.com/office/drawing/2014/main" id="{43E77D3A-3BCE-4B4F-9146-66D89DD3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36" name="BEx1KD7H6UB1VYCJ7O61P562EIUY" descr="IQGV9140X0K0UPBL8OGU3I44J" hidden="1">
          <a:extLst>
            <a:ext uri="{FF2B5EF4-FFF2-40B4-BE49-F238E27FC236}">
              <a16:creationId xmlns:a16="http://schemas.microsoft.com/office/drawing/2014/main" id="{08606BF6-B1D9-4051-A9FC-76FD9AD6A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37" name="BEx5AQZ4ETQ9LMY5EBWVH20Z7VXQ" hidden="1">
          <a:extLst>
            <a:ext uri="{FF2B5EF4-FFF2-40B4-BE49-F238E27FC236}">
              <a16:creationId xmlns:a16="http://schemas.microsoft.com/office/drawing/2014/main" id="{FE8CA8C8-6CF7-4CFF-A1F4-8A4AA13C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973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38" name="BEx1KD7H6UB1VYCJ7O61P562EIUY" descr="IQGV9140X0K0UPBL8OGU3I44J" hidden="1">
          <a:extLst>
            <a:ext uri="{FF2B5EF4-FFF2-40B4-BE49-F238E27FC236}">
              <a16:creationId xmlns:a16="http://schemas.microsoft.com/office/drawing/2014/main" id="{D5F950C4-84ED-4CB5-93D5-067EF2AE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539" name="BEx5BJQWS6YWHH4ZMSUAMD641V6Y" descr="ZTMFMXCIQSECDX38ALEFHUB00" hidden="1">
          <a:extLst>
            <a:ext uri="{FF2B5EF4-FFF2-40B4-BE49-F238E27FC236}">
              <a16:creationId xmlns:a16="http://schemas.microsoft.com/office/drawing/2014/main" id="{8F0BE9E9-16FB-4D93-AA8A-CB9B1D05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40" name="BEx5AQZ4ETQ9LMY5EBWVH20Z7VXQ" hidden="1">
          <a:extLst>
            <a:ext uri="{FF2B5EF4-FFF2-40B4-BE49-F238E27FC236}">
              <a16:creationId xmlns:a16="http://schemas.microsoft.com/office/drawing/2014/main" id="{0C4B52A6-F72F-4D78-814D-8119673E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541" name="BExUBK0YZ5VYFY8TTITJGJU9S06A" hidden="1">
          <a:extLst>
            <a:ext uri="{FF2B5EF4-FFF2-40B4-BE49-F238E27FC236}">
              <a16:creationId xmlns:a16="http://schemas.microsoft.com/office/drawing/2014/main" id="{9008B49C-EFDA-4DDE-B38D-2CC39EAB7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42" name="BEx1KD7H6UB1VYCJ7O61P562EIUY" descr="IQGV9140X0K0UPBL8OGU3I44J" hidden="1">
          <a:extLst>
            <a:ext uri="{FF2B5EF4-FFF2-40B4-BE49-F238E27FC236}">
              <a16:creationId xmlns:a16="http://schemas.microsoft.com/office/drawing/2014/main" id="{BDB15DA2-1186-47E6-B650-CA0B8CB11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543" name="BEx5BJQWS6YWHH4ZMSUAMD641V6Y" descr="ZTMFMXCIQSECDX38ALEFHUB00" hidden="1">
          <a:extLst>
            <a:ext uri="{FF2B5EF4-FFF2-40B4-BE49-F238E27FC236}">
              <a16:creationId xmlns:a16="http://schemas.microsoft.com/office/drawing/2014/main" id="{56DFE3C4-C259-420C-A2C7-97090672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44" name="BEx5AQZ4ETQ9LMY5EBWVH20Z7VXQ" hidden="1">
          <a:extLst>
            <a:ext uri="{FF2B5EF4-FFF2-40B4-BE49-F238E27FC236}">
              <a16:creationId xmlns:a16="http://schemas.microsoft.com/office/drawing/2014/main" id="{1C21DEBB-7961-4CA5-8D55-272BFD24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545" name="BExUBK0YZ5VYFY8TTITJGJU9S06A" hidden="1">
          <a:extLst>
            <a:ext uri="{FF2B5EF4-FFF2-40B4-BE49-F238E27FC236}">
              <a16:creationId xmlns:a16="http://schemas.microsoft.com/office/drawing/2014/main" id="{FC261A80-5CA9-44B1-861B-8092008D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46" name="BEx1KD7H6UB1VYCJ7O61P562EIUY" descr="IQGV9140X0K0UPBL8OGU3I44J" hidden="1">
          <a:extLst>
            <a:ext uri="{FF2B5EF4-FFF2-40B4-BE49-F238E27FC236}">
              <a16:creationId xmlns:a16="http://schemas.microsoft.com/office/drawing/2014/main" id="{37344091-334F-403D-8558-D18BAA72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547" name="BEx5BJQWS6YWHH4ZMSUAMD641V6Y" descr="ZTMFMXCIQSECDX38ALEFHUB00" hidden="1">
          <a:extLst>
            <a:ext uri="{FF2B5EF4-FFF2-40B4-BE49-F238E27FC236}">
              <a16:creationId xmlns:a16="http://schemas.microsoft.com/office/drawing/2014/main" id="{AA572994-7E5C-482E-8E5C-675CA0A2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48" name="BEx5AQZ4ETQ9LMY5EBWVH20Z7VXQ" hidden="1">
          <a:extLst>
            <a:ext uri="{FF2B5EF4-FFF2-40B4-BE49-F238E27FC236}">
              <a16:creationId xmlns:a16="http://schemas.microsoft.com/office/drawing/2014/main" id="{FEF614D0-E9A0-4238-9FED-78D3B8CE0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549" name="BExUBK0YZ5VYFY8TTITJGJU9S06A" hidden="1">
          <a:extLst>
            <a:ext uri="{FF2B5EF4-FFF2-40B4-BE49-F238E27FC236}">
              <a16:creationId xmlns:a16="http://schemas.microsoft.com/office/drawing/2014/main" id="{6DE282E2-9FCB-4446-AA4A-4B6732997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50" name="BEx1KD7H6UB1VYCJ7O61P562EIUY" descr="IQGV9140X0K0UPBL8OGU3I44J" hidden="1">
          <a:extLst>
            <a:ext uri="{FF2B5EF4-FFF2-40B4-BE49-F238E27FC236}">
              <a16:creationId xmlns:a16="http://schemas.microsoft.com/office/drawing/2014/main" id="{27F560CD-72DF-461E-A6D2-A652F1BCF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551" name="BEx5BJQWS6YWHH4ZMSUAMD641V6Y" descr="ZTMFMXCIQSECDX38ALEFHUB00" hidden="1">
          <a:extLst>
            <a:ext uri="{FF2B5EF4-FFF2-40B4-BE49-F238E27FC236}">
              <a16:creationId xmlns:a16="http://schemas.microsoft.com/office/drawing/2014/main" id="{226A1117-4ECF-42B6-89D1-12C1B178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52" name="BEx5AQZ4ETQ9LMY5EBWVH20Z7VXQ" hidden="1">
          <a:extLst>
            <a:ext uri="{FF2B5EF4-FFF2-40B4-BE49-F238E27FC236}">
              <a16:creationId xmlns:a16="http://schemas.microsoft.com/office/drawing/2014/main" id="{992EC2CC-017C-418D-AC89-5994E5AA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553" name="BExUBK0YZ5VYFY8TTITJGJU9S06A" hidden="1">
          <a:extLst>
            <a:ext uri="{FF2B5EF4-FFF2-40B4-BE49-F238E27FC236}">
              <a16:creationId xmlns:a16="http://schemas.microsoft.com/office/drawing/2014/main" id="{675AE8CF-D823-4755-BDA5-ABE01DB1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54" name="BEx1KD7H6UB1VYCJ7O61P562EIUY" descr="IQGV9140X0K0UPBL8OGU3I44J" hidden="1">
          <a:extLst>
            <a:ext uri="{FF2B5EF4-FFF2-40B4-BE49-F238E27FC236}">
              <a16:creationId xmlns:a16="http://schemas.microsoft.com/office/drawing/2014/main" id="{C96809BD-C8CF-4E69-A3A7-06EBC57C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555" name="BEx5BJQWS6YWHH4ZMSUAMD641V6Y" descr="ZTMFMXCIQSECDX38ALEFHUB00" hidden="1">
          <a:extLst>
            <a:ext uri="{FF2B5EF4-FFF2-40B4-BE49-F238E27FC236}">
              <a16:creationId xmlns:a16="http://schemas.microsoft.com/office/drawing/2014/main" id="{2311268B-5224-47A3-B6C2-1B5FAA85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56" name="BEx5AQZ4ETQ9LMY5EBWVH20Z7VXQ" hidden="1">
          <a:extLst>
            <a:ext uri="{FF2B5EF4-FFF2-40B4-BE49-F238E27FC236}">
              <a16:creationId xmlns:a16="http://schemas.microsoft.com/office/drawing/2014/main" id="{ACE1DBE2-7818-46A7-9113-BD4CC897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557" name="BExUBK0YZ5VYFY8TTITJGJU9S06A" hidden="1">
          <a:extLst>
            <a:ext uri="{FF2B5EF4-FFF2-40B4-BE49-F238E27FC236}">
              <a16:creationId xmlns:a16="http://schemas.microsoft.com/office/drawing/2014/main" id="{40577FB3-4C47-4402-B1C7-F06A0DE2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58" name="BEx1KD7H6UB1VYCJ7O61P562EIUY" descr="IQGV9140X0K0UPBL8OGU3I44J" hidden="1">
          <a:extLst>
            <a:ext uri="{FF2B5EF4-FFF2-40B4-BE49-F238E27FC236}">
              <a16:creationId xmlns:a16="http://schemas.microsoft.com/office/drawing/2014/main" id="{3BEFCE7B-D91A-4CC7-A23F-B9F3C794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59" name="BEx5AQZ4ETQ9LMY5EBWVH20Z7VXQ" hidden="1">
          <a:extLst>
            <a:ext uri="{FF2B5EF4-FFF2-40B4-BE49-F238E27FC236}">
              <a16:creationId xmlns:a16="http://schemas.microsoft.com/office/drawing/2014/main" id="{F7F2AA68-B0BB-48A1-88E8-639B42017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60" name="BEx1KD7H6UB1VYCJ7O61P562EIUY" descr="IQGV9140X0K0UPBL8OGU3I44J" hidden="1">
          <a:extLst>
            <a:ext uri="{FF2B5EF4-FFF2-40B4-BE49-F238E27FC236}">
              <a16:creationId xmlns:a16="http://schemas.microsoft.com/office/drawing/2014/main" id="{58E0A393-75AC-4826-8BEE-75E911535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61" name="BEx5AQZ4ETQ9LMY5EBWVH20Z7VXQ" hidden="1">
          <a:extLst>
            <a:ext uri="{FF2B5EF4-FFF2-40B4-BE49-F238E27FC236}">
              <a16:creationId xmlns:a16="http://schemas.microsoft.com/office/drawing/2014/main" id="{D6E2E4CE-3F56-469B-A4B4-5A156F82E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62" name="BEx1KD7H6UB1VYCJ7O61P562EIUY" descr="IQGV9140X0K0UPBL8OGU3I44J" hidden="1">
          <a:extLst>
            <a:ext uri="{FF2B5EF4-FFF2-40B4-BE49-F238E27FC236}">
              <a16:creationId xmlns:a16="http://schemas.microsoft.com/office/drawing/2014/main" id="{7361DDD4-DC4C-40B3-B8D3-9CFCCB6D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63" name="BEx5AQZ4ETQ9LMY5EBWVH20Z7VXQ" hidden="1">
          <a:extLst>
            <a:ext uri="{FF2B5EF4-FFF2-40B4-BE49-F238E27FC236}">
              <a16:creationId xmlns:a16="http://schemas.microsoft.com/office/drawing/2014/main" id="{A74D186D-C65A-4B8F-A33A-B5B5CB14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64" name="BEx1KD7H6UB1VYCJ7O61P562EIUY" descr="IQGV9140X0K0UPBL8OGU3I44J" hidden="1">
          <a:extLst>
            <a:ext uri="{FF2B5EF4-FFF2-40B4-BE49-F238E27FC236}">
              <a16:creationId xmlns:a16="http://schemas.microsoft.com/office/drawing/2014/main" id="{3EB907D5-ECA7-47CF-87FE-F24FD9EB6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65" name="BEx5AQZ4ETQ9LMY5EBWVH20Z7VXQ" hidden="1">
          <a:extLst>
            <a:ext uri="{FF2B5EF4-FFF2-40B4-BE49-F238E27FC236}">
              <a16:creationId xmlns:a16="http://schemas.microsoft.com/office/drawing/2014/main" id="{43239DD1-D3B6-4754-B62A-A9E2C6F1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66" name="BEx1KD7H6UB1VYCJ7O61P562EIUY" descr="IQGV9140X0K0UPBL8OGU3I44J" hidden="1">
          <a:extLst>
            <a:ext uri="{FF2B5EF4-FFF2-40B4-BE49-F238E27FC236}">
              <a16:creationId xmlns:a16="http://schemas.microsoft.com/office/drawing/2014/main" id="{508BD145-718C-4EF9-8927-1ED45C63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67" name="BEx5AQZ4ETQ9LMY5EBWVH20Z7VXQ" hidden="1">
          <a:extLst>
            <a:ext uri="{FF2B5EF4-FFF2-40B4-BE49-F238E27FC236}">
              <a16:creationId xmlns:a16="http://schemas.microsoft.com/office/drawing/2014/main" id="{51B765C5-EE89-41B4-A169-B7345292A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68" name="BEx1KD7H6UB1VYCJ7O61P562EIUY" descr="IQGV9140X0K0UPBL8OGU3I44J" hidden="1">
          <a:extLst>
            <a:ext uri="{FF2B5EF4-FFF2-40B4-BE49-F238E27FC236}">
              <a16:creationId xmlns:a16="http://schemas.microsoft.com/office/drawing/2014/main" id="{2064AF4F-4CEB-4D6D-9F91-451F7C9F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69" name="BEx5AQZ4ETQ9LMY5EBWVH20Z7VXQ" hidden="1">
          <a:extLst>
            <a:ext uri="{FF2B5EF4-FFF2-40B4-BE49-F238E27FC236}">
              <a16:creationId xmlns:a16="http://schemas.microsoft.com/office/drawing/2014/main" id="{29B0D84A-F8C1-4A49-B7FB-67925815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70" name="BEx1KD7H6UB1VYCJ7O61P562EIUY" descr="IQGV9140X0K0UPBL8OGU3I44J" hidden="1">
          <a:extLst>
            <a:ext uri="{FF2B5EF4-FFF2-40B4-BE49-F238E27FC236}">
              <a16:creationId xmlns:a16="http://schemas.microsoft.com/office/drawing/2014/main" id="{78C34197-7DE7-4F6A-99AB-0F86FDAEE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71" name="BEx5AQZ4ETQ9LMY5EBWVH20Z7VXQ" hidden="1">
          <a:extLst>
            <a:ext uri="{FF2B5EF4-FFF2-40B4-BE49-F238E27FC236}">
              <a16:creationId xmlns:a16="http://schemas.microsoft.com/office/drawing/2014/main" id="{95395AB1-98AA-4B32-ADCA-0D940AD1D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72" name="BEx1KD7H6UB1VYCJ7O61P562EIUY" descr="IQGV9140X0K0UPBL8OGU3I44J" hidden="1">
          <a:extLst>
            <a:ext uri="{FF2B5EF4-FFF2-40B4-BE49-F238E27FC236}">
              <a16:creationId xmlns:a16="http://schemas.microsoft.com/office/drawing/2014/main" id="{512915F9-A7B1-4310-BF0E-EEA6E6EDD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73" name="BEx5AQZ4ETQ9LMY5EBWVH20Z7VXQ" hidden="1">
          <a:extLst>
            <a:ext uri="{FF2B5EF4-FFF2-40B4-BE49-F238E27FC236}">
              <a16:creationId xmlns:a16="http://schemas.microsoft.com/office/drawing/2014/main" id="{A5F4A564-D7BE-4D9A-B78F-9FFB37DF2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74" name="BEx1KD7H6UB1VYCJ7O61P562EIUY" descr="IQGV9140X0K0UPBL8OGU3I44J" hidden="1">
          <a:extLst>
            <a:ext uri="{FF2B5EF4-FFF2-40B4-BE49-F238E27FC236}">
              <a16:creationId xmlns:a16="http://schemas.microsoft.com/office/drawing/2014/main" id="{12F9B69E-8C72-4B6A-96AA-2EE7BE9F6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75" name="BEx5AQZ4ETQ9LMY5EBWVH20Z7VXQ" hidden="1">
          <a:extLst>
            <a:ext uri="{FF2B5EF4-FFF2-40B4-BE49-F238E27FC236}">
              <a16:creationId xmlns:a16="http://schemas.microsoft.com/office/drawing/2014/main" id="{5DEDC52C-A108-4AC9-826B-574C1191D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76" name="BEx1KD7H6UB1VYCJ7O61P562EIUY" descr="IQGV9140X0K0UPBL8OGU3I44J" hidden="1">
          <a:extLst>
            <a:ext uri="{FF2B5EF4-FFF2-40B4-BE49-F238E27FC236}">
              <a16:creationId xmlns:a16="http://schemas.microsoft.com/office/drawing/2014/main" id="{22212016-7D10-418A-95D5-526AE3A2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77" name="BEx5AQZ4ETQ9LMY5EBWVH20Z7VXQ" hidden="1">
          <a:extLst>
            <a:ext uri="{FF2B5EF4-FFF2-40B4-BE49-F238E27FC236}">
              <a16:creationId xmlns:a16="http://schemas.microsoft.com/office/drawing/2014/main" id="{B4B9E7F6-475E-4168-8173-1334BE8F8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78" name="BEx1KD7H6UB1VYCJ7O61P562EIUY" descr="IQGV9140X0K0UPBL8OGU3I44J" hidden="1">
          <a:extLst>
            <a:ext uri="{FF2B5EF4-FFF2-40B4-BE49-F238E27FC236}">
              <a16:creationId xmlns:a16="http://schemas.microsoft.com/office/drawing/2014/main" id="{FFC39CA3-03BF-43BE-901F-0909BF1B3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79" name="BEx5AQZ4ETQ9LMY5EBWVH20Z7VXQ" hidden="1">
          <a:extLst>
            <a:ext uri="{FF2B5EF4-FFF2-40B4-BE49-F238E27FC236}">
              <a16:creationId xmlns:a16="http://schemas.microsoft.com/office/drawing/2014/main" id="{1CDD2913-36D8-454E-B078-F53D45C61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80" name="BEx1KD7H6UB1VYCJ7O61P562EIUY" descr="IQGV9140X0K0UPBL8OGU3I44J" hidden="1">
          <a:extLst>
            <a:ext uri="{FF2B5EF4-FFF2-40B4-BE49-F238E27FC236}">
              <a16:creationId xmlns:a16="http://schemas.microsoft.com/office/drawing/2014/main" id="{042706BA-10E3-4EEE-B18A-7B14FEF4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81" name="BEx5AQZ4ETQ9LMY5EBWVH20Z7VXQ" hidden="1">
          <a:extLst>
            <a:ext uri="{FF2B5EF4-FFF2-40B4-BE49-F238E27FC236}">
              <a16:creationId xmlns:a16="http://schemas.microsoft.com/office/drawing/2014/main" id="{ECC041A3-BE3C-437F-B1A8-A17AE3EFB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82" name="BEx1KD7H6UB1VYCJ7O61P562EIUY" descr="IQGV9140X0K0UPBL8OGU3I44J" hidden="1">
          <a:extLst>
            <a:ext uri="{FF2B5EF4-FFF2-40B4-BE49-F238E27FC236}">
              <a16:creationId xmlns:a16="http://schemas.microsoft.com/office/drawing/2014/main" id="{0BCEFBF0-E5C8-42F7-B110-648CFEFE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83" name="BEx5AQZ4ETQ9LMY5EBWVH20Z7VXQ" hidden="1">
          <a:extLst>
            <a:ext uri="{FF2B5EF4-FFF2-40B4-BE49-F238E27FC236}">
              <a16:creationId xmlns:a16="http://schemas.microsoft.com/office/drawing/2014/main" id="{BA04CE76-DAE9-4256-82CE-AD2FD57A4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84" name="BEx1KD7H6UB1VYCJ7O61P562EIUY" descr="IQGV9140X0K0UPBL8OGU3I44J" hidden="1">
          <a:extLst>
            <a:ext uri="{FF2B5EF4-FFF2-40B4-BE49-F238E27FC236}">
              <a16:creationId xmlns:a16="http://schemas.microsoft.com/office/drawing/2014/main" id="{E54EA1C8-E46A-4837-A76B-9CB4A4DEC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85" name="BEx5AQZ4ETQ9LMY5EBWVH20Z7VXQ" hidden="1">
          <a:extLst>
            <a:ext uri="{FF2B5EF4-FFF2-40B4-BE49-F238E27FC236}">
              <a16:creationId xmlns:a16="http://schemas.microsoft.com/office/drawing/2014/main" id="{A84E1D76-24EB-4A2F-A786-6D9C95B5B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86" name="BEx1KD7H6UB1VYCJ7O61P562EIUY" descr="IQGV9140X0K0UPBL8OGU3I44J" hidden="1">
          <a:extLst>
            <a:ext uri="{FF2B5EF4-FFF2-40B4-BE49-F238E27FC236}">
              <a16:creationId xmlns:a16="http://schemas.microsoft.com/office/drawing/2014/main" id="{873AFAB1-C2EC-442D-89DC-83D8EF20C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87" name="BEx5AQZ4ETQ9LMY5EBWVH20Z7VXQ" hidden="1">
          <a:extLst>
            <a:ext uri="{FF2B5EF4-FFF2-40B4-BE49-F238E27FC236}">
              <a16:creationId xmlns:a16="http://schemas.microsoft.com/office/drawing/2014/main" id="{27482112-7574-474A-A263-023FE1E7F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88" name="BEx1KD7H6UB1VYCJ7O61P562EIUY" descr="IQGV9140X0K0UPBL8OGU3I44J" hidden="1">
          <a:extLst>
            <a:ext uri="{FF2B5EF4-FFF2-40B4-BE49-F238E27FC236}">
              <a16:creationId xmlns:a16="http://schemas.microsoft.com/office/drawing/2014/main" id="{FD61AB88-5B3C-439C-98C1-9C231368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89" name="BEx5AQZ4ETQ9LMY5EBWVH20Z7VXQ" hidden="1">
          <a:extLst>
            <a:ext uri="{FF2B5EF4-FFF2-40B4-BE49-F238E27FC236}">
              <a16:creationId xmlns:a16="http://schemas.microsoft.com/office/drawing/2014/main" id="{987630D7-A7E2-43F1-A5EA-C58DC943A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90" name="BEx1KD7H6UB1VYCJ7O61P562EIUY" descr="IQGV9140X0K0UPBL8OGU3I44J" hidden="1">
          <a:extLst>
            <a:ext uri="{FF2B5EF4-FFF2-40B4-BE49-F238E27FC236}">
              <a16:creationId xmlns:a16="http://schemas.microsoft.com/office/drawing/2014/main" id="{BD96A185-4C66-4D4B-9F6C-4A229B119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91" name="BEx5AQZ4ETQ9LMY5EBWVH20Z7VXQ" hidden="1">
          <a:extLst>
            <a:ext uri="{FF2B5EF4-FFF2-40B4-BE49-F238E27FC236}">
              <a16:creationId xmlns:a16="http://schemas.microsoft.com/office/drawing/2014/main" id="{837F0DB6-07C6-41E8-BA43-A078701A4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92" name="BEx1KD7H6UB1VYCJ7O61P562EIUY" descr="IQGV9140X0K0UPBL8OGU3I44J" hidden="1">
          <a:extLst>
            <a:ext uri="{FF2B5EF4-FFF2-40B4-BE49-F238E27FC236}">
              <a16:creationId xmlns:a16="http://schemas.microsoft.com/office/drawing/2014/main" id="{AE1917F0-EFF3-48E4-B6C4-50EE1FB5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93" name="BEx5AQZ4ETQ9LMY5EBWVH20Z7VXQ" hidden="1">
          <a:extLst>
            <a:ext uri="{FF2B5EF4-FFF2-40B4-BE49-F238E27FC236}">
              <a16:creationId xmlns:a16="http://schemas.microsoft.com/office/drawing/2014/main" id="{43A3AAF9-E3DA-4A93-B682-BA491959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94" name="BEx1KD7H6UB1VYCJ7O61P562EIUY" descr="IQGV9140X0K0UPBL8OGU3I44J" hidden="1">
          <a:extLst>
            <a:ext uri="{FF2B5EF4-FFF2-40B4-BE49-F238E27FC236}">
              <a16:creationId xmlns:a16="http://schemas.microsoft.com/office/drawing/2014/main" id="{3CA93643-FEB2-4F89-ABB1-A7FA7460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95" name="BEx5AQZ4ETQ9LMY5EBWVH20Z7VXQ" hidden="1">
          <a:extLst>
            <a:ext uri="{FF2B5EF4-FFF2-40B4-BE49-F238E27FC236}">
              <a16:creationId xmlns:a16="http://schemas.microsoft.com/office/drawing/2014/main" id="{CAB30CFB-3319-413C-B5C8-6690152A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96" name="BEx1KD7H6UB1VYCJ7O61P562EIUY" descr="IQGV9140X0K0UPBL8OGU3I44J" hidden="1">
          <a:extLst>
            <a:ext uri="{FF2B5EF4-FFF2-40B4-BE49-F238E27FC236}">
              <a16:creationId xmlns:a16="http://schemas.microsoft.com/office/drawing/2014/main" id="{0BC048EA-BF74-4102-B075-3CC8F82E0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97" name="BEx5AQZ4ETQ9LMY5EBWVH20Z7VXQ" hidden="1">
          <a:extLst>
            <a:ext uri="{FF2B5EF4-FFF2-40B4-BE49-F238E27FC236}">
              <a16:creationId xmlns:a16="http://schemas.microsoft.com/office/drawing/2014/main" id="{5F5F9858-DE96-40CD-8300-B1A08ED10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598" name="BEx1KD7H6UB1VYCJ7O61P562EIUY" descr="IQGV9140X0K0UPBL8OGU3I44J" hidden="1">
          <a:extLst>
            <a:ext uri="{FF2B5EF4-FFF2-40B4-BE49-F238E27FC236}">
              <a16:creationId xmlns:a16="http://schemas.microsoft.com/office/drawing/2014/main" id="{239A8005-2E80-41B7-AAE4-A48D07A5A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599" name="BEx5BJQWS6YWHH4ZMSUAMD641V6Y" descr="ZTMFMXCIQSECDX38ALEFHUB00" hidden="1">
          <a:extLst>
            <a:ext uri="{FF2B5EF4-FFF2-40B4-BE49-F238E27FC236}">
              <a16:creationId xmlns:a16="http://schemas.microsoft.com/office/drawing/2014/main" id="{817A48BF-D4BD-447C-8EBE-9E3DF3761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600" name="BEx5AQZ4ETQ9LMY5EBWVH20Z7VXQ" hidden="1">
          <a:extLst>
            <a:ext uri="{FF2B5EF4-FFF2-40B4-BE49-F238E27FC236}">
              <a16:creationId xmlns:a16="http://schemas.microsoft.com/office/drawing/2014/main" id="{8B9F9879-6171-4356-9893-C4A9DB6A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01" name="BExUBK0YZ5VYFY8TTITJGJU9S06A" hidden="1">
          <a:extLst>
            <a:ext uri="{FF2B5EF4-FFF2-40B4-BE49-F238E27FC236}">
              <a16:creationId xmlns:a16="http://schemas.microsoft.com/office/drawing/2014/main" id="{3A434CA3-D8CA-427F-AADE-1EF2E122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02" name="BEx5BJQWS6YWHH4ZMSUAMD641V6Y" descr="ZTMFMXCIQSECDX38ALEFHUB00" hidden="1">
          <a:extLst>
            <a:ext uri="{FF2B5EF4-FFF2-40B4-BE49-F238E27FC236}">
              <a16:creationId xmlns:a16="http://schemas.microsoft.com/office/drawing/2014/main" id="{12A0B931-7C05-45DC-999A-2C16AD787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03" name="BExUBK0YZ5VYFY8TTITJGJU9S06A" hidden="1">
          <a:extLst>
            <a:ext uri="{FF2B5EF4-FFF2-40B4-BE49-F238E27FC236}">
              <a16:creationId xmlns:a16="http://schemas.microsoft.com/office/drawing/2014/main" id="{CF1966C4-4B34-4F00-B434-7C7BC4A51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04" name="BEx5BJQWS6YWHH4ZMSUAMD641V6Y" descr="ZTMFMXCIQSECDX38ALEFHUB00" hidden="1">
          <a:extLst>
            <a:ext uri="{FF2B5EF4-FFF2-40B4-BE49-F238E27FC236}">
              <a16:creationId xmlns:a16="http://schemas.microsoft.com/office/drawing/2014/main" id="{E1C4571E-5B4E-4C81-A171-54F061C72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05" name="BExUBK0YZ5VYFY8TTITJGJU9S06A" hidden="1">
          <a:extLst>
            <a:ext uri="{FF2B5EF4-FFF2-40B4-BE49-F238E27FC236}">
              <a16:creationId xmlns:a16="http://schemas.microsoft.com/office/drawing/2014/main" id="{4DC8E7AF-3B2E-40AD-BADD-AA18600CF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06" name="BEx5BJQWS6YWHH4ZMSUAMD641V6Y" descr="ZTMFMXCIQSECDX38ALEFHUB00" hidden="1">
          <a:extLst>
            <a:ext uri="{FF2B5EF4-FFF2-40B4-BE49-F238E27FC236}">
              <a16:creationId xmlns:a16="http://schemas.microsoft.com/office/drawing/2014/main" id="{6AD47A3B-9610-4A5A-B924-D64ED1995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07" name="BExUBK0YZ5VYFY8TTITJGJU9S06A" hidden="1">
          <a:extLst>
            <a:ext uri="{FF2B5EF4-FFF2-40B4-BE49-F238E27FC236}">
              <a16:creationId xmlns:a16="http://schemas.microsoft.com/office/drawing/2014/main" id="{56156DA1-BC98-420D-9AC5-F616DBF9F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08" name="BEx5BJQWS6YWHH4ZMSUAMD641V6Y" descr="ZTMFMXCIQSECDX38ALEFHUB00" hidden="1">
          <a:extLst>
            <a:ext uri="{FF2B5EF4-FFF2-40B4-BE49-F238E27FC236}">
              <a16:creationId xmlns:a16="http://schemas.microsoft.com/office/drawing/2014/main" id="{A995F59B-C346-418F-AB8A-C434C5539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09" name="BExUBK0YZ5VYFY8TTITJGJU9S06A" hidden="1">
          <a:extLst>
            <a:ext uri="{FF2B5EF4-FFF2-40B4-BE49-F238E27FC236}">
              <a16:creationId xmlns:a16="http://schemas.microsoft.com/office/drawing/2014/main" id="{417916C0-1790-4DA2-B5C8-A8E2E906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10" name="BEx5BJQWS6YWHH4ZMSUAMD641V6Y" descr="ZTMFMXCIQSECDX38ALEFHUB00" hidden="1">
          <a:extLst>
            <a:ext uri="{FF2B5EF4-FFF2-40B4-BE49-F238E27FC236}">
              <a16:creationId xmlns:a16="http://schemas.microsoft.com/office/drawing/2014/main" id="{E3C5992D-155A-4FCA-828F-8CCFB233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11" name="BExUBK0YZ5VYFY8TTITJGJU9S06A" hidden="1">
          <a:extLst>
            <a:ext uri="{FF2B5EF4-FFF2-40B4-BE49-F238E27FC236}">
              <a16:creationId xmlns:a16="http://schemas.microsoft.com/office/drawing/2014/main" id="{5FE2EF58-1B6D-4D4E-8CE1-75795D0B1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612" name="BEx1KD7H6UB1VYCJ7O61P562EIUY" descr="IQGV9140X0K0UPBL8OGU3I44J" hidden="1">
          <a:extLst>
            <a:ext uri="{FF2B5EF4-FFF2-40B4-BE49-F238E27FC236}">
              <a16:creationId xmlns:a16="http://schemas.microsoft.com/office/drawing/2014/main" id="{0BB80642-8EE5-4678-9742-26A79EC3E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613" name="BEx5AQZ4ETQ9LMY5EBWVH20Z7VXQ" hidden="1">
          <a:extLst>
            <a:ext uri="{FF2B5EF4-FFF2-40B4-BE49-F238E27FC236}">
              <a16:creationId xmlns:a16="http://schemas.microsoft.com/office/drawing/2014/main" id="{25AF6EE1-D21E-4F01-946E-9F21EBC1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614" name="BEx1KD7H6UB1VYCJ7O61P562EIUY" descr="IQGV9140X0K0UPBL8OGU3I44J" hidden="1">
          <a:extLst>
            <a:ext uri="{FF2B5EF4-FFF2-40B4-BE49-F238E27FC236}">
              <a16:creationId xmlns:a16="http://schemas.microsoft.com/office/drawing/2014/main" id="{CA2D4443-53D8-4C96-8B5A-CA1F1C1A0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615" name="BEx5AQZ4ETQ9LMY5EBWVH20Z7VXQ" hidden="1">
          <a:extLst>
            <a:ext uri="{FF2B5EF4-FFF2-40B4-BE49-F238E27FC236}">
              <a16:creationId xmlns:a16="http://schemas.microsoft.com/office/drawing/2014/main" id="{E1E44C21-0AE6-46E0-BD7C-E9E23732A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16" name="BEx5BJQWS6YWHH4ZMSUAMD641V6Y" descr="ZTMFMXCIQSECDX38ALEFHUB00" hidden="1">
          <a:extLst>
            <a:ext uri="{FF2B5EF4-FFF2-40B4-BE49-F238E27FC236}">
              <a16:creationId xmlns:a16="http://schemas.microsoft.com/office/drawing/2014/main" id="{2E8962AF-BD19-4F11-82E3-31EC7C7C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17" name="BExUBK0YZ5VYFY8TTITJGJU9S06A" hidden="1">
          <a:extLst>
            <a:ext uri="{FF2B5EF4-FFF2-40B4-BE49-F238E27FC236}">
              <a16:creationId xmlns:a16="http://schemas.microsoft.com/office/drawing/2014/main" id="{4A775A7C-3F77-48B0-A836-6BFFAD47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618" name="BEx1KD7H6UB1VYCJ7O61P562EIUY" descr="IQGV9140X0K0UPBL8OGU3I44J" hidden="1">
          <a:extLst>
            <a:ext uri="{FF2B5EF4-FFF2-40B4-BE49-F238E27FC236}">
              <a16:creationId xmlns:a16="http://schemas.microsoft.com/office/drawing/2014/main" id="{32C83C6B-B071-413C-9B8E-47729405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619" name="BEx5AQZ4ETQ9LMY5EBWVH20Z7VXQ" hidden="1">
          <a:extLst>
            <a:ext uri="{FF2B5EF4-FFF2-40B4-BE49-F238E27FC236}">
              <a16:creationId xmlns:a16="http://schemas.microsoft.com/office/drawing/2014/main" id="{B4FAD65C-D3E7-4B3B-92E7-42D0FB8D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20" name="BEx5BJQWS6YWHH4ZMSUAMD641V6Y" descr="ZTMFMXCIQSECDX38ALEFHUB00" hidden="1">
          <a:extLst>
            <a:ext uri="{FF2B5EF4-FFF2-40B4-BE49-F238E27FC236}">
              <a16:creationId xmlns:a16="http://schemas.microsoft.com/office/drawing/2014/main" id="{AF79E4ED-0AE5-47DF-B1E9-02369F2ED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21" name="BExUBK0YZ5VYFY8TTITJGJU9S06A" hidden="1">
          <a:extLst>
            <a:ext uri="{FF2B5EF4-FFF2-40B4-BE49-F238E27FC236}">
              <a16:creationId xmlns:a16="http://schemas.microsoft.com/office/drawing/2014/main" id="{B14A9361-4E80-48EC-BFC0-5B4A584D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22" name="BEx5BJQWS6YWHH4ZMSUAMD641V6Y" descr="ZTMFMXCIQSECDX38ALEFHUB00" hidden="1">
          <a:extLst>
            <a:ext uri="{FF2B5EF4-FFF2-40B4-BE49-F238E27FC236}">
              <a16:creationId xmlns:a16="http://schemas.microsoft.com/office/drawing/2014/main" id="{6858258E-FD14-4C73-95A2-CFA813365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23" name="BExUBK0YZ5VYFY8TTITJGJU9S06A" hidden="1">
          <a:extLst>
            <a:ext uri="{FF2B5EF4-FFF2-40B4-BE49-F238E27FC236}">
              <a16:creationId xmlns:a16="http://schemas.microsoft.com/office/drawing/2014/main" id="{C5FDBED0-A25A-4E8E-BA86-C94CEFA18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624" name="BEx1KD7H6UB1VYCJ7O61P562EIUY" descr="IQGV9140X0K0UPBL8OGU3I44J" hidden="1">
          <a:extLst>
            <a:ext uri="{FF2B5EF4-FFF2-40B4-BE49-F238E27FC236}">
              <a16:creationId xmlns:a16="http://schemas.microsoft.com/office/drawing/2014/main" id="{1EB19EE5-3020-4DD8-A9AF-9D3C10DD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625" name="BEx5AQZ4ETQ9LMY5EBWVH20Z7VXQ" hidden="1">
          <a:extLst>
            <a:ext uri="{FF2B5EF4-FFF2-40B4-BE49-F238E27FC236}">
              <a16:creationId xmlns:a16="http://schemas.microsoft.com/office/drawing/2014/main" id="{E2A8654E-AC06-48BD-9F1F-426788C4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26" name="BEx5BJQWS6YWHH4ZMSUAMD641V6Y" descr="ZTMFMXCIQSECDX38ALEFHUB00" hidden="1">
          <a:extLst>
            <a:ext uri="{FF2B5EF4-FFF2-40B4-BE49-F238E27FC236}">
              <a16:creationId xmlns:a16="http://schemas.microsoft.com/office/drawing/2014/main" id="{0D023BD3-5C8A-4204-A503-C89AA2D5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27" name="BExUBK0YZ5VYFY8TTITJGJU9S06A" hidden="1">
          <a:extLst>
            <a:ext uri="{FF2B5EF4-FFF2-40B4-BE49-F238E27FC236}">
              <a16:creationId xmlns:a16="http://schemas.microsoft.com/office/drawing/2014/main" id="{7E057B71-8520-4911-B925-93DD5D56B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28" name="BEx5BJQWS6YWHH4ZMSUAMD641V6Y" descr="ZTMFMXCIQSECDX38ALEFHUB00" hidden="1">
          <a:extLst>
            <a:ext uri="{FF2B5EF4-FFF2-40B4-BE49-F238E27FC236}">
              <a16:creationId xmlns:a16="http://schemas.microsoft.com/office/drawing/2014/main" id="{612CE794-283F-4E46-913D-30E058FE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29" name="BExUBK0YZ5VYFY8TTITJGJU9S06A" hidden="1">
          <a:extLst>
            <a:ext uri="{FF2B5EF4-FFF2-40B4-BE49-F238E27FC236}">
              <a16:creationId xmlns:a16="http://schemas.microsoft.com/office/drawing/2014/main" id="{036EDBF2-99F1-4AB2-A61B-CDA4CF0A3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30" name="BEx5BJQWS6YWHH4ZMSUAMD641V6Y" descr="ZTMFMXCIQSECDX38ALEFHUB00" hidden="1">
          <a:extLst>
            <a:ext uri="{FF2B5EF4-FFF2-40B4-BE49-F238E27FC236}">
              <a16:creationId xmlns:a16="http://schemas.microsoft.com/office/drawing/2014/main" id="{8C51A4F5-2A35-46CC-8822-CDAD18CB0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31" name="BExUBK0YZ5VYFY8TTITJGJU9S06A" hidden="1">
          <a:extLst>
            <a:ext uri="{FF2B5EF4-FFF2-40B4-BE49-F238E27FC236}">
              <a16:creationId xmlns:a16="http://schemas.microsoft.com/office/drawing/2014/main" id="{4FC05B9F-7E53-4E56-87AE-E86A2138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632" name="BEx1KD7H6UB1VYCJ7O61P562EIUY" descr="IQGV9140X0K0UPBL8OGU3I44J" hidden="1">
          <a:extLst>
            <a:ext uri="{FF2B5EF4-FFF2-40B4-BE49-F238E27FC236}">
              <a16:creationId xmlns:a16="http://schemas.microsoft.com/office/drawing/2014/main" id="{47A9586D-0419-4113-9697-A0AE9584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633" name="BEx5AQZ4ETQ9LMY5EBWVH20Z7VXQ" hidden="1">
          <a:extLst>
            <a:ext uri="{FF2B5EF4-FFF2-40B4-BE49-F238E27FC236}">
              <a16:creationId xmlns:a16="http://schemas.microsoft.com/office/drawing/2014/main" id="{071D5016-EEDE-47A4-AB0D-41556374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34" name="BEx5BJQWS6YWHH4ZMSUAMD641V6Y" descr="ZTMFMXCIQSECDX38ALEFHUB00" hidden="1">
          <a:extLst>
            <a:ext uri="{FF2B5EF4-FFF2-40B4-BE49-F238E27FC236}">
              <a16:creationId xmlns:a16="http://schemas.microsoft.com/office/drawing/2014/main" id="{3EBFB1BB-D670-4AD3-BA20-9A5609443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35" name="BExUBK0YZ5VYFY8TTITJGJU9S06A" hidden="1">
          <a:extLst>
            <a:ext uri="{FF2B5EF4-FFF2-40B4-BE49-F238E27FC236}">
              <a16:creationId xmlns:a16="http://schemas.microsoft.com/office/drawing/2014/main" id="{2F170A80-65DF-424A-A43F-86E0864E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36" name="BEx5BJQWS6YWHH4ZMSUAMD641V6Y" descr="ZTMFMXCIQSECDX38ALEFHUB00" hidden="1">
          <a:extLst>
            <a:ext uri="{FF2B5EF4-FFF2-40B4-BE49-F238E27FC236}">
              <a16:creationId xmlns:a16="http://schemas.microsoft.com/office/drawing/2014/main" id="{A4FBF4C6-CDCE-42AC-9982-D3BD3558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37" name="BExUBK0YZ5VYFY8TTITJGJU9S06A" hidden="1">
          <a:extLst>
            <a:ext uri="{FF2B5EF4-FFF2-40B4-BE49-F238E27FC236}">
              <a16:creationId xmlns:a16="http://schemas.microsoft.com/office/drawing/2014/main" id="{C7081D1F-9982-40E5-9CFC-74E138A8E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38" name="BEx5BJQWS6YWHH4ZMSUAMD641V6Y" descr="ZTMFMXCIQSECDX38ALEFHUB00" hidden="1">
          <a:extLst>
            <a:ext uri="{FF2B5EF4-FFF2-40B4-BE49-F238E27FC236}">
              <a16:creationId xmlns:a16="http://schemas.microsoft.com/office/drawing/2014/main" id="{95AF3F27-6E61-4EA7-B647-6F091C6F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39" name="BExUBK0YZ5VYFY8TTITJGJU9S06A" hidden="1">
          <a:extLst>
            <a:ext uri="{FF2B5EF4-FFF2-40B4-BE49-F238E27FC236}">
              <a16:creationId xmlns:a16="http://schemas.microsoft.com/office/drawing/2014/main" id="{7C7A876E-78B6-4294-B03A-D44C3BD2C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40" name="BEx5BJQWS6YWHH4ZMSUAMD641V6Y" descr="ZTMFMXCIQSECDX38ALEFHUB00" hidden="1">
          <a:extLst>
            <a:ext uri="{FF2B5EF4-FFF2-40B4-BE49-F238E27FC236}">
              <a16:creationId xmlns:a16="http://schemas.microsoft.com/office/drawing/2014/main" id="{4210A95C-7155-4AEF-A7A0-CAA3DF57B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41" name="BExUBK0YZ5VYFY8TTITJGJU9S06A" hidden="1">
          <a:extLst>
            <a:ext uri="{FF2B5EF4-FFF2-40B4-BE49-F238E27FC236}">
              <a16:creationId xmlns:a16="http://schemas.microsoft.com/office/drawing/2014/main" id="{CD6326FC-D428-4138-B4FB-73196492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42" name="BEx5BJQWS6YWHH4ZMSUAMD641V6Y" descr="ZTMFMXCIQSECDX38ALEFHUB00" hidden="1">
          <a:extLst>
            <a:ext uri="{FF2B5EF4-FFF2-40B4-BE49-F238E27FC236}">
              <a16:creationId xmlns:a16="http://schemas.microsoft.com/office/drawing/2014/main" id="{5A01F834-D9C6-4FF1-8C6E-BF9BEAA37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43" name="BExUBK0YZ5VYFY8TTITJGJU9S06A" hidden="1">
          <a:extLst>
            <a:ext uri="{FF2B5EF4-FFF2-40B4-BE49-F238E27FC236}">
              <a16:creationId xmlns:a16="http://schemas.microsoft.com/office/drawing/2014/main" id="{77456463-0225-428A-8869-12AB4C076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644" name="BEx1KD7H6UB1VYCJ7O61P562EIUY" descr="IQGV9140X0K0UPBL8OGU3I44J" hidden="1">
          <a:extLst>
            <a:ext uri="{FF2B5EF4-FFF2-40B4-BE49-F238E27FC236}">
              <a16:creationId xmlns:a16="http://schemas.microsoft.com/office/drawing/2014/main" id="{3FFA5DDD-5E39-424A-852B-B68CF8C7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45" name="BEx5BJQWS6YWHH4ZMSUAMD641V6Y" descr="ZTMFMXCIQSECDX38ALEFHUB00" hidden="1">
          <a:extLst>
            <a:ext uri="{FF2B5EF4-FFF2-40B4-BE49-F238E27FC236}">
              <a16:creationId xmlns:a16="http://schemas.microsoft.com/office/drawing/2014/main" id="{E55AE8EE-8693-46C0-B136-D07E9AE2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646" name="BEx5AQZ4ETQ9LMY5EBWVH20Z7VXQ" hidden="1">
          <a:extLst>
            <a:ext uri="{FF2B5EF4-FFF2-40B4-BE49-F238E27FC236}">
              <a16:creationId xmlns:a16="http://schemas.microsoft.com/office/drawing/2014/main" id="{AD926963-16F3-4BB0-A466-8198EA35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47" name="BExUBK0YZ5VYFY8TTITJGJU9S06A" hidden="1">
          <a:extLst>
            <a:ext uri="{FF2B5EF4-FFF2-40B4-BE49-F238E27FC236}">
              <a16:creationId xmlns:a16="http://schemas.microsoft.com/office/drawing/2014/main" id="{E0936226-384A-4F11-A643-B94E2A53B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62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48" name="BEx5BJQWS6YWHH4ZMSUAMD641V6Y" descr="ZTMFMXCIQSECDX38ALEFHUB00" hidden="1">
          <a:extLst>
            <a:ext uri="{FF2B5EF4-FFF2-40B4-BE49-F238E27FC236}">
              <a16:creationId xmlns:a16="http://schemas.microsoft.com/office/drawing/2014/main" id="{603B4A10-7D1C-4672-8923-DA491882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49" name="BExUBK0YZ5VYFY8TTITJGJU9S06A" hidden="1">
          <a:extLst>
            <a:ext uri="{FF2B5EF4-FFF2-40B4-BE49-F238E27FC236}">
              <a16:creationId xmlns:a16="http://schemas.microsoft.com/office/drawing/2014/main" id="{2D94F3DA-72BC-4C90-94EC-45BE214E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50" name="BEx5BJQWS6YWHH4ZMSUAMD641V6Y" descr="ZTMFMXCIQSECDX38ALEFHUB00" hidden="1">
          <a:extLst>
            <a:ext uri="{FF2B5EF4-FFF2-40B4-BE49-F238E27FC236}">
              <a16:creationId xmlns:a16="http://schemas.microsoft.com/office/drawing/2014/main" id="{AB66F62B-424C-456F-A908-91CA8E5F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51" name="BExUBK0YZ5VYFY8TTITJGJU9S06A" hidden="1">
          <a:extLst>
            <a:ext uri="{FF2B5EF4-FFF2-40B4-BE49-F238E27FC236}">
              <a16:creationId xmlns:a16="http://schemas.microsoft.com/office/drawing/2014/main" id="{F614ED22-0424-4567-8422-129F7EF4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52" name="BEx5BJQWS6YWHH4ZMSUAMD641V6Y" descr="ZTMFMXCIQSECDX38ALEFHUB00" hidden="1">
          <a:extLst>
            <a:ext uri="{FF2B5EF4-FFF2-40B4-BE49-F238E27FC236}">
              <a16:creationId xmlns:a16="http://schemas.microsoft.com/office/drawing/2014/main" id="{7C63E815-AFB7-4E64-99B7-3AE77D68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53" name="BExUBK0YZ5VYFY8TTITJGJU9S06A" hidden="1">
          <a:extLst>
            <a:ext uri="{FF2B5EF4-FFF2-40B4-BE49-F238E27FC236}">
              <a16:creationId xmlns:a16="http://schemas.microsoft.com/office/drawing/2014/main" id="{E824CEE5-A896-452D-9AAB-F8FA2CC9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54" name="BEx5BJQWS6YWHH4ZMSUAMD641V6Y" descr="ZTMFMXCIQSECDX38ALEFHUB00" hidden="1">
          <a:extLst>
            <a:ext uri="{FF2B5EF4-FFF2-40B4-BE49-F238E27FC236}">
              <a16:creationId xmlns:a16="http://schemas.microsoft.com/office/drawing/2014/main" id="{0796F1C4-22A2-46DE-BFC8-73A03FEE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55" name="BExUBK0YZ5VYFY8TTITJGJU9S06A" hidden="1">
          <a:extLst>
            <a:ext uri="{FF2B5EF4-FFF2-40B4-BE49-F238E27FC236}">
              <a16:creationId xmlns:a16="http://schemas.microsoft.com/office/drawing/2014/main" id="{D2572C43-D2FD-4E6C-A23F-52E8B0CE8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56" name="BEx5BJQWS6YWHH4ZMSUAMD641V6Y" descr="ZTMFMXCIQSECDX38ALEFHUB00" hidden="1">
          <a:extLst>
            <a:ext uri="{FF2B5EF4-FFF2-40B4-BE49-F238E27FC236}">
              <a16:creationId xmlns:a16="http://schemas.microsoft.com/office/drawing/2014/main" id="{63C73278-D001-4799-9750-28D610CE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57" name="BExUBK0YZ5VYFY8TTITJGJU9S06A" hidden="1">
          <a:extLst>
            <a:ext uri="{FF2B5EF4-FFF2-40B4-BE49-F238E27FC236}">
              <a16:creationId xmlns:a16="http://schemas.microsoft.com/office/drawing/2014/main" id="{450A2A85-1028-4419-9525-997A739D8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658" name="BEx1KD7H6UB1VYCJ7O61P562EIUY" descr="IQGV9140X0K0UPBL8OGU3I44J" hidden="1">
          <a:extLst>
            <a:ext uri="{FF2B5EF4-FFF2-40B4-BE49-F238E27FC236}">
              <a16:creationId xmlns:a16="http://schemas.microsoft.com/office/drawing/2014/main" id="{70CEF0EF-C4E1-4877-9E18-159D624B2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659" name="BEx5AQZ4ETQ9LMY5EBWVH20Z7VXQ" hidden="1">
          <a:extLst>
            <a:ext uri="{FF2B5EF4-FFF2-40B4-BE49-F238E27FC236}">
              <a16:creationId xmlns:a16="http://schemas.microsoft.com/office/drawing/2014/main" id="{6F527401-BB0C-46A1-A917-4A1A99AEB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660" name="BEx1KD7H6UB1VYCJ7O61P562EIUY" descr="IQGV9140X0K0UPBL8OGU3I44J" hidden="1">
          <a:extLst>
            <a:ext uri="{FF2B5EF4-FFF2-40B4-BE49-F238E27FC236}">
              <a16:creationId xmlns:a16="http://schemas.microsoft.com/office/drawing/2014/main" id="{24C5FE68-9E65-4A76-80BB-2478D70A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661" name="BEx5AQZ4ETQ9LMY5EBWVH20Z7VXQ" hidden="1">
          <a:extLst>
            <a:ext uri="{FF2B5EF4-FFF2-40B4-BE49-F238E27FC236}">
              <a16:creationId xmlns:a16="http://schemas.microsoft.com/office/drawing/2014/main" id="{2E37FF7E-C8B7-4AD6-8065-02C1855AC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62" name="BEx5BJQWS6YWHH4ZMSUAMD641V6Y" descr="ZTMFMXCIQSECDX38ALEFHUB00" hidden="1">
          <a:extLst>
            <a:ext uri="{FF2B5EF4-FFF2-40B4-BE49-F238E27FC236}">
              <a16:creationId xmlns:a16="http://schemas.microsoft.com/office/drawing/2014/main" id="{197B3ED9-D27B-421E-B35A-5F6C3C9C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63" name="BExUBK0YZ5VYFY8TTITJGJU9S06A" hidden="1">
          <a:extLst>
            <a:ext uri="{FF2B5EF4-FFF2-40B4-BE49-F238E27FC236}">
              <a16:creationId xmlns:a16="http://schemas.microsoft.com/office/drawing/2014/main" id="{FA3985CC-3A58-4B62-82EF-1F4CA727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664" name="BEx1KD7H6UB1VYCJ7O61P562EIUY" descr="IQGV9140X0K0UPBL8OGU3I44J" hidden="1">
          <a:extLst>
            <a:ext uri="{FF2B5EF4-FFF2-40B4-BE49-F238E27FC236}">
              <a16:creationId xmlns:a16="http://schemas.microsoft.com/office/drawing/2014/main" id="{6C42B9B9-3B6C-40AA-A6B0-B1C14210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665" name="BEx5AQZ4ETQ9LMY5EBWVH20Z7VXQ" hidden="1">
          <a:extLst>
            <a:ext uri="{FF2B5EF4-FFF2-40B4-BE49-F238E27FC236}">
              <a16:creationId xmlns:a16="http://schemas.microsoft.com/office/drawing/2014/main" id="{59D2A49E-55B2-4044-9B4B-5550F42D7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66" name="BEx5BJQWS6YWHH4ZMSUAMD641V6Y" descr="ZTMFMXCIQSECDX38ALEFHUB00" hidden="1">
          <a:extLst>
            <a:ext uri="{FF2B5EF4-FFF2-40B4-BE49-F238E27FC236}">
              <a16:creationId xmlns:a16="http://schemas.microsoft.com/office/drawing/2014/main" id="{CA83116F-E52B-4F73-8093-11F64DD5F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67" name="BExUBK0YZ5VYFY8TTITJGJU9S06A" hidden="1">
          <a:extLst>
            <a:ext uri="{FF2B5EF4-FFF2-40B4-BE49-F238E27FC236}">
              <a16:creationId xmlns:a16="http://schemas.microsoft.com/office/drawing/2014/main" id="{A18F0185-4001-4768-80CD-7728AF38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68" name="BEx5BJQWS6YWHH4ZMSUAMD641V6Y" descr="ZTMFMXCIQSECDX38ALEFHUB00" hidden="1">
          <a:extLst>
            <a:ext uri="{FF2B5EF4-FFF2-40B4-BE49-F238E27FC236}">
              <a16:creationId xmlns:a16="http://schemas.microsoft.com/office/drawing/2014/main" id="{C17833E9-1C20-4286-BF88-F94E33753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69" name="BExUBK0YZ5VYFY8TTITJGJU9S06A" hidden="1">
          <a:extLst>
            <a:ext uri="{FF2B5EF4-FFF2-40B4-BE49-F238E27FC236}">
              <a16:creationId xmlns:a16="http://schemas.microsoft.com/office/drawing/2014/main" id="{7EBA53B0-1409-47EF-A124-AC748779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670" name="BEx1KD7H6UB1VYCJ7O61P562EIUY" descr="IQGV9140X0K0UPBL8OGU3I44J" hidden="1">
          <a:extLst>
            <a:ext uri="{FF2B5EF4-FFF2-40B4-BE49-F238E27FC236}">
              <a16:creationId xmlns:a16="http://schemas.microsoft.com/office/drawing/2014/main" id="{066863E4-C7B8-40CE-A35C-B15BB671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671" name="BEx5AQZ4ETQ9LMY5EBWVH20Z7VXQ" hidden="1">
          <a:extLst>
            <a:ext uri="{FF2B5EF4-FFF2-40B4-BE49-F238E27FC236}">
              <a16:creationId xmlns:a16="http://schemas.microsoft.com/office/drawing/2014/main" id="{4EA10EC4-F1F5-4936-8162-D3B90B0FE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72" name="BEx5BJQWS6YWHH4ZMSUAMD641V6Y" descr="ZTMFMXCIQSECDX38ALEFHUB00" hidden="1">
          <a:extLst>
            <a:ext uri="{FF2B5EF4-FFF2-40B4-BE49-F238E27FC236}">
              <a16:creationId xmlns:a16="http://schemas.microsoft.com/office/drawing/2014/main" id="{9DFDD824-68AA-4D64-BD5C-F9C1ECDEA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73" name="BExUBK0YZ5VYFY8TTITJGJU9S06A" hidden="1">
          <a:extLst>
            <a:ext uri="{FF2B5EF4-FFF2-40B4-BE49-F238E27FC236}">
              <a16:creationId xmlns:a16="http://schemas.microsoft.com/office/drawing/2014/main" id="{C4DB2087-77C2-4994-B4CC-D529A8CEE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74" name="BEx5BJQWS6YWHH4ZMSUAMD641V6Y" descr="ZTMFMXCIQSECDX38ALEFHUB00" hidden="1">
          <a:extLst>
            <a:ext uri="{FF2B5EF4-FFF2-40B4-BE49-F238E27FC236}">
              <a16:creationId xmlns:a16="http://schemas.microsoft.com/office/drawing/2014/main" id="{23875697-F6BF-4F35-BF03-76517BFAD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75" name="BExUBK0YZ5VYFY8TTITJGJU9S06A" hidden="1">
          <a:extLst>
            <a:ext uri="{FF2B5EF4-FFF2-40B4-BE49-F238E27FC236}">
              <a16:creationId xmlns:a16="http://schemas.microsoft.com/office/drawing/2014/main" id="{5417BCD7-F430-4A44-8C48-757F00EA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76" name="BEx5BJQWS6YWHH4ZMSUAMD641V6Y" descr="ZTMFMXCIQSECDX38ALEFHUB00" hidden="1">
          <a:extLst>
            <a:ext uri="{FF2B5EF4-FFF2-40B4-BE49-F238E27FC236}">
              <a16:creationId xmlns:a16="http://schemas.microsoft.com/office/drawing/2014/main" id="{3BB5DAD5-1C2C-45D9-8361-98FD0110B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77" name="BExUBK0YZ5VYFY8TTITJGJU9S06A" hidden="1">
          <a:extLst>
            <a:ext uri="{FF2B5EF4-FFF2-40B4-BE49-F238E27FC236}">
              <a16:creationId xmlns:a16="http://schemas.microsoft.com/office/drawing/2014/main" id="{109F13C2-E97F-4C70-802B-3AA0A0D8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678" name="BEx1KD7H6UB1VYCJ7O61P562EIUY" descr="IQGV9140X0K0UPBL8OGU3I44J" hidden="1">
          <a:extLst>
            <a:ext uri="{FF2B5EF4-FFF2-40B4-BE49-F238E27FC236}">
              <a16:creationId xmlns:a16="http://schemas.microsoft.com/office/drawing/2014/main" id="{71459FB8-9B46-4E61-9438-824800CC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679" name="BEx5AQZ4ETQ9LMY5EBWVH20Z7VXQ" hidden="1">
          <a:extLst>
            <a:ext uri="{FF2B5EF4-FFF2-40B4-BE49-F238E27FC236}">
              <a16:creationId xmlns:a16="http://schemas.microsoft.com/office/drawing/2014/main" id="{40B55CA3-245B-4492-BCDE-3E58EEB9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64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80" name="BEx5BJQWS6YWHH4ZMSUAMD641V6Y" descr="ZTMFMXCIQSECDX38ALEFHUB00" hidden="1">
          <a:extLst>
            <a:ext uri="{FF2B5EF4-FFF2-40B4-BE49-F238E27FC236}">
              <a16:creationId xmlns:a16="http://schemas.microsoft.com/office/drawing/2014/main" id="{F1F55BEE-435B-4A38-8CD8-B9D55010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81" name="BExUBK0YZ5VYFY8TTITJGJU9S06A" hidden="1">
          <a:extLst>
            <a:ext uri="{FF2B5EF4-FFF2-40B4-BE49-F238E27FC236}">
              <a16:creationId xmlns:a16="http://schemas.microsoft.com/office/drawing/2014/main" id="{C907C1C6-21DC-4488-8BFE-94FE349A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82" name="BEx5BJQWS6YWHH4ZMSUAMD641V6Y" descr="ZTMFMXCIQSECDX38ALEFHUB00" hidden="1">
          <a:extLst>
            <a:ext uri="{FF2B5EF4-FFF2-40B4-BE49-F238E27FC236}">
              <a16:creationId xmlns:a16="http://schemas.microsoft.com/office/drawing/2014/main" id="{E59D94B5-1112-4895-8E23-5E04D9EE3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83" name="BExUBK0YZ5VYFY8TTITJGJU9S06A" hidden="1">
          <a:extLst>
            <a:ext uri="{FF2B5EF4-FFF2-40B4-BE49-F238E27FC236}">
              <a16:creationId xmlns:a16="http://schemas.microsoft.com/office/drawing/2014/main" id="{4BFB4DE9-647C-4581-A90F-DD17A173A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84" name="BEx5BJQWS6YWHH4ZMSUAMD641V6Y" descr="ZTMFMXCIQSECDX38ALEFHUB00" hidden="1">
          <a:extLst>
            <a:ext uri="{FF2B5EF4-FFF2-40B4-BE49-F238E27FC236}">
              <a16:creationId xmlns:a16="http://schemas.microsoft.com/office/drawing/2014/main" id="{14E4603C-3159-4FAE-8B1F-9CDDA704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85" name="BExUBK0YZ5VYFY8TTITJGJU9S06A" hidden="1">
          <a:extLst>
            <a:ext uri="{FF2B5EF4-FFF2-40B4-BE49-F238E27FC236}">
              <a16:creationId xmlns:a16="http://schemas.microsoft.com/office/drawing/2014/main" id="{0E100BD5-628F-47A8-B2AE-0B0D17469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86" name="BEx5BJQWS6YWHH4ZMSUAMD641V6Y" descr="ZTMFMXCIQSECDX38ALEFHUB00" hidden="1">
          <a:extLst>
            <a:ext uri="{FF2B5EF4-FFF2-40B4-BE49-F238E27FC236}">
              <a16:creationId xmlns:a16="http://schemas.microsoft.com/office/drawing/2014/main" id="{BDE11A33-8907-4496-8BC3-E1561082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87" name="BExUBK0YZ5VYFY8TTITJGJU9S06A" hidden="1">
          <a:extLst>
            <a:ext uri="{FF2B5EF4-FFF2-40B4-BE49-F238E27FC236}">
              <a16:creationId xmlns:a16="http://schemas.microsoft.com/office/drawing/2014/main" id="{E961B0FA-E744-4381-AA0A-0904E3BF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88" name="BEx5BJQWS6YWHH4ZMSUAMD641V6Y" descr="ZTMFMXCIQSECDX38ALEFHUB00" hidden="1">
          <a:extLst>
            <a:ext uri="{FF2B5EF4-FFF2-40B4-BE49-F238E27FC236}">
              <a16:creationId xmlns:a16="http://schemas.microsoft.com/office/drawing/2014/main" id="{0ADE6E53-B853-450C-A899-B296B65A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89" name="BExUBK0YZ5VYFY8TTITJGJU9S06A" hidden="1">
          <a:extLst>
            <a:ext uri="{FF2B5EF4-FFF2-40B4-BE49-F238E27FC236}">
              <a16:creationId xmlns:a16="http://schemas.microsoft.com/office/drawing/2014/main" id="{409A92E1-AB1D-4248-B53C-E4D3B389F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90" name="BEx5BJQWS6YWHH4ZMSUAMD641V6Y" descr="ZTMFMXCIQSECDX38ALEFHUB00" hidden="1">
          <a:extLst>
            <a:ext uri="{FF2B5EF4-FFF2-40B4-BE49-F238E27FC236}">
              <a16:creationId xmlns:a16="http://schemas.microsoft.com/office/drawing/2014/main" id="{CDCE36B2-3536-43A0-9608-625C6E7E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91" name="BExUBK0YZ5VYFY8TTITJGJU9S06A" hidden="1">
          <a:extLst>
            <a:ext uri="{FF2B5EF4-FFF2-40B4-BE49-F238E27FC236}">
              <a16:creationId xmlns:a16="http://schemas.microsoft.com/office/drawing/2014/main" id="{1B053C0A-77CA-402E-B039-5426BC54E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692" name="BExMO7VFCN4EL59982UR4AJ25JNJ" descr="XX6TINEJADZGKR0CTM7ZRT0RA" hidden="1">
          <a:extLst>
            <a:ext uri="{FF2B5EF4-FFF2-40B4-BE49-F238E27FC236}">
              <a16:creationId xmlns:a16="http://schemas.microsoft.com/office/drawing/2014/main" id="{308A3EB8-1AD3-4E22-991B-9FEE66BAB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693" name="BExU3EX5JJCXCII4YKUJBFBGIJR2" descr="OF5ZI9PI5WH36VPANJ2DYLNMI" hidden="1">
          <a:extLst>
            <a:ext uri="{FF2B5EF4-FFF2-40B4-BE49-F238E27FC236}">
              <a16:creationId xmlns:a16="http://schemas.microsoft.com/office/drawing/2014/main" id="{44CAA49E-3002-4B1D-935E-8A9BF11F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694" name="BEx1KD7H6UB1VYCJ7O61P562EIUY" descr="IQGV9140X0K0UPBL8OGU3I44J" hidden="1">
          <a:extLst>
            <a:ext uri="{FF2B5EF4-FFF2-40B4-BE49-F238E27FC236}">
              <a16:creationId xmlns:a16="http://schemas.microsoft.com/office/drawing/2014/main" id="{3FD3E29F-1067-480B-8F17-17C65B13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695" name="BEx5BJQWS6YWHH4ZMSUAMD641V6Y" descr="ZTMFMXCIQSECDX38ALEFHUB00" hidden="1">
          <a:extLst>
            <a:ext uri="{FF2B5EF4-FFF2-40B4-BE49-F238E27FC236}">
              <a16:creationId xmlns:a16="http://schemas.microsoft.com/office/drawing/2014/main" id="{B63ADF9C-CC66-4035-BDD1-698AC72CE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20</xdr:row>
      <xdr:rowOff>0</xdr:rowOff>
    </xdr:from>
    <xdr:ext cx="59531" cy="829901"/>
    <xdr:pic>
      <xdr:nvPicPr>
        <xdr:cNvPr id="4696" name="BExVTO5Q8G2M7BPL4B2584LQS0R0" descr="OB6Q8NA4LZFE4GM9Y3V56BPMQ" hidden="1">
          <a:extLst>
            <a:ext uri="{FF2B5EF4-FFF2-40B4-BE49-F238E27FC236}">
              <a16:creationId xmlns:a16="http://schemas.microsoft.com/office/drawing/2014/main" id="{74CCE90A-AEA5-4BEA-B5AE-966C51FB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20</xdr:row>
      <xdr:rowOff>0</xdr:rowOff>
    </xdr:from>
    <xdr:ext cx="59531" cy="295275"/>
    <xdr:pic>
      <xdr:nvPicPr>
        <xdr:cNvPr id="4697" name="BExIFSCLN1G86X78PFLTSMRP0US5" descr="9JK4SPV4DG7VTCZIILWHXQU5J" hidden="1">
          <a:extLst>
            <a:ext uri="{FF2B5EF4-FFF2-40B4-BE49-F238E27FC236}">
              <a16:creationId xmlns:a16="http://schemas.microsoft.com/office/drawing/2014/main" id="{E5E171AE-AC07-498B-A8E5-48CE4F188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698" name="BEx1I152WN2D3A85O2XN0DGXCWHN" descr="KHBZFMANRA4UMJR1AB4M5NJNT" hidden="1">
          <a:extLst>
            <a:ext uri="{FF2B5EF4-FFF2-40B4-BE49-F238E27FC236}">
              <a16:creationId xmlns:a16="http://schemas.microsoft.com/office/drawing/2014/main" id="{32B5C563-6103-47B2-B70F-E8A0DE688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699" name="BExW9676P0SKCVKK25QCGHPA3PAD" descr="9A4PWZ20RMSRF0PNECCDM75CA" hidden="1">
          <a:extLst>
            <a:ext uri="{FF2B5EF4-FFF2-40B4-BE49-F238E27FC236}">
              <a16:creationId xmlns:a16="http://schemas.microsoft.com/office/drawing/2014/main" id="{DD6AB9AA-1B6F-4A20-8B44-76C4667C3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700" name="BExS5CPQ8P8JOQPK7ANNKHLSGOKU" hidden="1">
          <a:extLst>
            <a:ext uri="{FF2B5EF4-FFF2-40B4-BE49-F238E27FC236}">
              <a16:creationId xmlns:a16="http://schemas.microsoft.com/office/drawing/2014/main" id="{03C840C6-8ECF-4525-ABA3-4D37F2E35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701" name="BExMM0AVUAIRNJLXB1FW8R0YB4ZZ" hidden="1">
          <a:extLst>
            <a:ext uri="{FF2B5EF4-FFF2-40B4-BE49-F238E27FC236}">
              <a16:creationId xmlns:a16="http://schemas.microsoft.com/office/drawing/2014/main" id="{DB0A4E59-73B0-43C2-A01E-59769854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702" name="BExXZ7Y09CBS0XA7IPB3IRJ8RJM4" hidden="1">
          <a:extLst>
            <a:ext uri="{FF2B5EF4-FFF2-40B4-BE49-F238E27FC236}">
              <a16:creationId xmlns:a16="http://schemas.microsoft.com/office/drawing/2014/main" id="{CF8B9EAA-3821-4CD0-9EB7-5D5513579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703" name="BExQ7SXS9VUG7P6CACU2J7R2SGIZ" hidden="1">
          <a:extLst>
            <a:ext uri="{FF2B5EF4-FFF2-40B4-BE49-F238E27FC236}">
              <a16:creationId xmlns:a16="http://schemas.microsoft.com/office/drawing/2014/main" id="{5856F1F2-E80C-4774-A298-D68B670F3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04" name="BEx5AQZ4ETQ9LMY5EBWVH20Z7VXQ" hidden="1">
          <a:extLst>
            <a:ext uri="{FF2B5EF4-FFF2-40B4-BE49-F238E27FC236}">
              <a16:creationId xmlns:a16="http://schemas.microsoft.com/office/drawing/2014/main" id="{CAB9498C-E05F-4392-B0A5-3DB87830A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05" name="BExUBK0YZ5VYFY8TTITJGJU9S06A" hidden="1">
          <a:extLst>
            <a:ext uri="{FF2B5EF4-FFF2-40B4-BE49-F238E27FC236}">
              <a16:creationId xmlns:a16="http://schemas.microsoft.com/office/drawing/2014/main" id="{8431C2DF-EF1F-4C19-AD0A-E825C7201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3528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829901"/>
    <xdr:pic>
      <xdr:nvPicPr>
        <xdr:cNvPr id="4706" name="BExUEZCSSJ7RN4J18I2NUIQR2FZS" hidden="1">
          <a:extLst>
            <a:ext uri="{FF2B5EF4-FFF2-40B4-BE49-F238E27FC236}">
              <a16:creationId xmlns:a16="http://schemas.microsoft.com/office/drawing/2014/main" id="{51C1A18C-0B55-45E5-B12C-3AD3FF88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3354705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295275"/>
    <xdr:pic>
      <xdr:nvPicPr>
        <xdr:cNvPr id="4707" name="BExS3JDQWF7U3F5JTEVOE16ASIYK" hidden="1">
          <a:extLst>
            <a:ext uri="{FF2B5EF4-FFF2-40B4-BE49-F238E27FC236}">
              <a16:creationId xmlns:a16="http://schemas.microsoft.com/office/drawing/2014/main" id="{6E7A7E57-85DD-42DE-809B-9D11B450B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33528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08" name="BEx1KD7H6UB1VYCJ7O61P562EIUY" descr="IQGV9140X0K0UPBL8OGU3I44J" hidden="1">
          <a:extLst>
            <a:ext uri="{FF2B5EF4-FFF2-40B4-BE49-F238E27FC236}">
              <a16:creationId xmlns:a16="http://schemas.microsoft.com/office/drawing/2014/main" id="{534EAFA7-E8BF-4677-9F87-E56DA349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09" name="BEx5BJQWS6YWHH4ZMSUAMD641V6Y" descr="ZTMFMXCIQSECDX38ALEFHUB00" hidden="1">
          <a:extLst>
            <a:ext uri="{FF2B5EF4-FFF2-40B4-BE49-F238E27FC236}">
              <a16:creationId xmlns:a16="http://schemas.microsoft.com/office/drawing/2014/main" id="{D94FC514-1221-47E9-BB13-13750716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10" name="BEx5AQZ4ETQ9LMY5EBWVH20Z7VXQ" hidden="1">
          <a:extLst>
            <a:ext uri="{FF2B5EF4-FFF2-40B4-BE49-F238E27FC236}">
              <a16:creationId xmlns:a16="http://schemas.microsoft.com/office/drawing/2014/main" id="{4EC895F0-F1BF-4ED3-AA9D-BF1BC9746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11" name="BExUBK0YZ5VYFY8TTITJGJU9S06A" hidden="1">
          <a:extLst>
            <a:ext uri="{FF2B5EF4-FFF2-40B4-BE49-F238E27FC236}">
              <a16:creationId xmlns:a16="http://schemas.microsoft.com/office/drawing/2014/main" id="{E138CB2D-3FA7-4C58-B508-1D306DB3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712" name="BExMO7VFCN4EL59982UR4AJ25JNJ" descr="XX6TINEJADZGKR0CTM7ZRT0RA" hidden="1">
          <a:extLst>
            <a:ext uri="{FF2B5EF4-FFF2-40B4-BE49-F238E27FC236}">
              <a16:creationId xmlns:a16="http://schemas.microsoft.com/office/drawing/2014/main" id="{CF7961DB-AAB0-4A07-A5E4-44FC869CE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713" name="BExU3EX5JJCXCII4YKUJBFBGIJR2" descr="OF5ZI9PI5WH36VPANJ2DYLNMI" hidden="1">
          <a:extLst>
            <a:ext uri="{FF2B5EF4-FFF2-40B4-BE49-F238E27FC236}">
              <a16:creationId xmlns:a16="http://schemas.microsoft.com/office/drawing/2014/main" id="{9362D0D7-037C-4064-AC63-C3D09FB8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714" name="BEx1I152WN2D3A85O2XN0DGXCWHN" descr="KHBZFMANRA4UMJR1AB4M5NJNT" hidden="1">
          <a:extLst>
            <a:ext uri="{FF2B5EF4-FFF2-40B4-BE49-F238E27FC236}">
              <a16:creationId xmlns:a16="http://schemas.microsoft.com/office/drawing/2014/main" id="{0434A9F6-5434-4314-ACD5-B4EF1A5D3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715" name="BExW9676P0SKCVKK25QCGHPA3PAD" descr="9A4PWZ20RMSRF0PNECCDM75CA" hidden="1">
          <a:extLst>
            <a:ext uri="{FF2B5EF4-FFF2-40B4-BE49-F238E27FC236}">
              <a16:creationId xmlns:a16="http://schemas.microsoft.com/office/drawing/2014/main" id="{833ECD4C-E7D1-4767-8361-00DC7EF9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716" name="BExS5CPQ8P8JOQPK7ANNKHLSGOKU" hidden="1">
          <a:extLst>
            <a:ext uri="{FF2B5EF4-FFF2-40B4-BE49-F238E27FC236}">
              <a16:creationId xmlns:a16="http://schemas.microsoft.com/office/drawing/2014/main" id="{DE1F1527-2190-4C72-B029-8398536E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717" name="BExMM0AVUAIRNJLXB1FW8R0YB4ZZ" hidden="1">
          <a:extLst>
            <a:ext uri="{FF2B5EF4-FFF2-40B4-BE49-F238E27FC236}">
              <a16:creationId xmlns:a16="http://schemas.microsoft.com/office/drawing/2014/main" id="{B34AC846-C1AB-4F35-A973-FCD8BED8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718" name="BExXZ7Y09CBS0XA7IPB3IRJ8RJM4" hidden="1">
          <a:extLst>
            <a:ext uri="{FF2B5EF4-FFF2-40B4-BE49-F238E27FC236}">
              <a16:creationId xmlns:a16="http://schemas.microsoft.com/office/drawing/2014/main" id="{C6D3A88A-F63C-43C8-8234-0EDFF1F48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719" name="BExQ7SXS9VUG7P6CACU2J7R2SGIZ" hidden="1">
          <a:extLst>
            <a:ext uri="{FF2B5EF4-FFF2-40B4-BE49-F238E27FC236}">
              <a16:creationId xmlns:a16="http://schemas.microsoft.com/office/drawing/2014/main" id="{81045C42-944C-4232-86EA-B4772D479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720" name="BExU3EX5JJCXCII4YKUJBFBGIJR2" descr="OF5ZI9PI5WH36VPANJ2DYLNMI" hidden="1">
          <a:extLst>
            <a:ext uri="{FF2B5EF4-FFF2-40B4-BE49-F238E27FC236}">
              <a16:creationId xmlns:a16="http://schemas.microsoft.com/office/drawing/2014/main" id="{B7B1B7CE-0F87-4C5D-9A34-39C262A2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721" name="BExW9676P0SKCVKK25QCGHPA3PAD" descr="9A4PWZ20RMSRF0PNECCDM75CA" hidden="1">
          <a:extLst>
            <a:ext uri="{FF2B5EF4-FFF2-40B4-BE49-F238E27FC236}">
              <a16:creationId xmlns:a16="http://schemas.microsoft.com/office/drawing/2014/main" id="{3760E15A-343F-49EE-9498-E17FF49D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722" name="BExMM0AVUAIRNJLXB1FW8R0YB4ZZ" hidden="1">
          <a:extLst>
            <a:ext uri="{FF2B5EF4-FFF2-40B4-BE49-F238E27FC236}">
              <a16:creationId xmlns:a16="http://schemas.microsoft.com/office/drawing/2014/main" id="{AF80563F-97AC-469A-A816-CB3287CAA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723" name="BExQ7SXS9VUG7P6CACU2J7R2SGIZ" hidden="1">
          <a:extLst>
            <a:ext uri="{FF2B5EF4-FFF2-40B4-BE49-F238E27FC236}">
              <a16:creationId xmlns:a16="http://schemas.microsoft.com/office/drawing/2014/main" id="{BC75788D-E79B-4949-AD5B-D9FF5FA5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24" name="BEx1KD7H6UB1VYCJ7O61P562EIUY" descr="IQGV9140X0K0UPBL8OGU3I44J" hidden="1">
          <a:extLst>
            <a:ext uri="{FF2B5EF4-FFF2-40B4-BE49-F238E27FC236}">
              <a16:creationId xmlns:a16="http://schemas.microsoft.com/office/drawing/2014/main" id="{FFA1628E-6BE3-41D3-B61D-ED50C9C6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25" name="BEx5BJQWS6YWHH4ZMSUAMD641V6Y" descr="ZTMFMXCIQSECDX38ALEFHUB00" hidden="1">
          <a:extLst>
            <a:ext uri="{FF2B5EF4-FFF2-40B4-BE49-F238E27FC236}">
              <a16:creationId xmlns:a16="http://schemas.microsoft.com/office/drawing/2014/main" id="{38F3634E-4EBC-46A9-BD32-C552D88C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26" name="BEx5AQZ4ETQ9LMY5EBWVH20Z7VXQ" hidden="1">
          <a:extLst>
            <a:ext uri="{FF2B5EF4-FFF2-40B4-BE49-F238E27FC236}">
              <a16:creationId xmlns:a16="http://schemas.microsoft.com/office/drawing/2014/main" id="{1929858C-5BEE-4CC1-9AF8-E9EE9E82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27" name="BExUBK0YZ5VYFY8TTITJGJU9S06A" hidden="1">
          <a:extLst>
            <a:ext uri="{FF2B5EF4-FFF2-40B4-BE49-F238E27FC236}">
              <a16:creationId xmlns:a16="http://schemas.microsoft.com/office/drawing/2014/main" id="{EB7CC773-7BE0-4535-92FB-4911A6C27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28" name="BEx5BJQWS6YWHH4ZMSUAMD641V6Y" descr="ZTMFMXCIQSECDX38ALEFHUB00" hidden="1">
          <a:extLst>
            <a:ext uri="{FF2B5EF4-FFF2-40B4-BE49-F238E27FC236}">
              <a16:creationId xmlns:a16="http://schemas.microsoft.com/office/drawing/2014/main" id="{40885251-2E20-4414-98B7-5A3047877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29" name="BExUBK0YZ5VYFY8TTITJGJU9S06A" hidden="1">
          <a:extLst>
            <a:ext uri="{FF2B5EF4-FFF2-40B4-BE49-F238E27FC236}">
              <a16:creationId xmlns:a16="http://schemas.microsoft.com/office/drawing/2014/main" id="{EF84C782-31EE-42A0-96DF-DEB336299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30" name="BEx1KD7H6UB1VYCJ7O61P562EIUY" descr="IQGV9140X0K0UPBL8OGU3I44J" hidden="1">
          <a:extLst>
            <a:ext uri="{FF2B5EF4-FFF2-40B4-BE49-F238E27FC236}">
              <a16:creationId xmlns:a16="http://schemas.microsoft.com/office/drawing/2014/main" id="{15BF2C4C-0905-447C-B634-0A15FB8F6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31" name="BEx5BJQWS6YWHH4ZMSUAMD641V6Y" descr="ZTMFMXCIQSECDX38ALEFHUB00" hidden="1">
          <a:extLst>
            <a:ext uri="{FF2B5EF4-FFF2-40B4-BE49-F238E27FC236}">
              <a16:creationId xmlns:a16="http://schemas.microsoft.com/office/drawing/2014/main" id="{B6D898AA-6858-45E1-BE71-9747B4D3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32" name="BEx5AQZ4ETQ9LMY5EBWVH20Z7VXQ" hidden="1">
          <a:extLst>
            <a:ext uri="{FF2B5EF4-FFF2-40B4-BE49-F238E27FC236}">
              <a16:creationId xmlns:a16="http://schemas.microsoft.com/office/drawing/2014/main" id="{BA91FE8E-24FF-4967-8BA9-117CBC6E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33" name="BExUBK0YZ5VYFY8TTITJGJU9S06A" hidden="1">
          <a:extLst>
            <a:ext uri="{FF2B5EF4-FFF2-40B4-BE49-F238E27FC236}">
              <a16:creationId xmlns:a16="http://schemas.microsoft.com/office/drawing/2014/main" id="{B7462BD3-A781-4E09-9143-778FAE35A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34" name="BEx5BJQWS6YWHH4ZMSUAMD641V6Y" descr="ZTMFMXCIQSECDX38ALEFHUB00" hidden="1">
          <a:extLst>
            <a:ext uri="{FF2B5EF4-FFF2-40B4-BE49-F238E27FC236}">
              <a16:creationId xmlns:a16="http://schemas.microsoft.com/office/drawing/2014/main" id="{D4D36BA1-1659-4695-AB73-DE4108A80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35" name="BExUBK0YZ5VYFY8TTITJGJU9S06A" hidden="1">
          <a:extLst>
            <a:ext uri="{FF2B5EF4-FFF2-40B4-BE49-F238E27FC236}">
              <a16:creationId xmlns:a16="http://schemas.microsoft.com/office/drawing/2014/main" id="{35D3C6B6-FC7A-450B-9182-D516F957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36" name="BEx5BJQWS6YWHH4ZMSUAMD641V6Y" descr="ZTMFMXCIQSECDX38ALEFHUB00" hidden="1">
          <a:extLst>
            <a:ext uri="{FF2B5EF4-FFF2-40B4-BE49-F238E27FC236}">
              <a16:creationId xmlns:a16="http://schemas.microsoft.com/office/drawing/2014/main" id="{5F1D5546-2E14-4030-851D-A724B8071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37" name="BExUBK0YZ5VYFY8TTITJGJU9S06A" hidden="1">
          <a:extLst>
            <a:ext uri="{FF2B5EF4-FFF2-40B4-BE49-F238E27FC236}">
              <a16:creationId xmlns:a16="http://schemas.microsoft.com/office/drawing/2014/main" id="{815D1CE7-ABEB-41C8-9667-E863970F1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38" name="BEx1KD7H6UB1VYCJ7O61P562EIUY" descr="IQGV9140X0K0UPBL8OGU3I44J" hidden="1">
          <a:extLst>
            <a:ext uri="{FF2B5EF4-FFF2-40B4-BE49-F238E27FC236}">
              <a16:creationId xmlns:a16="http://schemas.microsoft.com/office/drawing/2014/main" id="{AF09D2D7-5F56-4194-BCA3-530B3308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39" name="BEx5BJQWS6YWHH4ZMSUAMD641V6Y" descr="ZTMFMXCIQSECDX38ALEFHUB00" hidden="1">
          <a:extLst>
            <a:ext uri="{FF2B5EF4-FFF2-40B4-BE49-F238E27FC236}">
              <a16:creationId xmlns:a16="http://schemas.microsoft.com/office/drawing/2014/main" id="{16E7E3A8-B812-49FB-8EB0-6673445FF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40" name="BEx5AQZ4ETQ9LMY5EBWVH20Z7VXQ" hidden="1">
          <a:extLst>
            <a:ext uri="{FF2B5EF4-FFF2-40B4-BE49-F238E27FC236}">
              <a16:creationId xmlns:a16="http://schemas.microsoft.com/office/drawing/2014/main" id="{E2D284BD-2148-4469-B482-5563BBAE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41" name="BExUBK0YZ5VYFY8TTITJGJU9S06A" hidden="1">
          <a:extLst>
            <a:ext uri="{FF2B5EF4-FFF2-40B4-BE49-F238E27FC236}">
              <a16:creationId xmlns:a16="http://schemas.microsoft.com/office/drawing/2014/main" id="{F0CB6C2B-A23F-4AEF-ADAD-B4CE3158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42" name="BEx5BJQWS6YWHH4ZMSUAMD641V6Y" descr="ZTMFMXCIQSECDX38ALEFHUB00" hidden="1">
          <a:extLst>
            <a:ext uri="{FF2B5EF4-FFF2-40B4-BE49-F238E27FC236}">
              <a16:creationId xmlns:a16="http://schemas.microsoft.com/office/drawing/2014/main" id="{74DAFB1E-C2AF-4824-9CA8-5F76CEC2D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43" name="BExUBK0YZ5VYFY8TTITJGJU9S06A" hidden="1">
          <a:extLst>
            <a:ext uri="{FF2B5EF4-FFF2-40B4-BE49-F238E27FC236}">
              <a16:creationId xmlns:a16="http://schemas.microsoft.com/office/drawing/2014/main" id="{8F5EBE41-0C1E-48E1-9924-97A152F2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44" name="BEx5BJQWS6YWHH4ZMSUAMD641V6Y" descr="ZTMFMXCIQSECDX38ALEFHUB00" hidden="1">
          <a:extLst>
            <a:ext uri="{FF2B5EF4-FFF2-40B4-BE49-F238E27FC236}">
              <a16:creationId xmlns:a16="http://schemas.microsoft.com/office/drawing/2014/main" id="{ECE62358-43CE-4B9E-A7A6-067AADAA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45" name="BExUBK0YZ5VYFY8TTITJGJU9S06A" hidden="1">
          <a:extLst>
            <a:ext uri="{FF2B5EF4-FFF2-40B4-BE49-F238E27FC236}">
              <a16:creationId xmlns:a16="http://schemas.microsoft.com/office/drawing/2014/main" id="{2FA76107-B84D-4192-BF37-7AB73A74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46" name="BEx5BJQWS6YWHH4ZMSUAMD641V6Y" descr="ZTMFMXCIQSECDX38ALEFHUB00" hidden="1">
          <a:extLst>
            <a:ext uri="{FF2B5EF4-FFF2-40B4-BE49-F238E27FC236}">
              <a16:creationId xmlns:a16="http://schemas.microsoft.com/office/drawing/2014/main" id="{3AA20DC7-8B51-4A7C-BA4C-6AC8A24B3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47" name="BExUBK0YZ5VYFY8TTITJGJU9S06A" hidden="1">
          <a:extLst>
            <a:ext uri="{FF2B5EF4-FFF2-40B4-BE49-F238E27FC236}">
              <a16:creationId xmlns:a16="http://schemas.microsoft.com/office/drawing/2014/main" id="{BCAAAE1B-6B71-4133-98E8-8D5C2572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748" name="BExMO7VFCN4EL59982UR4AJ25JNJ" descr="XX6TINEJADZGKR0CTM7ZRT0RA" hidden="1">
          <a:extLst>
            <a:ext uri="{FF2B5EF4-FFF2-40B4-BE49-F238E27FC236}">
              <a16:creationId xmlns:a16="http://schemas.microsoft.com/office/drawing/2014/main" id="{D36CCA66-37DE-4AAA-805E-39F228247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749" name="BExU3EX5JJCXCII4YKUJBFBGIJR2" descr="OF5ZI9PI5WH36VPANJ2DYLNMI" hidden="1">
          <a:extLst>
            <a:ext uri="{FF2B5EF4-FFF2-40B4-BE49-F238E27FC236}">
              <a16:creationId xmlns:a16="http://schemas.microsoft.com/office/drawing/2014/main" id="{E47530EA-F5A2-4702-8856-45BDADE9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750" name="BEx1I152WN2D3A85O2XN0DGXCWHN" descr="KHBZFMANRA4UMJR1AB4M5NJNT" hidden="1">
          <a:extLst>
            <a:ext uri="{FF2B5EF4-FFF2-40B4-BE49-F238E27FC236}">
              <a16:creationId xmlns:a16="http://schemas.microsoft.com/office/drawing/2014/main" id="{8C7FA98F-F6C2-4BEA-86AE-A4FDEBA2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751" name="BExW9676P0SKCVKK25QCGHPA3PAD" descr="9A4PWZ20RMSRF0PNECCDM75CA" hidden="1">
          <a:extLst>
            <a:ext uri="{FF2B5EF4-FFF2-40B4-BE49-F238E27FC236}">
              <a16:creationId xmlns:a16="http://schemas.microsoft.com/office/drawing/2014/main" id="{470141BB-28AA-4024-852F-DC5ABBDF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752" name="BExS5CPQ8P8JOQPK7ANNKHLSGOKU" hidden="1">
          <a:extLst>
            <a:ext uri="{FF2B5EF4-FFF2-40B4-BE49-F238E27FC236}">
              <a16:creationId xmlns:a16="http://schemas.microsoft.com/office/drawing/2014/main" id="{17CE10EA-AF0F-475A-893D-40743C72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753" name="BExMM0AVUAIRNJLXB1FW8R0YB4ZZ" hidden="1">
          <a:extLst>
            <a:ext uri="{FF2B5EF4-FFF2-40B4-BE49-F238E27FC236}">
              <a16:creationId xmlns:a16="http://schemas.microsoft.com/office/drawing/2014/main" id="{92588F40-B8EA-4953-BA9C-67CC1802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754" name="BExXZ7Y09CBS0XA7IPB3IRJ8RJM4" hidden="1">
          <a:extLst>
            <a:ext uri="{FF2B5EF4-FFF2-40B4-BE49-F238E27FC236}">
              <a16:creationId xmlns:a16="http://schemas.microsoft.com/office/drawing/2014/main" id="{DCA4FEC0-66B1-463E-9CAD-5148329D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755" name="BExQ7SXS9VUG7P6CACU2J7R2SGIZ" hidden="1">
          <a:extLst>
            <a:ext uri="{FF2B5EF4-FFF2-40B4-BE49-F238E27FC236}">
              <a16:creationId xmlns:a16="http://schemas.microsoft.com/office/drawing/2014/main" id="{7772283A-7950-4EF8-B29F-6A779204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756" name="BExU3EX5JJCXCII4YKUJBFBGIJR2" descr="OF5ZI9PI5WH36VPANJ2DYLNMI" hidden="1">
          <a:extLst>
            <a:ext uri="{FF2B5EF4-FFF2-40B4-BE49-F238E27FC236}">
              <a16:creationId xmlns:a16="http://schemas.microsoft.com/office/drawing/2014/main" id="{B0D23AFE-39CE-4038-BDB5-7961D38A9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757" name="BExW9676P0SKCVKK25QCGHPA3PAD" descr="9A4PWZ20RMSRF0PNECCDM75CA" hidden="1">
          <a:extLst>
            <a:ext uri="{FF2B5EF4-FFF2-40B4-BE49-F238E27FC236}">
              <a16:creationId xmlns:a16="http://schemas.microsoft.com/office/drawing/2014/main" id="{0139CAD0-E1E7-4736-BFC2-62AB2D801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758" name="BExMM0AVUAIRNJLXB1FW8R0YB4ZZ" hidden="1">
          <a:extLst>
            <a:ext uri="{FF2B5EF4-FFF2-40B4-BE49-F238E27FC236}">
              <a16:creationId xmlns:a16="http://schemas.microsoft.com/office/drawing/2014/main" id="{AC629977-C2ED-4621-9590-8C6B4C2AA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759" name="BExQ7SXS9VUG7P6CACU2J7R2SGIZ" hidden="1">
          <a:extLst>
            <a:ext uri="{FF2B5EF4-FFF2-40B4-BE49-F238E27FC236}">
              <a16:creationId xmlns:a16="http://schemas.microsoft.com/office/drawing/2014/main" id="{376DF036-C4C8-483F-8115-618FAEBA2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60" name="BEx1KD7H6UB1VYCJ7O61P562EIUY" descr="IQGV9140X0K0UPBL8OGU3I44J" hidden="1">
          <a:extLst>
            <a:ext uri="{FF2B5EF4-FFF2-40B4-BE49-F238E27FC236}">
              <a16:creationId xmlns:a16="http://schemas.microsoft.com/office/drawing/2014/main" id="{CD4E530B-94EF-4CB5-B33E-E57F647F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61" name="BEx5BJQWS6YWHH4ZMSUAMD641V6Y" descr="ZTMFMXCIQSECDX38ALEFHUB00" hidden="1">
          <a:extLst>
            <a:ext uri="{FF2B5EF4-FFF2-40B4-BE49-F238E27FC236}">
              <a16:creationId xmlns:a16="http://schemas.microsoft.com/office/drawing/2014/main" id="{F98063F1-D910-4961-B09E-F250E5E2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62" name="BEx5AQZ4ETQ9LMY5EBWVH20Z7VXQ" hidden="1">
          <a:extLst>
            <a:ext uri="{FF2B5EF4-FFF2-40B4-BE49-F238E27FC236}">
              <a16:creationId xmlns:a16="http://schemas.microsoft.com/office/drawing/2014/main" id="{6C9ED680-ED5C-41C5-B7CC-832A5457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63" name="BExUBK0YZ5VYFY8TTITJGJU9S06A" hidden="1">
          <a:extLst>
            <a:ext uri="{FF2B5EF4-FFF2-40B4-BE49-F238E27FC236}">
              <a16:creationId xmlns:a16="http://schemas.microsoft.com/office/drawing/2014/main" id="{7FBE9C3C-B341-460A-AEFC-92201051B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64" name="BEx5BJQWS6YWHH4ZMSUAMD641V6Y" descr="ZTMFMXCIQSECDX38ALEFHUB00" hidden="1">
          <a:extLst>
            <a:ext uri="{FF2B5EF4-FFF2-40B4-BE49-F238E27FC236}">
              <a16:creationId xmlns:a16="http://schemas.microsoft.com/office/drawing/2014/main" id="{26BA9D16-C30B-414F-9413-417BB802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65" name="BExUBK0YZ5VYFY8TTITJGJU9S06A" hidden="1">
          <a:extLst>
            <a:ext uri="{FF2B5EF4-FFF2-40B4-BE49-F238E27FC236}">
              <a16:creationId xmlns:a16="http://schemas.microsoft.com/office/drawing/2014/main" id="{E666F087-CF57-4E8A-9DCE-C6697395C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66" name="BEx5BJQWS6YWHH4ZMSUAMD641V6Y" descr="ZTMFMXCIQSECDX38ALEFHUB00" hidden="1">
          <a:extLst>
            <a:ext uri="{FF2B5EF4-FFF2-40B4-BE49-F238E27FC236}">
              <a16:creationId xmlns:a16="http://schemas.microsoft.com/office/drawing/2014/main" id="{F3CCC619-B5D2-4D40-B6A3-F7159F43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67" name="BExUBK0YZ5VYFY8TTITJGJU9S06A" hidden="1">
          <a:extLst>
            <a:ext uri="{FF2B5EF4-FFF2-40B4-BE49-F238E27FC236}">
              <a16:creationId xmlns:a16="http://schemas.microsoft.com/office/drawing/2014/main" id="{8BF4CB74-7CA1-4363-94D4-7ED3ACF2D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68" name="BEx5BJQWS6YWHH4ZMSUAMD641V6Y" descr="ZTMFMXCIQSECDX38ALEFHUB00" hidden="1">
          <a:extLst>
            <a:ext uri="{FF2B5EF4-FFF2-40B4-BE49-F238E27FC236}">
              <a16:creationId xmlns:a16="http://schemas.microsoft.com/office/drawing/2014/main" id="{3D4812A8-9A3A-4DF8-BC5F-634101AC2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69" name="BExUBK0YZ5VYFY8TTITJGJU9S06A" hidden="1">
          <a:extLst>
            <a:ext uri="{FF2B5EF4-FFF2-40B4-BE49-F238E27FC236}">
              <a16:creationId xmlns:a16="http://schemas.microsoft.com/office/drawing/2014/main" id="{38F72ED7-4C5D-463E-8889-767EC4FB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70" name="BEx5BJQWS6YWHH4ZMSUAMD641V6Y" descr="ZTMFMXCIQSECDX38ALEFHUB00" hidden="1">
          <a:extLst>
            <a:ext uri="{FF2B5EF4-FFF2-40B4-BE49-F238E27FC236}">
              <a16:creationId xmlns:a16="http://schemas.microsoft.com/office/drawing/2014/main" id="{8293834F-0579-48C9-ABE3-34CE0ACF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71" name="BExUBK0YZ5VYFY8TTITJGJU9S06A" hidden="1">
          <a:extLst>
            <a:ext uri="{FF2B5EF4-FFF2-40B4-BE49-F238E27FC236}">
              <a16:creationId xmlns:a16="http://schemas.microsoft.com/office/drawing/2014/main" id="{09907770-ED78-4683-85E0-99016065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772" name="BExU3EX5JJCXCII4YKUJBFBGIJR2" descr="OF5ZI9PI5WH36VPANJ2DYLNMI" hidden="1">
          <a:extLst>
            <a:ext uri="{FF2B5EF4-FFF2-40B4-BE49-F238E27FC236}">
              <a16:creationId xmlns:a16="http://schemas.microsoft.com/office/drawing/2014/main" id="{C6FC91BA-607B-4042-9C39-0A7762FC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73" name="BEx5BJQWS6YWHH4ZMSUAMD641V6Y" descr="ZTMFMXCIQSECDX38ALEFHUB00" hidden="1">
          <a:extLst>
            <a:ext uri="{FF2B5EF4-FFF2-40B4-BE49-F238E27FC236}">
              <a16:creationId xmlns:a16="http://schemas.microsoft.com/office/drawing/2014/main" id="{F19239DE-F8E9-4AD8-8D8A-BBE41086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20</xdr:row>
      <xdr:rowOff>0</xdr:rowOff>
    </xdr:from>
    <xdr:ext cx="59531" cy="295275"/>
    <xdr:pic>
      <xdr:nvPicPr>
        <xdr:cNvPr id="4774" name="BExIFSCLN1G86X78PFLTSMRP0US5" descr="9JK4SPV4DG7VTCZIILWHXQU5J" hidden="1">
          <a:extLst>
            <a:ext uri="{FF2B5EF4-FFF2-40B4-BE49-F238E27FC236}">
              <a16:creationId xmlns:a16="http://schemas.microsoft.com/office/drawing/2014/main" id="{C7BB8899-BAE4-4B3F-9C9B-C001A9E3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775" name="BExW9676P0SKCVKK25QCGHPA3PAD" descr="9A4PWZ20RMSRF0PNECCDM75CA" hidden="1">
          <a:extLst>
            <a:ext uri="{FF2B5EF4-FFF2-40B4-BE49-F238E27FC236}">
              <a16:creationId xmlns:a16="http://schemas.microsoft.com/office/drawing/2014/main" id="{AA37B482-9339-4155-9BF2-2EE0720F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776" name="BExMM0AVUAIRNJLXB1FW8R0YB4ZZ" hidden="1">
          <a:extLst>
            <a:ext uri="{FF2B5EF4-FFF2-40B4-BE49-F238E27FC236}">
              <a16:creationId xmlns:a16="http://schemas.microsoft.com/office/drawing/2014/main" id="{F8F36BB0-EA9B-4F0B-A749-47925FB20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777" name="BExQ7SXS9VUG7P6CACU2J7R2SGIZ" hidden="1">
          <a:extLst>
            <a:ext uri="{FF2B5EF4-FFF2-40B4-BE49-F238E27FC236}">
              <a16:creationId xmlns:a16="http://schemas.microsoft.com/office/drawing/2014/main" id="{269679F6-E09B-4E75-AE07-65D8B7997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78" name="BExUBK0YZ5VYFY8TTITJGJU9S06A" hidden="1">
          <a:extLst>
            <a:ext uri="{FF2B5EF4-FFF2-40B4-BE49-F238E27FC236}">
              <a16:creationId xmlns:a16="http://schemas.microsoft.com/office/drawing/2014/main" id="{F9A67DEC-F94D-4CC7-9C48-496E81A5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295275"/>
    <xdr:pic>
      <xdr:nvPicPr>
        <xdr:cNvPr id="4779" name="BExS3JDQWF7U3F5JTEVOE16ASIYK" hidden="1">
          <a:extLst>
            <a:ext uri="{FF2B5EF4-FFF2-40B4-BE49-F238E27FC236}">
              <a16:creationId xmlns:a16="http://schemas.microsoft.com/office/drawing/2014/main" id="{0993A580-D765-4A3E-938B-43A8A268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35433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80" name="BEx1KD7H6UB1VYCJ7O61P562EIUY" descr="IQGV9140X0K0UPBL8OGU3I44J" hidden="1">
          <a:extLst>
            <a:ext uri="{FF2B5EF4-FFF2-40B4-BE49-F238E27FC236}">
              <a16:creationId xmlns:a16="http://schemas.microsoft.com/office/drawing/2014/main" id="{65E7FF3F-1428-4340-B1CF-FFD2A3629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81" name="BEx5AQZ4ETQ9LMY5EBWVH20Z7VXQ" hidden="1">
          <a:extLst>
            <a:ext uri="{FF2B5EF4-FFF2-40B4-BE49-F238E27FC236}">
              <a16:creationId xmlns:a16="http://schemas.microsoft.com/office/drawing/2014/main" id="{1CE8CE48-5314-4E7B-8F4B-E0E7BF3D9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82" name="BEx1KD7H6UB1VYCJ7O61P562EIUY" descr="IQGV9140X0K0UPBL8OGU3I44J" hidden="1">
          <a:extLst>
            <a:ext uri="{FF2B5EF4-FFF2-40B4-BE49-F238E27FC236}">
              <a16:creationId xmlns:a16="http://schemas.microsoft.com/office/drawing/2014/main" id="{9BA394B6-47D0-4200-AB21-D768EEAD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83" name="BEx5AQZ4ETQ9LMY5EBWVH20Z7VXQ" hidden="1">
          <a:extLst>
            <a:ext uri="{FF2B5EF4-FFF2-40B4-BE49-F238E27FC236}">
              <a16:creationId xmlns:a16="http://schemas.microsoft.com/office/drawing/2014/main" id="{778A45DE-C738-4F06-9158-813431F89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84" name="BEx1KD7H6UB1VYCJ7O61P562EIUY" descr="IQGV9140X0K0UPBL8OGU3I44J" hidden="1">
          <a:extLst>
            <a:ext uri="{FF2B5EF4-FFF2-40B4-BE49-F238E27FC236}">
              <a16:creationId xmlns:a16="http://schemas.microsoft.com/office/drawing/2014/main" id="{BC8AB78D-B181-41FF-920A-A805538A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85" name="BEx5BJQWS6YWHH4ZMSUAMD641V6Y" descr="ZTMFMXCIQSECDX38ALEFHUB00" hidden="1">
          <a:extLst>
            <a:ext uri="{FF2B5EF4-FFF2-40B4-BE49-F238E27FC236}">
              <a16:creationId xmlns:a16="http://schemas.microsoft.com/office/drawing/2014/main" id="{0E576AAD-6704-41EC-99ED-54EE737FC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86" name="BEx5AQZ4ETQ9LMY5EBWVH20Z7VXQ" hidden="1">
          <a:extLst>
            <a:ext uri="{FF2B5EF4-FFF2-40B4-BE49-F238E27FC236}">
              <a16:creationId xmlns:a16="http://schemas.microsoft.com/office/drawing/2014/main" id="{9CA25515-7085-457D-B91F-644D974F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87" name="BExUBK0YZ5VYFY8TTITJGJU9S06A" hidden="1">
          <a:extLst>
            <a:ext uri="{FF2B5EF4-FFF2-40B4-BE49-F238E27FC236}">
              <a16:creationId xmlns:a16="http://schemas.microsoft.com/office/drawing/2014/main" id="{9CCFDEB6-E2B5-47BE-822A-67D32959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88" name="BEx1KD7H6UB1VYCJ7O61P562EIUY" descr="IQGV9140X0K0UPBL8OGU3I44J" hidden="1">
          <a:extLst>
            <a:ext uri="{FF2B5EF4-FFF2-40B4-BE49-F238E27FC236}">
              <a16:creationId xmlns:a16="http://schemas.microsoft.com/office/drawing/2014/main" id="{5737C1FE-064C-4B7F-B384-7DB8C80FB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89" name="BEx5AQZ4ETQ9LMY5EBWVH20Z7VXQ" hidden="1">
          <a:extLst>
            <a:ext uri="{FF2B5EF4-FFF2-40B4-BE49-F238E27FC236}">
              <a16:creationId xmlns:a16="http://schemas.microsoft.com/office/drawing/2014/main" id="{4246FFB4-18C4-4EF3-A336-99E085812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90" name="BEx1KD7H6UB1VYCJ7O61P562EIUY" descr="IQGV9140X0K0UPBL8OGU3I44J" hidden="1">
          <a:extLst>
            <a:ext uri="{FF2B5EF4-FFF2-40B4-BE49-F238E27FC236}">
              <a16:creationId xmlns:a16="http://schemas.microsoft.com/office/drawing/2014/main" id="{9D69D7AD-F622-4101-8CE3-148BFB94C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91" name="BEx5BJQWS6YWHH4ZMSUAMD641V6Y" descr="ZTMFMXCIQSECDX38ALEFHUB00" hidden="1">
          <a:extLst>
            <a:ext uri="{FF2B5EF4-FFF2-40B4-BE49-F238E27FC236}">
              <a16:creationId xmlns:a16="http://schemas.microsoft.com/office/drawing/2014/main" id="{75153D04-E585-4AB5-8712-D66671E3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92" name="BEx5AQZ4ETQ9LMY5EBWVH20Z7VXQ" hidden="1">
          <a:extLst>
            <a:ext uri="{FF2B5EF4-FFF2-40B4-BE49-F238E27FC236}">
              <a16:creationId xmlns:a16="http://schemas.microsoft.com/office/drawing/2014/main" id="{385B910A-B474-4303-9191-D02278475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93" name="BExUBK0YZ5VYFY8TTITJGJU9S06A" hidden="1">
          <a:extLst>
            <a:ext uri="{FF2B5EF4-FFF2-40B4-BE49-F238E27FC236}">
              <a16:creationId xmlns:a16="http://schemas.microsoft.com/office/drawing/2014/main" id="{3AA3FDC8-29DD-4CFE-B2BA-93A8A1393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94" name="BEx1KD7H6UB1VYCJ7O61P562EIUY" descr="IQGV9140X0K0UPBL8OGU3I44J" hidden="1">
          <a:extLst>
            <a:ext uri="{FF2B5EF4-FFF2-40B4-BE49-F238E27FC236}">
              <a16:creationId xmlns:a16="http://schemas.microsoft.com/office/drawing/2014/main" id="{707514F7-E29D-4B1C-832B-5D3223657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95" name="BEx5BJQWS6YWHH4ZMSUAMD641V6Y" descr="ZTMFMXCIQSECDX38ALEFHUB00" hidden="1">
          <a:extLst>
            <a:ext uri="{FF2B5EF4-FFF2-40B4-BE49-F238E27FC236}">
              <a16:creationId xmlns:a16="http://schemas.microsoft.com/office/drawing/2014/main" id="{EF8930BA-0958-4B3F-8457-F42D01C85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96" name="BEx5AQZ4ETQ9LMY5EBWVH20Z7VXQ" hidden="1">
          <a:extLst>
            <a:ext uri="{FF2B5EF4-FFF2-40B4-BE49-F238E27FC236}">
              <a16:creationId xmlns:a16="http://schemas.microsoft.com/office/drawing/2014/main" id="{9A05592A-C029-4CE8-BEE5-777236A4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797" name="BExUBK0YZ5VYFY8TTITJGJU9S06A" hidden="1">
          <a:extLst>
            <a:ext uri="{FF2B5EF4-FFF2-40B4-BE49-F238E27FC236}">
              <a16:creationId xmlns:a16="http://schemas.microsoft.com/office/drawing/2014/main" id="{9038B12C-B096-4904-8AC4-719A5C301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98" name="BEx1KD7H6UB1VYCJ7O61P562EIUY" descr="IQGV9140X0K0UPBL8OGU3I44J" hidden="1">
          <a:extLst>
            <a:ext uri="{FF2B5EF4-FFF2-40B4-BE49-F238E27FC236}">
              <a16:creationId xmlns:a16="http://schemas.microsoft.com/office/drawing/2014/main" id="{5B1E548B-EE9A-4616-B550-81AD5DD5C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799" name="BEx5AQZ4ETQ9LMY5EBWVH20Z7VXQ" hidden="1">
          <a:extLst>
            <a:ext uri="{FF2B5EF4-FFF2-40B4-BE49-F238E27FC236}">
              <a16:creationId xmlns:a16="http://schemas.microsoft.com/office/drawing/2014/main" id="{2A00696F-46DB-43E9-9169-D63599EB4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00" name="BEx1KD7H6UB1VYCJ7O61P562EIUY" descr="IQGV9140X0K0UPBL8OGU3I44J" hidden="1">
          <a:extLst>
            <a:ext uri="{FF2B5EF4-FFF2-40B4-BE49-F238E27FC236}">
              <a16:creationId xmlns:a16="http://schemas.microsoft.com/office/drawing/2014/main" id="{981DAD8D-F971-4FB5-8BB5-644F97ECC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01" name="BEx5BJQWS6YWHH4ZMSUAMD641V6Y" descr="ZTMFMXCIQSECDX38ALEFHUB00" hidden="1">
          <a:extLst>
            <a:ext uri="{FF2B5EF4-FFF2-40B4-BE49-F238E27FC236}">
              <a16:creationId xmlns:a16="http://schemas.microsoft.com/office/drawing/2014/main" id="{76CDE494-0F69-46DB-940C-A8EA34B3C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02" name="BEx5AQZ4ETQ9LMY5EBWVH20Z7VXQ" hidden="1">
          <a:extLst>
            <a:ext uri="{FF2B5EF4-FFF2-40B4-BE49-F238E27FC236}">
              <a16:creationId xmlns:a16="http://schemas.microsoft.com/office/drawing/2014/main" id="{C8366E77-85FD-4476-A12E-0F35946E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03" name="BExUBK0YZ5VYFY8TTITJGJU9S06A" hidden="1">
          <a:extLst>
            <a:ext uri="{FF2B5EF4-FFF2-40B4-BE49-F238E27FC236}">
              <a16:creationId xmlns:a16="http://schemas.microsoft.com/office/drawing/2014/main" id="{EAFA4ACD-7BC5-46BA-A376-ECF534F4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04" name="BEx1KD7H6UB1VYCJ7O61P562EIUY" descr="IQGV9140X0K0UPBL8OGU3I44J" hidden="1">
          <a:extLst>
            <a:ext uri="{FF2B5EF4-FFF2-40B4-BE49-F238E27FC236}">
              <a16:creationId xmlns:a16="http://schemas.microsoft.com/office/drawing/2014/main" id="{BB956221-9DFF-47E4-BC22-DC1E434F3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05" name="BEx5BJQWS6YWHH4ZMSUAMD641V6Y" descr="ZTMFMXCIQSECDX38ALEFHUB00" hidden="1">
          <a:extLst>
            <a:ext uri="{FF2B5EF4-FFF2-40B4-BE49-F238E27FC236}">
              <a16:creationId xmlns:a16="http://schemas.microsoft.com/office/drawing/2014/main" id="{C30A5C50-3849-4877-98CD-4A2C07C1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06" name="BEx5AQZ4ETQ9LMY5EBWVH20Z7VXQ" hidden="1">
          <a:extLst>
            <a:ext uri="{FF2B5EF4-FFF2-40B4-BE49-F238E27FC236}">
              <a16:creationId xmlns:a16="http://schemas.microsoft.com/office/drawing/2014/main" id="{6011276F-E5DF-4579-8D4D-B3657548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07" name="BExUBK0YZ5VYFY8TTITJGJU9S06A" hidden="1">
          <a:extLst>
            <a:ext uri="{FF2B5EF4-FFF2-40B4-BE49-F238E27FC236}">
              <a16:creationId xmlns:a16="http://schemas.microsoft.com/office/drawing/2014/main" id="{B17F585C-D308-4650-AC64-3691A80DF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08" name="BEx1KD7H6UB1VYCJ7O61P562EIUY" descr="IQGV9140X0K0UPBL8OGU3I44J" hidden="1">
          <a:extLst>
            <a:ext uri="{FF2B5EF4-FFF2-40B4-BE49-F238E27FC236}">
              <a16:creationId xmlns:a16="http://schemas.microsoft.com/office/drawing/2014/main" id="{F3BBFE43-F903-4181-8DB4-6EB9198E7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09" name="BEx5BJQWS6YWHH4ZMSUAMD641V6Y" descr="ZTMFMXCIQSECDX38ALEFHUB00" hidden="1">
          <a:extLst>
            <a:ext uri="{FF2B5EF4-FFF2-40B4-BE49-F238E27FC236}">
              <a16:creationId xmlns:a16="http://schemas.microsoft.com/office/drawing/2014/main" id="{83AE8F67-E8F9-49C2-9440-F4246CB85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10" name="BEx5AQZ4ETQ9LMY5EBWVH20Z7VXQ" hidden="1">
          <a:extLst>
            <a:ext uri="{FF2B5EF4-FFF2-40B4-BE49-F238E27FC236}">
              <a16:creationId xmlns:a16="http://schemas.microsoft.com/office/drawing/2014/main" id="{67D77308-6BD6-40C6-B395-C4F38674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11" name="BExUBK0YZ5VYFY8TTITJGJU9S06A" hidden="1">
          <a:extLst>
            <a:ext uri="{FF2B5EF4-FFF2-40B4-BE49-F238E27FC236}">
              <a16:creationId xmlns:a16="http://schemas.microsoft.com/office/drawing/2014/main" id="{5B79CD49-EB9E-41E7-B90B-0EECDD762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12" name="BEx1KD7H6UB1VYCJ7O61P562EIUY" descr="IQGV9140X0K0UPBL8OGU3I44J" hidden="1">
          <a:extLst>
            <a:ext uri="{FF2B5EF4-FFF2-40B4-BE49-F238E27FC236}">
              <a16:creationId xmlns:a16="http://schemas.microsoft.com/office/drawing/2014/main" id="{0C45A3A4-0CBC-4784-9FB7-0A0814DED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13" name="BEx5AQZ4ETQ9LMY5EBWVH20Z7VXQ" hidden="1">
          <a:extLst>
            <a:ext uri="{FF2B5EF4-FFF2-40B4-BE49-F238E27FC236}">
              <a16:creationId xmlns:a16="http://schemas.microsoft.com/office/drawing/2014/main" id="{D4D0B4BA-7581-43AF-BB0F-0F9DDF2B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14" name="BEx1KD7H6UB1VYCJ7O61P562EIUY" descr="IQGV9140X0K0UPBL8OGU3I44J" hidden="1">
          <a:extLst>
            <a:ext uri="{FF2B5EF4-FFF2-40B4-BE49-F238E27FC236}">
              <a16:creationId xmlns:a16="http://schemas.microsoft.com/office/drawing/2014/main" id="{99C5CF94-F6BC-47F6-B0D8-D544C2F76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15" name="BEx5AQZ4ETQ9LMY5EBWVH20Z7VXQ" hidden="1">
          <a:extLst>
            <a:ext uri="{FF2B5EF4-FFF2-40B4-BE49-F238E27FC236}">
              <a16:creationId xmlns:a16="http://schemas.microsoft.com/office/drawing/2014/main" id="{8A475664-56BB-4B51-A8AC-8C8F5D83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16" name="BEx1KD7H6UB1VYCJ7O61P562EIUY" descr="IQGV9140X0K0UPBL8OGU3I44J" hidden="1">
          <a:extLst>
            <a:ext uri="{FF2B5EF4-FFF2-40B4-BE49-F238E27FC236}">
              <a16:creationId xmlns:a16="http://schemas.microsoft.com/office/drawing/2014/main" id="{D10B7387-A8B3-4DD7-BE27-EC62D1F2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17" name="BEx5AQZ4ETQ9LMY5EBWVH20Z7VXQ" hidden="1">
          <a:extLst>
            <a:ext uri="{FF2B5EF4-FFF2-40B4-BE49-F238E27FC236}">
              <a16:creationId xmlns:a16="http://schemas.microsoft.com/office/drawing/2014/main" id="{64525A4B-9541-47A6-9F11-468FA83C3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18" name="BEx1KD7H6UB1VYCJ7O61P562EIUY" descr="IQGV9140X0K0UPBL8OGU3I44J" hidden="1">
          <a:extLst>
            <a:ext uri="{FF2B5EF4-FFF2-40B4-BE49-F238E27FC236}">
              <a16:creationId xmlns:a16="http://schemas.microsoft.com/office/drawing/2014/main" id="{20B336B0-167D-49B8-B866-5B57D6FC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19" name="BEx5AQZ4ETQ9LMY5EBWVH20Z7VXQ" hidden="1">
          <a:extLst>
            <a:ext uri="{FF2B5EF4-FFF2-40B4-BE49-F238E27FC236}">
              <a16:creationId xmlns:a16="http://schemas.microsoft.com/office/drawing/2014/main" id="{55861B64-65A9-4D1E-B3D1-A5D29CC4B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20" name="BEx1KD7H6UB1VYCJ7O61P562EIUY" descr="IQGV9140X0K0UPBL8OGU3I44J" hidden="1">
          <a:extLst>
            <a:ext uri="{FF2B5EF4-FFF2-40B4-BE49-F238E27FC236}">
              <a16:creationId xmlns:a16="http://schemas.microsoft.com/office/drawing/2014/main" id="{1C783B75-4053-42CE-8C8C-D8E6AB031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21" name="BEx5AQZ4ETQ9LMY5EBWVH20Z7VXQ" hidden="1">
          <a:extLst>
            <a:ext uri="{FF2B5EF4-FFF2-40B4-BE49-F238E27FC236}">
              <a16:creationId xmlns:a16="http://schemas.microsoft.com/office/drawing/2014/main" id="{04BD8C12-0E4C-4745-907C-40E6FFBE3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3547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22" name="BEx1KD7H6UB1VYCJ7O61P562EIUY" descr="IQGV9140X0K0UPBL8OGU3I44J" hidden="1">
          <a:extLst>
            <a:ext uri="{FF2B5EF4-FFF2-40B4-BE49-F238E27FC236}">
              <a16:creationId xmlns:a16="http://schemas.microsoft.com/office/drawing/2014/main" id="{8318CCFC-C8B3-4B6B-8E8A-9878C64D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23" name="BEx5BJQWS6YWHH4ZMSUAMD641V6Y" descr="ZTMFMXCIQSECDX38ALEFHUB00" hidden="1">
          <a:extLst>
            <a:ext uri="{FF2B5EF4-FFF2-40B4-BE49-F238E27FC236}">
              <a16:creationId xmlns:a16="http://schemas.microsoft.com/office/drawing/2014/main" id="{82573412-128E-4466-A396-FFB13D61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24" name="BEx5AQZ4ETQ9LMY5EBWVH20Z7VXQ" hidden="1">
          <a:extLst>
            <a:ext uri="{FF2B5EF4-FFF2-40B4-BE49-F238E27FC236}">
              <a16:creationId xmlns:a16="http://schemas.microsoft.com/office/drawing/2014/main" id="{BBD6D75A-E4A6-45E3-92B4-8B2E773A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25" name="BExUBK0YZ5VYFY8TTITJGJU9S06A" hidden="1">
          <a:extLst>
            <a:ext uri="{FF2B5EF4-FFF2-40B4-BE49-F238E27FC236}">
              <a16:creationId xmlns:a16="http://schemas.microsoft.com/office/drawing/2014/main" id="{7BEB1187-DF21-49CF-B67D-D8B16A33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26" name="BEx1KD7H6UB1VYCJ7O61P562EIUY" descr="IQGV9140X0K0UPBL8OGU3I44J" hidden="1">
          <a:extLst>
            <a:ext uri="{FF2B5EF4-FFF2-40B4-BE49-F238E27FC236}">
              <a16:creationId xmlns:a16="http://schemas.microsoft.com/office/drawing/2014/main" id="{486420F9-5906-4D25-AB4F-A4BBF3B71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27" name="BEx5BJQWS6YWHH4ZMSUAMD641V6Y" descr="ZTMFMXCIQSECDX38ALEFHUB00" hidden="1">
          <a:extLst>
            <a:ext uri="{FF2B5EF4-FFF2-40B4-BE49-F238E27FC236}">
              <a16:creationId xmlns:a16="http://schemas.microsoft.com/office/drawing/2014/main" id="{2706D0A9-660F-4757-BD40-884DE52B5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28" name="BEx5AQZ4ETQ9LMY5EBWVH20Z7VXQ" hidden="1">
          <a:extLst>
            <a:ext uri="{FF2B5EF4-FFF2-40B4-BE49-F238E27FC236}">
              <a16:creationId xmlns:a16="http://schemas.microsoft.com/office/drawing/2014/main" id="{93E08677-5161-4D3E-91CD-567B775E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29" name="BExUBK0YZ5VYFY8TTITJGJU9S06A" hidden="1">
          <a:extLst>
            <a:ext uri="{FF2B5EF4-FFF2-40B4-BE49-F238E27FC236}">
              <a16:creationId xmlns:a16="http://schemas.microsoft.com/office/drawing/2014/main" id="{B59C42ED-A7B6-40BE-9FE2-A5F69EBFF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30" name="BEx1KD7H6UB1VYCJ7O61P562EIUY" descr="IQGV9140X0K0UPBL8OGU3I44J" hidden="1">
          <a:extLst>
            <a:ext uri="{FF2B5EF4-FFF2-40B4-BE49-F238E27FC236}">
              <a16:creationId xmlns:a16="http://schemas.microsoft.com/office/drawing/2014/main" id="{0BE5F179-8518-4E29-B626-ABE4502A4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31" name="BEx5BJQWS6YWHH4ZMSUAMD641V6Y" descr="ZTMFMXCIQSECDX38ALEFHUB00" hidden="1">
          <a:extLst>
            <a:ext uri="{FF2B5EF4-FFF2-40B4-BE49-F238E27FC236}">
              <a16:creationId xmlns:a16="http://schemas.microsoft.com/office/drawing/2014/main" id="{177D50DF-AB9D-4AEA-9299-F6BDCCED2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32" name="BEx5AQZ4ETQ9LMY5EBWVH20Z7VXQ" hidden="1">
          <a:extLst>
            <a:ext uri="{FF2B5EF4-FFF2-40B4-BE49-F238E27FC236}">
              <a16:creationId xmlns:a16="http://schemas.microsoft.com/office/drawing/2014/main" id="{7FB9DFA3-8CCD-4046-B57F-495C87D4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33" name="BExUBK0YZ5VYFY8TTITJGJU9S06A" hidden="1">
          <a:extLst>
            <a:ext uri="{FF2B5EF4-FFF2-40B4-BE49-F238E27FC236}">
              <a16:creationId xmlns:a16="http://schemas.microsoft.com/office/drawing/2014/main" id="{66013AC6-2F24-4BE9-AB44-3D82AD647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34" name="BEx1KD7H6UB1VYCJ7O61P562EIUY" descr="IQGV9140X0K0UPBL8OGU3I44J" hidden="1">
          <a:extLst>
            <a:ext uri="{FF2B5EF4-FFF2-40B4-BE49-F238E27FC236}">
              <a16:creationId xmlns:a16="http://schemas.microsoft.com/office/drawing/2014/main" id="{04C41787-EA95-4F39-8C70-BAE521C38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35" name="BEx5BJQWS6YWHH4ZMSUAMD641V6Y" descr="ZTMFMXCIQSECDX38ALEFHUB00" hidden="1">
          <a:extLst>
            <a:ext uri="{FF2B5EF4-FFF2-40B4-BE49-F238E27FC236}">
              <a16:creationId xmlns:a16="http://schemas.microsoft.com/office/drawing/2014/main" id="{C9EABF96-18EE-4FB1-8145-3D1CEC466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36" name="BEx5AQZ4ETQ9LMY5EBWVH20Z7VXQ" hidden="1">
          <a:extLst>
            <a:ext uri="{FF2B5EF4-FFF2-40B4-BE49-F238E27FC236}">
              <a16:creationId xmlns:a16="http://schemas.microsoft.com/office/drawing/2014/main" id="{9B66CFBB-BA6A-4093-A9D1-98B456CE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37" name="BExUBK0YZ5VYFY8TTITJGJU9S06A" hidden="1">
          <a:extLst>
            <a:ext uri="{FF2B5EF4-FFF2-40B4-BE49-F238E27FC236}">
              <a16:creationId xmlns:a16="http://schemas.microsoft.com/office/drawing/2014/main" id="{446B35AD-2F95-4D82-834C-04AAD163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38" name="BEx1KD7H6UB1VYCJ7O61P562EIUY" descr="IQGV9140X0K0UPBL8OGU3I44J" hidden="1">
          <a:extLst>
            <a:ext uri="{FF2B5EF4-FFF2-40B4-BE49-F238E27FC236}">
              <a16:creationId xmlns:a16="http://schemas.microsoft.com/office/drawing/2014/main" id="{7F17E1F6-11E1-4928-8B0F-8664A002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39" name="BEx5BJQWS6YWHH4ZMSUAMD641V6Y" descr="ZTMFMXCIQSECDX38ALEFHUB00" hidden="1">
          <a:extLst>
            <a:ext uri="{FF2B5EF4-FFF2-40B4-BE49-F238E27FC236}">
              <a16:creationId xmlns:a16="http://schemas.microsoft.com/office/drawing/2014/main" id="{A180F806-795D-4DE6-9B70-04E32E425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40" name="BEx5AQZ4ETQ9LMY5EBWVH20Z7VXQ" hidden="1">
          <a:extLst>
            <a:ext uri="{FF2B5EF4-FFF2-40B4-BE49-F238E27FC236}">
              <a16:creationId xmlns:a16="http://schemas.microsoft.com/office/drawing/2014/main" id="{8DC105E4-D454-4061-A1EA-3E9B41EEB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41" name="BExUBK0YZ5VYFY8TTITJGJU9S06A" hidden="1">
          <a:extLst>
            <a:ext uri="{FF2B5EF4-FFF2-40B4-BE49-F238E27FC236}">
              <a16:creationId xmlns:a16="http://schemas.microsoft.com/office/drawing/2014/main" id="{507FA381-3E72-4787-A74E-D62355DA8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42" name="BEx1KD7H6UB1VYCJ7O61P562EIUY" descr="IQGV9140X0K0UPBL8OGU3I44J" hidden="1">
          <a:extLst>
            <a:ext uri="{FF2B5EF4-FFF2-40B4-BE49-F238E27FC236}">
              <a16:creationId xmlns:a16="http://schemas.microsoft.com/office/drawing/2014/main" id="{9CFE636D-7838-4D32-B368-277137C9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43" name="BEx5BJQWS6YWHH4ZMSUAMD641V6Y" descr="ZTMFMXCIQSECDX38ALEFHUB00" hidden="1">
          <a:extLst>
            <a:ext uri="{FF2B5EF4-FFF2-40B4-BE49-F238E27FC236}">
              <a16:creationId xmlns:a16="http://schemas.microsoft.com/office/drawing/2014/main" id="{527FEDBA-1C0F-498C-B720-DF82FF375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44" name="BEx5AQZ4ETQ9LMY5EBWVH20Z7VXQ" hidden="1">
          <a:extLst>
            <a:ext uri="{FF2B5EF4-FFF2-40B4-BE49-F238E27FC236}">
              <a16:creationId xmlns:a16="http://schemas.microsoft.com/office/drawing/2014/main" id="{6ACBA393-D5AD-4B85-8C87-028F83E9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45" name="BExUBK0YZ5VYFY8TTITJGJU9S06A" hidden="1">
          <a:extLst>
            <a:ext uri="{FF2B5EF4-FFF2-40B4-BE49-F238E27FC236}">
              <a16:creationId xmlns:a16="http://schemas.microsoft.com/office/drawing/2014/main" id="{0588550B-CC6F-4BDD-AF3D-14425E293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46" name="BEx5BJQWS6YWHH4ZMSUAMD641V6Y" descr="ZTMFMXCIQSECDX38ALEFHUB00" hidden="1">
          <a:extLst>
            <a:ext uri="{FF2B5EF4-FFF2-40B4-BE49-F238E27FC236}">
              <a16:creationId xmlns:a16="http://schemas.microsoft.com/office/drawing/2014/main" id="{46D9A8E3-0FF1-4FF1-9BA5-42BEF3B4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47" name="BExUBK0YZ5VYFY8TTITJGJU9S06A" hidden="1">
          <a:extLst>
            <a:ext uri="{FF2B5EF4-FFF2-40B4-BE49-F238E27FC236}">
              <a16:creationId xmlns:a16="http://schemas.microsoft.com/office/drawing/2014/main" id="{CEA1ABBF-A964-4314-84FE-B6934215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48" name="BEx5BJQWS6YWHH4ZMSUAMD641V6Y" descr="ZTMFMXCIQSECDX38ALEFHUB00" hidden="1">
          <a:extLst>
            <a:ext uri="{FF2B5EF4-FFF2-40B4-BE49-F238E27FC236}">
              <a16:creationId xmlns:a16="http://schemas.microsoft.com/office/drawing/2014/main" id="{3214DCD3-76BD-4065-A3AF-2528011F8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49" name="BExUBK0YZ5VYFY8TTITJGJU9S06A" hidden="1">
          <a:extLst>
            <a:ext uri="{FF2B5EF4-FFF2-40B4-BE49-F238E27FC236}">
              <a16:creationId xmlns:a16="http://schemas.microsoft.com/office/drawing/2014/main" id="{90743859-4EE2-483B-A9C3-CC482F97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50" name="BEx5BJQWS6YWHH4ZMSUAMD641V6Y" descr="ZTMFMXCIQSECDX38ALEFHUB00" hidden="1">
          <a:extLst>
            <a:ext uri="{FF2B5EF4-FFF2-40B4-BE49-F238E27FC236}">
              <a16:creationId xmlns:a16="http://schemas.microsoft.com/office/drawing/2014/main" id="{DAFB2BE3-BB85-4514-8106-8B7821C6C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51" name="BExUBK0YZ5VYFY8TTITJGJU9S06A" hidden="1">
          <a:extLst>
            <a:ext uri="{FF2B5EF4-FFF2-40B4-BE49-F238E27FC236}">
              <a16:creationId xmlns:a16="http://schemas.microsoft.com/office/drawing/2014/main" id="{5DFAB161-026B-49A8-B71F-207AB3AC8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52" name="BEx5BJQWS6YWHH4ZMSUAMD641V6Y" descr="ZTMFMXCIQSECDX38ALEFHUB00" hidden="1">
          <a:extLst>
            <a:ext uri="{FF2B5EF4-FFF2-40B4-BE49-F238E27FC236}">
              <a16:creationId xmlns:a16="http://schemas.microsoft.com/office/drawing/2014/main" id="{97894D2E-0F06-49C9-A0A0-A069AAEA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53" name="BExUBK0YZ5VYFY8TTITJGJU9S06A" hidden="1">
          <a:extLst>
            <a:ext uri="{FF2B5EF4-FFF2-40B4-BE49-F238E27FC236}">
              <a16:creationId xmlns:a16="http://schemas.microsoft.com/office/drawing/2014/main" id="{7CC86D54-032C-43A7-9C62-9C8D54610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54" name="BEx5BJQWS6YWHH4ZMSUAMD641V6Y" descr="ZTMFMXCIQSECDX38ALEFHUB00" hidden="1">
          <a:extLst>
            <a:ext uri="{FF2B5EF4-FFF2-40B4-BE49-F238E27FC236}">
              <a16:creationId xmlns:a16="http://schemas.microsoft.com/office/drawing/2014/main" id="{777DB94F-4735-4264-B18C-8DD7207E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55" name="BExUBK0YZ5VYFY8TTITJGJU9S06A" hidden="1">
          <a:extLst>
            <a:ext uri="{FF2B5EF4-FFF2-40B4-BE49-F238E27FC236}">
              <a16:creationId xmlns:a16="http://schemas.microsoft.com/office/drawing/2014/main" id="{36D0AE0F-B110-4999-A50C-F071C19D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56" name="BEx1KD7H6UB1VYCJ7O61P562EIUY" descr="IQGV9140X0K0UPBL8OGU3I44J" hidden="1">
          <a:extLst>
            <a:ext uri="{FF2B5EF4-FFF2-40B4-BE49-F238E27FC236}">
              <a16:creationId xmlns:a16="http://schemas.microsoft.com/office/drawing/2014/main" id="{8A6F5E65-A2E1-4DE9-BDE5-821FC17B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57" name="BEx5AQZ4ETQ9LMY5EBWVH20Z7VXQ" hidden="1">
          <a:extLst>
            <a:ext uri="{FF2B5EF4-FFF2-40B4-BE49-F238E27FC236}">
              <a16:creationId xmlns:a16="http://schemas.microsoft.com/office/drawing/2014/main" id="{B3BAB2A2-4B8B-4408-83E4-213143BC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58" name="BEx1KD7H6UB1VYCJ7O61P562EIUY" descr="IQGV9140X0K0UPBL8OGU3I44J" hidden="1">
          <a:extLst>
            <a:ext uri="{FF2B5EF4-FFF2-40B4-BE49-F238E27FC236}">
              <a16:creationId xmlns:a16="http://schemas.microsoft.com/office/drawing/2014/main" id="{91DE96D8-C9FE-43E8-BA70-9714104AC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59" name="BEx5AQZ4ETQ9LMY5EBWVH20Z7VXQ" hidden="1">
          <a:extLst>
            <a:ext uri="{FF2B5EF4-FFF2-40B4-BE49-F238E27FC236}">
              <a16:creationId xmlns:a16="http://schemas.microsoft.com/office/drawing/2014/main" id="{102A8045-D713-4FDB-BBC5-5BB608AE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60" name="BEx5BJQWS6YWHH4ZMSUAMD641V6Y" descr="ZTMFMXCIQSECDX38ALEFHUB00" hidden="1">
          <a:extLst>
            <a:ext uri="{FF2B5EF4-FFF2-40B4-BE49-F238E27FC236}">
              <a16:creationId xmlns:a16="http://schemas.microsoft.com/office/drawing/2014/main" id="{24D29176-A9D4-4498-87B4-5BE91F4E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61" name="BExUBK0YZ5VYFY8TTITJGJU9S06A" hidden="1">
          <a:extLst>
            <a:ext uri="{FF2B5EF4-FFF2-40B4-BE49-F238E27FC236}">
              <a16:creationId xmlns:a16="http://schemas.microsoft.com/office/drawing/2014/main" id="{4A2477A0-BE7E-4639-8943-1E8770F5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62" name="BEx1KD7H6UB1VYCJ7O61P562EIUY" descr="IQGV9140X0K0UPBL8OGU3I44J" hidden="1">
          <a:extLst>
            <a:ext uri="{FF2B5EF4-FFF2-40B4-BE49-F238E27FC236}">
              <a16:creationId xmlns:a16="http://schemas.microsoft.com/office/drawing/2014/main" id="{2813B011-5E9A-43C1-ABFE-5B909960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63" name="BEx5AQZ4ETQ9LMY5EBWVH20Z7VXQ" hidden="1">
          <a:extLst>
            <a:ext uri="{FF2B5EF4-FFF2-40B4-BE49-F238E27FC236}">
              <a16:creationId xmlns:a16="http://schemas.microsoft.com/office/drawing/2014/main" id="{4B687F52-B159-4A35-811A-EF041B276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64" name="BEx5BJQWS6YWHH4ZMSUAMD641V6Y" descr="ZTMFMXCIQSECDX38ALEFHUB00" hidden="1">
          <a:extLst>
            <a:ext uri="{FF2B5EF4-FFF2-40B4-BE49-F238E27FC236}">
              <a16:creationId xmlns:a16="http://schemas.microsoft.com/office/drawing/2014/main" id="{6086A1CA-BD86-4EA5-B148-095FD7D6F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65" name="BExUBK0YZ5VYFY8TTITJGJU9S06A" hidden="1">
          <a:extLst>
            <a:ext uri="{FF2B5EF4-FFF2-40B4-BE49-F238E27FC236}">
              <a16:creationId xmlns:a16="http://schemas.microsoft.com/office/drawing/2014/main" id="{7307D54E-9025-435B-AF4D-06C5769B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66" name="BEx5BJQWS6YWHH4ZMSUAMD641V6Y" descr="ZTMFMXCIQSECDX38ALEFHUB00" hidden="1">
          <a:extLst>
            <a:ext uri="{FF2B5EF4-FFF2-40B4-BE49-F238E27FC236}">
              <a16:creationId xmlns:a16="http://schemas.microsoft.com/office/drawing/2014/main" id="{AD53297B-9899-4B3E-9203-B2FE7770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67" name="BExUBK0YZ5VYFY8TTITJGJU9S06A" hidden="1">
          <a:extLst>
            <a:ext uri="{FF2B5EF4-FFF2-40B4-BE49-F238E27FC236}">
              <a16:creationId xmlns:a16="http://schemas.microsoft.com/office/drawing/2014/main" id="{BCDA33DD-E921-4699-8954-85127FEDC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68" name="BEx1KD7H6UB1VYCJ7O61P562EIUY" descr="IQGV9140X0K0UPBL8OGU3I44J" hidden="1">
          <a:extLst>
            <a:ext uri="{FF2B5EF4-FFF2-40B4-BE49-F238E27FC236}">
              <a16:creationId xmlns:a16="http://schemas.microsoft.com/office/drawing/2014/main" id="{7694F07B-F8AE-4E3F-B6B7-D0B30895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69" name="BEx5AQZ4ETQ9LMY5EBWVH20Z7VXQ" hidden="1">
          <a:extLst>
            <a:ext uri="{FF2B5EF4-FFF2-40B4-BE49-F238E27FC236}">
              <a16:creationId xmlns:a16="http://schemas.microsoft.com/office/drawing/2014/main" id="{A25C1D6F-C29E-407F-A1AC-7E05E5C2A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70" name="BEx5BJQWS6YWHH4ZMSUAMD641V6Y" descr="ZTMFMXCIQSECDX38ALEFHUB00" hidden="1">
          <a:extLst>
            <a:ext uri="{FF2B5EF4-FFF2-40B4-BE49-F238E27FC236}">
              <a16:creationId xmlns:a16="http://schemas.microsoft.com/office/drawing/2014/main" id="{D9065801-6F67-42C3-B560-4D233583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71" name="BExUBK0YZ5VYFY8TTITJGJU9S06A" hidden="1">
          <a:extLst>
            <a:ext uri="{FF2B5EF4-FFF2-40B4-BE49-F238E27FC236}">
              <a16:creationId xmlns:a16="http://schemas.microsoft.com/office/drawing/2014/main" id="{2E444065-3445-475E-9923-D5D7846AE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72" name="BEx5BJQWS6YWHH4ZMSUAMD641V6Y" descr="ZTMFMXCIQSECDX38ALEFHUB00" hidden="1">
          <a:extLst>
            <a:ext uri="{FF2B5EF4-FFF2-40B4-BE49-F238E27FC236}">
              <a16:creationId xmlns:a16="http://schemas.microsoft.com/office/drawing/2014/main" id="{0BFC895D-1963-451E-AFBD-CAAFF5F60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73" name="BExUBK0YZ5VYFY8TTITJGJU9S06A" hidden="1">
          <a:extLst>
            <a:ext uri="{FF2B5EF4-FFF2-40B4-BE49-F238E27FC236}">
              <a16:creationId xmlns:a16="http://schemas.microsoft.com/office/drawing/2014/main" id="{71B9A6FC-2803-4983-93D0-307B8D102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74" name="BEx5BJQWS6YWHH4ZMSUAMD641V6Y" descr="ZTMFMXCIQSECDX38ALEFHUB00" hidden="1">
          <a:extLst>
            <a:ext uri="{FF2B5EF4-FFF2-40B4-BE49-F238E27FC236}">
              <a16:creationId xmlns:a16="http://schemas.microsoft.com/office/drawing/2014/main" id="{A3B2094D-5943-406A-BABE-E74EA1D8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75" name="BExUBK0YZ5VYFY8TTITJGJU9S06A" hidden="1">
          <a:extLst>
            <a:ext uri="{FF2B5EF4-FFF2-40B4-BE49-F238E27FC236}">
              <a16:creationId xmlns:a16="http://schemas.microsoft.com/office/drawing/2014/main" id="{CEB1FBAF-C8D3-47A0-9BB4-917BDA6FC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76" name="BEx1KD7H6UB1VYCJ7O61P562EIUY" descr="IQGV9140X0K0UPBL8OGU3I44J" hidden="1">
          <a:extLst>
            <a:ext uri="{FF2B5EF4-FFF2-40B4-BE49-F238E27FC236}">
              <a16:creationId xmlns:a16="http://schemas.microsoft.com/office/drawing/2014/main" id="{6436D755-B548-4FA1-AF3C-1E992B20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77" name="BEx5AQZ4ETQ9LMY5EBWVH20Z7VXQ" hidden="1">
          <a:extLst>
            <a:ext uri="{FF2B5EF4-FFF2-40B4-BE49-F238E27FC236}">
              <a16:creationId xmlns:a16="http://schemas.microsoft.com/office/drawing/2014/main" id="{A134F336-244E-4DE3-9CF9-938F67DE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78" name="BEx5BJQWS6YWHH4ZMSUAMD641V6Y" descr="ZTMFMXCIQSECDX38ALEFHUB00" hidden="1">
          <a:extLst>
            <a:ext uri="{FF2B5EF4-FFF2-40B4-BE49-F238E27FC236}">
              <a16:creationId xmlns:a16="http://schemas.microsoft.com/office/drawing/2014/main" id="{99904494-6645-4BDE-A372-56C306228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79" name="BExUBK0YZ5VYFY8TTITJGJU9S06A" hidden="1">
          <a:extLst>
            <a:ext uri="{FF2B5EF4-FFF2-40B4-BE49-F238E27FC236}">
              <a16:creationId xmlns:a16="http://schemas.microsoft.com/office/drawing/2014/main" id="{74AB6B55-7D33-4911-8F33-2C2CDA5F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80" name="BEx5BJQWS6YWHH4ZMSUAMD641V6Y" descr="ZTMFMXCIQSECDX38ALEFHUB00" hidden="1">
          <a:extLst>
            <a:ext uri="{FF2B5EF4-FFF2-40B4-BE49-F238E27FC236}">
              <a16:creationId xmlns:a16="http://schemas.microsoft.com/office/drawing/2014/main" id="{A164ADB6-5274-438A-A10F-936791080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81" name="BExUBK0YZ5VYFY8TTITJGJU9S06A" hidden="1">
          <a:extLst>
            <a:ext uri="{FF2B5EF4-FFF2-40B4-BE49-F238E27FC236}">
              <a16:creationId xmlns:a16="http://schemas.microsoft.com/office/drawing/2014/main" id="{EA956624-2FF5-4E90-9FDB-CC37CECE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82" name="BEx5BJQWS6YWHH4ZMSUAMD641V6Y" descr="ZTMFMXCIQSECDX38ALEFHUB00" hidden="1">
          <a:extLst>
            <a:ext uri="{FF2B5EF4-FFF2-40B4-BE49-F238E27FC236}">
              <a16:creationId xmlns:a16="http://schemas.microsoft.com/office/drawing/2014/main" id="{319F492E-BDFF-4FD1-A7B7-DFC85A972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83" name="BExUBK0YZ5VYFY8TTITJGJU9S06A" hidden="1">
          <a:extLst>
            <a:ext uri="{FF2B5EF4-FFF2-40B4-BE49-F238E27FC236}">
              <a16:creationId xmlns:a16="http://schemas.microsoft.com/office/drawing/2014/main" id="{14F547AD-C796-4FC4-B63E-641909D8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84" name="BEx5BJQWS6YWHH4ZMSUAMD641V6Y" descr="ZTMFMXCIQSECDX38ALEFHUB00" hidden="1">
          <a:extLst>
            <a:ext uri="{FF2B5EF4-FFF2-40B4-BE49-F238E27FC236}">
              <a16:creationId xmlns:a16="http://schemas.microsoft.com/office/drawing/2014/main" id="{67960F25-F62E-457F-9591-1C3A98682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85" name="BExUBK0YZ5VYFY8TTITJGJU9S06A" hidden="1">
          <a:extLst>
            <a:ext uri="{FF2B5EF4-FFF2-40B4-BE49-F238E27FC236}">
              <a16:creationId xmlns:a16="http://schemas.microsoft.com/office/drawing/2014/main" id="{40CE24C0-CF9D-44B1-864A-2CC2FC94D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86" name="BEx5BJQWS6YWHH4ZMSUAMD641V6Y" descr="ZTMFMXCIQSECDX38ALEFHUB00" hidden="1">
          <a:extLst>
            <a:ext uri="{FF2B5EF4-FFF2-40B4-BE49-F238E27FC236}">
              <a16:creationId xmlns:a16="http://schemas.microsoft.com/office/drawing/2014/main" id="{F65BDE0A-261C-497E-B4A8-7091DAC51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87" name="BExUBK0YZ5VYFY8TTITJGJU9S06A" hidden="1">
          <a:extLst>
            <a:ext uri="{FF2B5EF4-FFF2-40B4-BE49-F238E27FC236}">
              <a16:creationId xmlns:a16="http://schemas.microsoft.com/office/drawing/2014/main" id="{E7C9E134-D1B8-4F9D-8490-188478288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88" name="BEx1KD7H6UB1VYCJ7O61P562EIUY" descr="IQGV9140X0K0UPBL8OGU3I44J" hidden="1">
          <a:extLst>
            <a:ext uri="{FF2B5EF4-FFF2-40B4-BE49-F238E27FC236}">
              <a16:creationId xmlns:a16="http://schemas.microsoft.com/office/drawing/2014/main" id="{8BBF52B2-2573-4177-82B4-DF9E60E9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89" name="BEx5BJQWS6YWHH4ZMSUAMD641V6Y" descr="ZTMFMXCIQSECDX38ALEFHUB00" hidden="1">
          <a:extLst>
            <a:ext uri="{FF2B5EF4-FFF2-40B4-BE49-F238E27FC236}">
              <a16:creationId xmlns:a16="http://schemas.microsoft.com/office/drawing/2014/main" id="{D611F1DA-29DC-4F07-A572-77C4BE3C1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890" name="BEx5AQZ4ETQ9LMY5EBWVH20Z7VXQ" hidden="1">
          <a:extLst>
            <a:ext uri="{FF2B5EF4-FFF2-40B4-BE49-F238E27FC236}">
              <a16:creationId xmlns:a16="http://schemas.microsoft.com/office/drawing/2014/main" id="{E785FD1C-BD30-4656-A775-67543977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91" name="BExUBK0YZ5VYFY8TTITJGJU9S06A" hidden="1">
          <a:extLst>
            <a:ext uri="{FF2B5EF4-FFF2-40B4-BE49-F238E27FC236}">
              <a16:creationId xmlns:a16="http://schemas.microsoft.com/office/drawing/2014/main" id="{5DA682B8-C1AE-4585-807D-8B41BF34C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92" name="BEx5BJQWS6YWHH4ZMSUAMD641V6Y" descr="ZTMFMXCIQSECDX38ALEFHUB00" hidden="1">
          <a:extLst>
            <a:ext uri="{FF2B5EF4-FFF2-40B4-BE49-F238E27FC236}">
              <a16:creationId xmlns:a16="http://schemas.microsoft.com/office/drawing/2014/main" id="{424FBD61-02FB-4111-A208-F2F2EE72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93" name="BExUBK0YZ5VYFY8TTITJGJU9S06A" hidden="1">
          <a:extLst>
            <a:ext uri="{FF2B5EF4-FFF2-40B4-BE49-F238E27FC236}">
              <a16:creationId xmlns:a16="http://schemas.microsoft.com/office/drawing/2014/main" id="{3180B8DD-E8AD-483B-BE7E-B2F498E82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94" name="BEx5BJQWS6YWHH4ZMSUAMD641V6Y" descr="ZTMFMXCIQSECDX38ALEFHUB00" hidden="1">
          <a:extLst>
            <a:ext uri="{FF2B5EF4-FFF2-40B4-BE49-F238E27FC236}">
              <a16:creationId xmlns:a16="http://schemas.microsoft.com/office/drawing/2014/main" id="{CDFA6B7D-1FAB-4345-8BD2-297FEB9E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95" name="BExUBK0YZ5VYFY8TTITJGJU9S06A" hidden="1">
          <a:extLst>
            <a:ext uri="{FF2B5EF4-FFF2-40B4-BE49-F238E27FC236}">
              <a16:creationId xmlns:a16="http://schemas.microsoft.com/office/drawing/2014/main" id="{21C7E177-8C11-41F0-9A12-E501A41F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96" name="BEx5BJQWS6YWHH4ZMSUAMD641V6Y" descr="ZTMFMXCIQSECDX38ALEFHUB00" hidden="1">
          <a:extLst>
            <a:ext uri="{FF2B5EF4-FFF2-40B4-BE49-F238E27FC236}">
              <a16:creationId xmlns:a16="http://schemas.microsoft.com/office/drawing/2014/main" id="{B3670B7F-4433-4E19-AA85-CC4B2127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97" name="BExUBK0YZ5VYFY8TTITJGJU9S06A" hidden="1">
          <a:extLst>
            <a:ext uri="{FF2B5EF4-FFF2-40B4-BE49-F238E27FC236}">
              <a16:creationId xmlns:a16="http://schemas.microsoft.com/office/drawing/2014/main" id="{362ECD25-1530-459C-B0E2-CAE32089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98" name="BEx5BJQWS6YWHH4ZMSUAMD641V6Y" descr="ZTMFMXCIQSECDX38ALEFHUB00" hidden="1">
          <a:extLst>
            <a:ext uri="{FF2B5EF4-FFF2-40B4-BE49-F238E27FC236}">
              <a16:creationId xmlns:a16="http://schemas.microsoft.com/office/drawing/2014/main" id="{CB835006-9100-40A8-9860-2D64DF310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899" name="BExUBK0YZ5VYFY8TTITJGJU9S06A" hidden="1">
          <a:extLst>
            <a:ext uri="{FF2B5EF4-FFF2-40B4-BE49-F238E27FC236}">
              <a16:creationId xmlns:a16="http://schemas.microsoft.com/office/drawing/2014/main" id="{4F9AA8B0-F4B2-4064-9985-99A7F728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00" name="BEx5BJQWS6YWHH4ZMSUAMD641V6Y" descr="ZTMFMXCIQSECDX38ALEFHUB00" hidden="1">
          <a:extLst>
            <a:ext uri="{FF2B5EF4-FFF2-40B4-BE49-F238E27FC236}">
              <a16:creationId xmlns:a16="http://schemas.microsoft.com/office/drawing/2014/main" id="{751C7284-5081-4357-A6AC-7C6FC98B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01" name="BExUBK0YZ5VYFY8TTITJGJU9S06A" hidden="1">
          <a:extLst>
            <a:ext uri="{FF2B5EF4-FFF2-40B4-BE49-F238E27FC236}">
              <a16:creationId xmlns:a16="http://schemas.microsoft.com/office/drawing/2014/main" id="{D7EC5A3B-31F5-4142-9FDE-FF8DB0DCB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02" name="BEx1KD7H6UB1VYCJ7O61P562EIUY" descr="IQGV9140X0K0UPBL8OGU3I44J" hidden="1">
          <a:extLst>
            <a:ext uri="{FF2B5EF4-FFF2-40B4-BE49-F238E27FC236}">
              <a16:creationId xmlns:a16="http://schemas.microsoft.com/office/drawing/2014/main" id="{ADB55816-080D-4CA7-B1DE-DE1039E5F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03" name="BEx5AQZ4ETQ9LMY5EBWVH20Z7VXQ" hidden="1">
          <a:extLst>
            <a:ext uri="{FF2B5EF4-FFF2-40B4-BE49-F238E27FC236}">
              <a16:creationId xmlns:a16="http://schemas.microsoft.com/office/drawing/2014/main" id="{F0A1E269-CA5D-4D61-9DED-C2DC5F6E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04" name="BEx1KD7H6UB1VYCJ7O61P562EIUY" descr="IQGV9140X0K0UPBL8OGU3I44J" hidden="1">
          <a:extLst>
            <a:ext uri="{FF2B5EF4-FFF2-40B4-BE49-F238E27FC236}">
              <a16:creationId xmlns:a16="http://schemas.microsoft.com/office/drawing/2014/main" id="{E9AC9BA0-D3DD-4416-8D03-F527E7BE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05" name="BEx5AQZ4ETQ9LMY5EBWVH20Z7VXQ" hidden="1">
          <a:extLst>
            <a:ext uri="{FF2B5EF4-FFF2-40B4-BE49-F238E27FC236}">
              <a16:creationId xmlns:a16="http://schemas.microsoft.com/office/drawing/2014/main" id="{D4211FB4-A18A-4CF4-83C7-8735854C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06" name="BEx5BJQWS6YWHH4ZMSUAMD641V6Y" descr="ZTMFMXCIQSECDX38ALEFHUB00" hidden="1">
          <a:extLst>
            <a:ext uri="{FF2B5EF4-FFF2-40B4-BE49-F238E27FC236}">
              <a16:creationId xmlns:a16="http://schemas.microsoft.com/office/drawing/2014/main" id="{6C53672A-102E-465F-9A92-E33F5A208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07" name="BExUBK0YZ5VYFY8TTITJGJU9S06A" hidden="1">
          <a:extLst>
            <a:ext uri="{FF2B5EF4-FFF2-40B4-BE49-F238E27FC236}">
              <a16:creationId xmlns:a16="http://schemas.microsoft.com/office/drawing/2014/main" id="{104503E9-5485-4FBE-9DE6-95E9A6BD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08" name="BEx1KD7H6UB1VYCJ7O61P562EIUY" descr="IQGV9140X0K0UPBL8OGU3I44J" hidden="1">
          <a:extLst>
            <a:ext uri="{FF2B5EF4-FFF2-40B4-BE49-F238E27FC236}">
              <a16:creationId xmlns:a16="http://schemas.microsoft.com/office/drawing/2014/main" id="{3A2BB966-F079-404A-BC86-882E834B3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09" name="BEx5AQZ4ETQ9LMY5EBWVH20Z7VXQ" hidden="1">
          <a:extLst>
            <a:ext uri="{FF2B5EF4-FFF2-40B4-BE49-F238E27FC236}">
              <a16:creationId xmlns:a16="http://schemas.microsoft.com/office/drawing/2014/main" id="{74E0479E-FDE1-47A5-87D6-073D7E9B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10" name="BEx5BJQWS6YWHH4ZMSUAMD641V6Y" descr="ZTMFMXCIQSECDX38ALEFHUB00" hidden="1">
          <a:extLst>
            <a:ext uri="{FF2B5EF4-FFF2-40B4-BE49-F238E27FC236}">
              <a16:creationId xmlns:a16="http://schemas.microsoft.com/office/drawing/2014/main" id="{660604BC-BEE6-46D0-82FE-BB3A6A61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11" name="BExUBK0YZ5VYFY8TTITJGJU9S06A" hidden="1">
          <a:extLst>
            <a:ext uri="{FF2B5EF4-FFF2-40B4-BE49-F238E27FC236}">
              <a16:creationId xmlns:a16="http://schemas.microsoft.com/office/drawing/2014/main" id="{B3A8AB10-18E3-47FB-A501-69F4C38B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12" name="BEx5BJQWS6YWHH4ZMSUAMD641V6Y" descr="ZTMFMXCIQSECDX38ALEFHUB00" hidden="1">
          <a:extLst>
            <a:ext uri="{FF2B5EF4-FFF2-40B4-BE49-F238E27FC236}">
              <a16:creationId xmlns:a16="http://schemas.microsoft.com/office/drawing/2014/main" id="{A71F08E4-4B36-4D66-8559-0BF4B67C6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13" name="BExUBK0YZ5VYFY8TTITJGJU9S06A" hidden="1">
          <a:extLst>
            <a:ext uri="{FF2B5EF4-FFF2-40B4-BE49-F238E27FC236}">
              <a16:creationId xmlns:a16="http://schemas.microsoft.com/office/drawing/2014/main" id="{C338B94B-0A96-497A-9BFB-B0961F626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14" name="BEx1KD7H6UB1VYCJ7O61P562EIUY" descr="IQGV9140X0K0UPBL8OGU3I44J" hidden="1">
          <a:extLst>
            <a:ext uri="{FF2B5EF4-FFF2-40B4-BE49-F238E27FC236}">
              <a16:creationId xmlns:a16="http://schemas.microsoft.com/office/drawing/2014/main" id="{2AA56027-7248-4AC9-98A0-178BAE77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15" name="BEx5AQZ4ETQ9LMY5EBWVH20Z7VXQ" hidden="1">
          <a:extLst>
            <a:ext uri="{FF2B5EF4-FFF2-40B4-BE49-F238E27FC236}">
              <a16:creationId xmlns:a16="http://schemas.microsoft.com/office/drawing/2014/main" id="{AB98DE09-D872-4D10-A2DC-0A33E901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16" name="BEx5BJQWS6YWHH4ZMSUAMD641V6Y" descr="ZTMFMXCIQSECDX38ALEFHUB00" hidden="1">
          <a:extLst>
            <a:ext uri="{FF2B5EF4-FFF2-40B4-BE49-F238E27FC236}">
              <a16:creationId xmlns:a16="http://schemas.microsoft.com/office/drawing/2014/main" id="{C3EA066C-B6BC-407B-8A65-EF56BDF9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17" name="BExUBK0YZ5VYFY8TTITJGJU9S06A" hidden="1">
          <a:extLst>
            <a:ext uri="{FF2B5EF4-FFF2-40B4-BE49-F238E27FC236}">
              <a16:creationId xmlns:a16="http://schemas.microsoft.com/office/drawing/2014/main" id="{E866D60F-B020-45E0-80FA-2181FF73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18" name="BEx5BJQWS6YWHH4ZMSUAMD641V6Y" descr="ZTMFMXCIQSECDX38ALEFHUB00" hidden="1">
          <a:extLst>
            <a:ext uri="{FF2B5EF4-FFF2-40B4-BE49-F238E27FC236}">
              <a16:creationId xmlns:a16="http://schemas.microsoft.com/office/drawing/2014/main" id="{271D2BCD-61A8-49DE-B653-4D4F5D9C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19" name="BExUBK0YZ5VYFY8TTITJGJU9S06A" hidden="1">
          <a:extLst>
            <a:ext uri="{FF2B5EF4-FFF2-40B4-BE49-F238E27FC236}">
              <a16:creationId xmlns:a16="http://schemas.microsoft.com/office/drawing/2014/main" id="{AFF08CA3-F183-4DB9-8731-8453BED3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20" name="BEx5BJQWS6YWHH4ZMSUAMD641V6Y" descr="ZTMFMXCIQSECDX38ALEFHUB00" hidden="1">
          <a:extLst>
            <a:ext uri="{FF2B5EF4-FFF2-40B4-BE49-F238E27FC236}">
              <a16:creationId xmlns:a16="http://schemas.microsoft.com/office/drawing/2014/main" id="{05CF7816-8079-4B7E-A4F7-05855E6A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21" name="BExUBK0YZ5VYFY8TTITJGJU9S06A" hidden="1">
          <a:extLst>
            <a:ext uri="{FF2B5EF4-FFF2-40B4-BE49-F238E27FC236}">
              <a16:creationId xmlns:a16="http://schemas.microsoft.com/office/drawing/2014/main" id="{25714E49-7862-4FE0-A4F6-F7196E892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22" name="BEx1KD7H6UB1VYCJ7O61P562EIUY" descr="IQGV9140X0K0UPBL8OGU3I44J" hidden="1">
          <a:extLst>
            <a:ext uri="{FF2B5EF4-FFF2-40B4-BE49-F238E27FC236}">
              <a16:creationId xmlns:a16="http://schemas.microsoft.com/office/drawing/2014/main" id="{AC907E60-4FF4-4157-8B91-33083EB2B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23" name="BEx5AQZ4ETQ9LMY5EBWVH20Z7VXQ" hidden="1">
          <a:extLst>
            <a:ext uri="{FF2B5EF4-FFF2-40B4-BE49-F238E27FC236}">
              <a16:creationId xmlns:a16="http://schemas.microsoft.com/office/drawing/2014/main" id="{34271C7F-DDC7-4B2E-A0EB-8B6CEF7E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24" name="BEx5BJQWS6YWHH4ZMSUAMD641V6Y" descr="ZTMFMXCIQSECDX38ALEFHUB00" hidden="1">
          <a:extLst>
            <a:ext uri="{FF2B5EF4-FFF2-40B4-BE49-F238E27FC236}">
              <a16:creationId xmlns:a16="http://schemas.microsoft.com/office/drawing/2014/main" id="{45C8878E-7A1F-4A78-A825-D03A929EC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25" name="BExUBK0YZ5VYFY8TTITJGJU9S06A" hidden="1">
          <a:extLst>
            <a:ext uri="{FF2B5EF4-FFF2-40B4-BE49-F238E27FC236}">
              <a16:creationId xmlns:a16="http://schemas.microsoft.com/office/drawing/2014/main" id="{F329A042-E632-42EA-A3C7-A9F676D6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26" name="BEx5BJQWS6YWHH4ZMSUAMD641V6Y" descr="ZTMFMXCIQSECDX38ALEFHUB00" hidden="1">
          <a:extLst>
            <a:ext uri="{FF2B5EF4-FFF2-40B4-BE49-F238E27FC236}">
              <a16:creationId xmlns:a16="http://schemas.microsoft.com/office/drawing/2014/main" id="{46D43461-C940-42F6-B5B1-142B115D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27" name="BExUBK0YZ5VYFY8TTITJGJU9S06A" hidden="1">
          <a:extLst>
            <a:ext uri="{FF2B5EF4-FFF2-40B4-BE49-F238E27FC236}">
              <a16:creationId xmlns:a16="http://schemas.microsoft.com/office/drawing/2014/main" id="{B34228EB-F01F-4930-8BAF-D335FEC3E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28" name="BEx5BJQWS6YWHH4ZMSUAMD641V6Y" descr="ZTMFMXCIQSECDX38ALEFHUB00" hidden="1">
          <a:extLst>
            <a:ext uri="{FF2B5EF4-FFF2-40B4-BE49-F238E27FC236}">
              <a16:creationId xmlns:a16="http://schemas.microsoft.com/office/drawing/2014/main" id="{D2D176E9-9958-4477-AC1D-63CBEF76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29" name="BExUBK0YZ5VYFY8TTITJGJU9S06A" hidden="1">
          <a:extLst>
            <a:ext uri="{FF2B5EF4-FFF2-40B4-BE49-F238E27FC236}">
              <a16:creationId xmlns:a16="http://schemas.microsoft.com/office/drawing/2014/main" id="{B73248FE-69EA-4B6C-847F-FB442A501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30" name="BEx5BJQWS6YWHH4ZMSUAMD641V6Y" descr="ZTMFMXCIQSECDX38ALEFHUB00" hidden="1">
          <a:extLst>
            <a:ext uri="{FF2B5EF4-FFF2-40B4-BE49-F238E27FC236}">
              <a16:creationId xmlns:a16="http://schemas.microsoft.com/office/drawing/2014/main" id="{C7EABBB2-C113-49F2-88B3-519DFFA4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31" name="BExUBK0YZ5VYFY8TTITJGJU9S06A" hidden="1">
          <a:extLst>
            <a:ext uri="{FF2B5EF4-FFF2-40B4-BE49-F238E27FC236}">
              <a16:creationId xmlns:a16="http://schemas.microsoft.com/office/drawing/2014/main" id="{A89E3B8D-4E69-45F3-A449-2667E728E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32" name="BEx5BJQWS6YWHH4ZMSUAMD641V6Y" descr="ZTMFMXCIQSECDX38ALEFHUB00" hidden="1">
          <a:extLst>
            <a:ext uri="{FF2B5EF4-FFF2-40B4-BE49-F238E27FC236}">
              <a16:creationId xmlns:a16="http://schemas.microsoft.com/office/drawing/2014/main" id="{CF76F36B-9161-4999-BBE0-AB23A784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33" name="BExUBK0YZ5VYFY8TTITJGJU9S06A" hidden="1">
          <a:extLst>
            <a:ext uri="{FF2B5EF4-FFF2-40B4-BE49-F238E27FC236}">
              <a16:creationId xmlns:a16="http://schemas.microsoft.com/office/drawing/2014/main" id="{9323AFDB-6485-4E64-AFCF-FDE006744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34" name="BEx5BJQWS6YWHH4ZMSUAMD641V6Y" descr="ZTMFMXCIQSECDX38ALEFHUB00" hidden="1">
          <a:extLst>
            <a:ext uri="{FF2B5EF4-FFF2-40B4-BE49-F238E27FC236}">
              <a16:creationId xmlns:a16="http://schemas.microsoft.com/office/drawing/2014/main" id="{DC54C21C-1201-4119-9F21-CD193172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35" name="BExUBK0YZ5VYFY8TTITJGJU9S06A" hidden="1">
          <a:extLst>
            <a:ext uri="{FF2B5EF4-FFF2-40B4-BE49-F238E27FC236}">
              <a16:creationId xmlns:a16="http://schemas.microsoft.com/office/drawing/2014/main" id="{72DD30BC-4122-4C84-BC55-6767FE2C9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936" name="BExMO7VFCN4EL59982UR4AJ25JNJ" descr="XX6TINEJADZGKR0CTM7ZRT0RA" hidden="1">
          <a:extLst>
            <a:ext uri="{FF2B5EF4-FFF2-40B4-BE49-F238E27FC236}">
              <a16:creationId xmlns:a16="http://schemas.microsoft.com/office/drawing/2014/main" id="{41E21879-3F38-4C0E-8371-20F2C5F2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937" name="BExU3EX5JJCXCII4YKUJBFBGIJR2" descr="OF5ZI9PI5WH36VPANJ2DYLNMI" hidden="1">
          <a:extLst>
            <a:ext uri="{FF2B5EF4-FFF2-40B4-BE49-F238E27FC236}">
              <a16:creationId xmlns:a16="http://schemas.microsoft.com/office/drawing/2014/main" id="{16B96D1C-1A36-4197-9145-5DE1BC148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38" name="BEx1KD7H6UB1VYCJ7O61P562EIUY" descr="IQGV9140X0K0UPBL8OGU3I44J" hidden="1">
          <a:extLst>
            <a:ext uri="{FF2B5EF4-FFF2-40B4-BE49-F238E27FC236}">
              <a16:creationId xmlns:a16="http://schemas.microsoft.com/office/drawing/2014/main" id="{68FD7B2F-2ABE-4D13-85F2-62E1924F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39" name="BEx5BJQWS6YWHH4ZMSUAMD641V6Y" descr="ZTMFMXCIQSECDX38ALEFHUB00" hidden="1">
          <a:extLst>
            <a:ext uri="{FF2B5EF4-FFF2-40B4-BE49-F238E27FC236}">
              <a16:creationId xmlns:a16="http://schemas.microsoft.com/office/drawing/2014/main" id="{7CE34528-FADF-44C0-B79F-D1D22F7B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20</xdr:row>
      <xdr:rowOff>0</xdr:rowOff>
    </xdr:from>
    <xdr:ext cx="59531" cy="829901"/>
    <xdr:pic>
      <xdr:nvPicPr>
        <xdr:cNvPr id="4940" name="BExVTO5Q8G2M7BPL4B2584LQS0R0" descr="OB6Q8NA4LZFE4GM9Y3V56BPMQ" hidden="1">
          <a:extLst>
            <a:ext uri="{FF2B5EF4-FFF2-40B4-BE49-F238E27FC236}">
              <a16:creationId xmlns:a16="http://schemas.microsoft.com/office/drawing/2014/main" id="{2BA078D1-82C7-4C57-AD00-7C4D2DA7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20</xdr:row>
      <xdr:rowOff>0</xdr:rowOff>
    </xdr:from>
    <xdr:ext cx="59531" cy="295275"/>
    <xdr:pic>
      <xdr:nvPicPr>
        <xdr:cNvPr id="4941" name="BExIFSCLN1G86X78PFLTSMRP0US5" descr="9JK4SPV4DG7VTCZIILWHXQU5J" hidden="1">
          <a:extLst>
            <a:ext uri="{FF2B5EF4-FFF2-40B4-BE49-F238E27FC236}">
              <a16:creationId xmlns:a16="http://schemas.microsoft.com/office/drawing/2014/main" id="{823F6CFE-4CC4-42F2-983B-699D2A888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942" name="BEx1I152WN2D3A85O2XN0DGXCWHN" descr="KHBZFMANRA4UMJR1AB4M5NJNT" hidden="1">
          <a:extLst>
            <a:ext uri="{FF2B5EF4-FFF2-40B4-BE49-F238E27FC236}">
              <a16:creationId xmlns:a16="http://schemas.microsoft.com/office/drawing/2014/main" id="{75269D19-38CA-4B26-AAB9-B4CD1BE1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943" name="BExW9676P0SKCVKK25QCGHPA3PAD" descr="9A4PWZ20RMSRF0PNECCDM75CA" hidden="1">
          <a:extLst>
            <a:ext uri="{FF2B5EF4-FFF2-40B4-BE49-F238E27FC236}">
              <a16:creationId xmlns:a16="http://schemas.microsoft.com/office/drawing/2014/main" id="{A4D5E1AE-FCA0-4C1F-A32D-ED3AEA6F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944" name="BExS5CPQ8P8JOQPK7ANNKHLSGOKU" hidden="1">
          <a:extLst>
            <a:ext uri="{FF2B5EF4-FFF2-40B4-BE49-F238E27FC236}">
              <a16:creationId xmlns:a16="http://schemas.microsoft.com/office/drawing/2014/main" id="{7F52EA25-3012-4BB3-8082-4EEB1CD6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945" name="BExMM0AVUAIRNJLXB1FW8R0YB4ZZ" hidden="1">
          <a:extLst>
            <a:ext uri="{FF2B5EF4-FFF2-40B4-BE49-F238E27FC236}">
              <a16:creationId xmlns:a16="http://schemas.microsoft.com/office/drawing/2014/main" id="{BB7C7199-1873-4CB7-8097-334765A0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946" name="BExXZ7Y09CBS0XA7IPB3IRJ8RJM4" hidden="1">
          <a:extLst>
            <a:ext uri="{FF2B5EF4-FFF2-40B4-BE49-F238E27FC236}">
              <a16:creationId xmlns:a16="http://schemas.microsoft.com/office/drawing/2014/main" id="{6191AFB3-4B48-431B-B305-63274717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947" name="BExQ7SXS9VUG7P6CACU2J7R2SGIZ" hidden="1">
          <a:extLst>
            <a:ext uri="{FF2B5EF4-FFF2-40B4-BE49-F238E27FC236}">
              <a16:creationId xmlns:a16="http://schemas.microsoft.com/office/drawing/2014/main" id="{FCCACAEF-F4E7-495A-ADF2-F78F2B144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48" name="BEx5AQZ4ETQ9LMY5EBWVH20Z7VXQ" hidden="1">
          <a:extLst>
            <a:ext uri="{FF2B5EF4-FFF2-40B4-BE49-F238E27FC236}">
              <a16:creationId xmlns:a16="http://schemas.microsoft.com/office/drawing/2014/main" id="{69E6CF9C-6A5A-44EF-981A-6E6545815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49" name="BExUBK0YZ5VYFY8TTITJGJU9S06A" hidden="1">
          <a:extLst>
            <a:ext uri="{FF2B5EF4-FFF2-40B4-BE49-F238E27FC236}">
              <a16:creationId xmlns:a16="http://schemas.microsoft.com/office/drawing/2014/main" id="{1308700C-A796-4E34-8362-8B39199F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829901"/>
    <xdr:pic>
      <xdr:nvPicPr>
        <xdr:cNvPr id="4950" name="BExUEZCSSJ7RN4J18I2NUIQR2FZS" hidden="1">
          <a:extLst>
            <a:ext uri="{FF2B5EF4-FFF2-40B4-BE49-F238E27FC236}">
              <a16:creationId xmlns:a16="http://schemas.microsoft.com/office/drawing/2014/main" id="{8D2496D8-48DA-4363-9796-2A81000D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3543300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295275"/>
    <xdr:pic>
      <xdr:nvPicPr>
        <xdr:cNvPr id="4951" name="BExS3JDQWF7U3F5JTEVOE16ASIYK" hidden="1">
          <a:extLst>
            <a:ext uri="{FF2B5EF4-FFF2-40B4-BE49-F238E27FC236}">
              <a16:creationId xmlns:a16="http://schemas.microsoft.com/office/drawing/2014/main" id="{0C4C3C3F-3DD7-4744-BB8D-255DFB0A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35433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52" name="BEx1KD7H6UB1VYCJ7O61P562EIUY" descr="IQGV9140X0K0UPBL8OGU3I44J" hidden="1">
          <a:extLst>
            <a:ext uri="{FF2B5EF4-FFF2-40B4-BE49-F238E27FC236}">
              <a16:creationId xmlns:a16="http://schemas.microsoft.com/office/drawing/2014/main" id="{FA8FCE20-0E93-4B81-A719-D4EC1E52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53" name="BEx5BJQWS6YWHH4ZMSUAMD641V6Y" descr="ZTMFMXCIQSECDX38ALEFHUB00" hidden="1">
          <a:extLst>
            <a:ext uri="{FF2B5EF4-FFF2-40B4-BE49-F238E27FC236}">
              <a16:creationId xmlns:a16="http://schemas.microsoft.com/office/drawing/2014/main" id="{B219B68C-9591-4CEA-9248-F4F831C08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54" name="BEx5AQZ4ETQ9LMY5EBWVH20Z7VXQ" hidden="1">
          <a:extLst>
            <a:ext uri="{FF2B5EF4-FFF2-40B4-BE49-F238E27FC236}">
              <a16:creationId xmlns:a16="http://schemas.microsoft.com/office/drawing/2014/main" id="{B8837E01-44B6-45FB-AF72-B358F198D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55" name="BExUBK0YZ5VYFY8TTITJGJU9S06A" hidden="1">
          <a:extLst>
            <a:ext uri="{FF2B5EF4-FFF2-40B4-BE49-F238E27FC236}">
              <a16:creationId xmlns:a16="http://schemas.microsoft.com/office/drawing/2014/main" id="{73CB8CF2-8B6F-45AF-8026-F7A4A282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956" name="BExMO7VFCN4EL59982UR4AJ25JNJ" descr="XX6TINEJADZGKR0CTM7ZRT0RA" hidden="1">
          <a:extLst>
            <a:ext uri="{FF2B5EF4-FFF2-40B4-BE49-F238E27FC236}">
              <a16:creationId xmlns:a16="http://schemas.microsoft.com/office/drawing/2014/main" id="{C7CBCC84-046F-4CA4-BE9C-594E1BDD8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957" name="BExU3EX5JJCXCII4YKUJBFBGIJR2" descr="OF5ZI9PI5WH36VPANJ2DYLNMI" hidden="1">
          <a:extLst>
            <a:ext uri="{FF2B5EF4-FFF2-40B4-BE49-F238E27FC236}">
              <a16:creationId xmlns:a16="http://schemas.microsoft.com/office/drawing/2014/main" id="{43C2E391-5CBE-4A24-A917-DE7ED8CE4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958" name="BEx1I152WN2D3A85O2XN0DGXCWHN" descr="KHBZFMANRA4UMJR1AB4M5NJNT" hidden="1">
          <a:extLst>
            <a:ext uri="{FF2B5EF4-FFF2-40B4-BE49-F238E27FC236}">
              <a16:creationId xmlns:a16="http://schemas.microsoft.com/office/drawing/2014/main" id="{99A12EBA-8D6F-4932-B8F4-FA25D463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959" name="BExW9676P0SKCVKK25QCGHPA3PAD" descr="9A4PWZ20RMSRF0PNECCDM75CA" hidden="1">
          <a:extLst>
            <a:ext uri="{FF2B5EF4-FFF2-40B4-BE49-F238E27FC236}">
              <a16:creationId xmlns:a16="http://schemas.microsoft.com/office/drawing/2014/main" id="{D8AA74D0-478D-4649-A79B-7113BB35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960" name="BExS5CPQ8P8JOQPK7ANNKHLSGOKU" hidden="1">
          <a:extLst>
            <a:ext uri="{FF2B5EF4-FFF2-40B4-BE49-F238E27FC236}">
              <a16:creationId xmlns:a16="http://schemas.microsoft.com/office/drawing/2014/main" id="{64D04D6F-A455-415E-A3EC-29F7C9EE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961" name="BExMM0AVUAIRNJLXB1FW8R0YB4ZZ" hidden="1">
          <a:extLst>
            <a:ext uri="{FF2B5EF4-FFF2-40B4-BE49-F238E27FC236}">
              <a16:creationId xmlns:a16="http://schemas.microsoft.com/office/drawing/2014/main" id="{BAEA248C-E9E7-4A12-BED7-95EFED199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962" name="BExXZ7Y09CBS0XA7IPB3IRJ8RJM4" hidden="1">
          <a:extLst>
            <a:ext uri="{FF2B5EF4-FFF2-40B4-BE49-F238E27FC236}">
              <a16:creationId xmlns:a16="http://schemas.microsoft.com/office/drawing/2014/main" id="{49E53C52-DED0-40D8-ACF5-7EB3BDBC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963" name="BExQ7SXS9VUG7P6CACU2J7R2SGIZ" hidden="1">
          <a:extLst>
            <a:ext uri="{FF2B5EF4-FFF2-40B4-BE49-F238E27FC236}">
              <a16:creationId xmlns:a16="http://schemas.microsoft.com/office/drawing/2014/main" id="{F64AB003-47CC-49E5-88D0-6C705D24A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964" name="BExMO7VFCN4EL59982UR4AJ25JNJ" descr="XX6TINEJADZGKR0CTM7ZRT0RA" hidden="1">
          <a:extLst>
            <a:ext uri="{FF2B5EF4-FFF2-40B4-BE49-F238E27FC236}">
              <a16:creationId xmlns:a16="http://schemas.microsoft.com/office/drawing/2014/main" id="{11291711-214A-4884-8323-5CAC47172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965" name="BExU3EX5JJCXCII4YKUJBFBGIJR2" descr="OF5ZI9PI5WH36VPANJ2DYLNMI" hidden="1">
          <a:extLst>
            <a:ext uri="{FF2B5EF4-FFF2-40B4-BE49-F238E27FC236}">
              <a16:creationId xmlns:a16="http://schemas.microsoft.com/office/drawing/2014/main" id="{1E008C49-F4EA-473F-B876-BA681A9EB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966" name="BEx1I152WN2D3A85O2XN0DGXCWHN" descr="KHBZFMANRA4UMJR1AB4M5NJNT" hidden="1">
          <a:extLst>
            <a:ext uri="{FF2B5EF4-FFF2-40B4-BE49-F238E27FC236}">
              <a16:creationId xmlns:a16="http://schemas.microsoft.com/office/drawing/2014/main" id="{5DE8E3F9-730F-43D6-A59F-63E7DAB6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967" name="BExW9676P0SKCVKK25QCGHPA3PAD" descr="9A4PWZ20RMSRF0PNECCDM75CA" hidden="1">
          <a:extLst>
            <a:ext uri="{FF2B5EF4-FFF2-40B4-BE49-F238E27FC236}">
              <a16:creationId xmlns:a16="http://schemas.microsoft.com/office/drawing/2014/main" id="{4F94879D-58FF-4425-B440-2A52F39B1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968" name="BExS5CPQ8P8JOQPK7ANNKHLSGOKU" hidden="1">
          <a:extLst>
            <a:ext uri="{FF2B5EF4-FFF2-40B4-BE49-F238E27FC236}">
              <a16:creationId xmlns:a16="http://schemas.microsoft.com/office/drawing/2014/main" id="{A843C3B5-15BA-46F4-9D8E-C3DB304D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969" name="BExMM0AVUAIRNJLXB1FW8R0YB4ZZ" hidden="1">
          <a:extLst>
            <a:ext uri="{FF2B5EF4-FFF2-40B4-BE49-F238E27FC236}">
              <a16:creationId xmlns:a16="http://schemas.microsoft.com/office/drawing/2014/main" id="{948FF348-FC1C-4219-B664-A1A082FA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4970" name="BExXZ7Y09CBS0XA7IPB3IRJ8RJM4" hidden="1">
          <a:extLst>
            <a:ext uri="{FF2B5EF4-FFF2-40B4-BE49-F238E27FC236}">
              <a16:creationId xmlns:a16="http://schemas.microsoft.com/office/drawing/2014/main" id="{FA6B5B1B-192A-4A96-B87B-2C3475C05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4971" name="BExQ7SXS9VUG7P6CACU2J7R2SGIZ" hidden="1">
          <a:extLst>
            <a:ext uri="{FF2B5EF4-FFF2-40B4-BE49-F238E27FC236}">
              <a16:creationId xmlns:a16="http://schemas.microsoft.com/office/drawing/2014/main" id="{BE96CA70-B23C-492B-B1E1-121BCA6CB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72" name="BEx1KD7H6UB1VYCJ7O61P562EIUY" descr="IQGV9140X0K0UPBL8OGU3I44J" hidden="1">
          <a:extLst>
            <a:ext uri="{FF2B5EF4-FFF2-40B4-BE49-F238E27FC236}">
              <a16:creationId xmlns:a16="http://schemas.microsoft.com/office/drawing/2014/main" id="{8EA7AA1A-7E21-46EF-B4F6-CB63F767D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73" name="BEx5BJQWS6YWHH4ZMSUAMD641V6Y" descr="ZTMFMXCIQSECDX38ALEFHUB00" hidden="1">
          <a:extLst>
            <a:ext uri="{FF2B5EF4-FFF2-40B4-BE49-F238E27FC236}">
              <a16:creationId xmlns:a16="http://schemas.microsoft.com/office/drawing/2014/main" id="{4CB0ED98-E417-4653-BF6B-BCBBDF0A8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74" name="BEx5AQZ4ETQ9LMY5EBWVH20Z7VXQ" hidden="1">
          <a:extLst>
            <a:ext uri="{FF2B5EF4-FFF2-40B4-BE49-F238E27FC236}">
              <a16:creationId xmlns:a16="http://schemas.microsoft.com/office/drawing/2014/main" id="{20387923-7FE3-49E5-9A01-CCDE73CB3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75" name="BExUBK0YZ5VYFY8TTITJGJU9S06A" hidden="1">
          <a:extLst>
            <a:ext uri="{FF2B5EF4-FFF2-40B4-BE49-F238E27FC236}">
              <a16:creationId xmlns:a16="http://schemas.microsoft.com/office/drawing/2014/main" id="{BF2994D3-D3B2-4018-8958-D880BF30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76" name="BEx1KD7H6UB1VYCJ7O61P562EIUY" descr="IQGV9140X0K0UPBL8OGU3I44J" hidden="1">
          <a:extLst>
            <a:ext uri="{FF2B5EF4-FFF2-40B4-BE49-F238E27FC236}">
              <a16:creationId xmlns:a16="http://schemas.microsoft.com/office/drawing/2014/main" id="{82AD38C6-3CAD-481B-9041-4D17DB86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77" name="BEx5BJQWS6YWHH4ZMSUAMD641V6Y" descr="ZTMFMXCIQSECDX38ALEFHUB00" hidden="1">
          <a:extLst>
            <a:ext uri="{FF2B5EF4-FFF2-40B4-BE49-F238E27FC236}">
              <a16:creationId xmlns:a16="http://schemas.microsoft.com/office/drawing/2014/main" id="{AD000A46-7E60-4A2C-AEF5-4B3E8687D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78" name="BEx5AQZ4ETQ9LMY5EBWVH20Z7VXQ" hidden="1">
          <a:extLst>
            <a:ext uri="{FF2B5EF4-FFF2-40B4-BE49-F238E27FC236}">
              <a16:creationId xmlns:a16="http://schemas.microsoft.com/office/drawing/2014/main" id="{43A76344-AA42-48DE-9B82-6A6EDE5A1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79" name="BExUBK0YZ5VYFY8TTITJGJU9S06A" hidden="1">
          <a:extLst>
            <a:ext uri="{FF2B5EF4-FFF2-40B4-BE49-F238E27FC236}">
              <a16:creationId xmlns:a16="http://schemas.microsoft.com/office/drawing/2014/main" id="{ABD893B8-B982-4A56-9279-DBCDB342A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80" name="BEx1KD7H6UB1VYCJ7O61P562EIUY" descr="IQGV9140X0K0UPBL8OGU3I44J" hidden="1">
          <a:extLst>
            <a:ext uri="{FF2B5EF4-FFF2-40B4-BE49-F238E27FC236}">
              <a16:creationId xmlns:a16="http://schemas.microsoft.com/office/drawing/2014/main" id="{4C7FA618-6F4C-4E8B-9C03-40EA1664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81" name="BEx5BJQWS6YWHH4ZMSUAMD641V6Y" descr="ZTMFMXCIQSECDX38ALEFHUB00" hidden="1">
          <a:extLst>
            <a:ext uri="{FF2B5EF4-FFF2-40B4-BE49-F238E27FC236}">
              <a16:creationId xmlns:a16="http://schemas.microsoft.com/office/drawing/2014/main" id="{E929F7ED-3161-4969-82F2-58F285A9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82" name="BEx5AQZ4ETQ9LMY5EBWVH20Z7VXQ" hidden="1">
          <a:extLst>
            <a:ext uri="{FF2B5EF4-FFF2-40B4-BE49-F238E27FC236}">
              <a16:creationId xmlns:a16="http://schemas.microsoft.com/office/drawing/2014/main" id="{58031449-D9EF-4870-A7F0-3ECC3D59E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83" name="BExUBK0YZ5VYFY8TTITJGJU9S06A" hidden="1">
          <a:extLst>
            <a:ext uri="{FF2B5EF4-FFF2-40B4-BE49-F238E27FC236}">
              <a16:creationId xmlns:a16="http://schemas.microsoft.com/office/drawing/2014/main" id="{499093F7-DBAD-4EAE-9CAF-BB95E982A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84" name="BEx1KD7H6UB1VYCJ7O61P562EIUY" descr="IQGV9140X0K0UPBL8OGU3I44J" hidden="1">
          <a:extLst>
            <a:ext uri="{FF2B5EF4-FFF2-40B4-BE49-F238E27FC236}">
              <a16:creationId xmlns:a16="http://schemas.microsoft.com/office/drawing/2014/main" id="{843D51B4-8C4F-45BF-AA56-AAC71055D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85" name="BEx5BJQWS6YWHH4ZMSUAMD641V6Y" descr="ZTMFMXCIQSECDX38ALEFHUB00" hidden="1">
          <a:extLst>
            <a:ext uri="{FF2B5EF4-FFF2-40B4-BE49-F238E27FC236}">
              <a16:creationId xmlns:a16="http://schemas.microsoft.com/office/drawing/2014/main" id="{D21F3106-4079-45B4-B690-DEE9B9BC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86" name="BEx5AQZ4ETQ9LMY5EBWVH20Z7VXQ" hidden="1">
          <a:extLst>
            <a:ext uri="{FF2B5EF4-FFF2-40B4-BE49-F238E27FC236}">
              <a16:creationId xmlns:a16="http://schemas.microsoft.com/office/drawing/2014/main" id="{D4D4C42E-5ACB-45D4-BB58-E47589A7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87" name="BExUBK0YZ5VYFY8TTITJGJU9S06A" hidden="1">
          <a:extLst>
            <a:ext uri="{FF2B5EF4-FFF2-40B4-BE49-F238E27FC236}">
              <a16:creationId xmlns:a16="http://schemas.microsoft.com/office/drawing/2014/main" id="{7FA33B49-EF9A-4D9F-99CC-01332E051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88" name="BEx1KD7H6UB1VYCJ7O61P562EIUY" descr="IQGV9140X0K0UPBL8OGU3I44J" hidden="1">
          <a:extLst>
            <a:ext uri="{FF2B5EF4-FFF2-40B4-BE49-F238E27FC236}">
              <a16:creationId xmlns:a16="http://schemas.microsoft.com/office/drawing/2014/main" id="{4CD08879-D0B6-4EB1-976F-2331AA7F8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89" name="BEx5BJQWS6YWHH4ZMSUAMD641V6Y" descr="ZTMFMXCIQSECDX38ALEFHUB00" hidden="1">
          <a:extLst>
            <a:ext uri="{FF2B5EF4-FFF2-40B4-BE49-F238E27FC236}">
              <a16:creationId xmlns:a16="http://schemas.microsoft.com/office/drawing/2014/main" id="{189AB56B-ADD2-447D-8B14-B0F793BC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90" name="BEx5AQZ4ETQ9LMY5EBWVH20Z7VXQ" hidden="1">
          <a:extLst>
            <a:ext uri="{FF2B5EF4-FFF2-40B4-BE49-F238E27FC236}">
              <a16:creationId xmlns:a16="http://schemas.microsoft.com/office/drawing/2014/main" id="{F13412D0-4475-4C3F-AE49-C6BF6519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91" name="BExUBK0YZ5VYFY8TTITJGJU9S06A" hidden="1">
          <a:extLst>
            <a:ext uri="{FF2B5EF4-FFF2-40B4-BE49-F238E27FC236}">
              <a16:creationId xmlns:a16="http://schemas.microsoft.com/office/drawing/2014/main" id="{56F66DC8-8B9C-41CE-9EB6-8CE8814F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92" name="BEx1KD7H6UB1VYCJ7O61P562EIUY" descr="IQGV9140X0K0UPBL8OGU3I44J" hidden="1">
          <a:extLst>
            <a:ext uri="{FF2B5EF4-FFF2-40B4-BE49-F238E27FC236}">
              <a16:creationId xmlns:a16="http://schemas.microsoft.com/office/drawing/2014/main" id="{A43ADDCB-CB38-461A-84E2-F0520369E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93" name="BEx5BJQWS6YWHH4ZMSUAMD641V6Y" descr="ZTMFMXCIQSECDX38ALEFHUB00" hidden="1">
          <a:extLst>
            <a:ext uri="{FF2B5EF4-FFF2-40B4-BE49-F238E27FC236}">
              <a16:creationId xmlns:a16="http://schemas.microsoft.com/office/drawing/2014/main" id="{514B63F3-6398-4F51-A200-4CB66F75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94" name="BEx5AQZ4ETQ9LMY5EBWVH20Z7VXQ" hidden="1">
          <a:extLst>
            <a:ext uri="{FF2B5EF4-FFF2-40B4-BE49-F238E27FC236}">
              <a16:creationId xmlns:a16="http://schemas.microsoft.com/office/drawing/2014/main" id="{0D88CAF3-477C-4E3F-AA01-0D959E190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95" name="BExUBK0YZ5VYFY8TTITJGJU9S06A" hidden="1">
          <a:extLst>
            <a:ext uri="{FF2B5EF4-FFF2-40B4-BE49-F238E27FC236}">
              <a16:creationId xmlns:a16="http://schemas.microsoft.com/office/drawing/2014/main" id="{5A00EA02-7252-462A-9FB0-B675CA9A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96" name="BEx1KD7H6UB1VYCJ7O61P562EIUY" descr="IQGV9140X0K0UPBL8OGU3I44J" hidden="1">
          <a:extLst>
            <a:ext uri="{FF2B5EF4-FFF2-40B4-BE49-F238E27FC236}">
              <a16:creationId xmlns:a16="http://schemas.microsoft.com/office/drawing/2014/main" id="{7BF1267F-8E2B-4643-BAB6-3B5556B2B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97" name="BEx5BJQWS6YWHH4ZMSUAMD641V6Y" descr="ZTMFMXCIQSECDX38ALEFHUB00" hidden="1">
          <a:extLst>
            <a:ext uri="{FF2B5EF4-FFF2-40B4-BE49-F238E27FC236}">
              <a16:creationId xmlns:a16="http://schemas.microsoft.com/office/drawing/2014/main" id="{07903982-68A6-454C-9D5C-C7FF7C74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4998" name="BEx5AQZ4ETQ9LMY5EBWVH20Z7VXQ" hidden="1">
          <a:extLst>
            <a:ext uri="{FF2B5EF4-FFF2-40B4-BE49-F238E27FC236}">
              <a16:creationId xmlns:a16="http://schemas.microsoft.com/office/drawing/2014/main" id="{7F150B17-DCB9-463E-82B3-8C5E85178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4999" name="BExUBK0YZ5VYFY8TTITJGJU9S06A" hidden="1">
          <a:extLst>
            <a:ext uri="{FF2B5EF4-FFF2-40B4-BE49-F238E27FC236}">
              <a16:creationId xmlns:a16="http://schemas.microsoft.com/office/drawing/2014/main" id="{3868A655-1FA5-4C31-9C83-A8D7826E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00" name="BEx1KD7H6UB1VYCJ7O61P562EIUY" descr="IQGV9140X0K0UPBL8OGU3I44J" hidden="1">
          <a:extLst>
            <a:ext uri="{FF2B5EF4-FFF2-40B4-BE49-F238E27FC236}">
              <a16:creationId xmlns:a16="http://schemas.microsoft.com/office/drawing/2014/main" id="{63C6A762-1814-4091-814B-BD54DA9A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001" name="BEx5BJQWS6YWHH4ZMSUAMD641V6Y" descr="ZTMFMXCIQSECDX38ALEFHUB00" hidden="1">
          <a:extLst>
            <a:ext uri="{FF2B5EF4-FFF2-40B4-BE49-F238E27FC236}">
              <a16:creationId xmlns:a16="http://schemas.microsoft.com/office/drawing/2014/main" id="{D50CE566-2442-45BC-A7FD-CE2B2425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02" name="BEx5AQZ4ETQ9LMY5EBWVH20Z7VXQ" hidden="1">
          <a:extLst>
            <a:ext uri="{FF2B5EF4-FFF2-40B4-BE49-F238E27FC236}">
              <a16:creationId xmlns:a16="http://schemas.microsoft.com/office/drawing/2014/main" id="{DD6AC4BF-935B-4ECB-901D-91A95D823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003" name="BExUBK0YZ5VYFY8TTITJGJU9S06A" hidden="1">
          <a:extLst>
            <a:ext uri="{FF2B5EF4-FFF2-40B4-BE49-F238E27FC236}">
              <a16:creationId xmlns:a16="http://schemas.microsoft.com/office/drawing/2014/main" id="{CF97A282-933B-45C2-B451-C6F07BAC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04" name="BEx1KD7H6UB1VYCJ7O61P562EIUY" descr="IQGV9140X0K0UPBL8OGU3I44J" hidden="1">
          <a:extLst>
            <a:ext uri="{FF2B5EF4-FFF2-40B4-BE49-F238E27FC236}">
              <a16:creationId xmlns:a16="http://schemas.microsoft.com/office/drawing/2014/main" id="{8BF8A39D-93EF-41FD-810A-0AAFEC0F8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005" name="BEx5BJQWS6YWHH4ZMSUAMD641V6Y" descr="ZTMFMXCIQSECDX38ALEFHUB00" hidden="1">
          <a:extLst>
            <a:ext uri="{FF2B5EF4-FFF2-40B4-BE49-F238E27FC236}">
              <a16:creationId xmlns:a16="http://schemas.microsoft.com/office/drawing/2014/main" id="{8D066AA6-2EE9-4C5C-8CA6-61FA9311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06" name="BEx5AQZ4ETQ9LMY5EBWVH20Z7VXQ" hidden="1">
          <a:extLst>
            <a:ext uri="{FF2B5EF4-FFF2-40B4-BE49-F238E27FC236}">
              <a16:creationId xmlns:a16="http://schemas.microsoft.com/office/drawing/2014/main" id="{63A11B66-C87A-4082-A822-0791FE69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007" name="BExUBK0YZ5VYFY8TTITJGJU9S06A" hidden="1">
          <a:extLst>
            <a:ext uri="{FF2B5EF4-FFF2-40B4-BE49-F238E27FC236}">
              <a16:creationId xmlns:a16="http://schemas.microsoft.com/office/drawing/2014/main" id="{753F5788-AD69-45E9-B350-7239EA96A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008" name="BExMO7VFCN4EL59982UR4AJ25JNJ" descr="XX6TINEJADZGKR0CTM7ZRT0RA" hidden="1">
          <a:extLst>
            <a:ext uri="{FF2B5EF4-FFF2-40B4-BE49-F238E27FC236}">
              <a16:creationId xmlns:a16="http://schemas.microsoft.com/office/drawing/2014/main" id="{28FBC4D1-029E-4A76-8FCC-68A8EDDC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009" name="BExU3EX5JJCXCII4YKUJBFBGIJR2" descr="OF5ZI9PI5WH36VPANJ2DYLNMI" hidden="1">
          <a:extLst>
            <a:ext uri="{FF2B5EF4-FFF2-40B4-BE49-F238E27FC236}">
              <a16:creationId xmlns:a16="http://schemas.microsoft.com/office/drawing/2014/main" id="{CCD6F5EB-B992-4CD4-BED9-0B46218A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010" name="BEx1I152WN2D3A85O2XN0DGXCWHN" descr="KHBZFMANRA4UMJR1AB4M5NJNT" hidden="1">
          <a:extLst>
            <a:ext uri="{FF2B5EF4-FFF2-40B4-BE49-F238E27FC236}">
              <a16:creationId xmlns:a16="http://schemas.microsoft.com/office/drawing/2014/main" id="{67D3FF77-E25C-40B9-BC38-9B1E0076D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011" name="BExW9676P0SKCVKK25QCGHPA3PAD" descr="9A4PWZ20RMSRF0PNECCDM75CA" hidden="1">
          <a:extLst>
            <a:ext uri="{FF2B5EF4-FFF2-40B4-BE49-F238E27FC236}">
              <a16:creationId xmlns:a16="http://schemas.microsoft.com/office/drawing/2014/main" id="{9D146DC5-CB9A-478D-B90F-F160AD34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012" name="BExS5CPQ8P8JOQPK7ANNKHLSGOKU" hidden="1">
          <a:extLst>
            <a:ext uri="{FF2B5EF4-FFF2-40B4-BE49-F238E27FC236}">
              <a16:creationId xmlns:a16="http://schemas.microsoft.com/office/drawing/2014/main" id="{618BBC95-1246-4D96-B2AE-A41EC17C7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013" name="BExMM0AVUAIRNJLXB1FW8R0YB4ZZ" hidden="1">
          <a:extLst>
            <a:ext uri="{FF2B5EF4-FFF2-40B4-BE49-F238E27FC236}">
              <a16:creationId xmlns:a16="http://schemas.microsoft.com/office/drawing/2014/main" id="{4D551D0F-0C92-4D92-89F5-87258860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014" name="BExXZ7Y09CBS0XA7IPB3IRJ8RJM4" hidden="1">
          <a:extLst>
            <a:ext uri="{FF2B5EF4-FFF2-40B4-BE49-F238E27FC236}">
              <a16:creationId xmlns:a16="http://schemas.microsoft.com/office/drawing/2014/main" id="{5D39B1D3-717A-4CC5-ABE0-364B05B7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015" name="BExQ7SXS9VUG7P6CACU2J7R2SGIZ" hidden="1">
          <a:extLst>
            <a:ext uri="{FF2B5EF4-FFF2-40B4-BE49-F238E27FC236}">
              <a16:creationId xmlns:a16="http://schemas.microsoft.com/office/drawing/2014/main" id="{F0A96B37-9E5A-45B2-9580-375069FF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016" name="BExMO7VFCN4EL59982UR4AJ25JNJ" descr="XX6TINEJADZGKR0CTM7ZRT0RA" hidden="1">
          <a:extLst>
            <a:ext uri="{FF2B5EF4-FFF2-40B4-BE49-F238E27FC236}">
              <a16:creationId xmlns:a16="http://schemas.microsoft.com/office/drawing/2014/main" id="{006FA795-65E2-40B0-979B-C82AFEA0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017" name="BExU3EX5JJCXCII4YKUJBFBGIJR2" descr="OF5ZI9PI5WH36VPANJ2DYLNMI" hidden="1">
          <a:extLst>
            <a:ext uri="{FF2B5EF4-FFF2-40B4-BE49-F238E27FC236}">
              <a16:creationId xmlns:a16="http://schemas.microsoft.com/office/drawing/2014/main" id="{8EB58FEE-1152-4783-876B-48C3484A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018" name="BEx1I152WN2D3A85O2XN0DGXCWHN" descr="KHBZFMANRA4UMJR1AB4M5NJNT" hidden="1">
          <a:extLst>
            <a:ext uri="{FF2B5EF4-FFF2-40B4-BE49-F238E27FC236}">
              <a16:creationId xmlns:a16="http://schemas.microsoft.com/office/drawing/2014/main" id="{3483B018-8EA5-47D2-A501-3A1A760E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019" name="BExW9676P0SKCVKK25QCGHPA3PAD" descr="9A4PWZ20RMSRF0PNECCDM75CA" hidden="1">
          <a:extLst>
            <a:ext uri="{FF2B5EF4-FFF2-40B4-BE49-F238E27FC236}">
              <a16:creationId xmlns:a16="http://schemas.microsoft.com/office/drawing/2014/main" id="{671F6D07-5622-4966-8D17-A032DF6DC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020" name="BExS5CPQ8P8JOQPK7ANNKHLSGOKU" hidden="1">
          <a:extLst>
            <a:ext uri="{FF2B5EF4-FFF2-40B4-BE49-F238E27FC236}">
              <a16:creationId xmlns:a16="http://schemas.microsoft.com/office/drawing/2014/main" id="{66BF317E-C156-45FC-9A5A-3C052D0A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021" name="BExMM0AVUAIRNJLXB1FW8R0YB4ZZ" hidden="1">
          <a:extLst>
            <a:ext uri="{FF2B5EF4-FFF2-40B4-BE49-F238E27FC236}">
              <a16:creationId xmlns:a16="http://schemas.microsoft.com/office/drawing/2014/main" id="{58F769F0-D9DF-436A-A324-F26354EB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022" name="BExXZ7Y09CBS0XA7IPB3IRJ8RJM4" hidden="1">
          <a:extLst>
            <a:ext uri="{FF2B5EF4-FFF2-40B4-BE49-F238E27FC236}">
              <a16:creationId xmlns:a16="http://schemas.microsoft.com/office/drawing/2014/main" id="{135D1665-2754-449C-919D-817EE9927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023" name="BExQ7SXS9VUG7P6CACU2J7R2SGIZ" hidden="1">
          <a:extLst>
            <a:ext uri="{FF2B5EF4-FFF2-40B4-BE49-F238E27FC236}">
              <a16:creationId xmlns:a16="http://schemas.microsoft.com/office/drawing/2014/main" id="{65B19E2E-7C78-4D93-8BF5-DED417189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24" name="BEx1KD7H6UB1VYCJ7O61P562EIUY" descr="IQGV9140X0K0UPBL8OGU3I44J" hidden="1">
          <a:extLst>
            <a:ext uri="{FF2B5EF4-FFF2-40B4-BE49-F238E27FC236}">
              <a16:creationId xmlns:a16="http://schemas.microsoft.com/office/drawing/2014/main" id="{E6860A73-73D5-498E-BF5E-64EE97A7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25" name="BEx5AQZ4ETQ9LMY5EBWVH20Z7VXQ" hidden="1">
          <a:extLst>
            <a:ext uri="{FF2B5EF4-FFF2-40B4-BE49-F238E27FC236}">
              <a16:creationId xmlns:a16="http://schemas.microsoft.com/office/drawing/2014/main" id="{22E999ED-990A-47FC-9811-3BA2D458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026" name="BExMO7VFCN4EL59982UR4AJ25JNJ" descr="XX6TINEJADZGKR0CTM7ZRT0RA" hidden="1">
          <a:extLst>
            <a:ext uri="{FF2B5EF4-FFF2-40B4-BE49-F238E27FC236}">
              <a16:creationId xmlns:a16="http://schemas.microsoft.com/office/drawing/2014/main" id="{7D248B92-4E68-497A-9E01-9BF6DC4F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027" name="BEx1I152WN2D3A85O2XN0DGXCWHN" descr="KHBZFMANRA4UMJR1AB4M5NJNT" hidden="1">
          <a:extLst>
            <a:ext uri="{FF2B5EF4-FFF2-40B4-BE49-F238E27FC236}">
              <a16:creationId xmlns:a16="http://schemas.microsoft.com/office/drawing/2014/main" id="{6F201713-778F-4BA0-AFE2-1C95FCD7A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028" name="BExS5CPQ8P8JOQPK7ANNKHLSGOKU" hidden="1">
          <a:extLst>
            <a:ext uri="{FF2B5EF4-FFF2-40B4-BE49-F238E27FC236}">
              <a16:creationId xmlns:a16="http://schemas.microsoft.com/office/drawing/2014/main" id="{8F2FAC15-7969-4AE7-8400-CA47C37D6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029" name="BExXZ7Y09CBS0XA7IPB3IRJ8RJM4" hidden="1">
          <a:extLst>
            <a:ext uri="{FF2B5EF4-FFF2-40B4-BE49-F238E27FC236}">
              <a16:creationId xmlns:a16="http://schemas.microsoft.com/office/drawing/2014/main" id="{812C0121-426D-43F4-BE65-404571A2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30" name="BEx1KD7H6UB1VYCJ7O61P562EIUY" descr="IQGV9140X0K0UPBL8OGU3I44J" hidden="1">
          <a:extLst>
            <a:ext uri="{FF2B5EF4-FFF2-40B4-BE49-F238E27FC236}">
              <a16:creationId xmlns:a16="http://schemas.microsoft.com/office/drawing/2014/main" id="{91CE9F24-DD21-443D-8C59-49221DFE1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31" name="BEx5AQZ4ETQ9LMY5EBWVH20Z7VXQ" hidden="1">
          <a:extLst>
            <a:ext uri="{FF2B5EF4-FFF2-40B4-BE49-F238E27FC236}">
              <a16:creationId xmlns:a16="http://schemas.microsoft.com/office/drawing/2014/main" id="{DA2E4938-B46F-43AF-BFE8-4FA33769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32" name="BEx1KD7H6UB1VYCJ7O61P562EIUY" descr="IQGV9140X0K0UPBL8OGU3I44J" hidden="1">
          <a:extLst>
            <a:ext uri="{FF2B5EF4-FFF2-40B4-BE49-F238E27FC236}">
              <a16:creationId xmlns:a16="http://schemas.microsoft.com/office/drawing/2014/main" id="{53B2B9DB-E158-4A1C-BEA1-7E12684AE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33" name="BEx5AQZ4ETQ9LMY5EBWVH20Z7VXQ" hidden="1">
          <a:extLst>
            <a:ext uri="{FF2B5EF4-FFF2-40B4-BE49-F238E27FC236}">
              <a16:creationId xmlns:a16="http://schemas.microsoft.com/office/drawing/2014/main" id="{82012EB6-D71F-407B-B5A8-4FE51F89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34" name="BEx1KD7H6UB1VYCJ7O61P562EIUY" descr="IQGV9140X0K0UPBL8OGU3I44J" hidden="1">
          <a:extLst>
            <a:ext uri="{FF2B5EF4-FFF2-40B4-BE49-F238E27FC236}">
              <a16:creationId xmlns:a16="http://schemas.microsoft.com/office/drawing/2014/main" id="{F2A3649C-3955-467C-9330-DA2747A72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35" name="BEx5AQZ4ETQ9LMY5EBWVH20Z7VXQ" hidden="1">
          <a:extLst>
            <a:ext uri="{FF2B5EF4-FFF2-40B4-BE49-F238E27FC236}">
              <a16:creationId xmlns:a16="http://schemas.microsoft.com/office/drawing/2014/main" id="{B9CE82E0-B1BA-464D-A2EE-5B870A9E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036" name="BExMO7VFCN4EL59982UR4AJ25JNJ" descr="XX6TINEJADZGKR0CTM7ZRT0RA" hidden="1">
          <a:extLst>
            <a:ext uri="{FF2B5EF4-FFF2-40B4-BE49-F238E27FC236}">
              <a16:creationId xmlns:a16="http://schemas.microsoft.com/office/drawing/2014/main" id="{1B1A0FC3-1530-4E72-A1BE-A1D9CAAE2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037" name="BEx1I152WN2D3A85O2XN0DGXCWHN" descr="KHBZFMANRA4UMJR1AB4M5NJNT" hidden="1">
          <a:extLst>
            <a:ext uri="{FF2B5EF4-FFF2-40B4-BE49-F238E27FC236}">
              <a16:creationId xmlns:a16="http://schemas.microsoft.com/office/drawing/2014/main" id="{D795015F-4883-417C-8F92-0C08C9C57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038" name="BExS5CPQ8P8JOQPK7ANNKHLSGOKU" hidden="1">
          <a:extLst>
            <a:ext uri="{FF2B5EF4-FFF2-40B4-BE49-F238E27FC236}">
              <a16:creationId xmlns:a16="http://schemas.microsoft.com/office/drawing/2014/main" id="{78795BE5-19A9-4CA7-922B-F73E4BA5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039" name="BExXZ7Y09CBS0XA7IPB3IRJ8RJM4" hidden="1">
          <a:extLst>
            <a:ext uri="{FF2B5EF4-FFF2-40B4-BE49-F238E27FC236}">
              <a16:creationId xmlns:a16="http://schemas.microsoft.com/office/drawing/2014/main" id="{FD3442C3-2DCB-4263-B830-3E7D66A39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40" name="BEx1KD7H6UB1VYCJ7O61P562EIUY" descr="IQGV9140X0K0UPBL8OGU3I44J" hidden="1">
          <a:extLst>
            <a:ext uri="{FF2B5EF4-FFF2-40B4-BE49-F238E27FC236}">
              <a16:creationId xmlns:a16="http://schemas.microsoft.com/office/drawing/2014/main" id="{F20EC770-BDAF-4CAC-86BF-EDAFA9A1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041" name="BEx5BJQWS6YWHH4ZMSUAMD641V6Y" descr="ZTMFMXCIQSECDX38ALEFHUB00" hidden="1">
          <a:extLst>
            <a:ext uri="{FF2B5EF4-FFF2-40B4-BE49-F238E27FC236}">
              <a16:creationId xmlns:a16="http://schemas.microsoft.com/office/drawing/2014/main" id="{FFC4B14D-33EF-48B1-8900-A53E6DC65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42" name="BEx5AQZ4ETQ9LMY5EBWVH20Z7VXQ" hidden="1">
          <a:extLst>
            <a:ext uri="{FF2B5EF4-FFF2-40B4-BE49-F238E27FC236}">
              <a16:creationId xmlns:a16="http://schemas.microsoft.com/office/drawing/2014/main" id="{170FFE2A-5962-4973-94A3-29E4BD56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043" name="BExUBK0YZ5VYFY8TTITJGJU9S06A" hidden="1">
          <a:extLst>
            <a:ext uri="{FF2B5EF4-FFF2-40B4-BE49-F238E27FC236}">
              <a16:creationId xmlns:a16="http://schemas.microsoft.com/office/drawing/2014/main" id="{C22C333C-07BD-40C7-9AAA-7FFA69E3A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44" name="BEx1KD7H6UB1VYCJ7O61P562EIUY" descr="IQGV9140X0K0UPBL8OGU3I44J" hidden="1">
          <a:extLst>
            <a:ext uri="{FF2B5EF4-FFF2-40B4-BE49-F238E27FC236}">
              <a16:creationId xmlns:a16="http://schemas.microsoft.com/office/drawing/2014/main" id="{AE154B1A-A9F5-4018-A598-2AC089F6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045" name="BEx5BJQWS6YWHH4ZMSUAMD641V6Y" descr="ZTMFMXCIQSECDX38ALEFHUB00" hidden="1">
          <a:extLst>
            <a:ext uri="{FF2B5EF4-FFF2-40B4-BE49-F238E27FC236}">
              <a16:creationId xmlns:a16="http://schemas.microsoft.com/office/drawing/2014/main" id="{CD81A364-3F32-4B0E-B07B-30856EFD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46" name="BEx5AQZ4ETQ9LMY5EBWVH20Z7VXQ" hidden="1">
          <a:extLst>
            <a:ext uri="{FF2B5EF4-FFF2-40B4-BE49-F238E27FC236}">
              <a16:creationId xmlns:a16="http://schemas.microsoft.com/office/drawing/2014/main" id="{C5A06149-676B-4AD2-8616-A1131ECC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047" name="BExUBK0YZ5VYFY8TTITJGJU9S06A" hidden="1">
          <a:extLst>
            <a:ext uri="{FF2B5EF4-FFF2-40B4-BE49-F238E27FC236}">
              <a16:creationId xmlns:a16="http://schemas.microsoft.com/office/drawing/2014/main" id="{B0A8F1DF-1880-4EB3-B912-6E26CA06B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48" name="BEx1KD7H6UB1VYCJ7O61P562EIUY" descr="IQGV9140X0K0UPBL8OGU3I44J" hidden="1">
          <a:extLst>
            <a:ext uri="{FF2B5EF4-FFF2-40B4-BE49-F238E27FC236}">
              <a16:creationId xmlns:a16="http://schemas.microsoft.com/office/drawing/2014/main" id="{DF0509BE-6EF2-443C-8B98-F68653198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049" name="BEx5BJQWS6YWHH4ZMSUAMD641V6Y" descr="ZTMFMXCIQSECDX38ALEFHUB00" hidden="1">
          <a:extLst>
            <a:ext uri="{FF2B5EF4-FFF2-40B4-BE49-F238E27FC236}">
              <a16:creationId xmlns:a16="http://schemas.microsoft.com/office/drawing/2014/main" id="{270088CD-1EA4-4913-8DD1-867280149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50" name="BEx5AQZ4ETQ9LMY5EBWVH20Z7VXQ" hidden="1">
          <a:extLst>
            <a:ext uri="{FF2B5EF4-FFF2-40B4-BE49-F238E27FC236}">
              <a16:creationId xmlns:a16="http://schemas.microsoft.com/office/drawing/2014/main" id="{70D810AF-AFD2-4773-AF68-606A0C7B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051" name="BExUBK0YZ5VYFY8TTITJGJU9S06A" hidden="1">
          <a:extLst>
            <a:ext uri="{FF2B5EF4-FFF2-40B4-BE49-F238E27FC236}">
              <a16:creationId xmlns:a16="http://schemas.microsoft.com/office/drawing/2014/main" id="{DE859EA4-9488-4047-9CC7-42FF4A8E6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52" name="BEx1KD7H6UB1VYCJ7O61P562EIUY" descr="IQGV9140X0K0UPBL8OGU3I44J" hidden="1">
          <a:extLst>
            <a:ext uri="{FF2B5EF4-FFF2-40B4-BE49-F238E27FC236}">
              <a16:creationId xmlns:a16="http://schemas.microsoft.com/office/drawing/2014/main" id="{80289F36-8CD2-4B3A-9EF3-03A6B791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053" name="BEx5BJQWS6YWHH4ZMSUAMD641V6Y" descr="ZTMFMXCIQSECDX38ALEFHUB00" hidden="1">
          <a:extLst>
            <a:ext uri="{FF2B5EF4-FFF2-40B4-BE49-F238E27FC236}">
              <a16:creationId xmlns:a16="http://schemas.microsoft.com/office/drawing/2014/main" id="{60CFAC75-B5FF-43FF-9646-535D78326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54" name="BEx5AQZ4ETQ9LMY5EBWVH20Z7VXQ" hidden="1">
          <a:extLst>
            <a:ext uri="{FF2B5EF4-FFF2-40B4-BE49-F238E27FC236}">
              <a16:creationId xmlns:a16="http://schemas.microsoft.com/office/drawing/2014/main" id="{5263A522-1CD4-42B2-9FCB-01262B67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055" name="BExUBK0YZ5VYFY8TTITJGJU9S06A" hidden="1">
          <a:extLst>
            <a:ext uri="{FF2B5EF4-FFF2-40B4-BE49-F238E27FC236}">
              <a16:creationId xmlns:a16="http://schemas.microsoft.com/office/drawing/2014/main" id="{704230CC-1DF3-4DA5-92B7-517F5FDB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56" name="BEx1KD7H6UB1VYCJ7O61P562EIUY" descr="IQGV9140X0K0UPBL8OGU3I44J" hidden="1">
          <a:extLst>
            <a:ext uri="{FF2B5EF4-FFF2-40B4-BE49-F238E27FC236}">
              <a16:creationId xmlns:a16="http://schemas.microsoft.com/office/drawing/2014/main" id="{1714A62D-5E78-4B02-A70C-9FFB9A6A6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057" name="BEx5BJQWS6YWHH4ZMSUAMD641V6Y" descr="ZTMFMXCIQSECDX38ALEFHUB00" hidden="1">
          <a:extLst>
            <a:ext uri="{FF2B5EF4-FFF2-40B4-BE49-F238E27FC236}">
              <a16:creationId xmlns:a16="http://schemas.microsoft.com/office/drawing/2014/main" id="{F0FD7F48-1EA1-4FAA-AE6B-B1AA0F47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58" name="BEx5AQZ4ETQ9LMY5EBWVH20Z7VXQ" hidden="1">
          <a:extLst>
            <a:ext uri="{FF2B5EF4-FFF2-40B4-BE49-F238E27FC236}">
              <a16:creationId xmlns:a16="http://schemas.microsoft.com/office/drawing/2014/main" id="{B6074D81-D60D-4C70-B846-16658BF5C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059" name="BExUBK0YZ5VYFY8TTITJGJU9S06A" hidden="1">
          <a:extLst>
            <a:ext uri="{FF2B5EF4-FFF2-40B4-BE49-F238E27FC236}">
              <a16:creationId xmlns:a16="http://schemas.microsoft.com/office/drawing/2014/main" id="{BD1687A4-7A8D-4755-852D-9A8CF87A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060" name="BExMO7VFCN4EL59982UR4AJ25JNJ" descr="XX6TINEJADZGKR0CTM7ZRT0RA" hidden="1">
          <a:extLst>
            <a:ext uri="{FF2B5EF4-FFF2-40B4-BE49-F238E27FC236}">
              <a16:creationId xmlns:a16="http://schemas.microsoft.com/office/drawing/2014/main" id="{45E7A4E7-7C83-47E0-8324-C11FEBE7E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061" name="BExU3EX5JJCXCII4YKUJBFBGIJR2" descr="OF5ZI9PI5WH36VPANJ2DYLNMI" hidden="1">
          <a:extLst>
            <a:ext uri="{FF2B5EF4-FFF2-40B4-BE49-F238E27FC236}">
              <a16:creationId xmlns:a16="http://schemas.microsoft.com/office/drawing/2014/main" id="{A6D21AF8-0E18-4E3C-A048-B4230E4E9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62" name="BEx1KD7H6UB1VYCJ7O61P562EIUY" descr="IQGV9140X0K0UPBL8OGU3I44J" hidden="1">
          <a:extLst>
            <a:ext uri="{FF2B5EF4-FFF2-40B4-BE49-F238E27FC236}">
              <a16:creationId xmlns:a16="http://schemas.microsoft.com/office/drawing/2014/main" id="{E5E98D6D-B3B8-4657-B9CF-5E9F33D4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063" name="BEx5BJQWS6YWHH4ZMSUAMD641V6Y" descr="ZTMFMXCIQSECDX38ALEFHUB00" hidden="1">
          <a:extLst>
            <a:ext uri="{FF2B5EF4-FFF2-40B4-BE49-F238E27FC236}">
              <a16:creationId xmlns:a16="http://schemas.microsoft.com/office/drawing/2014/main" id="{44BA9F50-FA16-421E-AC59-1D7E7FEA1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20</xdr:row>
      <xdr:rowOff>0</xdr:rowOff>
    </xdr:from>
    <xdr:ext cx="59531" cy="829901"/>
    <xdr:pic>
      <xdr:nvPicPr>
        <xdr:cNvPr id="5064" name="BExVTO5Q8G2M7BPL4B2584LQS0R0" descr="OB6Q8NA4LZFE4GM9Y3V56BPMQ" hidden="1">
          <a:extLst>
            <a:ext uri="{FF2B5EF4-FFF2-40B4-BE49-F238E27FC236}">
              <a16:creationId xmlns:a16="http://schemas.microsoft.com/office/drawing/2014/main" id="{0A8B9004-29EE-4D90-B57F-A7F1D58F5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20</xdr:row>
      <xdr:rowOff>0</xdr:rowOff>
    </xdr:from>
    <xdr:ext cx="59531" cy="295275"/>
    <xdr:pic>
      <xdr:nvPicPr>
        <xdr:cNvPr id="5065" name="BExIFSCLN1G86X78PFLTSMRP0US5" descr="9JK4SPV4DG7VTCZIILWHXQU5J" hidden="1">
          <a:extLst>
            <a:ext uri="{FF2B5EF4-FFF2-40B4-BE49-F238E27FC236}">
              <a16:creationId xmlns:a16="http://schemas.microsoft.com/office/drawing/2014/main" id="{67AB92A9-B6F0-4675-9846-D6C42050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066" name="BEx1I152WN2D3A85O2XN0DGXCWHN" descr="KHBZFMANRA4UMJR1AB4M5NJNT" hidden="1">
          <a:extLst>
            <a:ext uri="{FF2B5EF4-FFF2-40B4-BE49-F238E27FC236}">
              <a16:creationId xmlns:a16="http://schemas.microsoft.com/office/drawing/2014/main" id="{8B985EC3-AC81-4AD3-BF5B-99426D16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067" name="BExW9676P0SKCVKK25QCGHPA3PAD" descr="9A4PWZ20RMSRF0PNECCDM75CA" hidden="1">
          <a:extLst>
            <a:ext uri="{FF2B5EF4-FFF2-40B4-BE49-F238E27FC236}">
              <a16:creationId xmlns:a16="http://schemas.microsoft.com/office/drawing/2014/main" id="{4A5832F9-5E38-4D12-B16F-CE9FA0101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068" name="BExS5CPQ8P8JOQPK7ANNKHLSGOKU" hidden="1">
          <a:extLst>
            <a:ext uri="{FF2B5EF4-FFF2-40B4-BE49-F238E27FC236}">
              <a16:creationId xmlns:a16="http://schemas.microsoft.com/office/drawing/2014/main" id="{9D2C3400-9352-44BA-81A9-2685FE755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069" name="BExMM0AVUAIRNJLXB1FW8R0YB4ZZ" hidden="1">
          <a:extLst>
            <a:ext uri="{FF2B5EF4-FFF2-40B4-BE49-F238E27FC236}">
              <a16:creationId xmlns:a16="http://schemas.microsoft.com/office/drawing/2014/main" id="{DB2A8605-6D1B-4378-9D63-CCC7891A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070" name="BExXZ7Y09CBS0XA7IPB3IRJ8RJM4" hidden="1">
          <a:extLst>
            <a:ext uri="{FF2B5EF4-FFF2-40B4-BE49-F238E27FC236}">
              <a16:creationId xmlns:a16="http://schemas.microsoft.com/office/drawing/2014/main" id="{EF85880A-A344-4AD6-BDC5-6AB758B82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071" name="BExQ7SXS9VUG7P6CACU2J7R2SGIZ" hidden="1">
          <a:extLst>
            <a:ext uri="{FF2B5EF4-FFF2-40B4-BE49-F238E27FC236}">
              <a16:creationId xmlns:a16="http://schemas.microsoft.com/office/drawing/2014/main" id="{7FD69D73-7A62-4733-8357-270ABBE84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72" name="BEx5AQZ4ETQ9LMY5EBWVH20Z7VXQ" hidden="1">
          <a:extLst>
            <a:ext uri="{FF2B5EF4-FFF2-40B4-BE49-F238E27FC236}">
              <a16:creationId xmlns:a16="http://schemas.microsoft.com/office/drawing/2014/main" id="{002033B0-EC34-4BE5-8535-0406E803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073" name="BExUBK0YZ5VYFY8TTITJGJU9S06A" hidden="1">
          <a:extLst>
            <a:ext uri="{FF2B5EF4-FFF2-40B4-BE49-F238E27FC236}">
              <a16:creationId xmlns:a16="http://schemas.microsoft.com/office/drawing/2014/main" id="{2F727593-7338-41EA-819C-4660B17AE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829901"/>
    <xdr:pic>
      <xdr:nvPicPr>
        <xdr:cNvPr id="5074" name="BExUEZCSSJ7RN4J18I2NUIQR2FZS" hidden="1">
          <a:extLst>
            <a:ext uri="{FF2B5EF4-FFF2-40B4-BE49-F238E27FC236}">
              <a16:creationId xmlns:a16="http://schemas.microsoft.com/office/drawing/2014/main" id="{CFB73F14-9EDB-4EDD-AA29-1989845A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3543300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295275"/>
    <xdr:pic>
      <xdr:nvPicPr>
        <xdr:cNvPr id="5075" name="BExS3JDQWF7U3F5JTEVOE16ASIYK" hidden="1">
          <a:extLst>
            <a:ext uri="{FF2B5EF4-FFF2-40B4-BE49-F238E27FC236}">
              <a16:creationId xmlns:a16="http://schemas.microsoft.com/office/drawing/2014/main" id="{16AC93BA-99D1-435D-8690-9F3F9689E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35433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76" name="BEx1KD7H6UB1VYCJ7O61P562EIUY" descr="IQGV9140X0K0UPBL8OGU3I44J" hidden="1">
          <a:extLst>
            <a:ext uri="{FF2B5EF4-FFF2-40B4-BE49-F238E27FC236}">
              <a16:creationId xmlns:a16="http://schemas.microsoft.com/office/drawing/2014/main" id="{E23F8375-3A88-4145-B105-CD5185561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77" name="BEx5AQZ4ETQ9LMY5EBWVH20Z7VXQ" hidden="1">
          <a:extLst>
            <a:ext uri="{FF2B5EF4-FFF2-40B4-BE49-F238E27FC236}">
              <a16:creationId xmlns:a16="http://schemas.microsoft.com/office/drawing/2014/main" id="{8B9158C8-2B2B-4B55-B2D1-2A238BD1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78" name="BEx1KD7H6UB1VYCJ7O61P562EIUY" descr="IQGV9140X0K0UPBL8OGU3I44J" hidden="1">
          <a:extLst>
            <a:ext uri="{FF2B5EF4-FFF2-40B4-BE49-F238E27FC236}">
              <a16:creationId xmlns:a16="http://schemas.microsoft.com/office/drawing/2014/main" id="{59CCF200-8246-4FB8-B983-E087F035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79" name="BEx5AQZ4ETQ9LMY5EBWVH20Z7VXQ" hidden="1">
          <a:extLst>
            <a:ext uri="{FF2B5EF4-FFF2-40B4-BE49-F238E27FC236}">
              <a16:creationId xmlns:a16="http://schemas.microsoft.com/office/drawing/2014/main" id="{C40A6BC6-908E-4DF5-A853-C927BCBD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80" name="BEx1KD7H6UB1VYCJ7O61P562EIUY" descr="IQGV9140X0K0UPBL8OGU3I44J" hidden="1">
          <a:extLst>
            <a:ext uri="{FF2B5EF4-FFF2-40B4-BE49-F238E27FC236}">
              <a16:creationId xmlns:a16="http://schemas.microsoft.com/office/drawing/2014/main" id="{844B63B6-A915-4DC2-A64D-8797E39F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081" name="BEx5BJQWS6YWHH4ZMSUAMD641V6Y" descr="ZTMFMXCIQSECDX38ALEFHUB00" hidden="1">
          <a:extLst>
            <a:ext uri="{FF2B5EF4-FFF2-40B4-BE49-F238E27FC236}">
              <a16:creationId xmlns:a16="http://schemas.microsoft.com/office/drawing/2014/main" id="{0A27AA53-ED43-439C-A0AF-2430ABA4D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82" name="BEx5AQZ4ETQ9LMY5EBWVH20Z7VXQ" hidden="1">
          <a:extLst>
            <a:ext uri="{FF2B5EF4-FFF2-40B4-BE49-F238E27FC236}">
              <a16:creationId xmlns:a16="http://schemas.microsoft.com/office/drawing/2014/main" id="{39ECEDA4-E588-442A-8CE9-9F849155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083" name="BExUBK0YZ5VYFY8TTITJGJU9S06A" hidden="1">
          <a:extLst>
            <a:ext uri="{FF2B5EF4-FFF2-40B4-BE49-F238E27FC236}">
              <a16:creationId xmlns:a16="http://schemas.microsoft.com/office/drawing/2014/main" id="{192FBAFA-B24A-4BA8-9A29-C2C4BF5B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84" name="BEx1KD7H6UB1VYCJ7O61P562EIUY" descr="IQGV9140X0K0UPBL8OGU3I44J" hidden="1">
          <a:extLst>
            <a:ext uri="{FF2B5EF4-FFF2-40B4-BE49-F238E27FC236}">
              <a16:creationId xmlns:a16="http://schemas.microsoft.com/office/drawing/2014/main" id="{5DAB4D79-3AD0-4D81-BF0B-C0A0DF11B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85" name="BEx5AQZ4ETQ9LMY5EBWVH20Z7VXQ" hidden="1">
          <a:extLst>
            <a:ext uri="{FF2B5EF4-FFF2-40B4-BE49-F238E27FC236}">
              <a16:creationId xmlns:a16="http://schemas.microsoft.com/office/drawing/2014/main" id="{433CA34F-19EB-4A44-9E4C-1DD03EAF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86" name="BEx1KD7H6UB1VYCJ7O61P562EIUY" descr="IQGV9140X0K0UPBL8OGU3I44J" hidden="1">
          <a:extLst>
            <a:ext uri="{FF2B5EF4-FFF2-40B4-BE49-F238E27FC236}">
              <a16:creationId xmlns:a16="http://schemas.microsoft.com/office/drawing/2014/main" id="{9DAA6487-A0C6-4869-8517-B88EA612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087" name="BEx5BJQWS6YWHH4ZMSUAMD641V6Y" descr="ZTMFMXCIQSECDX38ALEFHUB00" hidden="1">
          <a:extLst>
            <a:ext uri="{FF2B5EF4-FFF2-40B4-BE49-F238E27FC236}">
              <a16:creationId xmlns:a16="http://schemas.microsoft.com/office/drawing/2014/main" id="{9C369904-9413-4FA5-97CE-FEB7864A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88" name="BEx5AQZ4ETQ9LMY5EBWVH20Z7VXQ" hidden="1">
          <a:extLst>
            <a:ext uri="{FF2B5EF4-FFF2-40B4-BE49-F238E27FC236}">
              <a16:creationId xmlns:a16="http://schemas.microsoft.com/office/drawing/2014/main" id="{8B3ADE56-4307-4C4F-B045-9719C698D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089" name="BExUBK0YZ5VYFY8TTITJGJU9S06A" hidden="1">
          <a:extLst>
            <a:ext uri="{FF2B5EF4-FFF2-40B4-BE49-F238E27FC236}">
              <a16:creationId xmlns:a16="http://schemas.microsoft.com/office/drawing/2014/main" id="{F9610BF0-B431-4144-A740-EC2AF3A2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90" name="BEx1KD7H6UB1VYCJ7O61P562EIUY" descr="IQGV9140X0K0UPBL8OGU3I44J" hidden="1">
          <a:extLst>
            <a:ext uri="{FF2B5EF4-FFF2-40B4-BE49-F238E27FC236}">
              <a16:creationId xmlns:a16="http://schemas.microsoft.com/office/drawing/2014/main" id="{674D7DD2-90B7-4B39-8079-01788BC5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091" name="BEx5BJQWS6YWHH4ZMSUAMD641V6Y" descr="ZTMFMXCIQSECDX38ALEFHUB00" hidden="1">
          <a:extLst>
            <a:ext uri="{FF2B5EF4-FFF2-40B4-BE49-F238E27FC236}">
              <a16:creationId xmlns:a16="http://schemas.microsoft.com/office/drawing/2014/main" id="{E83739BE-16F7-4E82-A0BB-0F024D12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92" name="BEx5AQZ4ETQ9LMY5EBWVH20Z7VXQ" hidden="1">
          <a:extLst>
            <a:ext uri="{FF2B5EF4-FFF2-40B4-BE49-F238E27FC236}">
              <a16:creationId xmlns:a16="http://schemas.microsoft.com/office/drawing/2014/main" id="{A20B8E9B-6185-4464-9019-83173E72F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093" name="BExUBK0YZ5VYFY8TTITJGJU9S06A" hidden="1">
          <a:extLst>
            <a:ext uri="{FF2B5EF4-FFF2-40B4-BE49-F238E27FC236}">
              <a16:creationId xmlns:a16="http://schemas.microsoft.com/office/drawing/2014/main" id="{AAE714F8-08FF-4902-89AC-35A4815F7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94" name="BEx1KD7H6UB1VYCJ7O61P562EIUY" descr="IQGV9140X0K0UPBL8OGU3I44J" hidden="1">
          <a:extLst>
            <a:ext uri="{FF2B5EF4-FFF2-40B4-BE49-F238E27FC236}">
              <a16:creationId xmlns:a16="http://schemas.microsoft.com/office/drawing/2014/main" id="{8F57A73B-A99A-49E7-8CD0-4CD034A9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95" name="BEx5AQZ4ETQ9LMY5EBWVH20Z7VXQ" hidden="1">
          <a:extLst>
            <a:ext uri="{FF2B5EF4-FFF2-40B4-BE49-F238E27FC236}">
              <a16:creationId xmlns:a16="http://schemas.microsoft.com/office/drawing/2014/main" id="{BED3BDD7-3C8B-4450-8DF7-2F489EDE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96" name="BEx1KD7H6UB1VYCJ7O61P562EIUY" descr="IQGV9140X0K0UPBL8OGU3I44J" hidden="1">
          <a:extLst>
            <a:ext uri="{FF2B5EF4-FFF2-40B4-BE49-F238E27FC236}">
              <a16:creationId xmlns:a16="http://schemas.microsoft.com/office/drawing/2014/main" id="{CFB962EF-7B16-4BC5-BEB4-76053F6B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097" name="BEx5BJQWS6YWHH4ZMSUAMD641V6Y" descr="ZTMFMXCIQSECDX38ALEFHUB00" hidden="1">
          <a:extLst>
            <a:ext uri="{FF2B5EF4-FFF2-40B4-BE49-F238E27FC236}">
              <a16:creationId xmlns:a16="http://schemas.microsoft.com/office/drawing/2014/main" id="{E1702F12-2B46-43EB-AA49-E1C1F9AD1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098" name="BEx5AQZ4ETQ9LMY5EBWVH20Z7VXQ" hidden="1">
          <a:extLst>
            <a:ext uri="{FF2B5EF4-FFF2-40B4-BE49-F238E27FC236}">
              <a16:creationId xmlns:a16="http://schemas.microsoft.com/office/drawing/2014/main" id="{C4FC41C9-44A3-48C8-B98C-178AB71D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099" name="BExUBK0YZ5VYFY8TTITJGJU9S06A" hidden="1">
          <a:extLst>
            <a:ext uri="{FF2B5EF4-FFF2-40B4-BE49-F238E27FC236}">
              <a16:creationId xmlns:a16="http://schemas.microsoft.com/office/drawing/2014/main" id="{4F9E0DB8-DBD8-4627-AC6C-5B97F4F6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00" name="BEx1KD7H6UB1VYCJ7O61P562EIUY" descr="IQGV9140X0K0UPBL8OGU3I44J" hidden="1">
          <a:extLst>
            <a:ext uri="{FF2B5EF4-FFF2-40B4-BE49-F238E27FC236}">
              <a16:creationId xmlns:a16="http://schemas.microsoft.com/office/drawing/2014/main" id="{827B6107-9521-478D-9E78-F050DE4D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01" name="BEx5BJQWS6YWHH4ZMSUAMD641V6Y" descr="ZTMFMXCIQSECDX38ALEFHUB00" hidden="1">
          <a:extLst>
            <a:ext uri="{FF2B5EF4-FFF2-40B4-BE49-F238E27FC236}">
              <a16:creationId xmlns:a16="http://schemas.microsoft.com/office/drawing/2014/main" id="{76D8AE8A-7369-4A03-BA22-583867CA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02" name="BEx5AQZ4ETQ9LMY5EBWVH20Z7VXQ" hidden="1">
          <a:extLst>
            <a:ext uri="{FF2B5EF4-FFF2-40B4-BE49-F238E27FC236}">
              <a16:creationId xmlns:a16="http://schemas.microsoft.com/office/drawing/2014/main" id="{F2499802-E6B8-4B80-A798-EFFD523C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03" name="BExUBK0YZ5VYFY8TTITJGJU9S06A" hidden="1">
          <a:extLst>
            <a:ext uri="{FF2B5EF4-FFF2-40B4-BE49-F238E27FC236}">
              <a16:creationId xmlns:a16="http://schemas.microsoft.com/office/drawing/2014/main" id="{2A154265-2691-4173-86B8-BDC8C68D4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04" name="BEx1KD7H6UB1VYCJ7O61P562EIUY" descr="IQGV9140X0K0UPBL8OGU3I44J" hidden="1">
          <a:extLst>
            <a:ext uri="{FF2B5EF4-FFF2-40B4-BE49-F238E27FC236}">
              <a16:creationId xmlns:a16="http://schemas.microsoft.com/office/drawing/2014/main" id="{0FC577EA-FC13-420E-B631-E78DE24E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05" name="BEx5BJQWS6YWHH4ZMSUAMD641V6Y" descr="ZTMFMXCIQSECDX38ALEFHUB00" hidden="1">
          <a:extLst>
            <a:ext uri="{FF2B5EF4-FFF2-40B4-BE49-F238E27FC236}">
              <a16:creationId xmlns:a16="http://schemas.microsoft.com/office/drawing/2014/main" id="{9D67AC37-02B2-4DDF-A99C-89A7B1B55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06" name="BEx5AQZ4ETQ9LMY5EBWVH20Z7VXQ" hidden="1">
          <a:extLst>
            <a:ext uri="{FF2B5EF4-FFF2-40B4-BE49-F238E27FC236}">
              <a16:creationId xmlns:a16="http://schemas.microsoft.com/office/drawing/2014/main" id="{86C55A9F-E7B8-4D3D-9A82-46305D114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07" name="BExUBK0YZ5VYFY8TTITJGJU9S06A" hidden="1">
          <a:extLst>
            <a:ext uri="{FF2B5EF4-FFF2-40B4-BE49-F238E27FC236}">
              <a16:creationId xmlns:a16="http://schemas.microsoft.com/office/drawing/2014/main" id="{2581874A-BD3A-492E-B8AB-958C616B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08" name="BEx1KD7H6UB1VYCJ7O61P562EIUY" descr="IQGV9140X0K0UPBL8OGU3I44J" hidden="1">
          <a:extLst>
            <a:ext uri="{FF2B5EF4-FFF2-40B4-BE49-F238E27FC236}">
              <a16:creationId xmlns:a16="http://schemas.microsoft.com/office/drawing/2014/main" id="{417138AA-4DA6-4001-9071-7C168790A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09" name="BEx5AQZ4ETQ9LMY5EBWVH20Z7VXQ" hidden="1">
          <a:extLst>
            <a:ext uri="{FF2B5EF4-FFF2-40B4-BE49-F238E27FC236}">
              <a16:creationId xmlns:a16="http://schemas.microsoft.com/office/drawing/2014/main" id="{F6F3CADC-9028-4547-B6DE-D0725B971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10" name="BEx1KD7H6UB1VYCJ7O61P562EIUY" descr="IQGV9140X0K0UPBL8OGU3I44J" hidden="1">
          <a:extLst>
            <a:ext uri="{FF2B5EF4-FFF2-40B4-BE49-F238E27FC236}">
              <a16:creationId xmlns:a16="http://schemas.microsoft.com/office/drawing/2014/main" id="{0A3EE0CC-EE06-4A90-BF47-5E7EF0AF9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11" name="BEx5AQZ4ETQ9LMY5EBWVH20Z7VXQ" hidden="1">
          <a:extLst>
            <a:ext uri="{FF2B5EF4-FFF2-40B4-BE49-F238E27FC236}">
              <a16:creationId xmlns:a16="http://schemas.microsoft.com/office/drawing/2014/main" id="{72686BC8-8BDE-40F1-BFD1-D1B0AE6B0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12" name="BEx1KD7H6UB1VYCJ7O61P562EIUY" descr="IQGV9140X0K0UPBL8OGU3I44J" hidden="1">
          <a:extLst>
            <a:ext uri="{FF2B5EF4-FFF2-40B4-BE49-F238E27FC236}">
              <a16:creationId xmlns:a16="http://schemas.microsoft.com/office/drawing/2014/main" id="{F6AFB772-12A1-4125-9B14-FBD56E51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13" name="BEx5AQZ4ETQ9LMY5EBWVH20Z7VXQ" hidden="1">
          <a:extLst>
            <a:ext uri="{FF2B5EF4-FFF2-40B4-BE49-F238E27FC236}">
              <a16:creationId xmlns:a16="http://schemas.microsoft.com/office/drawing/2014/main" id="{2D1AB52F-EF67-441A-BE4C-C5D49105C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14" name="BEx1KD7H6UB1VYCJ7O61P562EIUY" descr="IQGV9140X0K0UPBL8OGU3I44J" hidden="1">
          <a:extLst>
            <a:ext uri="{FF2B5EF4-FFF2-40B4-BE49-F238E27FC236}">
              <a16:creationId xmlns:a16="http://schemas.microsoft.com/office/drawing/2014/main" id="{12D6C978-E077-42FC-9FC5-F64FFE81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15" name="BEx5AQZ4ETQ9LMY5EBWVH20Z7VXQ" hidden="1">
          <a:extLst>
            <a:ext uri="{FF2B5EF4-FFF2-40B4-BE49-F238E27FC236}">
              <a16:creationId xmlns:a16="http://schemas.microsoft.com/office/drawing/2014/main" id="{98E6B90C-5F87-40E3-93C9-71EFB32DB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16" name="BEx1KD7H6UB1VYCJ7O61P562EIUY" descr="IQGV9140X0K0UPBL8OGU3I44J" hidden="1">
          <a:extLst>
            <a:ext uri="{FF2B5EF4-FFF2-40B4-BE49-F238E27FC236}">
              <a16:creationId xmlns:a16="http://schemas.microsoft.com/office/drawing/2014/main" id="{5D8F46DC-0EBE-484B-8E58-C5BC948FD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17" name="BEx5AQZ4ETQ9LMY5EBWVH20Z7VXQ" hidden="1">
          <a:extLst>
            <a:ext uri="{FF2B5EF4-FFF2-40B4-BE49-F238E27FC236}">
              <a16:creationId xmlns:a16="http://schemas.microsoft.com/office/drawing/2014/main" id="{BFF8A80E-28BC-44F5-BBBB-45C7C29D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18" name="BEx1KD7H6UB1VYCJ7O61P562EIUY" descr="IQGV9140X0K0UPBL8OGU3I44J" hidden="1">
          <a:extLst>
            <a:ext uri="{FF2B5EF4-FFF2-40B4-BE49-F238E27FC236}">
              <a16:creationId xmlns:a16="http://schemas.microsoft.com/office/drawing/2014/main" id="{EC616803-A8F8-4541-A8C7-1A881496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19" name="BEx5BJQWS6YWHH4ZMSUAMD641V6Y" descr="ZTMFMXCIQSECDX38ALEFHUB00" hidden="1">
          <a:extLst>
            <a:ext uri="{FF2B5EF4-FFF2-40B4-BE49-F238E27FC236}">
              <a16:creationId xmlns:a16="http://schemas.microsoft.com/office/drawing/2014/main" id="{239B2488-771D-4F14-9061-1DC4DF260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20" name="BEx5AQZ4ETQ9LMY5EBWVH20Z7VXQ" hidden="1">
          <a:extLst>
            <a:ext uri="{FF2B5EF4-FFF2-40B4-BE49-F238E27FC236}">
              <a16:creationId xmlns:a16="http://schemas.microsoft.com/office/drawing/2014/main" id="{55957A97-ACFE-49B2-986F-B2F90C9F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21" name="BExUBK0YZ5VYFY8TTITJGJU9S06A" hidden="1">
          <a:extLst>
            <a:ext uri="{FF2B5EF4-FFF2-40B4-BE49-F238E27FC236}">
              <a16:creationId xmlns:a16="http://schemas.microsoft.com/office/drawing/2014/main" id="{CD775166-A35E-4FA4-A3CF-35BE7FAA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22" name="BEx1KD7H6UB1VYCJ7O61P562EIUY" descr="IQGV9140X0K0UPBL8OGU3I44J" hidden="1">
          <a:extLst>
            <a:ext uri="{FF2B5EF4-FFF2-40B4-BE49-F238E27FC236}">
              <a16:creationId xmlns:a16="http://schemas.microsoft.com/office/drawing/2014/main" id="{8646BC2D-B4FA-4B51-B443-0F22A602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23" name="BEx5BJQWS6YWHH4ZMSUAMD641V6Y" descr="ZTMFMXCIQSECDX38ALEFHUB00" hidden="1">
          <a:extLst>
            <a:ext uri="{FF2B5EF4-FFF2-40B4-BE49-F238E27FC236}">
              <a16:creationId xmlns:a16="http://schemas.microsoft.com/office/drawing/2014/main" id="{E79FD673-3D2C-4373-B732-8F26C0E5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24" name="BEx5AQZ4ETQ9LMY5EBWVH20Z7VXQ" hidden="1">
          <a:extLst>
            <a:ext uri="{FF2B5EF4-FFF2-40B4-BE49-F238E27FC236}">
              <a16:creationId xmlns:a16="http://schemas.microsoft.com/office/drawing/2014/main" id="{A8B9D55F-AE04-4038-ABE9-8CBFEF76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25" name="BExUBK0YZ5VYFY8TTITJGJU9S06A" hidden="1">
          <a:extLst>
            <a:ext uri="{FF2B5EF4-FFF2-40B4-BE49-F238E27FC236}">
              <a16:creationId xmlns:a16="http://schemas.microsoft.com/office/drawing/2014/main" id="{BC57B734-2AD3-4678-88A0-D677DB34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26" name="BEx1KD7H6UB1VYCJ7O61P562EIUY" descr="IQGV9140X0K0UPBL8OGU3I44J" hidden="1">
          <a:extLst>
            <a:ext uri="{FF2B5EF4-FFF2-40B4-BE49-F238E27FC236}">
              <a16:creationId xmlns:a16="http://schemas.microsoft.com/office/drawing/2014/main" id="{7C9193F6-999E-468E-BA34-2F25C323D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27" name="BEx5BJQWS6YWHH4ZMSUAMD641V6Y" descr="ZTMFMXCIQSECDX38ALEFHUB00" hidden="1">
          <a:extLst>
            <a:ext uri="{FF2B5EF4-FFF2-40B4-BE49-F238E27FC236}">
              <a16:creationId xmlns:a16="http://schemas.microsoft.com/office/drawing/2014/main" id="{8B15EDCF-7904-4527-A458-ECAAC6302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28" name="BEx5AQZ4ETQ9LMY5EBWVH20Z7VXQ" hidden="1">
          <a:extLst>
            <a:ext uri="{FF2B5EF4-FFF2-40B4-BE49-F238E27FC236}">
              <a16:creationId xmlns:a16="http://schemas.microsoft.com/office/drawing/2014/main" id="{3AA0C257-A8C2-493C-935B-05A61763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29" name="BExUBK0YZ5VYFY8TTITJGJU9S06A" hidden="1">
          <a:extLst>
            <a:ext uri="{FF2B5EF4-FFF2-40B4-BE49-F238E27FC236}">
              <a16:creationId xmlns:a16="http://schemas.microsoft.com/office/drawing/2014/main" id="{A1985E13-9714-45BF-91D0-AC70AC71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30" name="BEx1KD7H6UB1VYCJ7O61P562EIUY" descr="IQGV9140X0K0UPBL8OGU3I44J" hidden="1">
          <a:extLst>
            <a:ext uri="{FF2B5EF4-FFF2-40B4-BE49-F238E27FC236}">
              <a16:creationId xmlns:a16="http://schemas.microsoft.com/office/drawing/2014/main" id="{30DA4652-A550-49B2-9142-4A2CB71C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31" name="BEx5BJQWS6YWHH4ZMSUAMD641V6Y" descr="ZTMFMXCIQSECDX38ALEFHUB00" hidden="1">
          <a:extLst>
            <a:ext uri="{FF2B5EF4-FFF2-40B4-BE49-F238E27FC236}">
              <a16:creationId xmlns:a16="http://schemas.microsoft.com/office/drawing/2014/main" id="{E69CB09A-6A01-4CDA-ACA5-C92CF6CC0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32" name="BEx5AQZ4ETQ9LMY5EBWVH20Z7VXQ" hidden="1">
          <a:extLst>
            <a:ext uri="{FF2B5EF4-FFF2-40B4-BE49-F238E27FC236}">
              <a16:creationId xmlns:a16="http://schemas.microsoft.com/office/drawing/2014/main" id="{0067CBF0-65A3-4E69-8504-D454616E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33" name="BExUBK0YZ5VYFY8TTITJGJU9S06A" hidden="1">
          <a:extLst>
            <a:ext uri="{FF2B5EF4-FFF2-40B4-BE49-F238E27FC236}">
              <a16:creationId xmlns:a16="http://schemas.microsoft.com/office/drawing/2014/main" id="{27B183CE-1506-4E53-BF19-AE82B3AB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34" name="BEx1KD7H6UB1VYCJ7O61P562EIUY" descr="IQGV9140X0K0UPBL8OGU3I44J" hidden="1">
          <a:extLst>
            <a:ext uri="{FF2B5EF4-FFF2-40B4-BE49-F238E27FC236}">
              <a16:creationId xmlns:a16="http://schemas.microsoft.com/office/drawing/2014/main" id="{33B46AA2-4F9F-486A-93F8-31A0707BD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35" name="BEx5BJQWS6YWHH4ZMSUAMD641V6Y" descr="ZTMFMXCIQSECDX38ALEFHUB00" hidden="1">
          <a:extLst>
            <a:ext uri="{FF2B5EF4-FFF2-40B4-BE49-F238E27FC236}">
              <a16:creationId xmlns:a16="http://schemas.microsoft.com/office/drawing/2014/main" id="{968DC495-D2D5-4264-8F7F-CA92814B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36" name="BEx5AQZ4ETQ9LMY5EBWVH20Z7VXQ" hidden="1">
          <a:extLst>
            <a:ext uri="{FF2B5EF4-FFF2-40B4-BE49-F238E27FC236}">
              <a16:creationId xmlns:a16="http://schemas.microsoft.com/office/drawing/2014/main" id="{FB5D5F5C-E41F-4BCE-B3F6-38A6687B9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37" name="BExUBK0YZ5VYFY8TTITJGJU9S06A" hidden="1">
          <a:extLst>
            <a:ext uri="{FF2B5EF4-FFF2-40B4-BE49-F238E27FC236}">
              <a16:creationId xmlns:a16="http://schemas.microsoft.com/office/drawing/2014/main" id="{8821C0A7-427D-4CD4-ACC9-717D1CCDA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38" name="BEx1KD7H6UB1VYCJ7O61P562EIUY" descr="IQGV9140X0K0UPBL8OGU3I44J" hidden="1">
          <a:extLst>
            <a:ext uri="{FF2B5EF4-FFF2-40B4-BE49-F238E27FC236}">
              <a16:creationId xmlns:a16="http://schemas.microsoft.com/office/drawing/2014/main" id="{DA12711C-241B-4AE6-9EDA-DAF12038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39" name="BEx5AQZ4ETQ9LMY5EBWVH20Z7VXQ" hidden="1">
          <a:extLst>
            <a:ext uri="{FF2B5EF4-FFF2-40B4-BE49-F238E27FC236}">
              <a16:creationId xmlns:a16="http://schemas.microsoft.com/office/drawing/2014/main" id="{FC2F1B08-DFA3-44F2-A5DE-963F64D94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40" name="BEx1KD7H6UB1VYCJ7O61P562EIUY" descr="IQGV9140X0K0UPBL8OGU3I44J" hidden="1">
          <a:extLst>
            <a:ext uri="{FF2B5EF4-FFF2-40B4-BE49-F238E27FC236}">
              <a16:creationId xmlns:a16="http://schemas.microsoft.com/office/drawing/2014/main" id="{CAD2108F-77C0-4706-B00E-CDDC4313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41" name="BEx5AQZ4ETQ9LMY5EBWVH20Z7VXQ" hidden="1">
          <a:extLst>
            <a:ext uri="{FF2B5EF4-FFF2-40B4-BE49-F238E27FC236}">
              <a16:creationId xmlns:a16="http://schemas.microsoft.com/office/drawing/2014/main" id="{FDC3A593-B655-4A44-8FAB-F31041B2B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42" name="BEx1KD7H6UB1VYCJ7O61P562EIUY" descr="IQGV9140X0K0UPBL8OGU3I44J" hidden="1">
          <a:extLst>
            <a:ext uri="{FF2B5EF4-FFF2-40B4-BE49-F238E27FC236}">
              <a16:creationId xmlns:a16="http://schemas.microsoft.com/office/drawing/2014/main" id="{B05D6671-6108-4AF7-89BA-9410E5459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43" name="BEx5AQZ4ETQ9LMY5EBWVH20Z7VXQ" hidden="1">
          <a:extLst>
            <a:ext uri="{FF2B5EF4-FFF2-40B4-BE49-F238E27FC236}">
              <a16:creationId xmlns:a16="http://schemas.microsoft.com/office/drawing/2014/main" id="{365EFC78-85D1-4757-828A-A132D1E00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44" name="BEx1KD7H6UB1VYCJ7O61P562EIUY" descr="IQGV9140X0K0UPBL8OGU3I44J" hidden="1">
          <a:extLst>
            <a:ext uri="{FF2B5EF4-FFF2-40B4-BE49-F238E27FC236}">
              <a16:creationId xmlns:a16="http://schemas.microsoft.com/office/drawing/2014/main" id="{459DB8A3-2A14-4A82-9C34-1E816CC78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45" name="BEx5AQZ4ETQ9LMY5EBWVH20Z7VXQ" hidden="1">
          <a:extLst>
            <a:ext uri="{FF2B5EF4-FFF2-40B4-BE49-F238E27FC236}">
              <a16:creationId xmlns:a16="http://schemas.microsoft.com/office/drawing/2014/main" id="{4985DD58-65EE-4ACA-A7C3-DD304772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46" name="BEx1KD7H6UB1VYCJ7O61P562EIUY" descr="IQGV9140X0K0UPBL8OGU3I44J" hidden="1">
          <a:extLst>
            <a:ext uri="{FF2B5EF4-FFF2-40B4-BE49-F238E27FC236}">
              <a16:creationId xmlns:a16="http://schemas.microsoft.com/office/drawing/2014/main" id="{27305B81-B2B8-4FC4-B485-CA41F5425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47" name="BEx5AQZ4ETQ9LMY5EBWVH20Z7VXQ" hidden="1">
          <a:extLst>
            <a:ext uri="{FF2B5EF4-FFF2-40B4-BE49-F238E27FC236}">
              <a16:creationId xmlns:a16="http://schemas.microsoft.com/office/drawing/2014/main" id="{190CC1B2-1BD3-4914-875D-701056D4D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48" name="BEx1KD7H6UB1VYCJ7O61P562EIUY" descr="IQGV9140X0K0UPBL8OGU3I44J" hidden="1">
          <a:extLst>
            <a:ext uri="{FF2B5EF4-FFF2-40B4-BE49-F238E27FC236}">
              <a16:creationId xmlns:a16="http://schemas.microsoft.com/office/drawing/2014/main" id="{17D4D3DB-F7AF-4B5A-AF7E-414234223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49" name="BEx5AQZ4ETQ9LMY5EBWVH20Z7VXQ" hidden="1">
          <a:extLst>
            <a:ext uri="{FF2B5EF4-FFF2-40B4-BE49-F238E27FC236}">
              <a16:creationId xmlns:a16="http://schemas.microsoft.com/office/drawing/2014/main" id="{632D31D1-19DC-42BA-B71F-324D5A0B0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50" name="BEx1KD7H6UB1VYCJ7O61P562EIUY" descr="IQGV9140X0K0UPBL8OGU3I44J" hidden="1">
          <a:extLst>
            <a:ext uri="{FF2B5EF4-FFF2-40B4-BE49-F238E27FC236}">
              <a16:creationId xmlns:a16="http://schemas.microsoft.com/office/drawing/2014/main" id="{1CCAE482-1D99-4381-B0E3-ED4F9344D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51" name="BEx5AQZ4ETQ9LMY5EBWVH20Z7VXQ" hidden="1">
          <a:extLst>
            <a:ext uri="{FF2B5EF4-FFF2-40B4-BE49-F238E27FC236}">
              <a16:creationId xmlns:a16="http://schemas.microsoft.com/office/drawing/2014/main" id="{79FB1DD3-B3C3-46CD-8491-FB19A130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52" name="BEx1KD7H6UB1VYCJ7O61P562EIUY" descr="IQGV9140X0K0UPBL8OGU3I44J" hidden="1">
          <a:extLst>
            <a:ext uri="{FF2B5EF4-FFF2-40B4-BE49-F238E27FC236}">
              <a16:creationId xmlns:a16="http://schemas.microsoft.com/office/drawing/2014/main" id="{A17540E4-05B5-4248-A7E0-734F95DF8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53" name="BEx5AQZ4ETQ9LMY5EBWVH20Z7VXQ" hidden="1">
          <a:extLst>
            <a:ext uri="{FF2B5EF4-FFF2-40B4-BE49-F238E27FC236}">
              <a16:creationId xmlns:a16="http://schemas.microsoft.com/office/drawing/2014/main" id="{309D3074-F0A3-4AE1-AC72-22EC0625F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54" name="BEx1KD7H6UB1VYCJ7O61P562EIUY" descr="IQGV9140X0K0UPBL8OGU3I44J" hidden="1">
          <a:extLst>
            <a:ext uri="{FF2B5EF4-FFF2-40B4-BE49-F238E27FC236}">
              <a16:creationId xmlns:a16="http://schemas.microsoft.com/office/drawing/2014/main" id="{4C0EDA05-6426-4549-8C90-951688F43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55" name="BEx5AQZ4ETQ9LMY5EBWVH20Z7VXQ" hidden="1">
          <a:extLst>
            <a:ext uri="{FF2B5EF4-FFF2-40B4-BE49-F238E27FC236}">
              <a16:creationId xmlns:a16="http://schemas.microsoft.com/office/drawing/2014/main" id="{85E78DF5-6D8D-4280-84A9-E39A33888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56" name="BEx1KD7H6UB1VYCJ7O61P562EIUY" descr="IQGV9140X0K0UPBL8OGU3I44J" hidden="1">
          <a:extLst>
            <a:ext uri="{FF2B5EF4-FFF2-40B4-BE49-F238E27FC236}">
              <a16:creationId xmlns:a16="http://schemas.microsoft.com/office/drawing/2014/main" id="{9F12BFE6-110A-45C1-82C5-785004EE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57" name="BEx5AQZ4ETQ9LMY5EBWVH20Z7VXQ" hidden="1">
          <a:extLst>
            <a:ext uri="{FF2B5EF4-FFF2-40B4-BE49-F238E27FC236}">
              <a16:creationId xmlns:a16="http://schemas.microsoft.com/office/drawing/2014/main" id="{B0AC0037-67F3-4774-8AEA-8593E985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58" name="BEx1KD7H6UB1VYCJ7O61P562EIUY" descr="IQGV9140X0K0UPBL8OGU3I44J" hidden="1">
          <a:extLst>
            <a:ext uri="{FF2B5EF4-FFF2-40B4-BE49-F238E27FC236}">
              <a16:creationId xmlns:a16="http://schemas.microsoft.com/office/drawing/2014/main" id="{74A1D6F2-0586-4FE6-A81F-9E6DD024D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59" name="BEx5AQZ4ETQ9LMY5EBWVH20Z7VXQ" hidden="1">
          <a:extLst>
            <a:ext uri="{FF2B5EF4-FFF2-40B4-BE49-F238E27FC236}">
              <a16:creationId xmlns:a16="http://schemas.microsoft.com/office/drawing/2014/main" id="{2726EAE3-C88A-417E-AE7B-DAFFA3D4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60" name="BEx1KD7H6UB1VYCJ7O61P562EIUY" descr="IQGV9140X0K0UPBL8OGU3I44J" hidden="1">
          <a:extLst>
            <a:ext uri="{FF2B5EF4-FFF2-40B4-BE49-F238E27FC236}">
              <a16:creationId xmlns:a16="http://schemas.microsoft.com/office/drawing/2014/main" id="{E9B009F7-C99C-416B-9FCB-446771ECF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61" name="BEx5AQZ4ETQ9LMY5EBWVH20Z7VXQ" hidden="1">
          <a:extLst>
            <a:ext uri="{FF2B5EF4-FFF2-40B4-BE49-F238E27FC236}">
              <a16:creationId xmlns:a16="http://schemas.microsoft.com/office/drawing/2014/main" id="{EA6E153C-849D-403E-A14C-2A34DD3C4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62" name="BEx1KD7H6UB1VYCJ7O61P562EIUY" descr="IQGV9140X0K0UPBL8OGU3I44J" hidden="1">
          <a:extLst>
            <a:ext uri="{FF2B5EF4-FFF2-40B4-BE49-F238E27FC236}">
              <a16:creationId xmlns:a16="http://schemas.microsoft.com/office/drawing/2014/main" id="{9F8542B2-55E3-4B07-9976-2C78618D8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63" name="BEx5AQZ4ETQ9LMY5EBWVH20Z7VXQ" hidden="1">
          <a:extLst>
            <a:ext uri="{FF2B5EF4-FFF2-40B4-BE49-F238E27FC236}">
              <a16:creationId xmlns:a16="http://schemas.microsoft.com/office/drawing/2014/main" id="{7D2F01C6-E585-4FE7-BBC3-945C7E08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64" name="BEx1KD7H6UB1VYCJ7O61P562EIUY" descr="IQGV9140X0K0UPBL8OGU3I44J" hidden="1">
          <a:extLst>
            <a:ext uri="{FF2B5EF4-FFF2-40B4-BE49-F238E27FC236}">
              <a16:creationId xmlns:a16="http://schemas.microsoft.com/office/drawing/2014/main" id="{F41C0A0C-0F38-4721-9588-0B9FE1DE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65" name="BEx5AQZ4ETQ9LMY5EBWVH20Z7VXQ" hidden="1">
          <a:extLst>
            <a:ext uri="{FF2B5EF4-FFF2-40B4-BE49-F238E27FC236}">
              <a16:creationId xmlns:a16="http://schemas.microsoft.com/office/drawing/2014/main" id="{626C976E-0D3B-4EE3-8037-CF48F71CD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66" name="BEx1KD7H6UB1VYCJ7O61P562EIUY" descr="IQGV9140X0K0UPBL8OGU3I44J" hidden="1">
          <a:extLst>
            <a:ext uri="{FF2B5EF4-FFF2-40B4-BE49-F238E27FC236}">
              <a16:creationId xmlns:a16="http://schemas.microsoft.com/office/drawing/2014/main" id="{3BC1D8FF-21F3-4416-ABD4-46129077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67" name="BEx5AQZ4ETQ9LMY5EBWVH20Z7VXQ" hidden="1">
          <a:extLst>
            <a:ext uri="{FF2B5EF4-FFF2-40B4-BE49-F238E27FC236}">
              <a16:creationId xmlns:a16="http://schemas.microsoft.com/office/drawing/2014/main" id="{C2F5F41F-EA46-4B0C-BD3D-8E5562B2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68" name="BEx1KD7H6UB1VYCJ7O61P562EIUY" descr="IQGV9140X0K0UPBL8OGU3I44J" hidden="1">
          <a:extLst>
            <a:ext uri="{FF2B5EF4-FFF2-40B4-BE49-F238E27FC236}">
              <a16:creationId xmlns:a16="http://schemas.microsoft.com/office/drawing/2014/main" id="{D398D752-A418-4A97-8587-7A6BB766C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69" name="BEx5AQZ4ETQ9LMY5EBWVH20Z7VXQ" hidden="1">
          <a:extLst>
            <a:ext uri="{FF2B5EF4-FFF2-40B4-BE49-F238E27FC236}">
              <a16:creationId xmlns:a16="http://schemas.microsoft.com/office/drawing/2014/main" id="{51D40AA2-C864-400A-8713-B47C0D98D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70" name="BEx1KD7H6UB1VYCJ7O61P562EIUY" descr="IQGV9140X0K0UPBL8OGU3I44J" hidden="1">
          <a:extLst>
            <a:ext uri="{FF2B5EF4-FFF2-40B4-BE49-F238E27FC236}">
              <a16:creationId xmlns:a16="http://schemas.microsoft.com/office/drawing/2014/main" id="{BBE65570-4EF7-48AA-8B6C-624E91AF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71" name="BEx5AQZ4ETQ9LMY5EBWVH20Z7VXQ" hidden="1">
          <a:extLst>
            <a:ext uri="{FF2B5EF4-FFF2-40B4-BE49-F238E27FC236}">
              <a16:creationId xmlns:a16="http://schemas.microsoft.com/office/drawing/2014/main" id="{8A577BB4-DBBF-46EC-B9B5-F9BE3747C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72" name="BEx1KD7H6UB1VYCJ7O61P562EIUY" descr="IQGV9140X0K0UPBL8OGU3I44J" hidden="1">
          <a:extLst>
            <a:ext uri="{FF2B5EF4-FFF2-40B4-BE49-F238E27FC236}">
              <a16:creationId xmlns:a16="http://schemas.microsoft.com/office/drawing/2014/main" id="{6C6983ED-8E65-4982-9142-D5ED175BE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73" name="BEx5AQZ4ETQ9LMY5EBWVH20Z7VXQ" hidden="1">
          <a:extLst>
            <a:ext uri="{FF2B5EF4-FFF2-40B4-BE49-F238E27FC236}">
              <a16:creationId xmlns:a16="http://schemas.microsoft.com/office/drawing/2014/main" id="{554EB31A-3832-4402-814F-57E848EF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74" name="BEx1KD7H6UB1VYCJ7O61P562EIUY" descr="IQGV9140X0K0UPBL8OGU3I44J" hidden="1">
          <a:extLst>
            <a:ext uri="{FF2B5EF4-FFF2-40B4-BE49-F238E27FC236}">
              <a16:creationId xmlns:a16="http://schemas.microsoft.com/office/drawing/2014/main" id="{4F7E7B7A-C888-4323-8640-548EB851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75" name="BEx5AQZ4ETQ9LMY5EBWVH20Z7VXQ" hidden="1">
          <a:extLst>
            <a:ext uri="{FF2B5EF4-FFF2-40B4-BE49-F238E27FC236}">
              <a16:creationId xmlns:a16="http://schemas.microsoft.com/office/drawing/2014/main" id="{52D94CEA-9CCF-472C-8FAB-3EE46C38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76" name="BEx1KD7H6UB1VYCJ7O61P562EIUY" descr="IQGV9140X0K0UPBL8OGU3I44J" hidden="1">
          <a:extLst>
            <a:ext uri="{FF2B5EF4-FFF2-40B4-BE49-F238E27FC236}">
              <a16:creationId xmlns:a16="http://schemas.microsoft.com/office/drawing/2014/main" id="{13E7245B-5EEE-4326-B5D0-29433672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77" name="BEx5AQZ4ETQ9LMY5EBWVH20Z7VXQ" hidden="1">
          <a:extLst>
            <a:ext uri="{FF2B5EF4-FFF2-40B4-BE49-F238E27FC236}">
              <a16:creationId xmlns:a16="http://schemas.microsoft.com/office/drawing/2014/main" id="{4BE7EE23-A7AC-49FA-A0E5-5785092FE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78" name="BEx1KD7H6UB1VYCJ7O61P562EIUY" descr="IQGV9140X0K0UPBL8OGU3I44J" hidden="1">
          <a:extLst>
            <a:ext uri="{FF2B5EF4-FFF2-40B4-BE49-F238E27FC236}">
              <a16:creationId xmlns:a16="http://schemas.microsoft.com/office/drawing/2014/main" id="{271E34BD-C8B6-44AD-BDE5-DAA22922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79" name="BEx5BJQWS6YWHH4ZMSUAMD641V6Y" descr="ZTMFMXCIQSECDX38ALEFHUB00" hidden="1">
          <a:extLst>
            <a:ext uri="{FF2B5EF4-FFF2-40B4-BE49-F238E27FC236}">
              <a16:creationId xmlns:a16="http://schemas.microsoft.com/office/drawing/2014/main" id="{B0FBED0A-55CE-478B-9DE6-1C2C8D80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80" name="BEx5AQZ4ETQ9LMY5EBWVH20Z7VXQ" hidden="1">
          <a:extLst>
            <a:ext uri="{FF2B5EF4-FFF2-40B4-BE49-F238E27FC236}">
              <a16:creationId xmlns:a16="http://schemas.microsoft.com/office/drawing/2014/main" id="{9E111DD5-099E-4038-A77D-F882C9B1D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81" name="BExUBK0YZ5VYFY8TTITJGJU9S06A" hidden="1">
          <a:extLst>
            <a:ext uri="{FF2B5EF4-FFF2-40B4-BE49-F238E27FC236}">
              <a16:creationId xmlns:a16="http://schemas.microsoft.com/office/drawing/2014/main" id="{E0AE424D-1B6C-4AE8-9DFA-9EFD05669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82" name="BEx5BJQWS6YWHH4ZMSUAMD641V6Y" descr="ZTMFMXCIQSECDX38ALEFHUB00" hidden="1">
          <a:extLst>
            <a:ext uri="{FF2B5EF4-FFF2-40B4-BE49-F238E27FC236}">
              <a16:creationId xmlns:a16="http://schemas.microsoft.com/office/drawing/2014/main" id="{1F136C60-646A-43A2-A975-5592D8CE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83" name="BExUBK0YZ5VYFY8TTITJGJU9S06A" hidden="1">
          <a:extLst>
            <a:ext uri="{FF2B5EF4-FFF2-40B4-BE49-F238E27FC236}">
              <a16:creationId xmlns:a16="http://schemas.microsoft.com/office/drawing/2014/main" id="{80C49FF1-6389-434E-A962-51A73248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84" name="BEx5BJQWS6YWHH4ZMSUAMD641V6Y" descr="ZTMFMXCIQSECDX38ALEFHUB00" hidden="1">
          <a:extLst>
            <a:ext uri="{FF2B5EF4-FFF2-40B4-BE49-F238E27FC236}">
              <a16:creationId xmlns:a16="http://schemas.microsoft.com/office/drawing/2014/main" id="{E03EBBA4-7D5E-4982-B0AE-A8FEA3F2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85" name="BExUBK0YZ5VYFY8TTITJGJU9S06A" hidden="1">
          <a:extLst>
            <a:ext uri="{FF2B5EF4-FFF2-40B4-BE49-F238E27FC236}">
              <a16:creationId xmlns:a16="http://schemas.microsoft.com/office/drawing/2014/main" id="{C02C4B5C-A30C-4DA3-B89A-C5126764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86" name="BEx5BJQWS6YWHH4ZMSUAMD641V6Y" descr="ZTMFMXCIQSECDX38ALEFHUB00" hidden="1">
          <a:extLst>
            <a:ext uri="{FF2B5EF4-FFF2-40B4-BE49-F238E27FC236}">
              <a16:creationId xmlns:a16="http://schemas.microsoft.com/office/drawing/2014/main" id="{F5D3CD77-8E14-4534-86C5-3861F565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87" name="BExUBK0YZ5VYFY8TTITJGJU9S06A" hidden="1">
          <a:extLst>
            <a:ext uri="{FF2B5EF4-FFF2-40B4-BE49-F238E27FC236}">
              <a16:creationId xmlns:a16="http://schemas.microsoft.com/office/drawing/2014/main" id="{E6C2D2F7-5565-477C-A653-E13BB6E1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88" name="BEx5BJQWS6YWHH4ZMSUAMD641V6Y" descr="ZTMFMXCIQSECDX38ALEFHUB00" hidden="1">
          <a:extLst>
            <a:ext uri="{FF2B5EF4-FFF2-40B4-BE49-F238E27FC236}">
              <a16:creationId xmlns:a16="http://schemas.microsoft.com/office/drawing/2014/main" id="{A9658894-61F2-4976-8139-442329E5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89" name="BExUBK0YZ5VYFY8TTITJGJU9S06A" hidden="1">
          <a:extLst>
            <a:ext uri="{FF2B5EF4-FFF2-40B4-BE49-F238E27FC236}">
              <a16:creationId xmlns:a16="http://schemas.microsoft.com/office/drawing/2014/main" id="{75F7901F-4D4F-4108-AFC5-E37A2223B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90" name="BEx5BJQWS6YWHH4ZMSUAMD641V6Y" descr="ZTMFMXCIQSECDX38ALEFHUB00" hidden="1">
          <a:extLst>
            <a:ext uri="{FF2B5EF4-FFF2-40B4-BE49-F238E27FC236}">
              <a16:creationId xmlns:a16="http://schemas.microsoft.com/office/drawing/2014/main" id="{31A78215-D921-4F62-8A19-51C0B5A7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91" name="BExUBK0YZ5VYFY8TTITJGJU9S06A" hidden="1">
          <a:extLst>
            <a:ext uri="{FF2B5EF4-FFF2-40B4-BE49-F238E27FC236}">
              <a16:creationId xmlns:a16="http://schemas.microsoft.com/office/drawing/2014/main" id="{94ACFA52-C8BE-4A7D-A78A-ABCBA4FB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92" name="BEx1KD7H6UB1VYCJ7O61P562EIUY" descr="IQGV9140X0K0UPBL8OGU3I44J" hidden="1">
          <a:extLst>
            <a:ext uri="{FF2B5EF4-FFF2-40B4-BE49-F238E27FC236}">
              <a16:creationId xmlns:a16="http://schemas.microsoft.com/office/drawing/2014/main" id="{E5736605-32DA-4962-AD26-48C0B69EC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93" name="BEx5AQZ4ETQ9LMY5EBWVH20Z7VXQ" hidden="1">
          <a:extLst>
            <a:ext uri="{FF2B5EF4-FFF2-40B4-BE49-F238E27FC236}">
              <a16:creationId xmlns:a16="http://schemas.microsoft.com/office/drawing/2014/main" id="{93C450B4-4AD7-4D2E-B3BC-F296240C2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94" name="BEx1KD7H6UB1VYCJ7O61P562EIUY" descr="IQGV9140X0K0UPBL8OGU3I44J" hidden="1">
          <a:extLst>
            <a:ext uri="{FF2B5EF4-FFF2-40B4-BE49-F238E27FC236}">
              <a16:creationId xmlns:a16="http://schemas.microsoft.com/office/drawing/2014/main" id="{2FC03AE1-E016-45AE-9E06-9FD893790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95" name="BEx5AQZ4ETQ9LMY5EBWVH20Z7VXQ" hidden="1">
          <a:extLst>
            <a:ext uri="{FF2B5EF4-FFF2-40B4-BE49-F238E27FC236}">
              <a16:creationId xmlns:a16="http://schemas.microsoft.com/office/drawing/2014/main" id="{D49D0C57-9E0D-4CF2-B626-A340C9E9E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96" name="BEx5BJQWS6YWHH4ZMSUAMD641V6Y" descr="ZTMFMXCIQSECDX38ALEFHUB00" hidden="1">
          <a:extLst>
            <a:ext uri="{FF2B5EF4-FFF2-40B4-BE49-F238E27FC236}">
              <a16:creationId xmlns:a16="http://schemas.microsoft.com/office/drawing/2014/main" id="{FD126D89-C017-420E-AF9D-352356D5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197" name="BExUBK0YZ5VYFY8TTITJGJU9S06A" hidden="1">
          <a:extLst>
            <a:ext uri="{FF2B5EF4-FFF2-40B4-BE49-F238E27FC236}">
              <a16:creationId xmlns:a16="http://schemas.microsoft.com/office/drawing/2014/main" id="{7B0F2FC6-AF33-40C9-B3F8-1BA0F1022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98" name="BEx1KD7H6UB1VYCJ7O61P562EIUY" descr="IQGV9140X0K0UPBL8OGU3I44J" hidden="1">
          <a:extLst>
            <a:ext uri="{FF2B5EF4-FFF2-40B4-BE49-F238E27FC236}">
              <a16:creationId xmlns:a16="http://schemas.microsoft.com/office/drawing/2014/main" id="{926F9BEB-6592-4493-82EB-C99496700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199" name="BEx5AQZ4ETQ9LMY5EBWVH20Z7VXQ" hidden="1">
          <a:extLst>
            <a:ext uri="{FF2B5EF4-FFF2-40B4-BE49-F238E27FC236}">
              <a16:creationId xmlns:a16="http://schemas.microsoft.com/office/drawing/2014/main" id="{54CB6F3B-21C4-42DA-B6E2-FFD29923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00" name="BEx5BJQWS6YWHH4ZMSUAMD641V6Y" descr="ZTMFMXCIQSECDX38ALEFHUB00" hidden="1">
          <a:extLst>
            <a:ext uri="{FF2B5EF4-FFF2-40B4-BE49-F238E27FC236}">
              <a16:creationId xmlns:a16="http://schemas.microsoft.com/office/drawing/2014/main" id="{97B0B67F-C1B0-4AFA-AFB1-12A076C8D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01" name="BExUBK0YZ5VYFY8TTITJGJU9S06A" hidden="1">
          <a:extLst>
            <a:ext uri="{FF2B5EF4-FFF2-40B4-BE49-F238E27FC236}">
              <a16:creationId xmlns:a16="http://schemas.microsoft.com/office/drawing/2014/main" id="{C38B2C29-A88E-4751-A3C8-B382C131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02" name="BEx5BJQWS6YWHH4ZMSUAMD641V6Y" descr="ZTMFMXCIQSECDX38ALEFHUB00" hidden="1">
          <a:extLst>
            <a:ext uri="{FF2B5EF4-FFF2-40B4-BE49-F238E27FC236}">
              <a16:creationId xmlns:a16="http://schemas.microsoft.com/office/drawing/2014/main" id="{4E32E4CF-30F3-48BB-AD81-630B1F781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03" name="BExUBK0YZ5VYFY8TTITJGJU9S06A" hidden="1">
          <a:extLst>
            <a:ext uri="{FF2B5EF4-FFF2-40B4-BE49-F238E27FC236}">
              <a16:creationId xmlns:a16="http://schemas.microsoft.com/office/drawing/2014/main" id="{868E5371-802E-4FEA-AAA3-6E77060F7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204" name="BEx1KD7H6UB1VYCJ7O61P562EIUY" descr="IQGV9140X0K0UPBL8OGU3I44J" hidden="1">
          <a:extLst>
            <a:ext uri="{FF2B5EF4-FFF2-40B4-BE49-F238E27FC236}">
              <a16:creationId xmlns:a16="http://schemas.microsoft.com/office/drawing/2014/main" id="{4DE41D52-48F6-4F3B-B0D1-FEC64ADD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205" name="BEx5AQZ4ETQ9LMY5EBWVH20Z7VXQ" hidden="1">
          <a:extLst>
            <a:ext uri="{FF2B5EF4-FFF2-40B4-BE49-F238E27FC236}">
              <a16:creationId xmlns:a16="http://schemas.microsoft.com/office/drawing/2014/main" id="{33CD6F2E-453C-4DD3-8C85-B7C8B834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06" name="BEx5BJQWS6YWHH4ZMSUAMD641V6Y" descr="ZTMFMXCIQSECDX38ALEFHUB00" hidden="1">
          <a:extLst>
            <a:ext uri="{FF2B5EF4-FFF2-40B4-BE49-F238E27FC236}">
              <a16:creationId xmlns:a16="http://schemas.microsoft.com/office/drawing/2014/main" id="{6CDE3292-8520-44F1-BCF6-BBC2573CC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07" name="BExUBK0YZ5VYFY8TTITJGJU9S06A" hidden="1">
          <a:extLst>
            <a:ext uri="{FF2B5EF4-FFF2-40B4-BE49-F238E27FC236}">
              <a16:creationId xmlns:a16="http://schemas.microsoft.com/office/drawing/2014/main" id="{1668E467-B0FD-42B7-8E81-DFBA2496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08" name="BEx5BJQWS6YWHH4ZMSUAMD641V6Y" descr="ZTMFMXCIQSECDX38ALEFHUB00" hidden="1">
          <a:extLst>
            <a:ext uri="{FF2B5EF4-FFF2-40B4-BE49-F238E27FC236}">
              <a16:creationId xmlns:a16="http://schemas.microsoft.com/office/drawing/2014/main" id="{C59C50CA-B356-45A4-A11F-F89EB3BE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09" name="BExUBK0YZ5VYFY8TTITJGJU9S06A" hidden="1">
          <a:extLst>
            <a:ext uri="{FF2B5EF4-FFF2-40B4-BE49-F238E27FC236}">
              <a16:creationId xmlns:a16="http://schemas.microsoft.com/office/drawing/2014/main" id="{9454981E-1D1E-4902-BBD2-91518C6AF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10" name="BEx5BJQWS6YWHH4ZMSUAMD641V6Y" descr="ZTMFMXCIQSECDX38ALEFHUB00" hidden="1">
          <a:extLst>
            <a:ext uri="{FF2B5EF4-FFF2-40B4-BE49-F238E27FC236}">
              <a16:creationId xmlns:a16="http://schemas.microsoft.com/office/drawing/2014/main" id="{822AA50E-34C3-4C9C-A857-86260A73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11" name="BExUBK0YZ5VYFY8TTITJGJU9S06A" hidden="1">
          <a:extLst>
            <a:ext uri="{FF2B5EF4-FFF2-40B4-BE49-F238E27FC236}">
              <a16:creationId xmlns:a16="http://schemas.microsoft.com/office/drawing/2014/main" id="{340AF7A6-0F13-4FED-8FE1-0B92CCDA5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212" name="BEx1KD7H6UB1VYCJ7O61P562EIUY" descr="IQGV9140X0K0UPBL8OGU3I44J" hidden="1">
          <a:extLst>
            <a:ext uri="{FF2B5EF4-FFF2-40B4-BE49-F238E27FC236}">
              <a16:creationId xmlns:a16="http://schemas.microsoft.com/office/drawing/2014/main" id="{2A835978-0182-40E0-86FB-04731E95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213" name="BEx5AQZ4ETQ9LMY5EBWVH20Z7VXQ" hidden="1">
          <a:extLst>
            <a:ext uri="{FF2B5EF4-FFF2-40B4-BE49-F238E27FC236}">
              <a16:creationId xmlns:a16="http://schemas.microsoft.com/office/drawing/2014/main" id="{DC41A357-5D42-4B4E-A9EE-5A4CE0A4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14" name="BEx5BJQWS6YWHH4ZMSUAMD641V6Y" descr="ZTMFMXCIQSECDX38ALEFHUB00" hidden="1">
          <a:extLst>
            <a:ext uri="{FF2B5EF4-FFF2-40B4-BE49-F238E27FC236}">
              <a16:creationId xmlns:a16="http://schemas.microsoft.com/office/drawing/2014/main" id="{338C2C5B-6EB0-461D-8745-FC5DBCA6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15" name="BExUBK0YZ5VYFY8TTITJGJU9S06A" hidden="1">
          <a:extLst>
            <a:ext uri="{FF2B5EF4-FFF2-40B4-BE49-F238E27FC236}">
              <a16:creationId xmlns:a16="http://schemas.microsoft.com/office/drawing/2014/main" id="{F385849D-7D2F-4D58-A2B2-1F59F6A0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16" name="BEx5BJQWS6YWHH4ZMSUAMD641V6Y" descr="ZTMFMXCIQSECDX38ALEFHUB00" hidden="1">
          <a:extLst>
            <a:ext uri="{FF2B5EF4-FFF2-40B4-BE49-F238E27FC236}">
              <a16:creationId xmlns:a16="http://schemas.microsoft.com/office/drawing/2014/main" id="{D58E0D9C-7EA8-422B-86B5-29733266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17" name="BExUBK0YZ5VYFY8TTITJGJU9S06A" hidden="1">
          <a:extLst>
            <a:ext uri="{FF2B5EF4-FFF2-40B4-BE49-F238E27FC236}">
              <a16:creationId xmlns:a16="http://schemas.microsoft.com/office/drawing/2014/main" id="{C84F3EA0-A3CA-4CE8-BE43-EE97F375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18" name="BEx5BJQWS6YWHH4ZMSUAMD641V6Y" descr="ZTMFMXCIQSECDX38ALEFHUB00" hidden="1">
          <a:extLst>
            <a:ext uri="{FF2B5EF4-FFF2-40B4-BE49-F238E27FC236}">
              <a16:creationId xmlns:a16="http://schemas.microsoft.com/office/drawing/2014/main" id="{8CE4D2B2-FCBE-456F-BF91-198D6BDF8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19" name="BExUBK0YZ5VYFY8TTITJGJU9S06A" hidden="1">
          <a:extLst>
            <a:ext uri="{FF2B5EF4-FFF2-40B4-BE49-F238E27FC236}">
              <a16:creationId xmlns:a16="http://schemas.microsoft.com/office/drawing/2014/main" id="{3B708F09-E521-48E5-A28F-66A518FE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20" name="BEx5BJQWS6YWHH4ZMSUAMD641V6Y" descr="ZTMFMXCIQSECDX38ALEFHUB00" hidden="1">
          <a:extLst>
            <a:ext uri="{FF2B5EF4-FFF2-40B4-BE49-F238E27FC236}">
              <a16:creationId xmlns:a16="http://schemas.microsoft.com/office/drawing/2014/main" id="{0334A008-C619-4CB5-8877-9E8CF28E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21" name="BExUBK0YZ5VYFY8TTITJGJU9S06A" hidden="1">
          <a:extLst>
            <a:ext uri="{FF2B5EF4-FFF2-40B4-BE49-F238E27FC236}">
              <a16:creationId xmlns:a16="http://schemas.microsoft.com/office/drawing/2014/main" id="{3AF7A58D-7801-4AD1-98B6-7969CA43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22" name="BEx5BJQWS6YWHH4ZMSUAMD641V6Y" descr="ZTMFMXCIQSECDX38ALEFHUB00" hidden="1">
          <a:extLst>
            <a:ext uri="{FF2B5EF4-FFF2-40B4-BE49-F238E27FC236}">
              <a16:creationId xmlns:a16="http://schemas.microsoft.com/office/drawing/2014/main" id="{46C5443B-6A45-45F6-A84E-6791C1AF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23" name="BExUBK0YZ5VYFY8TTITJGJU9S06A" hidden="1">
          <a:extLst>
            <a:ext uri="{FF2B5EF4-FFF2-40B4-BE49-F238E27FC236}">
              <a16:creationId xmlns:a16="http://schemas.microsoft.com/office/drawing/2014/main" id="{81B1AB49-60E0-4ECD-843D-8C049A671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224" name="BEx1KD7H6UB1VYCJ7O61P562EIUY" descr="IQGV9140X0K0UPBL8OGU3I44J" hidden="1">
          <a:extLst>
            <a:ext uri="{FF2B5EF4-FFF2-40B4-BE49-F238E27FC236}">
              <a16:creationId xmlns:a16="http://schemas.microsoft.com/office/drawing/2014/main" id="{3F72F870-8F6D-4C52-A1CE-4486CAAA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25" name="BEx5BJQWS6YWHH4ZMSUAMD641V6Y" descr="ZTMFMXCIQSECDX38ALEFHUB00" hidden="1">
          <a:extLst>
            <a:ext uri="{FF2B5EF4-FFF2-40B4-BE49-F238E27FC236}">
              <a16:creationId xmlns:a16="http://schemas.microsoft.com/office/drawing/2014/main" id="{87EE964E-7B0C-41ED-8909-9D623D13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226" name="BEx5AQZ4ETQ9LMY5EBWVH20Z7VXQ" hidden="1">
          <a:extLst>
            <a:ext uri="{FF2B5EF4-FFF2-40B4-BE49-F238E27FC236}">
              <a16:creationId xmlns:a16="http://schemas.microsoft.com/office/drawing/2014/main" id="{FB571336-0D84-4395-BD6F-F046C45CE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27" name="BExUBK0YZ5VYFY8TTITJGJU9S06A" hidden="1">
          <a:extLst>
            <a:ext uri="{FF2B5EF4-FFF2-40B4-BE49-F238E27FC236}">
              <a16:creationId xmlns:a16="http://schemas.microsoft.com/office/drawing/2014/main" id="{5F166FEF-7930-4059-9C71-7103EF9FA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28" name="BEx5BJQWS6YWHH4ZMSUAMD641V6Y" descr="ZTMFMXCIQSECDX38ALEFHUB00" hidden="1">
          <a:extLst>
            <a:ext uri="{FF2B5EF4-FFF2-40B4-BE49-F238E27FC236}">
              <a16:creationId xmlns:a16="http://schemas.microsoft.com/office/drawing/2014/main" id="{9C8CE07A-6B42-44C9-9154-6D33441E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29" name="BExUBK0YZ5VYFY8TTITJGJU9S06A" hidden="1">
          <a:extLst>
            <a:ext uri="{FF2B5EF4-FFF2-40B4-BE49-F238E27FC236}">
              <a16:creationId xmlns:a16="http://schemas.microsoft.com/office/drawing/2014/main" id="{BE47D120-18BC-46CE-B9A7-CE6A5F07F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30" name="BEx5BJQWS6YWHH4ZMSUAMD641V6Y" descr="ZTMFMXCIQSECDX38ALEFHUB00" hidden="1">
          <a:extLst>
            <a:ext uri="{FF2B5EF4-FFF2-40B4-BE49-F238E27FC236}">
              <a16:creationId xmlns:a16="http://schemas.microsoft.com/office/drawing/2014/main" id="{0AEC0FA5-1FE5-4007-AB9D-C08495AB2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31" name="BExUBK0YZ5VYFY8TTITJGJU9S06A" hidden="1">
          <a:extLst>
            <a:ext uri="{FF2B5EF4-FFF2-40B4-BE49-F238E27FC236}">
              <a16:creationId xmlns:a16="http://schemas.microsoft.com/office/drawing/2014/main" id="{6E03AD19-C61F-4325-A0C0-F55EAB718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32" name="BEx5BJQWS6YWHH4ZMSUAMD641V6Y" descr="ZTMFMXCIQSECDX38ALEFHUB00" hidden="1">
          <a:extLst>
            <a:ext uri="{FF2B5EF4-FFF2-40B4-BE49-F238E27FC236}">
              <a16:creationId xmlns:a16="http://schemas.microsoft.com/office/drawing/2014/main" id="{713F9037-9878-4D62-960C-756ADC60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33" name="BExUBK0YZ5VYFY8TTITJGJU9S06A" hidden="1">
          <a:extLst>
            <a:ext uri="{FF2B5EF4-FFF2-40B4-BE49-F238E27FC236}">
              <a16:creationId xmlns:a16="http://schemas.microsoft.com/office/drawing/2014/main" id="{9069E53A-7899-494D-8B3B-B3D2B466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34" name="BEx5BJQWS6YWHH4ZMSUAMD641V6Y" descr="ZTMFMXCIQSECDX38ALEFHUB00" hidden="1">
          <a:extLst>
            <a:ext uri="{FF2B5EF4-FFF2-40B4-BE49-F238E27FC236}">
              <a16:creationId xmlns:a16="http://schemas.microsoft.com/office/drawing/2014/main" id="{BFA20663-C06F-47B4-B61A-CA831A042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35" name="BExUBK0YZ5VYFY8TTITJGJU9S06A" hidden="1">
          <a:extLst>
            <a:ext uri="{FF2B5EF4-FFF2-40B4-BE49-F238E27FC236}">
              <a16:creationId xmlns:a16="http://schemas.microsoft.com/office/drawing/2014/main" id="{ED32ADF1-730E-4CE6-9538-71A74B1E4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36" name="BEx5BJQWS6YWHH4ZMSUAMD641V6Y" descr="ZTMFMXCIQSECDX38ALEFHUB00" hidden="1">
          <a:extLst>
            <a:ext uri="{FF2B5EF4-FFF2-40B4-BE49-F238E27FC236}">
              <a16:creationId xmlns:a16="http://schemas.microsoft.com/office/drawing/2014/main" id="{AA1C7538-7195-479E-B7AC-7F79D619A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37" name="BExUBK0YZ5VYFY8TTITJGJU9S06A" hidden="1">
          <a:extLst>
            <a:ext uri="{FF2B5EF4-FFF2-40B4-BE49-F238E27FC236}">
              <a16:creationId xmlns:a16="http://schemas.microsoft.com/office/drawing/2014/main" id="{FD113F2C-2A71-4EBA-8B9B-F9175D29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238" name="BEx1KD7H6UB1VYCJ7O61P562EIUY" descr="IQGV9140X0K0UPBL8OGU3I44J" hidden="1">
          <a:extLst>
            <a:ext uri="{FF2B5EF4-FFF2-40B4-BE49-F238E27FC236}">
              <a16:creationId xmlns:a16="http://schemas.microsoft.com/office/drawing/2014/main" id="{78887896-AB05-4DC6-AE14-24CABD78F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239" name="BEx5AQZ4ETQ9LMY5EBWVH20Z7VXQ" hidden="1">
          <a:extLst>
            <a:ext uri="{FF2B5EF4-FFF2-40B4-BE49-F238E27FC236}">
              <a16:creationId xmlns:a16="http://schemas.microsoft.com/office/drawing/2014/main" id="{BCA920AC-7EC3-4DC3-AAD9-69C24AA8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240" name="BEx1KD7H6UB1VYCJ7O61P562EIUY" descr="IQGV9140X0K0UPBL8OGU3I44J" hidden="1">
          <a:extLst>
            <a:ext uri="{FF2B5EF4-FFF2-40B4-BE49-F238E27FC236}">
              <a16:creationId xmlns:a16="http://schemas.microsoft.com/office/drawing/2014/main" id="{E7006E7A-BB7A-4C84-B3ED-10DFA57AD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241" name="BEx5AQZ4ETQ9LMY5EBWVH20Z7VXQ" hidden="1">
          <a:extLst>
            <a:ext uri="{FF2B5EF4-FFF2-40B4-BE49-F238E27FC236}">
              <a16:creationId xmlns:a16="http://schemas.microsoft.com/office/drawing/2014/main" id="{95DBD833-52DC-41D1-A047-F39BC7DE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42" name="BEx5BJQWS6YWHH4ZMSUAMD641V6Y" descr="ZTMFMXCIQSECDX38ALEFHUB00" hidden="1">
          <a:extLst>
            <a:ext uri="{FF2B5EF4-FFF2-40B4-BE49-F238E27FC236}">
              <a16:creationId xmlns:a16="http://schemas.microsoft.com/office/drawing/2014/main" id="{389B380B-84A0-433D-8F57-0D474C38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43" name="BExUBK0YZ5VYFY8TTITJGJU9S06A" hidden="1">
          <a:extLst>
            <a:ext uri="{FF2B5EF4-FFF2-40B4-BE49-F238E27FC236}">
              <a16:creationId xmlns:a16="http://schemas.microsoft.com/office/drawing/2014/main" id="{BCE1A956-647B-4D0F-93A3-1B2BB0E1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244" name="BEx1KD7H6UB1VYCJ7O61P562EIUY" descr="IQGV9140X0K0UPBL8OGU3I44J" hidden="1">
          <a:extLst>
            <a:ext uri="{FF2B5EF4-FFF2-40B4-BE49-F238E27FC236}">
              <a16:creationId xmlns:a16="http://schemas.microsoft.com/office/drawing/2014/main" id="{C22AF0F5-02EB-4C4C-B128-1E0773175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245" name="BEx5AQZ4ETQ9LMY5EBWVH20Z7VXQ" hidden="1">
          <a:extLst>
            <a:ext uri="{FF2B5EF4-FFF2-40B4-BE49-F238E27FC236}">
              <a16:creationId xmlns:a16="http://schemas.microsoft.com/office/drawing/2014/main" id="{95723A38-6451-4EF6-AB0A-CC37CD246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46" name="BEx5BJQWS6YWHH4ZMSUAMD641V6Y" descr="ZTMFMXCIQSECDX38ALEFHUB00" hidden="1">
          <a:extLst>
            <a:ext uri="{FF2B5EF4-FFF2-40B4-BE49-F238E27FC236}">
              <a16:creationId xmlns:a16="http://schemas.microsoft.com/office/drawing/2014/main" id="{B993371F-2BA8-4D18-A136-6A308A3D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47" name="BExUBK0YZ5VYFY8TTITJGJU9S06A" hidden="1">
          <a:extLst>
            <a:ext uri="{FF2B5EF4-FFF2-40B4-BE49-F238E27FC236}">
              <a16:creationId xmlns:a16="http://schemas.microsoft.com/office/drawing/2014/main" id="{1DBCA5C2-680C-4D54-8D21-F094406E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48" name="BEx5BJQWS6YWHH4ZMSUAMD641V6Y" descr="ZTMFMXCIQSECDX38ALEFHUB00" hidden="1">
          <a:extLst>
            <a:ext uri="{FF2B5EF4-FFF2-40B4-BE49-F238E27FC236}">
              <a16:creationId xmlns:a16="http://schemas.microsoft.com/office/drawing/2014/main" id="{D8CEF973-E3C1-492C-A398-59094153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49" name="BExUBK0YZ5VYFY8TTITJGJU9S06A" hidden="1">
          <a:extLst>
            <a:ext uri="{FF2B5EF4-FFF2-40B4-BE49-F238E27FC236}">
              <a16:creationId xmlns:a16="http://schemas.microsoft.com/office/drawing/2014/main" id="{9DA37956-BFD8-4C82-913B-52779BCE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250" name="BEx1KD7H6UB1VYCJ7O61P562EIUY" descr="IQGV9140X0K0UPBL8OGU3I44J" hidden="1">
          <a:extLst>
            <a:ext uri="{FF2B5EF4-FFF2-40B4-BE49-F238E27FC236}">
              <a16:creationId xmlns:a16="http://schemas.microsoft.com/office/drawing/2014/main" id="{C4621927-0B88-4694-928B-6518BC71F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251" name="BEx5AQZ4ETQ9LMY5EBWVH20Z7VXQ" hidden="1">
          <a:extLst>
            <a:ext uri="{FF2B5EF4-FFF2-40B4-BE49-F238E27FC236}">
              <a16:creationId xmlns:a16="http://schemas.microsoft.com/office/drawing/2014/main" id="{7325380B-CA0A-4A73-8F52-95D6A15D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52" name="BEx5BJQWS6YWHH4ZMSUAMD641V6Y" descr="ZTMFMXCIQSECDX38ALEFHUB00" hidden="1">
          <a:extLst>
            <a:ext uri="{FF2B5EF4-FFF2-40B4-BE49-F238E27FC236}">
              <a16:creationId xmlns:a16="http://schemas.microsoft.com/office/drawing/2014/main" id="{27C978C9-B0A8-4916-94CE-B8463D2D7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53" name="BExUBK0YZ5VYFY8TTITJGJU9S06A" hidden="1">
          <a:extLst>
            <a:ext uri="{FF2B5EF4-FFF2-40B4-BE49-F238E27FC236}">
              <a16:creationId xmlns:a16="http://schemas.microsoft.com/office/drawing/2014/main" id="{7B3C05C7-1A0A-4806-8E59-B2DB2F0F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54" name="BEx5BJQWS6YWHH4ZMSUAMD641V6Y" descr="ZTMFMXCIQSECDX38ALEFHUB00" hidden="1">
          <a:extLst>
            <a:ext uri="{FF2B5EF4-FFF2-40B4-BE49-F238E27FC236}">
              <a16:creationId xmlns:a16="http://schemas.microsoft.com/office/drawing/2014/main" id="{6D16BE68-F0D2-40F6-8A49-A1E1DB962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55" name="BExUBK0YZ5VYFY8TTITJGJU9S06A" hidden="1">
          <a:extLst>
            <a:ext uri="{FF2B5EF4-FFF2-40B4-BE49-F238E27FC236}">
              <a16:creationId xmlns:a16="http://schemas.microsoft.com/office/drawing/2014/main" id="{C5A8520B-2F5E-4C80-A618-5BE345D0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56" name="BEx5BJQWS6YWHH4ZMSUAMD641V6Y" descr="ZTMFMXCIQSECDX38ALEFHUB00" hidden="1">
          <a:extLst>
            <a:ext uri="{FF2B5EF4-FFF2-40B4-BE49-F238E27FC236}">
              <a16:creationId xmlns:a16="http://schemas.microsoft.com/office/drawing/2014/main" id="{CE13EF67-993A-4FD5-909C-9B74C76B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57" name="BExUBK0YZ5VYFY8TTITJGJU9S06A" hidden="1">
          <a:extLst>
            <a:ext uri="{FF2B5EF4-FFF2-40B4-BE49-F238E27FC236}">
              <a16:creationId xmlns:a16="http://schemas.microsoft.com/office/drawing/2014/main" id="{494BD351-776F-4697-BEA9-DDADC2D96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258" name="BEx1KD7H6UB1VYCJ7O61P562EIUY" descr="IQGV9140X0K0UPBL8OGU3I44J" hidden="1">
          <a:extLst>
            <a:ext uri="{FF2B5EF4-FFF2-40B4-BE49-F238E27FC236}">
              <a16:creationId xmlns:a16="http://schemas.microsoft.com/office/drawing/2014/main" id="{27FFB347-C2D6-45A6-92AF-CE5F73F2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259" name="BEx5AQZ4ETQ9LMY5EBWVH20Z7VXQ" hidden="1">
          <a:extLst>
            <a:ext uri="{FF2B5EF4-FFF2-40B4-BE49-F238E27FC236}">
              <a16:creationId xmlns:a16="http://schemas.microsoft.com/office/drawing/2014/main" id="{B8DBF1BE-B4CD-45BF-99BE-95EDB461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60" name="BEx5BJQWS6YWHH4ZMSUAMD641V6Y" descr="ZTMFMXCIQSECDX38ALEFHUB00" hidden="1">
          <a:extLst>
            <a:ext uri="{FF2B5EF4-FFF2-40B4-BE49-F238E27FC236}">
              <a16:creationId xmlns:a16="http://schemas.microsoft.com/office/drawing/2014/main" id="{D7E9D885-D4C8-4452-8283-CB1115D4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61" name="BExUBK0YZ5VYFY8TTITJGJU9S06A" hidden="1">
          <a:extLst>
            <a:ext uri="{FF2B5EF4-FFF2-40B4-BE49-F238E27FC236}">
              <a16:creationId xmlns:a16="http://schemas.microsoft.com/office/drawing/2014/main" id="{7C3F520B-E9C2-4748-AF31-BD4E726BE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62" name="BEx5BJQWS6YWHH4ZMSUAMD641V6Y" descr="ZTMFMXCIQSECDX38ALEFHUB00" hidden="1">
          <a:extLst>
            <a:ext uri="{FF2B5EF4-FFF2-40B4-BE49-F238E27FC236}">
              <a16:creationId xmlns:a16="http://schemas.microsoft.com/office/drawing/2014/main" id="{A8F071DF-D2A4-4264-AA33-ED0351533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63" name="BExUBK0YZ5VYFY8TTITJGJU9S06A" hidden="1">
          <a:extLst>
            <a:ext uri="{FF2B5EF4-FFF2-40B4-BE49-F238E27FC236}">
              <a16:creationId xmlns:a16="http://schemas.microsoft.com/office/drawing/2014/main" id="{AE28DAF2-0898-4840-9598-97F28044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64" name="BEx5BJQWS6YWHH4ZMSUAMD641V6Y" descr="ZTMFMXCIQSECDX38ALEFHUB00" hidden="1">
          <a:extLst>
            <a:ext uri="{FF2B5EF4-FFF2-40B4-BE49-F238E27FC236}">
              <a16:creationId xmlns:a16="http://schemas.microsoft.com/office/drawing/2014/main" id="{FCC586D8-7852-4614-B60A-4B47F29DA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65" name="BExUBK0YZ5VYFY8TTITJGJU9S06A" hidden="1">
          <a:extLst>
            <a:ext uri="{FF2B5EF4-FFF2-40B4-BE49-F238E27FC236}">
              <a16:creationId xmlns:a16="http://schemas.microsoft.com/office/drawing/2014/main" id="{671F9E7A-B377-4ACF-817D-66853673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66" name="BEx5BJQWS6YWHH4ZMSUAMD641V6Y" descr="ZTMFMXCIQSECDX38ALEFHUB00" hidden="1">
          <a:extLst>
            <a:ext uri="{FF2B5EF4-FFF2-40B4-BE49-F238E27FC236}">
              <a16:creationId xmlns:a16="http://schemas.microsoft.com/office/drawing/2014/main" id="{7A486DAC-9818-40C0-8EC3-4479A6A81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67" name="BExUBK0YZ5VYFY8TTITJGJU9S06A" hidden="1">
          <a:extLst>
            <a:ext uri="{FF2B5EF4-FFF2-40B4-BE49-F238E27FC236}">
              <a16:creationId xmlns:a16="http://schemas.microsoft.com/office/drawing/2014/main" id="{F6CCC7F8-A7FE-4D5C-A436-49FE414A1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68" name="BEx5BJQWS6YWHH4ZMSUAMD641V6Y" descr="ZTMFMXCIQSECDX38ALEFHUB00" hidden="1">
          <a:extLst>
            <a:ext uri="{FF2B5EF4-FFF2-40B4-BE49-F238E27FC236}">
              <a16:creationId xmlns:a16="http://schemas.microsoft.com/office/drawing/2014/main" id="{51AE823D-04E0-429E-B157-8BA44067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69" name="BExUBK0YZ5VYFY8TTITJGJU9S06A" hidden="1">
          <a:extLst>
            <a:ext uri="{FF2B5EF4-FFF2-40B4-BE49-F238E27FC236}">
              <a16:creationId xmlns:a16="http://schemas.microsoft.com/office/drawing/2014/main" id="{92844016-AEB2-4135-992B-F6C06932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70" name="BEx5BJQWS6YWHH4ZMSUAMD641V6Y" descr="ZTMFMXCIQSECDX38ALEFHUB00" hidden="1">
          <a:extLst>
            <a:ext uri="{FF2B5EF4-FFF2-40B4-BE49-F238E27FC236}">
              <a16:creationId xmlns:a16="http://schemas.microsoft.com/office/drawing/2014/main" id="{1889D7FE-98DC-4337-A6C9-2A69B96C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71" name="BExUBK0YZ5VYFY8TTITJGJU9S06A" hidden="1">
          <a:extLst>
            <a:ext uri="{FF2B5EF4-FFF2-40B4-BE49-F238E27FC236}">
              <a16:creationId xmlns:a16="http://schemas.microsoft.com/office/drawing/2014/main" id="{655CE167-5584-48D6-BEE7-20CD59692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272" name="BExMO7VFCN4EL59982UR4AJ25JNJ" descr="XX6TINEJADZGKR0CTM7ZRT0RA" hidden="1">
          <a:extLst>
            <a:ext uri="{FF2B5EF4-FFF2-40B4-BE49-F238E27FC236}">
              <a16:creationId xmlns:a16="http://schemas.microsoft.com/office/drawing/2014/main" id="{066F8415-B797-4D39-BA5F-91C2AA54E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273" name="BExU3EX5JJCXCII4YKUJBFBGIJR2" descr="OF5ZI9PI5WH36VPANJ2DYLNMI" hidden="1">
          <a:extLst>
            <a:ext uri="{FF2B5EF4-FFF2-40B4-BE49-F238E27FC236}">
              <a16:creationId xmlns:a16="http://schemas.microsoft.com/office/drawing/2014/main" id="{694353D2-D6E1-4B9A-B9CE-1BC385A34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274" name="BEx1KD7H6UB1VYCJ7O61P562EIUY" descr="IQGV9140X0K0UPBL8OGU3I44J" hidden="1">
          <a:extLst>
            <a:ext uri="{FF2B5EF4-FFF2-40B4-BE49-F238E27FC236}">
              <a16:creationId xmlns:a16="http://schemas.microsoft.com/office/drawing/2014/main" id="{E25BF3FD-966E-4ADB-868E-543F60D6A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75" name="BEx5BJQWS6YWHH4ZMSUAMD641V6Y" descr="ZTMFMXCIQSECDX38ALEFHUB00" hidden="1">
          <a:extLst>
            <a:ext uri="{FF2B5EF4-FFF2-40B4-BE49-F238E27FC236}">
              <a16:creationId xmlns:a16="http://schemas.microsoft.com/office/drawing/2014/main" id="{4F2E6F15-B85A-4FC0-A095-B408389AF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20</xdr:row>
      <xdr:rowOff>0</xdr:rowOff>
    </xdr:from>
    <xdr:ext cx="59531" cy="829901"/>
    <xdr:pic>
      <xdr:nvPicPr>
        <xdr:cNvPr id="5276" name="BExVTO5Q8G2M7BPL4B2584LQS0R0" descr="OB6Q8NA4LZFE4GM9Y3V56BPMQ" hidden="1">
          <a:extLst>
            <a:ext uri="{FF2B5EF4-FFF2-40B4-BE49-F238E27FC236}">
              <a16:creationId xmlns:a16="http://schemas.microsoft.com/office/drawing/2014/main" id="{580EED73-D57A-468A-B221-0802260E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20</xdr:row>
      <xdr:rowOff>0</xdr:rowOff>
    </xdr:from>
    <xdr:ext cx="59531" cy="295275"/>
    <xdr:pic>
      <xdr:nvPicPr>
        <xdr:cNvPr id="5277" name="BExIFSCLN1G86X78PFLTSMRP0US5" descr="9JK4SPV4DG7VTCZIILWHXQU5J" hidden="1">
          <a:extLst>
            <a:ext uri="{FF2B5EF4-FFF2-40B4-BE49-F238E27FC236}">
              <a16:creationId xmlns:a16="http://schemas.microsoft.com/office/drawing/2014/main" id="{0505A9AD-3770-4F6D-9388-886DE4D48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278" name="BEx1I152WN2D3A85O2XN0DGXCWHN" descr="KHBZFMANRA4UMJR1AB4M5NJNT" hidden="1">
          <a:extLst>
            <a:ext uri="{FF2B5EF4-FFF2-40B4-BE49-F238E27FC236}">
              <a16:creationId xmlns:a16="http://schemas.microsoft.com/office/drawing/2014/main" id="{A6B865E5-BF08-47F3-B6C2-DC15E508F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279" name="BExW9676P0SKCVKK25QCGHPA3PAD" descr="9A4PWZ20RMSRF0PNECCDM75CA" hidden="1">
          <a:extLst>
            <a:ext uri="{FF2B5EF4-FFF2-40B4-BE49-F238E27FC236}">
              <a16:creationId xmlns:a16="http://schemas.microsoft.com/office/drawing/2014/main" id="{CA01B92A-FF81-48CF-85BF-78B0E489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280" name="BExS5CPQ8P8JOQPK7ANNKHLSGOKU" hidden="1">
          <a:extLst>
            <a:ext uri="{FF2B5EF4-FFF2-40B4-BE49-F238E27FC236}">
              <a16:creationId xmlns:a16="http://schemas.microsoft.com/office/drawing/2014/main" id="{86B0DDB1-02F5-4C41-91AD-6B45989F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281" name="BExMM0AVUAIRNJLXB1FW8R0YB4ZZ" hidden="1">
          <a:extLst>
            <a:ext uri="{FF2B5EF4-FFF2-40B4-BE49-F238E27FC236}">
              <a16:creationId xmlns:a16="http://schemas.microsoft.com/office/drawing/2014/main" id="{A9604045-7A68-4430-B476-C0628211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282" name="BExXZ7Y09CBS0XA7IPB3IRJ8RJM4" hidden="1">
          <a:extLst>
            <a:ext uri="{FF2B5EF4-FFF2-40B4-BE49-F238E27FC236}">
              <a16:creationId xmlns:a16="http://schemas.microsoft.com/office/drawing/2014/main" id="{9696624B-AD28-4FCA-9252-7D7F9E200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283" name="BExQ7SXS9VUG7P6CACU2J7R2SGIZ" hidden="1">
          <a:extLst>
            <a:ext uri="{FF2B5EF4-FFF2-40B4-BE49-F238E27FC236}">
              <a16:creationId xmlns:a16="http://schemas.microsoft.com/office/drawing/2014/main" id="{09A5B332-8229-444F-BFBE-B84F330E8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284" name="BEx5AQZ4ETQ9LMY5EBWVH20Z7VXQ" hidden="1">
          <a:extLst>
            <a:ext uri="{FF2B5EF4-FFF2-40B4-BE49-F238E27FC236}">
              <a16:creationId xmlns:a16="http://schemas.microsoft.com/office/drawing/2014/main" id="{135BF30F-FF2E-4010-A0D7-5649CDDB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85" name="BExUBK0YZ5VYFY8TTITJGJU9S06A" hidden="1">
          <a:extLst>
            <a:ext uri="{FF2B5EF4-FFF2-40B4-BE49-F238E27FC236}">
              <a16:creationId xmlns:a16="http://schemas.microsoft.com/office/drawing/2014/main" id="{5D512041-855A-46A5-867E-A725061A5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829901"/>
    <xdr:pic>
      <xdr:nvPicPr>
        <xdr:cNvPr id="5286" name="BExUEZCSSJ7RN4J18I2NUIQR2FZS" hidden="1">
          <a:extLst>
            <a:ext uri="{FF2B5EF4-FFF2-40B4-BE49-F238E27FC236}">
              <a16:creationId xmlns:a16="http://schemas.microsoft.com/office/drawing/2014/main" id="{62CEDCF5-6DDE-4F85-8F97-AC8664E3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3543300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295275"/>
    <xdr:pic>
      <xdr:nvPicPr>
        <xdr:cNvPr id="5287" name="BExS3JDQWF7U3F5JTEVOE16ASIYK" hidden="1">
          <a:extLst>
            <a:ext uri="{FF2B5EF4-FFF2-40B4-BE49-F238E27FC236}">
              <a16:creationId xmlns:a16="http://schemas.microsoft.com/office/drawing/2014/main" id="{2E4BC107-4E32-4965-A74F-C6362A7F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35433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288" name="BEx1KD7H6UB1VYCJ7O61P562EIUY" descr="IQGV9140X0K0UPBL8OGU3I44J" hidden="1">
          <a:extLst>
            <a:ext uri="{FF2B5EF4-FFF2-40B4-BE49-F238E27FC236}">
              <a16:creationId xmlns:a16="http://schemas.microsoft.com/office/drawing/2014/main" id="{2F0BC9EB-DC71-4BA4-BA59-3672147D6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89" name="BEx5BJQWS6YWHH4ZMSUAMD641V6Y" descr="ZTMFMXCIQSECDX38ALEFHUB00" hidden="1">
          <a:extLst>
            <a:ext uri="{FF2B5EF4-FFF2-40B4-BE49-F238E27FC236}">
              <a16:creationId xmlns:a16="http://schemas.microsoft.com/office/drawing/2014/main" id="{2300B641-DE3F-4C39-A21A-2E99F12EE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290" name="BEx5AQZ4ETQ9LMY5EBWVH20Z7VXQ" hidden="1">
          <a:extLst>
            <a:ext uri="{FF2B5EF4-FFF2-40B4-BE49-F238E27FC236}">
              <a16:creationId xmlns:a16="http://schemas.microsoft.com/office/drawing/2014/main" id="{5E07D918-02C0-402C-8433-139CA4AF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291" name="BExUBK0YZ5VYFY8TTITJGJU9S06A" hidden="1">
          <a:extLst>
            <a:ext uri="{FF2B5EF4-FFF2-40B4-BE49-F238E27FC236}">
              <a16:creationId xmlns:a16="http://schemas.microsoft.com/office/drawing/2014/main" id="{E78F1BE3-9B43-415A-A7AF-D82267E5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292" name="BExMO7VFCN4EL59982UR4AJ25JNJ" descr="XX6TINEJADZGKR0CTM7ZRT0RA" hidden="1">
          <a:extLst>
            <a:ext uri="{FF2B5EF4-FFF2-40B4-BE49-F238E27FC236}">
              <a16:creationId xmlns:a16="http://schemas.microsoft.com/office/drawing/2014/main" id="{F181EBAE-D8CB-4826-A62A-6DD57275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293" name="BExU3EX5JJCXCII4YKUJBFBGIJR2" descr="OF5ZI9PI5WH36VPANJ2DYLNMI" hidden="1">
          <a:extLst>
            <a:ext uri="{FF2B5EF4-FFF2-40B4-BE49-F238E27FC236}">
              <a16:creationId xmlns:a16="http://schemas.microsoft.com/office/drawing/2014/main" id="{12550CB9-C174-4106-B497-A02C40261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294" name="BEx1I152WN2D3A85O2XN0DGXCWHN" descr="KHBZFMANRA4UMJR1AB4M5NJNT" hidden="1">
          <a:extLst>
            <a:ext uri="{FF2B5EF4-FFF2-40B4-BE49-F238E27FC236}">
              <a16:creationId xmlns:a16="http://schemas.microsoft.com/office/drawing/2014/main" id="{FEE3BA98-0599-4EB8-B132-CD34A272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295" name="BExW9676P0SKCVKK25QCGHPA3PAD" descr="9A4PWZ20RMSRF0PNECCDM75CA" hidden="1">
          <a:extLst>
            <a:ext uri="{FF2B5EF4-FFF2-40B4-BE49-F238E27FC236}">
              <a16:creationId xmlns:a16="http://schemas.microsoft.com/office/drawing/2014/main" id="{96DBA7B8-CF85-459E-9292-B9C4F9CE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296" name="BExS5CPQ8P8JOQPK7ANNKHLSGOKU" hidden="1">
          <a:extLst>
            <a:ext uri="{FF2B5EF4-FFF2-40B4-BE49-F238E27FC236}">
              <a16:creationId xmlns:a16="http://schemas.microsoft.com/office/drawing/2014/main" id="{F2944F19-D1D2-4F31-BAF2-19864CEF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297" name="BExMM0AVUAIRNJLXB1FW8R0YB4ZZ" hidden="1">
          <a:extLst>
            <a:ext uri="{FF2B5EF4-FFF2-40B4-BE49-F238E27FC236}">
              <a16:creationId xmlns:a16="http://schemas.microsoft.com/office/drawing/2014/main" id="{9F871D03-0B90-4669-A428-452306CC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298" name="BExXZ7Y09CBS0XA7IPB3IRJ8RJM4" hidden="1">
          <a:extLst>
            <a:ext uri="{FF2B5EF4-FFF2-40B4-BE49-F238E27FC236}">
              <a16:creationId xmlns:a16="http://schemas.microsoft.com/office/drawing/2014/main" id="{2D7824FE-E48E-4A63-823D-08D82B6C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299" name="BExQ7SXS9VUG7P6CACU2J7R2SGIZ" hidden="1">
          <a:extLst>
            <a:ext uri="{FF2B5EF4-FFF2-40B4-BE49-F238E27FC236}">
              <a16:creationId xmlns:a16="http://schemas.microsoft.com/office/drawing/2014/main" id="{9644388E-C823-4DE1-9F08-BCE7662F4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300" name="BExU3EX5JJCXCII4YKUJBFBGIJR2" descr="OF5ZI9PI5WH36VPANJ2DYLNMI" hidden="1">
          <a:extLst>
            <a:ext uri="{FF2B5EF4-FFF2-40B4-BE49-F238E27FC236}">
              <a16:creationId xmlns:a16="http://schemas.microsoft.com/office/drawing/2014/main" id="{B675F22B-787E-4090-AA65-E4D2C8B4F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301" name="BExW9676P0SKCVKK25QCGHPA3PAD" descr="9A4PWZ20RMSRF0PNECCDM75CA" hidden="1">
          <a:extLst>
            <a:ext uri="{FF2B5EF4-FFF2-40B4-BE49-F238E27FC236}">
              <a16:creationId xmlns:a16="http://schemas.microsoft.com/office/drawing/2014/main" id="{22354924-BAC5-4FF7-8275-B7D20222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302" name="BExMM0AVUAIRNJLXB1FW8R0YB4ZZ" hidden="1">
          <a:extLst>
            <a:ext uri="{FF2B5EF4-FFF2-40B4-BE49-F238E27FC236}">
              <a16:creationId xmlns:a16="http://schemas.microsoft.com/office/drawing/2014/main" id="{E60EED6E-CEEF-4E13-9BC2-9AAF92026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303" name="BExQ7SXS9VUG7P6CACU2J7R2SGIZ" hidden="1">
          <a:extLst>
            <a:ext uri="{FF2B5EF4-FFF2-40B4-BE49-F238E27FC236}">
              <a16:creationId xmlns:a16="http://schemas.microsoft.com/office/drawing/2014/main" id="{52DF3694-D644-467A-846D-301D5421A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04" name="BEx1KD7H6UB1VYCJ7O61P562EIUY" descr="IQGV9140X0K0UPBL8OGU3I44J" hidden="1">
          <a:extLst>
            <a:ext uri="{FF2B5EF4-FFF2-40B4-BE49-F238E27FC236}">
              <a16:creationId xmlns:a16="http://schemas.microsoft.com/office/drawing/2014/main" id="{C1A59B9A-C364-4B10-9E8A-8497750F6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05" name="BEx5BJQWS6YWHH4ZMSUAMD641V6Y" descr="ZTMFMXCIQSECDX38ALEFHUB00" hidden="1">
          <a:extLst>
            <a:ext uri="{FF2B5EF4-FFF2-40B4-BE49-F238E27FC236}">
              <a16:creationId xmlns:a16="http://schemas.microsoft.com/office/drawing/2014/main" id="{3756FF57-A2B3-4C7F-92DB-C880F2254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06" name="BEx5AQZ4ETQ9LMY5EBWVH20Z7VXQ" hidden="1">
          <a:extLst>
            <a:ext uri="{FF2B5EF4-FFF2-40B4-BE49-F238E27FC236}">
              <a16:creationId xmlns:a16="http://schemas.microsoft.com/office/drawing/2014/main" id="{282ECB89-9322-4481-8D66-F08A929D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07" name="BExUBK0YZ5VYFY8TTITJGJU9S06A" hidden="1">
          <a:extLst>
            <a:ext uri="{FF2B5EF4-FFF2-40B4-BE49-F238E27FC236}">
              <a16:creationId xmlns:a16="http://schemas.microsoft.com/office/drawing/2014/main" id="{487BA93D-03AF-4FD1-B59A-9C57FC0C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08" name="BEx5BJQWS6YWHH4ZMSUAMD641V6Y" descr="ZTMFMXCIQSECDX38ALEFHUB00" hidden="1">
          <a:extLst>
            <a:ext uri="{FF2B5EF4-FFF2-40B4-BE49-F238E27FC236}">
              <a16:creationId xmlns:a16="http://schemas.microsoft.com/office/drawing/2014/main" id="{760BDE0E-F10B-40A3-983A-69B80D11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09" name="BExUBK0YZ5VYFY8TTITJGJU9S06A" hidden="1">
          <a:extLst>
            <a:ext uri="{FF2B5EF4-FFF2-40B4-BE49-F238E27FC236}">
              <a16:creationId xmlns:a16="http://schemas.microsoft.com/office/drawing/2014/main" id="{58954765-1868-47E6-9753-A9309516C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10" name="BEx1KD7H6UB1VYCJ7O61P562EIUY" descr="IQGV9140X0K0UPBL8OGU3I44J" hidden="1">
          <a:extLst>
            <a:ext uri="{FF2B5EF4-FFF2-40B4-BE49-F238E27FC236}">
              <a16:creationId xmlns:a16="http://schemas.microsoft.com/office/drawing/2014/main" id="{425106BE-207E-4A5D-8D1C-FB380DCC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11" name="BEx5BJQWS6YWHH4ZMSUAMD641V6Y" descr="ZTMFMXCIQSECDX38ALEFHUB00" hidden="1">
          <a:extLst>
            <a:ext uri="{FF2B5EF4-FFF2-40B4-BE49-F238E27FC236}">
              <a16:creationId xmlns:a16="http://schemas.microsoft.com/office/drawing/2014/main" id="{7F443127-22C8-4C24-AA65-445639B05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12" name="BEx5AQZ4ETQ9LMY5EBWVH20Z7VXQ" hidden="1">
          <a:extLst>
            <a:ext uri="{FF2B5EF4-FFF2-40B4-BE49-F238E27FC236}">
              <a16:creationId xmlns:a16="http://schemas.microsoft.com/office/drawing/2014/main" id="{5019F438-A35A-4F81-A495-4616864E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13" name="BExUBK0YZ5VYFY8TTITJGJU9S06A" hidden="1">
          <a:extLst>
            <a:ext uri="{FF2B5EF4-FFF2-40B4-BE49-F238E27FC236}">
              <a16:creationId xmlns:a16="http://schemas.microsoft.com/office/drawing/2014/main" id="{A7D9474E-7C44-408D-A6E6-7D3A35AB6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14" name="BEx5BJQWS6YWHH4ZMSUAMD641V6Y" descr="ZTMFMXCIQSECDX38ALEFHUB00" hidden="1">
          <a:extLst>
            <a:ext uri="{FF2B5EF4-FFF2-40B4-BE49-F238E27FC236}">
              <a16:creationId xmlns:a16="http://schemas.microsoft.com/office/drawing/2014/main" id="{DB6C3D0A-F063-4061-9BAD-956A44249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15" name="BExUBK0YZ5VYFY8TTITJGJU9S06A" hidden="1">
          <a:extLst>
            <a:ext uri="{FF2B5EF4-FFF2-40B4-BE49-F238E27FC236}">
              <a16:creationId xmlns:a16="http://schemas.microsoft.com/office/drawing/2014/main" id="{A0280E5C-987E-40A6-9D4D-41B29E111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16" name="BEx5BJQWS6YWHH4ZMSUAMD641V6Y" descr="ZTMFMXCIQSECDX38ALEFHUB00" hidden="1">
          <a:extLst>
            <a:ext uri="{FF2B5EF4-FFF2-40B4-BE49-F238E27FC236}">
              <a16:creationId xmlns:a16="http://schemas.microsoft.com/office/drawing/2014/main" id="{35E79207-2B3D-478F-B203-AE57668C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17" name="BExUBK0YZ5VYFY8TTITJGJU9S06A" hidden="1">
          <a:extLst>
            <a:ext uri="{FF2B5EF4-FFF2-40B4-BE49-F238E27FC236}">
              <a16:creationId xmlns:a16="http://schemas.microsoft.com/office/drawing/2014/main" id="{9C703FFD-F548-41A1-9CDC-C00B51475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18" name="BEx1KD7H6UB1VYCJ7O61P562EIUY" descr="IQGV9140X0K0UPBL8OGU3I44J" hidden="1">
          <a:extLst>
            <a:ext uri="{FF2B5EF4-FFF2-40B4-BE49-F238E27FC236}">
              <a16:creationId xmlns:a16="http://schemas.microsoft.com/office/drawing/2014/main" id="{289B73CA-6537-4172-9765-D3A09952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19" name="BEx5BJQWS6YWHH4ZMSUAMD641V6Y" descr="ZTMFMXCIQSECDX38ALEFHUB00" hidden="1">
          <a:extLst>
            <a:ext uri="{FF2B5EF4-FFF2-40B4-BE49-F238E27FC236}">
              <a16:creationId xmlns:a16="http://schemas.microsoft.com/office/drawing/2014/main" id="{93E02065-3705-4A28-BAFE-E26FD322A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20" name="BEx5AQZ4ETQ9LMY5EBWVH20Z7VXQ" hidden="1">
          <a:extLst>
            <a:ext uri="{FF2B5EF4-FFF2-40B4-BE49-F238E27FC236}">
              <a16:creationId xmlns:a16="http://schemas.microsoft.com/office/drawing/2014/main" id="{24B907CB-B7E4-4DFF-B503-0D74F3081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21" name="BExUBK0YZ5VYFY8TTITJGJU9S06A" hidden="1">
          <a:extLst>
            <a:ext uri="{FF2B5EF4-FFF2-40B4-BE49-F238E27FC236}">
              <a16:creationId xmlns:a16="http://schemas.microsoft.com/office/drawing/2014/main" id="{D8A18B79-8522-416C-B3F0-A030CDFCA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22" name="BEx5BJQWS6YWHH4ZMSUAMD641V6Y" descr="ZTMFMXCIQSECDX38ALEFHUB00" hidden="1">
          <a:extLst>
            <a:ext uri="{FF2B5EF4-FFF2-40B4-BE49-F238E27FC236}">
              <a16:creationId xmlns:a16="http://schemas.microsoft.com/office/drawing/2014/main" id="{E30AA2DD-CD68-40A5-BA30-6E1F17C1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23" name="BExUBK0YZ5VYFY8TTITJGJU9S06A" hidden="1">
          <a:extLst>
            <a:ext uri="{FF2B5EF4-FFF2-40B4-BE49-F238E27FC236}">
              <a16:creationId xmlns:a16="http://schemas.microsoft.com/office/drawing/2014/main" id="{52A3F4BF-0296-491D-9209-B6866961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24" name="BEx5BJQWS6YWHH4ZMSUAMD641V6Y" descr="ZTMFMXCIQSECDX38ALEFHUB00" hidden="1">
          <a:extLst>
            <a:ext uri="{FF2B5EF4-FFF2-40B4-BE49-F238E27FC236}">
              <a16:creationId xmlns:a16="http://schemas.microsoft.com/office/drawing/2014/main" id="{F2A404B8-7F5C-4447-823E-05F451995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25" name="BExUBK0YZ5VYFY8TTITJGJU9S06A" hidden="1">
          <a:extLst>
            <a:ext uri="{FF2B5EF4-FFF2-40B4-BE49-F238E27FC236}">
              <a16:creationId xmlns:a16="http://schemas.microsoft.com/office/drawing/2014/main" id="{A17E539D-6892-4BD8-8BD8-319E73A5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26" name="BEx5BJQWS6YWHH4ZMSUAMD641V6Y" descr="ZTMFMXCIQSECDX38ALEFHUB00" hidden="1">
          <a:extLst>
            <a:ext uri="{FF2B5EF4-FFF2-40B4-BE49-F238E27FC236}">
              <a16:creationId xmlns:a16="http://schemas.microsoft.com/office/drawing/2014/main" id="{2C444E05-05F9-4252-9A08-66F495AA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27" name="BExUBK0YZ5VYFY8TTITJGJU9S06A" hidden="1">
          <a:extLst>
            <a:ext uri="{FF2B5EF4-FFF2-40B4-BE49-F238E27FC236}">
              <a16:creationId xmlns:a16="http://schemas.microsoft.com/office/drawing/2014/main" id="{A0A8DECE-E427-45FD-B83E-811E5F24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328" name="BExMO7VFCN4EL59982UR4AJ25JNJ" descr="XX6TINEJADZGKR0CTM7ZRT0RA" hidden="1">
          <a:extLst>
            <a:ext uri="{FF2B5EF4-FFF2-40B4-BE49-F238E27FC236}">
              <a16:creationId xmlns:a16="http://schemas.microsoft.com/office/drawing/2014/main" id="{19488741-2D80-4545-BDF1-875F9266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329" name="BExU3EX5JJCXCII4YKUJBFBGIJR2" descr="OF5ZI9PI5WH36VPANJ2DYLNMI" hidden="1">
          <a:extLst>
            <a:ext uri="{FF2B5EF4-FFF2-40B4-BE49-F238E27FC236}">
              <a16:creationId xmlns:a16="http://schemas.microsoft.com/office/drawing/2014/main" id="{512D3649-A29A-4FCF-AF66-F2EB1356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330" name="BEx1I152WN2D3A85O2XN0DGXCWHN" descr="KHBZFMANRA4UMJR1AB4M5NJNT" hidden="1">
          <a:extLst>
            <a:ext uri="{FF2B5EF4-FFF2-40B4-BE49-F238E27FC236}">
              <a16:creationId xmlns:a16="http://schemas.microsoft.com/office/drawing/2014/main" id="{AB74EADD-3343-4F15-BE74-953706A7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331" name="BExW9676P0SKCVKK25QCGHPA3PAD" descr="9A4PWZ20RMSRF0PNECCDM75CA" hidden="1">
          <a:extLst>
            <a:ext uri="{FF2B5EF4-FFF2-40B4-BE49-F238E27FC236}">
              <a16:creationId xmlns:a16="http://schemas.microsoft.com/office/drawing/2014/main" id="{752DFB90-6DFC-4DFE-AEAA-CF9BE3BF3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332" name="BExS5CPQ8P8JOQPK7ANNKHLSGOKU" hidden="1">
          <a:extLst>
            <a:ext uri="{FF2B5EF4-FFF2-40B4-BE49-F238E27FC236}">
              <a16:creationId xmlns:a16="http://schemas.microsoft.com/office/drawing/2014/main" id="{F91D6483-2144-4AFB-BFAB-7DD0613A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333" name="BExMM0AVUAIRNJLXB1FW8R0YB4ZZ" hidden="1">
          <a:extLst>
            <a:ext uri="{FF2B5EF4-FFF2-40B4-BE49-F238E27FC236}">
              <a16:creationId xmlns:a16="http://schemas.microsoft.com/office/drawing/2014/main" id="{551A31B1-B13D-447B-B0AD-553C8604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334" name="BExXZ7Y09CBS0XA7IPB3IRJ8RJM4" hidden="1">
          <a:extLst>
            <a:ext uri="{FF2B5EF4-FFF2-40B4-BE49-F238E27FC236}">
              <a16:creationId xmlns:a16="http://schemas.microsoft.com/office/drawing/2014/main" id="{73861237-8C63-4562-899D-EC33A298E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335" name="BExQ7SXS9VUG7P6CACU2J7R2SGIZ" hidden="1">
          <a:extLst>
            <a:ext uri="{FF2B5EF4-FFF2-40B4-BE49-F238E27FC236}">
              <a16:creationId xmlns:a16="http://schemas.microsoft.com/office/drawing/2014/main" id="{C0659195-A7BD-4A6A-BBB7-C77F94DE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336" name="BExU3EX5JJCXCII4YKUJBFBGIJR2" descr="OF5ZI9PI5WH36VPANJ2DYLNMI" hidden="1">
          <a:extLst>
            <a:ext uri="{FF2B5EF4-FFF2-40B4-BE49-F238E27FC236}">
              <a16:creationId xmlns:a16="http://schemas.microsoft.com/office/drawing/2014/main" id="{F0A099B4-8DD5-461D-9196-6CF6DB3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337" name="BExW9676P0SKCVKK25QCGHPA3PAD" descr="9A4PWZ20RMSRF0PNECCDM75CA" hidden="1">
          <a:extLst>
            <a:ext uri="{FF2B5EF4-FFF2-40B4-BE49-F238E27FC236}">
              <a16:creationId xmlns:a16="http://schemas.microsoft.com/office/drawing/2014/main" id="{875D1F24-16F0-4A11-B469-E977343CF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338" name="BExMM0AVUAIRNJLXB1FW8R0YB4ZZ" hidden="1">
          <a:extLst>
            <a:ext uri="{FF2B5EF4-FFF2-40B4-BE49-F238E27FC236}">
              <a16:creationId xmlns:a16="http://schemas.microsoft.com/office/drawing/2014/main" id="{165AFBD9-CE2A-4546-AF00-98341EACE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339" name="BExQ7SXS9VUG7P6CACU2J7R2SGIZ" hidden="1">
          <a:extLst>
            <a:ext uri="{FF2B5EF4-FFF2-40B4-BE49-F238E27FC236}">
              <a16:creationId xmlns:a16="http://schemas.microsoft.com/office/drawing/2014/main" id="{5AD1EDBC-B4B1-456E-B48C-D9DE70EE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40" name="BEx1KD7H6UB1VYCJ7O61P562EIUY" descr="IQGV9140X0K0UPBL8OGU3I44J" hidden="1">
          <a:extLst>
            <a:ext uri="{FF2B5EF4-FFF2-40B4-BE49-F238E27FC236}">
              <a16:creationId xmlns:a16="http://schemas.microsoft.com/office/drawing/2014/main" id="{3C79A218-E110-499D-BABA-B67119222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41" name="BEx5BJQWS6YWHH4ZMSUAMD641V6Y" descr="ZTMFMXCIQSECDX38ALEFHUB00" hidden="1">
          <a:extLst>
            <a:ext uri="{FF2B5EF4-FFF2-40B4-BE49-F238E27FC236}">
              <a16:creationId xmlns:a16="http://schemas.microsoft.com/office/drawing/2014/main" id="{B827E90C-989E-4821-8635-D2B832208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42" name="BEx5AQZ4ETQ9LMY5EBWVH20Z7VXQ" hidden="1">
          <a:extLst>
            <a:ext uri="{FF2B5EF4-FFF2-40B4-BE49-F238E27FC236}">
              <a16:creationId xmlns:a16="http://schemas.microsoft.com/office/drawing/2014/main" id="{2D2FC1A1-51B3-4CFF-90BD-DEA6D3DE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43" name="BExUBK0YZ5VYFY8TTITJGJU9S06A" hidden="1">
          <a:extLst>
            <a:ext uri="{FF2B5EF4-FFF2-40B4-BE49-F238E27FC236}">
              <a16:creationId xmlns:a16="http://schemas.microsoft.com/office/drawing/2014/main" id="{97D99472-60D5-4E24-841C-AB046C79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44" name="BEx5BJQWS6YWHH4ZMSUAMD641V6Y" descr="ZTMFMXCIQSECDX38ALEFHUB00" hidden="1">
          <a:extLst>
            <a:ext uri="{FF2B5EF4-FFF2-40B4-BE49-F238E27FC236}">
              <a16:creationId xmlns:a16="http://schemas.microsoft.com/office/drawing/2014/main" id="{BC629BCA-12E0-4DBE-B03F-DBC0A71A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45" name="BExUBK0YZ5VYFY8TTITJGJU9S06A" hidden="1">
          <a:extLst>
            <a:ext uri="{FF2B5EF4-FFF2-40B4-BE49-F238E27FC236}">
              <a16:creationId xmlns:a16="http://schemas.microsoft.com/office/drawing/2014/main" id="{FC978E0E-EC9A-4395-925D-1CE87A30E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46" name="BEx5BJQWS6YWHH4ZMSUAMD641V6Y" descr="ZTMFMXCIQSECDX38ALEFHUB00" hidden="1">
          <a:extLst>
            <a:ext uri="{FF2B5EF4-FFF2-40B4-BE49-F238E27FC236}">
              <a16:creationId xmlns:a16="http://schemas.microsoft.com/office/drawing/2014/main" id="{42006F02-2983-49A4-A211-4EC2CD172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47" name="BExUBK0YZ5VYFY8TTITJGJU9S06A" hidden="1">
          <a:extLst>
            <a:ext uri="{FF2B5EF4-FFF2-40B4-BE49-F238E27FC236}">
              <a16:creationId xmlns:a16="http://schemas.microsoft.com/office/drawing/2014/main" id="{DEC7D454-D418-45CD-B2F1-BCD1EE11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48" name="BEx5BJQWS6YWHH4ZMSUAMD641V6Y" descr="ZTMFMXCIQSECDX38ALEFHUB00" hidden="1">
          <a:extLst>
            <a:ext uri="{FF2B5EF4-FFF2-40B4-BE49-F238E27FC236}">
              <a16:creationId xmlns:a16="http://schemas.microsoft.com/office/drawing/2014/main" id="{26F09DA9-08F6-4C91-9C5B-2F50B4FC4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49" name="BExUBK0YZ5VYFY8TTITJGJU9S06A" hidden="1">
          <a:extLst>
            <a:ext uri="{FF2B5EF4-FFF2-40B4-BE49-F238E27FC236}">
              <a16:creationId xmlns:a16="http://schemas.microsoft.com/office/drawing/2014/main" id="{4E885C27-8C05-413D-8760-D4CC50D9D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50" name="BEx5BJQWS6YWHH4ZMSUAMD641V6Y" descr="ZTMFMXCIQSECDX38ALEFHUB00" hidden="1">
          <a:extLst>
            <a:ext uri="{FF2B5EF4-FFF2-40B4-BE49-F238E27FC236}">
              <a16:creationId xmlns:a16="http://schemas.microsoft.com/office/drawing/2014/main" id="{39498F08-D41A-40F1-BD3B-8C3DE5B9D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51" name="BExUBK0YZ5VYFY8TTITJGJU9S06A" hidden="1">
          <a:extLst>
            <a:ext uri="{FF2B5EF4-FFF2-40B4-BE49-F238E27FC236}">
              <a16:creationId xmlns:a16="http://schemas.microsoft.com/office/drawing/2014/main" id="{C9162AB3-9374-42D5-8BA4-9BB061B1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352" name="BExU3EX5JJCXCII4YKUJBFBGIJR2" descr="OF5ZI9PI5WH36VPANJ2DYLNMI" hidden="1">
          <a:extLst>
            <a:ext uri="{FF2B5EF4-FFF2-40B4-BE49-F238E27FC236}">
              <a16:creationId xmlns:a16="http://schemas.microsoft.com/office/drawing/2014/main" id="{87ED867F-2976-46A8-8857-0516F4A4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53" name="BEx5BJQWS6YWHH4ZMSUAMD641V6Y" descr="ZTMFMXCIQSECDX38ALEFHUB00" hidden="1">
          <a:extLst>
            <a:ext uri="{FF2B5EF4-FFF2-40B4-BE49-F238E27FC236}">
              <a16:creationId xmlns:a16="http://schemas.microsoft.com/office/drawing/2014/main" id="{2E4AE18E-7247-4C6C-B4C3-1699BFC1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20</xdr:row>
      <xdr:rowOff>0</xdr:rowOff>
    </xdr:from>
    <xdr:ext cx="59531" cy="295275"/>
    <xdr:pic>
      <xdr:nvPicPr>
        <xdr:cNvPr id="5354" name="BExIFSCLN1G86X78PFLTSMRP0US5" descr="9JK4SPV4DG7VTCZIILWHXQU5J" hidden="1">
          <a:extLst>
            <a:ext uri="{FF2B5EF4-FFF2-40B4-BE49-F238E27FC236}">
              <a16:creationId xmlns:a16="http://schemas.microsoft.com/office/drawing/2014/main" id="{91029552-6B08-42F0-A838-1D5DFE6F7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355" name="BExW9676P0SKCVKK25QCGHPA3PAD" descr="9A4PWZ20RMSRF0PNECCDM75CA" hidden="1">
          <a:extLst>
            <a:ext uri="{FF2B5EF4-FFF2-40B4-BE49-F238E27FC236}">
              <a16:creationId xmlns:a16="http://schemas.microsoft.com/office/drawing/2014/main" id="{470F697A-0CDC-4170-BEF2-72383CC3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356" name="BExMM0AVUAIRNJLXB1FW8R0YB4ZZ" hidden="1">
          <a:extLst>
            <a:ext uri="{FF2B5EF4-FFF2-40B4-BE49-F238E27FC236}">
              <a16:creationId xmlns:a16="http://schemas.microsoft.com/office/drawing/2014/main" id="{39535724-7394-49A1-BC4A-2F9E373A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357" name="BExQ7SXS9VUG7P6CACU2J7R2SGIZ" hidden="1">
          <a:extLst>
            <a:ext uri="{FF2B5EF4-FFF2-40B4-BE49-F238E27FC236}">
              <a16:creationId xmlns:a16="http://schemas.microsoft.com/office/drawing/2014/main" id="{78DC6EA9-093C-4837-9127-B642C5A5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58" name="BExUBK0YZ5VYFY8TTITJGJU9S06A" hidden="1">
          <a:extLst>
            <a:ext uri="{FF2B5EF4-FFF2-40B4-BE49-F238E27FC236}">
              <a16:creationId xmlns:a16="http://schemas.microsoft.com/office/drawing/2014/main" id="{E68D1835-3780-48F4-905A-0609A82B6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295275"/>
    <xdr:pic>
      <xdr:nvPicPr>
        <xdr:cNvPr id="5359" name="BExS3JDQWF7U3F5JTEVOE16ASIYK" hidden="1">
          <a:extLst>
            <a:ext uri="{FF2B5EF4-FFF2-40B4-BE49-F238E27FC236}">
              <a16:creationId xmlns:a16="http://schemas.microsoft.com/office/drawing/2014/main" id="{2E475E2C-9FBC-4C4E-A25A-9C1B71C99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35433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60" name="BEx1KD7H6UB1VYCJ7O61P562EIUY" descr="IQGV9140X0K0UPBL8OGU3I44J" hidden="1">
          <a:extLst>
            <a:ext uri="{FF2B5EF4-FFF2-40B4-BE49-F238E27FC236}">
              <a16:creationId xmlns:a16="http://schemas.microsoft.com/office/drawing/2014/main" id="{7F0C8086-75AE-49A0-86DD-4D957A9B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61" name="BEx5AQZ4ETQ9LMY5EBWVH20Z7VXQ" hidden="1">
          <a:extLst>
            <a:ext uri="{FF2B5EF4-FFF2-40B4-BE49-F238E27FC236}">
              <a16:creationId xmlns:a16="http://schemas.microsoft.com/office/drawing/2014/main" id="{3C0E51E4-5123-447C-95B1-55449F2D1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62" name="BEx1KD7H6UB1VYCJ7O61P562EIUY" descr="IQGV9140X0K0UPBL8OGU3I44J" hidden="1">
          <a:extLst>
            <a:ext uri="{FF2B5EF4-FFF2-40B4-BE49-F238E27FC236}">
              <a16:creationId xmlns:a16="http://schemas.microsoft.com/office/drawing/2014/main" id="{2C9DE922-3D2F-4AAA-9993-53B922E5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63" name="BEx5AQZ4ETQ9LMY5EBWVH20Z7VXQ" hidden="1">
          <a:extLst>
            <a:ext uri="{FF2B5EF4-FFF2-40B4-BE49-F238E27FC236}">
              <a16:creationId xmlns:a16="http://schemas.microsoft.com/office/drawing/2014/main" id="{40FEC0D7-F878-4521-9A8D-3F8008B6D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64" name="BEx1KD7H6UB1VYCJ7O61P562EIUY" descr="IQGV9140X0K0UPBL8OGU3I44J" hidden="1">
          <a:extLst>
            <a:ext uri="{FF2B5EF4-FFF2-40B4-BE49-F238E27FC236}">
              <a16:creationId xmlns:a16="http://schemas.microsoft.com/office/drawing/2014/main" id="{412713D7-5E26-456C-A6CD-A24572997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65" name="BEx5BJQWS6YWHH4ZMSUAMD641V6Y" descr="ZTMFMXCIQSECDX38ALEFHUB00" hidden="1">
          <a:extLst>
            <a:ext uri="{FF2B5EF4-FFF2-40B4-BE49-F238E27FC236}">
              <a16:creationId xmlns:a16="http://schemas.microsoft.com/office/drawing/2014/main" id="{0CFC41C0-6B71-494B-B0FD-2D1E13AC8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66" name="BEx5AQZ4ETQ9LMY5EBWVH20Z7VXQ" hidden="1">
          <a:extLst>
            <a:ext uri="{FF2B5EF4-FFF2-40B4-BE49-F238E27FC236}">
              <a16:creationId xmlns:a16="http://schemas.microsoft.com/office/drawing/2014/main" id="{C9F6FB15-DD33-42EE-A8CB-9A24BCF6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67" name="BExUBK0YZ5VYFY8TTITJGJU9S06A" hidden="1">
          <a:extLst>
            <a:ext uri="{FF2B5EF4-FFF2-40B4-BE49-F238E27FC236}">
              <a16:creationId xmlns:a16="http://schemas.microsoft.com/office/drawing/2014/main" id="{E2B0F801-4CBD-4778-B02A-571B21BCF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68" name="BEx1KD7H6UB1VYCJ7O61P562EIUY" descr="IQGV9140X0K0UPBL8OGU3I44J" hidden="1">
          <a:extLst>
            <a:ext uri="{FF2B5EF4-FFF2-40B4-BE49-F238E27FC236}">
              <a16:creationId xmlns:a16="http://schemas.microsoft.com/office/drawing/2014/main" id="{AF0739E3-C3A1-46C4-9868-2C0F9954A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69" name="BEx5AQZ4ETQ9LMY5EBWVH20Z7VXQ" hidden="1">
          <a:extLst>
            <a:ext uri="{FF2B5EF4-FFF2-40B4-BE49-F238E27FC236}">
              <a16:creationId xmlns:a16="http://schemas.microsoft.com/office/drawing/2014/main" id="{7742CE47-162A-47C1-8FAF-CC6725534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70" name="BEx1KD7H6UB1VYCJ7O61P562EIUY" descr="IQGV9140X0K0UPBL8OGU3I44J" hidden="1">
          <a:extLst>
            <a:ext uri="{FF2B5EF4-FFF2-40B4-BE49-F238E27FC236}">
              <a16:creationId xmlns:a16="http://schemas.microsoft.com/office/drawing/2014/main" id="{164A2EB8-E580-4E6D-943C-2501E012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71" name="BEx5BJQWS6YWHH4ZMSUAMD641V6Y" descr="ZTMFMXCIQSECDX38ALEFHUB00" hidden="1">
          <a:extLst>
            <a:ext uri="{FF2B5EF4-FFF2-40B4-BE49-F238E27FC236}">
              <a16:creationId xmlns:a16="http://schemas.microsoft.com/office/drawing/2014/main" id="{054E3964-2849-4ACA-ADC6-54297615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72" name="BEx5AQZ4ETQ9LMY5EBWVH20Z7VXQ" hidden="1">
          <a:extLst>
            <a:ext uri="{FF2B5EF4-FFF2-40B4-BE49-F238E27FC236}">
              <a16:creationId xmlns:a16="http://schemas.microsoft.com/office/drawing/2014/main" id="{E915C515-A266-48A7-8512-94E02C730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73" name="BExUBK0YZ5VYFY8TTITJGJU9S06A" hidden="1">
          <a:extLst>
            <a:ext uri="{FF2B5EF4-FFF2-40B4-BE49-F238E27FC236}">
              <a16:creationId xmlns:a16="http://schemas.microsoft.com/office/drawing/2014/main" id="{46585018-E5A2-4863-AFD8-624A1D38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74" name="BEx1KD7H6UB1VYCJ7O61P562EIUY" descr="IQGV9140X0K0UPBL8OGU3I44J" hidden="1">
          <a:extLst>
            <a:ext uri="{FF2B5EF4-FFF2-40B4-BE49-F238E27FC236}">
              <a16:creationId xmlns:a16="http://schemas.microsoft.com/office/drawing/2014/main" id="{FAED669A-E48C-4DB7-9DB6-D53F88B5A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75" name="BEx5BJQWS6YWHH4ZMSUAMD641V6Y" descr="ZTMFMXCIQSECDX38ALEFHUB00" hidden="1">
          <a:extLst>
            <a:ext uri="{FF2B5EF4-FFF2-40B4-BE49-F238E27FC236}">
              <a16:creationId xmlns:a16="http://schemas.microsoft.com/office/drawing/2014/main" id="{BB30124D-3794-4B7B-AB76-369F01D6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76" name="BEx5AQZ4ETQ9LMY5EBWVH20Z7VXQ" hidden="1">
          <a:extLst>
            <a:ext uri="{FF2B5EF4-FFF2-40B4-BE49-F238E27FC236}">
              <a16:creationId xmlns:a16="http://schemas.microsoft.com/office/drawing/2014/main" id="{0C8CE15D-5A64-4EBC-AB50-A5343F935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77" name="BExUBK0YZ5VYFY8TTITJGJU9S06A" hidden="1">
          <a:extLst>
            <a:ext uri="{FF2B5EF4-FFF2-40B4-BE49-F238E27FC236}">
              <a16:creationId xmlns:a16="http://schemas.microsoft.com/office/drawing/2014/main" id="{5E3F8030-948A-4E77-B741-591989919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78" name="BEx1KD7H6UB1VYCJ7O61P562EIUY" descr="IQGV9140X0K0UPBL8OGU3I44J" hidden="1">
          <a:extLst>
            <a:ext uri="{FF2B5EF4-FFF2-40B4-BE49-F238E27FC236}">
              <a16:creationId xmlns:a16="http://schemas.microsoft.com/office/drawing/2014/main" id="{80DB9264-33C3-47BB-8DE6-3295BE3D3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79" name="BEx5AQZ4ETQ9LMY5EBWVH20Z7VXQ" hidden="1">
          <a:extLst>
            <a:ext uri="{FF2B5EF4-FFF2-40B4-BE49-F238E27FC236}">
              <a16:creationId xmlns:a16="http://schemas.microsoft.com/office/drawing/2014/main" id="{CBA7DC4D-E262-4D93-96AD-2720DA490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80" name="BEx1KD7H6UB1VYCJ7O61P562EIUY" descr="IQGV9140X0K0UPBL8OGU3I44J" hidden="1">
          <a:extLst>
            <a:ext uri="{FF2B5EF4-FFF2-40B4-BE49-F238E27FC236}">
              <a16:creationId xmlns:a16="http://schemas.microsoft.com/office/drawing/2014/main" id="{97732EDA-7D14-452C-83B7-755143172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81" name="BEx5BJQWS6YWHH4ZMSUAMD641V6Y" descr="ZTMFMXCIQSECDX38ALEFHUB00" hidden="1">
          <a:extLst>
            <a:ext uri="{FF2B5EF4-FFF2-40B4-BE49-F238E27FC236}">
              <a16:creationId xmlns:a16="http://schemas.microsoft.com/office/drawing/2014/main" id="{D6764EC3-1F66-418B-976A-7257266F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82" name="BEx5AQZ4ETQ9LMY5EBWVH20Z7VXQ" hidden="1">
          <a:extLst>
            <a:ext uri="{FF2B5EF4-FFF2-40B4-BE49-F238E27FC236}">
              <a16:creationId xmlns:a16="http://schemas.microsoft.com/office/drawing/2014/main" id="{331559C5-5F46-4226-AFB2-D321A090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83" name="BExUBK0YZ5VYFY8TTITJGJU9S06A" hidden="1">
          <a:extLst>
            <a:ext uri="{FF2B5EF4-FFF2-40B4-BE49-F238E27FC236}">
              <a16:creationId xmlns:a16="http://schemas.microsoft.com/office/drawing/2014/main" id="{04FF09D5-A8FE-4B6D-8CC2-0EB9D88DB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84" name="BEx1KD7H6UB1VYCJ7O61P562EIUY" descr="IQGV9140X0K0UPBL8OGU3I44J" hidden="1">
          <a:extLst>
            <a:ext uri="{FF2B5EF4-FFF2-40B4-BE49-F238E27FC236}">
              <a16:creationId xmlns:a16="http://schemas.microsoft.com/office/drawing/2014/main" id="{54A9E652-8ECB-49D5-82FC-A98EB88F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85" name="BEx5BJQWS6YWHH4ZMSUAMD641V6Y" descr="ZTMFMXCIQSECDX38ALEFHUB00" hidden="1">
          <a:extLst>
            <a:ext uri="{FF2B5EF4-FFF2-40B4-BE49-F238E27FC236}">
              <a16:creationId xmlns:a16="http://schemas.microsoft.com/office/drawing/2014/main" id="{0B8448E1-704F-4FFF-BC0E-D0ACC7FE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86" name="BEx5AQZ4ETQ9LMY5EBWVH20Z7VXQ" hidden="1">
          <a:extLst>
            <a:ext uri="{FF2B5EF4-FFF2-40B4-BE49-F238E27FC236}">
              <a16:creationId xmlns:a16="http://schemas.microsoft.com/office/drawing/2014/main" id="{E0F32326-5058-4CFD-A6B2-23108A2DC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87" name="BExUBK0YZ5VYFY8TTITJGJU9S06A" hidden="1">
          <a:extLst>
            <a:ext uri="{FF2B5EF4-FFF2-40B4-BE49-F238E27FC236}">
              <a16:creationId xmlns:a16="http://schemas.microsoft.com/office/drawing/2014/main" id="{B6442537-C413-489B-8050-C36301E0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88" name="BEx1KD7H6UB1VYCJ7O61P562EIUY" descr="IQGV9140X0K0UPBL8OGU3I44J" hidden="1">
          <a:extLst>
            <a:ext uri="{FF2B5EF4-FFF2-40B4-BE49-F238E27FC236}">
              <a16:creationId xmlns:a16="http://schemas.microsoft.com/office/drawing/2014/main" id="{69B9DC82-44F9-42B7-BC09-7893F7F6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89" name="BEx5BJQWS6YWHH4ZMSUAMD641V6Y" descr="ZTMFMXCIQSECDX38ALEFHUB00" hidden="1">
          <a:extLst>
            <a:ext uri="{FF2B5EF4-FFF2-40B4-BE49-F238E27FC236}">
              <a16:creationId xmlns:a16="http://schemas.microsoft.com/office/drawing/2014/main" id="{56989886-19FF-4446-AA7F-749E08E64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90" name="BEx5AQZ4ETQ9LMY5EBWVH20Z7VXQ" hidden="1">
          <a:extLst>
            <a:ext uri="{FF2B5EF4-FFF2-40B4-BE49-F238E27FC236}">
              <a16:creationId xmlns:a16="http://schemas.microsoft.com/office/drawing/2014/main" id="{046A23D0-24A9-4E9A-9570-E228E888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391" name="BExUBK0YZ5VYFY8TTITJGJU9S06A" hidden="1">
          <a:extLst>
            <a:ext uri="{FF2B5EF4-FFF2-40B4-BE49-F238E27FC236}">
              <a16:creationId xmlns:a16="http://schemas.microsoft.com/office/drawing/2014/main" id="{F8BB77E6-4AC8-4754-BBDB-BB10D6C5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92" name="BEx1KD7H6UB1VYCJ7O61P562EIUY" descr="IQGV9140X0K0UPBL8OGU3I44J" hidden="1">
          <a:extLst>
            <a:ext uri="{FF2B5EF4-FFF2-40B4-BE49-F238E27FC236}">
              <a16:creationId xmlns:a16="http://schemas.microsoft.com/office/drawing/2014/main" id="{97490458-3CCB-41D8-B1EF-2506ABE4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93" name="BEx5AQZ4ETQ9LMY5EBWVH20Z7VXQ" hidden="1">
          <a:extLst>
            <a:ext uri="{FF2B5EF4-FFF2-40B4-BE49-F238E27FC236}">
              <a16:creationId xmlns:a16="http://schemas.microsoft.com/office/drawing/2014/main" id="{94C7CADC-B962-4FA8-A87C-6E56F1EB3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94" name="BEx1KD7H6UB1VYCJ7O61P562EIUY" descr="IQGV9140X0K0UPBL8OGU3I44J" hidden="1">
          <a:extLst>
            <a:ext uri="{FF2B5EF4-FFF2-40B4-BE49-F238E27FC236}">
              <a16:creationId xmlns:a16="http://schemas.microsoft.com/office/drawing/2014/main" id="{E27EC6C9-8549-47DD-90BE-DF8A2BD14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95" name="BEx5AQZ4ETQ9LMY5EBWVH20Z7VXQ" hidden="1">
          <a:extLst>
            <a:ext uri="{FF2B5EF4-FFF2-40B4-BE49-F238E27FC236}">
              <a16:creationId xmlns:a16="http://schemas.microsoft.com/office/drawing/2014/main" id="{FE82F89B-5152-4D7E-839C-70D131270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96" name="BEx1KD7H6UB1VYCJ7O61P562EIUY" descr="IQGV9140X0K0UPBL8OGU3I44J" hidden="1">
          <a:extLst>
            <a:ext uri="{FF2B5EF4-FFF2-40B4-BE49-F238E27FC236}">
              <a16:creationId xmlns:a16="http://schemas.microsoft.com/office/drawing/2014/main" id="{54EAA098-A757-4572-B3E7-4FF40F0FC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97" name="BEx5AQZ4ETQ9LMY5EBWVH20Z7VXQ" hidden="1">
          <a:extLst>
            <a:ext uri="{FF2B5EF4-FFF2-40B4-BE49-F238E27FC236}">
              <a16:creationId xmlns:a16="http://schemas.microsoft.com/office/drawing/2014/main" id="{694AD7FE-61B6-48CD-8266-A8739F445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98" name="BEx1KD7H6UB1VYCJ7O61P562EIUY" descr="IQGV9140X0K0UPBL8OGU3I44J" hidden="1">
          <a:extLst>
            <a:ext uri="{FF2B5EF4-FFF2-40B4-BE49-F238E27FC236}">
              <a16:creationId xmlns:a16="http://schemas.microsoft.com/office/drawing/2014/main" id="{D7303E2D-B125-4386-9F38-3DAE9DC6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399" name="BEx5AQZ4ETQ9LMY5EBWVH20Z7VXQ" hidden="1">
          <a:extLst>
            <a:ext uri="{FF2B5EF4-FFF2-40B4-BE49-F238E27FC236}">
              <a16:creationId xmlns:a16="http://schemas.microsoft.com/office/drawing/2014/main" id="{106992D5-94F0-4AE3-8564-00DBC929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00" name="BEx1KD7H6UB1VYCJ7O61P562EIUY" descr="IQGV9140X0K0UPBL8OGU3I44J" hidden="1">
          <a:extLst>
            <a:ext uri="{FF2B5EF4-FFF2-40B4-BE49-F238E27FC236}">
              <a16:creationId xmlns:a16="http://schemas.microsoft.com/office/drawing/2014/main" id="{7D0D3D3A-621D-4F2F-9E04-5142F9333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01" name="BEx5AQZ4ETQ9LMY5EBWVH20Z7VXQ" hidden="1">
          <a:extLst>
            <a:ext uri="{FF2B5EF4-FFF2-40B4-BE49-F238E27FC236}">
              <a16:creationId xmlns:a16="http://schemas.microsoft.com/office/drawing/2014/main" id="{A19B8EE4-57AB-45ED-BA46-6F9337AD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02" name="BEx1KD7H6UB1VYCJ7O61P562EIUY" descr="IQGV9140X0K0UPBL8OGU3I44J" hidden="1">
          <a:extLst>
            <a:ext uri="{FF2B5EF4-FFF2-40B4-BE49-F238E27FC236}">
              <a16:creationId xmlns:a16="http://schemas.microsoft.com/office/drawing/2014/main" id="{D7C6E0A9-48AA-40CE-A3BC-1B3D4F6C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03" name="BEx5BJQWS6YWHH4ZMSUAMD641V6Y" descr="ZTMFMXCIQSECDX38ALEFHUB00" hidden="1">
          <a:extLst>
            <a:ext uri="{FF2B5EF4-FFF2-40B4-BE49-F238E27FC236}">
              <a16:creationId xmlns:a16="http://schemas.microsoft.com/office/drawing/2014/main" id="{79493A7D-49CF-4CA4-B88F-EF770B67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04" name="BEx5AQZ4ETQ9LMY5EBWVH20Z7VXQ" hidden="1">
          <a:extLst>
            <a:ext uri="{FF2B5EF4-FFF2-40B4-BE49-F238E27FC236}">
              <a16:creationId xmlns:a16="http://schemas.microsoft.com/office/drawing/2014/main" id="{85F6D255-61F2-40C6-95ED-437B52E66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05" name="BExUBK0YZ5VYFY8TTITJGJU9S06A" hidden="1">
          <a:extLst>
            <a:ext uri="{FF2B5EF4-FFF2-40B4-BE49-F238E27FC236}">
              <a16:creationId xmlns:a16="http://schemas.microsoft.com/office/drawing/2014/main" id="{0ADC87F9-C15D-4BFB-9BB2-CAE187F3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06" name="BEx1KD7H6UB1VYCJ7O61P562EIUY" descr="IQGV9140X0K0UPBL8OGU3I44J" hidden="1">
          <a:extLst>
            <a:ext uri="{FF2B5EF4-FFF2-40B4-BE49-F238E27FC236}">
              <a16:creationId xmlns:a16="http://schemas.microsoft.com/office/drawing/2014/main" id="{5816F4ED-61B3-4CC9-8406-03739058F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07" name="BEx5BJQWS6YWHH4ZMSUAMD641V6Y" descr="ZTMFMXCIQSECDX38ALEFHUB00" hidden="1">
          <a:extLst>
            <a:ext uri="{FF2B5EF4-FFF2-40B4-BE49-F238E27FC236}">
              <a16:creationId xmlns:a16="http://schemas.microsoft.com/office/drawing/2014/main" id="{02EB2FF4-9F1A-4833-9FA7-F61F5497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08" name="BEx5AQZ4ETQ9LMY5EBWVH20Z7VXQ" hidden="1">
          <a:extLst>
            <a:ext uri="{FF2B5EF4-FFF2-40B4-BE49-F238E27FC236}">
              <a16:creationId xmlns:a16="http://schemas.microsoft.com/office/drawing/2014/main" id="{B0FB63F1-E19E-4CEF-9E29-19257511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09" name="BExUBK0YZ5VYFY8TTITJGJU9S06A" hidden="1">
          <a:extLst>
            <a:ext uri="{FF2B5EF4-FFF2-40B4-BE49-F238E27FC236}">
              <a16:creationId xmlns:a16="http://schemas.microsoft.com/office/drawing/2014/main" id="{A6087CE5-8438-4C92-B11D-3896067A7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10" name="BEx1KD7H6UB1VYCJ7O61P562EIUY" descr="IQGV9140X0K0UPBL8OGU3I44J" hidden="1">
          <a:extLst>
            <a:ext uri="{FF2B5EF4-FFF2-40B4-BE49-F238E27FC236}">
              <a16:creationId xmlns:a16="http://schemas.microsoft.com/office/drawing/2014/main" id="{0BB8294C-CCC3-4265-8BBE-7B4CED58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11" name="BEx5BJQWS6YWHH4ZMSUAMD641V6Y" descr="ZTMFMXCIQSECDX38ALEFHUB00" hidden="1">
          <a:extLst>
            <a:ext uri="{FF2B5EF4-FFF2-40B4-BE49-F238E27FC236}">
              <a16:creationId xmlns:a16="http://schemas.microsoft.com/office/drawing/2014/main" id="{98FA2D8D-50E6-4F1A-AA86-6EE72270E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12" name="BEx5AQZ4ETQ9LMY5EBWVH20Z7VXQ" hidden="1">
          <a:extLst>
            <a:ext uri="{FF2B5EF4-FFF2-40B4-BE49-F238E27FC236}">
              <a16:creationId xmlns:a16="http://schemas.microsoft.com/office/drawing/2014/main" id="{CE47356F-0FA3-46F4-9CA8-E2F6C0C17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13" name="BExUBK0YZ5VYFY8TTITJGJU9S06A" hidden="1">
          <a:extLst>
            <a:ext uri="{FF2B5EF4-FFF2-40B4-BE49-F238E27FC236}">
              <a16:creationId xmlns:a16="http://schemas.microsoft.com/office/drawing/2014/main" id="{0FE6D52B-8468-4CD3-B7DE-4FA1C8BE8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14" name="BEx1KD7H6UB1VYCJ7O61P562EIUY" descr="IQGV9140X0K0UPBL8OGU3I44J" hidden="1">
          <a:extLst>
            <a:ext uri="{FF2B5EF4-FFF2-40B4-BE49-F238E27FC236}">
              <a16:creationId xmlns:a16="http://schemas.microsoft.com/office/drawing/2014/main" id="{858387D3-F234-49AE-A414-25BBC4F4D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15" name="BEx5BJQWS6YWHH4ZMSUAMD641V6Y" descr="ZTMFMXCIQSECDX38ALEFHUB00" hidden="1">
          <a:extLst>
            <a:ext uri="{FF2B5EF4-FFF2-40B4-BE49-F238E27FC236}">
              <a16:creationId xmlns:a16="http://schemas.microsoft.com/office/drawing/2014/main" id="{8FF4D8C9-D84C-4007-9568-92561751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16" name="BEx5AQZ4ETQ9LMY5EBWVH20Z7VXQ" hidden="1">
          <a:extLst>
            <a:ext uri="{FF2B5EF4-FFF2-40B4-BE49-F238E27FC236}">
              <a16:creationId xmlns:a16="http://schemas.microsoft.com/office/drawing/2014/main" id="{B13D5360-6BF3-4F58-AA5F-4C71E252F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17" name="BExUBK0YZ5VYFY8TTITJGJU9S06A" hidden="1">
          <a:extLst>
            <a:ext uri="{FF2B5EF4-FFF2-40B4-BE49-F238E27FC236}">
              <a16:creationId xmlns:a16="http://schemas.microsoft.com/office/drawing/2014/main" id="{CA5532E4-1730-42C3-BE75-A966713E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18" name="BEx1KD7H6UB1VYCJ7O61P562EIUY" descr="IQGV9140X0K0UPBL8OGU3I44J" hidden="1">
          <a:extLst>
            <a:ext uri="{FF2B5EF4-FFF2-40B4-BE49-F238E27FC236}">
              <a16:creationId xmlns:a16="http://schemas.microsoft.com/office/drawing/2014/main" id="{7D019822-6421-46D2-9F5F-20DC9478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19" name="BEx5BJQWS6YWHH4ZMSUAMD641V6Y" descr="ZTMFMXCIQSECDX38ALEFHUB00" hidden="1">
          <a:extLst>
            <a:ext uri="{FF2B5EF4-FFF2-40B4-BE49-F238E27FC236}">
              <a16:creationId xmlns:a16="http://schemas.microsoft.com/office/drawing/2014/main" id="{FF5C3DA5-7D1D-456B-98D9-6C3BC7BB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20" name="BEx5AQZ4ETQ9LMY5EBWVH20Z7VXQ" hidden="1">
          <a:extLst>
            <a:ext uri="{FF2B5EF4-FFF2-40B4-BE49-F238E27FC236}">
              <a16:creationId xmlns:a16="http://schemas.microsoft.com/office/drawing/2014/main" id="{79EEAA3B-5664-47E2-85D1-E9024BF2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21" name="BExUBK0YZ5VYFY8TTITJGJU9S06A" hidden="1">
          <a:extLst>
            <a:ext uri="{FF2B5EF4-FFF2-40B4-BE49-F238E27FC236}">
              <a16:creationId xmlns:a16="http://schemas.microsoft.com/office/drawing/2014/main" id="{2C4B877B-886D-439D-ADE4-53CF8B44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22" name="BEx1KD7H6UB1VYCJ7O61P562EIUY" descr="IQGV9140X0K0UPBL8OGU3I44J" hidden="1">
          <a:extLst>
            <a:ext uri="{FF2B5EF4-FFF2-40B4-BE49-F238E27FC236}">
              <a16:creationId xmlns:a16="http://schemas.microsoft.com/office/drawing/2014/main" id="{D181B208-7825-45E4-9845-12B508EC0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23" name="BEx5BJQWS6YWHH4ZMSUAMD641V6Y" descr="ZTMFMXCIQSECDX38ALEFHUB00" hidden="1">
          <a:extLst>
            <a:ext uri="{FF2B5EF4-FFF2-40B4-BE49-F238E27FC236}">
              <a16:creationId xmlns:a16="http://schemas.microsoft.com/office/drawing/2014/main" id="{FE5B5B3B-F595-4964-A7FD-56A5586E5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24" name="BEx5AQZ4ETQ9LMY5EBWVH20Z7VXQ" hidden="1">
          <a:extLst>
            <a:ext uri="{FF2B5EF4-FFF2-40B4-BE49-F238E27FC236}">
              <a16:creationId xmlns:a16="http://schemas.microsoft.com/office/drawing/2014/main" id="{3CFDB8C9-57BB-4EC7-BAE4-9C34624C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25" name="BExUBK0YZ5VYFY8TTITJGJU9S06A" hidden="1">
          <a:extLst>
            <a:ext uri="{FF2B5EF4-FFF2-40B4-BE49-F238E27FC236}">
              <a16:creationId xmlns:a16="http://schemas.microsoft.com/office/drawing/2014/main" id="{BB8C9BA9-5510-401D-A3EB-1134CEA2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26" name="BEx5BJQWS6YWHH4ZMSUAMD641V6Y" descr="ZTMFMXCIQSECDX38ALEFHUB00" hidden="1">
          <a:extLst>
            <a:ext uri="{FF2B5EF4-FFF2-40B4-BE49-F238E27FC236}">
              <a16:creationId xmlns:a16="http://schemas.microsoft.com/office/drawing/2014/main" id="{5B0D96FD-F6D1-44BE-833F-572DD96D0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27" name="BExUBK0YZ5VYFY8TTITJGJU9S06A" hidden="1">
          <a:extLst>
            <a:ext uri="{FF2B5EF4-FFF2-40B4-BE49-F238E27FC236}">
              <a16:creationId xmlns:a16="http://schemas.microsoft.com/office/drawing/2014/main" id="{5C523968-D320-47A3-B7B4-1BCC0D2E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28" name="BEx5BJQWS6YWHH4ZMSUAMD641V6Y" descr="ZTMFMXCIQSECDX38ALEFHUB00" hidden="1">
          <a:extLst>
            <a:ext uri="{FF2B5EF4-FFF2-40B4-BE49-F238E27FC236}">
              <a16:creationId xmlns:a16="http://schemas.microsoft.com/office/drawing/2014/main" id="{C48908E0-FAB9-4F96-BF5E-40221D75B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29" name="BExUBK0YZ5VYFY8TTITJGJU9S06A" hidden="1">
          <a:extLst>
            <a:ext uri="{FF2B5EF4-FFF2-40B4-BE49-F238E27FC236}">
              <a16:creationId xmlns:a16="http://schemas.microsoft.com/office/drawing/2014/main" id="{F49799B5-A078-4C84-B312-BBF45CF6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30" name="BEx5BJQWS6YWHH4ZMSUAMD641V6Y" descr="ZTMFMXCIQSECDX38ALEFHUB00" hidden="1">
          <a:extLst>
            <a:ext uri="{FF2B5EF4-FFF2-40B4-BE49-F238E27FC236}">
              <a16:creationId xmlns:a16="http://schemas.microsoft.com/office/drawing/2014/main" id="{19F1E8D6-72B6-44C2-92E6-41248A6CB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31" name="BExUBK0YZ5VYFY8TTITJGJU9S06A" hidden="1">
          <a:extLst>
            <a:ext uri="{FF2B5EF4-FFF2-40B4-BE49-F238E27FC236}">
              <a16:creationId xmlns:a16="http://schemas.microsoft.com/office/drawing/2014/main" id="{A81CF361-1DB7-496C-B94F-C53A6449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32" name="BEx5BJQWS6YWHH4ZMSUAMD641V6Y" descr="ZTMFMXCIQSECDX38ALEFHUB00" hidden="1">
          <a:extLst>
            <a:ext uri="{FF2B5EF4-FFF2-40B4-BE49-F238E27FC236}">
              <a16:creationId xmlns:a16="http://schemas.microsoft.com/office/drawing/2014/main" id="{4DA6B685-2C4F-4AFE-95F6-3ADF1D799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33" name="BExUBK0YZ5VYFY8TTITJGJU9S06A" hidden="1">
          <a:extLst>
            <a:ext uri="{FF2B5EF4-FFF2-40B4-BE49-F238E27FC236}">
              <a16:creationId xmlns:a16="http://schemas.microsoft.com/office/drawing/2014/main" id="{78AC0E70-3B84-4F99-96B8-F40E9363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34" name="BEx5BJQWS6YWHH4ZMSUAMD641V6Y" descr="ZTMFMXCIQSECDX38ALEFHUB00" hidden="1">
          <a:extLst>
            <a:ext uri="{FF2B5EF4-FFF2-40B4-BE49-F238E27FC236}">
              <a16:creationId xmlns:a16="http://schemas.microsoft.com/office/drawing/2014/main" id="{A9F9F2C2-B80B-4CF7-B7EC-0A97B729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35" name="BExUBK0YZ5VYFY8TTITJGJU9S06A" hidden="1">
          <a:extLst>
            <a:ext uri="{FF2B5EF4-FFF2-40B4-BE49-F238E27FC236}">
              <a16:creationId xmlns:a16="http://schemas.microsoft.com/office/drawing/2014/main" id="{B0B720A9-A1C6-446F-9B98-982388645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36" name="BEx1KD7H6UB1VYCJ7O61P562EIUY" descr="IQGV9140X0K0UPBL8OGU3I44J" hidden="1">
          <a:extLst>
            <a:ext uri="{FF2B5EF4-FFF2-40B4-BE49-F238E27FC236}">
              <a16:creationId xmlns:a16="http://schemas.microsoft.com/office/drawing/2014/main" id="{BE97E486-4FDD-4EB5-B943-23F27181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37" name="BEx5AQZ4ETQ9LMY5EBWVH20Z7VXQ" hidden="1">
          <a:extLst>
            <a:ext uri="{FF2B5EF4-FFF2-40B4-BE49-F238E27FC236}">
              <a16:creationId xmlns:a16="http://schemas.microsoft.com/office/drawing/2014/main" id="{0AFF1819-98A7-4FAC-9ED9-6A7F9FEBA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38" name="BEx1KD7H6UB1VYCJ7O61P562EIUY" descr="IQGV9140X0K0UPBL8OGU3I44J" hidden="1">
          <a:extLst>
            <a:ext uri="{FF2B5EF4-FFF2-40B4-BE49-F238E27FC236}">
              <a16:creationId xmlns:a16="http://schemas.microsoft.com/office/drawing/2014/main" id="{5FB6A46E-4CC3-49F7-BFEA-9FE359BCE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39" name="BEx5AQZ4ETQ9LMY5EBWVH20Z7VXQ" hidden="1">
          <a:extLst>
            <a:ext uri="{FF2B5EF4-FFF2-40B4-BE49-F238E27FC236}">
              <a16:creationId xmlns:a16="http://schemas.microsoft.com/office/drawing/2014/main" id="{730D8FF2-D3F5-4846-AE3A-D08B2BBD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40" name="BEx5BJQWS6YWHH4ZMSUAMD641V6Y" descr="ZTMFMXCIQSECDX38ALEFHUB00" hidden="1">
          <a:extLst>
            <a:ext uri="{FF2B5EF4-FFF2-40B4-BE49-F238E27FC236}">
              <a16:creationId xmlns:a16="http://schemas.microsoft.com/office/drawing/2014/main" id="{A1872EF2-16EE-477D-A8BE-7AAC37B1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41" name="BExUBK0YZ5VYFY8TTITJGJU9S06A" hidden="1">
          <a:extLst>
            <a:ext uri="{FF2B5EF4-FFF2-40B4-BE49-F238E27FC236}">
              <a16:creationId xmlns:a16="http://schemas.microsoft.com/office/drawing/2014/main" id="{42EFEE7E-6053-4B33-9EF2-923C64A0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42" name="BEx1KD7H6UB1VYCJ7O61P562EIUY" descr="IQGV9140X0K0UPBL8OGU3I44J" hidden="1">
          <a:extLst>
            <a:ext uri="{FF2B5EF4-FFF2-40B4-BE49-F238E27FC236}">
              <a16:creationId xmlns:a16="http://schemas.microsoft.com/office/drawing/2014/main" id="{0C12D116-765C-4E55-956E-B0C96B4A4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43" name="BEx5AQZ4ETQ9LMY5EBWVH20Z7VXQ" hidden="1">
          <a:extLst>
            <a:ext uri="{FF2B5EF4-FFF2-40B4-BE49-F238E27FC236}">
              <a16:creationId xmlns:a16="http://schemas.microsoft.com/office/drawing/2014/main" id="{32B25FD7-E3DD-47E5-A905-2BC409D5A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44" name="BEx5BJQWS6YWHH4ZMSUAMD641V6Y" descr="ZTMFMXCIQSECDX38ALEFHUB00" hidden="1">
          <a:extLst>
            <a:ext uri="{FF2B5EF4-FFF2-40B4-BE49-F238E27FC236}">
              <a16:creationId xmlns:a16="http://schemas.microsoft.com/office/drawing/2014/main" id="{F9189200-C3C9-4BA3-B98F-33150825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45" name="BExUBK0YZ5VYFY8TTITJGJU9S06A" hidden="1">
          <a:extLst>
            <a:ext uri="{FF2B5EF4-FFF2-40B4-BE49-F238E27FC236}">
              <a16:creationId xmlns:a16="http://schemas.microsoft.com/office/drawing/2014/main" id="{5DCFB6D4-3A9F-4A99-A637-6F410639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46" name="BEx5BJQWS6YWHH4ZMSUAMD641V6Y" descr="ZTMFMXCIQSECDX38ALEFHUB00" hidden="1">
          <a:extLst>
            <a:ext uri="{FF2B5EF4-FFF2-40B4-BE49-F238E27FC236}">
              <a16:creationId xmlns:a16="http://schemas.microsoft.com/office/drawing/2014/main" id="{C2DE3777-1B4E-47C2-9D39-DD2591BFF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47" name="BExUBK0YZ5VYFY8TTITJGJU9S06A" hidden="1">
          <a:extLst>
            <a:ext uri="{FF2B5EF4-FFF2-40B4-BE49-F238E27FC236}">
              <a16:creationId xmlns:a16="http://schemas.microsoft.com/office/drawing/2014/main" id="{936FE484-8937-4A65-9BEA-7E1232CC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48" name="BEx1KD7H6UB1VYCJ7O61P562EIUY" descr="IQGV9140X0K0UPBL8OGU3I44J" hidden="1">
          <a:extLst>
            <a:ext uri="{FF2B5EF4-FFF2-40B4-BE49-F238E27FC236}">
              <a16:creationId xmlns:a16="http://schemas.microsoft.com/office/drawing/2014/main" id="{C2A50B15-5EFD-40F0-ADC2-6492B394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49" name="BEx5AQZ4ETQ9LMY5EBWVH20Z7VXQ" hidden="1">
          <a:extLst>
            <a:ext uri="{FF2B5EF4-FFF2-40B4-BE49-F238E27FC236}">
              <a16:creationId xmlns:a16="http://schemas.microsoft.com/office/drawing/2014/main" id="{28808AE9-04D2-42DC-88E8-E38A29166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50" name="BEx5BJQWS6YWHH4ZMSUAMD641V6Y" descr="ZTMFMXCIQSECDX38ALEFHUB00" hidden="1">
          <a:extLst>
            <a:ext uri="{FF2B5EF4-FFF2-40B4-BE49-F238E27FC236}">
              <a16:creationId xmlns:a16="http://schemas.microsoft.com/office/drawing/2014/main" id="{A271B370-1BBC-4FC2-86BD-71BBBD308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51" name="BExUBK0YZ5VYFY8TTITJGJU9S06A" hidden="1">
          <a:extLst>
            <a:ext uri="{FF2B5EF4-FFF2-40B4-BE49-F238E27FC236}">
              <a16:creationId xmlns:a16="http://schemas.microsoft.com/office/drawing/2014/main" id="{2CAE7B62-C9AE-4342-8078-E5E08CEA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52" name="BEx5BJQWS6YWHH4ZMSUAMD641V6Y" descr="ZTMFMXCIQSECDX38ALEFHUB00" hidden="1">
          <a:extLst>
            <a:ext uri="{FF2B5EF4-FFF2-40B4-BE49-F238E27FC236}">
              <a16:creationId xmlns:a16="http://schemas.microsoft.com/office/drawing/2014/main" id="{98DBCD14-9E43-4006-9FC0-08AF73A64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53" name="BExUBK0YZ5VYFY8TTITJGJU9S06A" hidden="1">
          <a:extLst>
            <a:ext uri="{FF2B5EF4-FFF2-40B4-BE49-F238E27FC236}">
              <a16:creationId xmlns:a16="http://schemas.microsoft.com/office/drawing/2014/main" id="{7AFB5C2A-0417-4F88-B62E-09DBE9A7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54" name="BEx5BJQWS6YWHH4ZMSUAMD641V6Y" descr="ZTMFMXCIQSECDX38ALEFHUB00" hidden="1">
          <a:extLst>
            <a:ext uri="{FF2B5EF4-FFF2-40B4-BE49-F238E27FC236}">
              <a16:creationId xmlns:a16="http://schemas.microsoft.com/office/drawing/2014/main" id="{53079346-8C91-4C30-AE9D-C8B087777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55" name="BExUBK0YZ5VYFY8TTITJGJU9S06A" hidden="1">
          <a:extLst>
            <a:ext uri="{FF2B5EF4-FFF2-40B4-BE49-F238E27FC236}">
              <a16:creationId xmlns:a16="http://schemas.microsoft.com/office/drawing/2014/main" id="{577958A0-D41B-4FB2-A1FC-5E0200E8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56" name="BEx1KD7H6UB1VYCJ7O61P562EIUY" descr="IQGV9140X0K0UPBL8OGU3I44J" hidden="1">
          <a:extLst>
            <a:ext uri="{FF2B5EF4-FFF2-40B4-BE49-F238E27FC236}">
              <a16:creationId xmlns:a16="http://schemas.microsoft.com/office/drawing/2014/main" id="{0365BF4D-97B9-4E44-93FB-E4C2B99B7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57" name="BEx5AQZ4ETQ9LMY5EBWVH20Z7VXQ" hidden="1">
          <a:extLst>
            <a:ext uri="{FF2B5EF4-FFF2-40B4-BE49-F238E27FC236}">
              <a16:creationId xmlns:a16="http://schemas.microsoft.com/office/drawing/2014/main" id="{F0E9FA89-6EA2-4381-9309-6CA647FAA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58" name="BEx5BJQWS6YWHH4ZMSUAMD641V6Y" descr="ZTMFMXCIQSECDX38ALEFHUB00" hidden="1">
          <a:extLst>
            <a:ext uri="{FF2B5EF4-FFF2-40B4-BE49-F238E27FC236}">
              <a16:creationId xmlns:a16="http://schemas.microsoft.com/office/drawing/2014/main" id="{B258A70E-5F9C-4100-8833-87AAAA73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59" name="BExUBK0YZ5VYFY8TTITJGJU9S06A" hidden="1">
          <a:extLst>
            <a:ext uri="{FF2B5EF4-FFF2-40B4-BE49-F238E27FC236}">
              <a16:creationId xmlns:a16="http://schemas.microsoft.com/office/drawing/2014/main" id="{13A5FD84-D57B-44B3-AE27-6306A7995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60" name="BEx5BJQWS6YWHH4ZMSUAMD641V6Y" descr="ZTMFMXCIQSECDX38ALEFHUB00" hidden="1">
          <a:extLst>
            <a:ext uri="{FF2B5EF4-FFF2-40B4-BE49-F238E27FC236}">
              <a16:creationId xmlns:a16="http://schemas.microsoft.com/office/drawing/2014/main" id="{D0B604DA-2C8F-43A6-9A92-FAE837317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61" name="BExUBK0YZ5VYFY8TTITJGJU9S06A" hidden="1">
          <a:extLst>
            <a:ext uri="{FF2B5EF4-FFF2-40B4-BE49-F238E27FC236}">
              <a16:creationId xmlns:a16="http://schemas.microsoft.com/office/drawing/2014/main" id="{B761D9B9-0A53-47BC-A939-708688DF4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62" name="BEx5BJQWS6YWHH4ZMSUAMD641V6Y" descr="ZTMFMXCIQSECDX38ALEFHUB00" hidden="1">
          <a:extLst>
            <a:ext uri="{FF2B5EF4-FFF2-40B4-BE49-F238E27FC236}">
              <a16:creationId xmlns:a16="http://schemas.microsoft.com/office/drawing/2014/main" id="{4942BFE5-FF61-4C5B-916D-A5EFA743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63" name="BExUBK0YZ5VYFY8TTITJGJU9S06A" hidden="1">
          <a:extLst>
            <a:ext uri="{FF2B5EF4-FFF2-40B4-BE49-F238E27FC236}">
              <a16:creationId xmlns:a16="http://schemas.microsoft.com/office/drawing/2014/main" id="{C9305F4A-2B5C-46A4-A5B7-92887E45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64" name="BEx5BJQWS6YWHH4ZMSUAMD641V6Y" descr="ZTMFMXCIQSECDX38ALEFHUB00" hidden="1">
          <a:extLst>
            <a:ext uri="{FF2B5EF4-FFF2-40B4-BE49-F238E27FC236}">
              <a16:creationId xmlns:a16="http://schemas.microsoft.com/office/drawing/2014/main" id="{CE51C4CF-2B7F-40C5-AC63-22197CAB4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65" name="BExUBK0YZ5VYFY8TTITJGJU9S06A" hidden="1">
          <a:extLst>
            <a:ext uri="{FF2B5EF4-FFF2-40B4-BE49-F238E27FC236}">
              <a16:creationId xmlns:a16="http://schemas.microsoft.com/office/drawing/2014/main" id="{C42C6BE2-5196-4564-B795-D702014F3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66" name="BEx5BJQWS6YWHH4ZMSUAMD641V6Y" descr="ZTMFMXCIQSECDX38ALEFHUB00" hidden="1">
          <a:extLst>
            <a:ext uri="{FF2B5EF4-FFF2-40B4-BE49-F238E27FC236}">
              <a16:creationId xmlns:a16="http://schemas.microsoft.com/office/drawing/2014/main" id="{ECE1F8ED-25C7-41EC-90CB-FD1C14F5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67" name="BExUBK0YZ5VYFY8TTITJGJU9S06A" hidden="1">
          <a:extLst>
            <a:ext uri="{FF2B5EF4-FFF2-40B4-BE49-F238E27FC236}">
              <a16:creationId xmlns:a16="http://schemas.microsoft.com/office/drawing/2014/main" id="{D452A5FB-1AD8-48EB-B547-8EB2EF7E1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68" name="BEx1KD7H6UB1VYCJ7O61P562EIUY" descr="IQGV9140X0K0UPBL8OGU3I44J" hidden="1">
          <a:extLst>
            <a:ext uri="{FF2B5EF4-FFF2-40B4-BE49-F238E27FC236}">
              <a16:creationId xmlns:a16="http://schemas.microsoft.com/office/drawing/2014/main" id="{D7A181C8-8759-4CE9-A897-3A3F0E20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69" name="BEx5BJQWS6YWHH4ZMSUAMD641V6Y" descr="ZTMFMXCIQSECDX38ALEFHUB00" hidden="1">
          <a:extLst>
            <a:ext uri="{FF2B5EF4-FFF2-40B4-BE49-F238E27FC236}">
              <a16:creationId xmlns:a16="http://schemas.microsoft.com/office/drawing/2014/main" id="{6116AC52-24B3-4304-BE83-A41A3D7E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70" name="BEx5AQZ4ETQ9LMY5EBWVH20Z7VXQ" hidden="1">
          <a:extLst>
            <a:ext uri="{FF2B5EF4-FFF2-40B4-BE49-F238E27FC236}">
              <a16:creationId xmlns:a16="http://schemas.microsoft.com/office/drawing/2014/main" id="{295EF10A-AB83-4B2C-A490-850FFDB8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71" name="BExUBK0YZ5VYFY8TTITJGJU9S06A" hidden="1">
          <a:extLst>
            <a:ext uri="{FF2B5EF4-FFF2-40B4-BE49-F238E27FC236}">
              <a16:creationId xmlns:a16="http://schemas.microsoft.com/office/drawing/2014/main" id="{A648515C-C0D9-455F-BB04-73BBB0BAB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72" name="BEx5BJQWS6YWHH4ZMSUAMD641V6Y" descr="ZTMFMXCIQSECDX38ALEFHUB00" hidden="1">
          <a:extLst>
            <a:ext uri="{FF2B5EF4-FFF2-40B4-BE49-F238E27FC236}">
              <a16:creationId xmlns:a16="http://schemas.microsoft.com/office/drawing/2014/main" id="{1EDA508E-3B5F-4A75-91C2-BB2C948C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73" name="BExUBK0YZ5VYFY8TTITJGJU9S06A" hidden="1">
          <a:extLst>
            <a:ext uri="{FF2B5EF4-FFF2-40B4-BE49-F238E27FC236}">
              <a16:creationId xmlns:a16="http://schemas.microsoft.com/office/drawing/2014/main" id="{9FFF7604-1BB1-4A76-A21F-223ABF243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74" name="BEx5BJQWS6YWHH4ZMSUAMD641V6Y" descr="ZTMFMXCIQSECDX38ALEFHUB00" hidden="1">
          <a:extLst>
            <a:ext uri="{FF2B5EF4-FFF2-40B4-BE49-F238E27FC236}">
              <a16:creationId xmlns:a16="http://schemas.microsoft.com/office/drawing/2014/main" id="{448ACF83-4B87-4C9F-A607-BBE024A90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75" name="BExUBK0YZ5VYFY8TTITJGJU9S06A" hidden="1">
          <a:extLst>
            <a:ext uri="{FF2B5EF4-FFF2-40B4-BE49-F238E27FC236}">
              <a16:creationId xmlns:a16="http://schemas.microsoft.com/office/drawing/2014/main" id="{844D0BF2-DE5F-458F-80F2-91439A02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76" name="BEx5BJQWS6YWHH4ZMSUAMD641V6Y" descr="ZTMFMXCIQSECDX38ALEFHUB00" hidden="1">
          <a:extLst>
            <a:ext uri="{FF2B5EF4-FFF2-40B4-BE49-F238E27FC236}">
              <a16:creationId xmlns:a16="http://schemas.microsoft.com/office/drawing/2014/main" id="{8887FCEC-6B93-4F2A-9628-A0A1F1C88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77" name="BExUBK0YZ5VYFY8TTITJGJU9S06A" hidden="1">
          <a:extLst>
            <a:ext uri="{FF2B5EF4-FFF2-40B4-BE49-F238E27FC236}">
              <a16:creationId xmlns:a16="http://schemas.microsoft.com/office/drawing/2014/main" id="{8BE9F16C-43DC-4618-A98E-5D94B627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78" name="BEx5BJQWS6YWHH4ZMSUAMD641V6Y" descr="ZTMFMXCIQSECDX38ALEFHUB00" hidden="1">
          <a:extLst>
            <a:ext uri="{FF2B5EF4-FFF2-40B4-BE49-F238E27FC236}">
              <a16:creationId xmlns:a16="http://schemas.microsoft.com/office/drawing/2014/main" id="{70B8F64B-2CDF-410D-A076-2FEC0902B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79" name="BExUBK0YZ5VYFY8TTITJGJU9S06A" hidden="1">
          <a:extLst>
            <a:ext uri="{FF2B5EF4-FFF2-40B4-BE49-F238E27FC236}">
              <a16:creationId xmlns:a16="http://schemas.microsoft.com/office/drawing/2014/main" id="{37E9935F-7207-4A0D-88F1-8CF64200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80" name="BEx5BJQWS6YWHH4ZMSUAMD641V6Y" descr="ZTMFMXCIQSECDX38ALEFHUB00" hidden="1">
          <a:extLst>
            <a:ext uri="{FF2B5EF4-FFF2-40B4-BE49-F238E27FC236}">
              <a16:creationId xmlns:a16="http://schemas.microsoft.com/office/drawing/2014/main" id="{47F89ED2-AA02-40EB-BF70-AFEE5EF4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81" name="BExUBK0YZ5VYFY8TTITJGJU9S06A" hidden="1">
          <a:extLst>
            <a:ext uri="{FF2B5EF4-FFF2-40B4-BE49-F238E27FC236}">
              <a16:creationId xmlns:a16="http://schemas.microsoft.com/office/drawing/2014/main" id="{99C2A9A9-F594-44A0-BD29-F2F6298EE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82" name="BEx1KD7H6UB1VYCJ7O61P562EIUY" descr="IQGV9140X0K0UPBL8OGU3I44J" hidden="1">
          <a:extLst>
            <a:ext uri="{FF2B5EF4-FFF2-40B4-BE49-F238E27FC236}">
              <a16:creationId xmlns:a16="http://schemas.microsoft.com/office/drawing/2014/main" id="{7C1C4945-3C8F-4F8E-90E2-CD533795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83" name="BEx5AQZ4ETQ9LMY5EBWVH20Z7VXQ" hidden="1">
          <a:extLst>
            <a:ext uri="{FF2B5EF4-FFF2-40B4-BE49-F238E27FC236}">
              <a16:creationId xmlns:a16="http://schemas.microsoft.com/office/drawing/2014/main" id="{FFDB59FC-8B7D-4D7F-B844-5ED8E3C0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84" name="BEx1KD7H6UB1VYCJ7O61P562EIUY" descr="IQGV9140X0K0UPBL8OGU3I44J" hidden="1">
          <a:extLst>
            <a:ext uri="{FF2B5EF4-FFF2-40B4-BE49-F238E27FC236}">
              <a16:creationId xmlns:a16="http://schemas.microsoft.com/office/drawing/2014/main" id="{5F8435AC-A610-4B35-831A-D4CC6837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85" name="BEx5AQZ4ETQ9LMY5EBWVH20Z7VXQ" hidden="1">
          <a:extLst>
            <a:ext uri="{FF2B5EF4-FFF2-40B4-BE49-F238E27FC236}">
              <a16:creationId xmlns:a16="http://schemas.microsoft.com/office/drawing/2014/main" id="{CB05A020-A9C6-47F7-9B36-7027FA5DD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86" name="BEx5BJQWS6YWHH4ZMSUAMD641V6Y" descr="ZTMFMXCIQSECDX38ALEFHUB00" hidden="1">
          <a:extLst>
            <a:ext uri="{FF2B5EF4-FFF2-40B4-BE49-F238E27FC236}">
              <a16:creationId xmlns:a16="http://schemas.microsoft.com/office/drawing/2014/main" id="{1076E4D4-1A5B-42F8-80AB-EC6622120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87" name="BExUBK0YZ5VYFY8TTITJGJU9S06A" hidden="1">
          <a:extLst>
            <a:ext uri="{FF2B5EF4-FFF2-40B4-BE49-F238E27FC236}">
              <a16:creationId xmlns:a16="http://schemas.microsoft.com/office/drawing/2014/main" id="{80E3DB1D-F451-455C-B850-D75FDDBFC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88" name="BEx1KD7H6UB1VYCJ7O61P562EIUY" descr="IQGV9140X0K0UPBL8OGU3I44J" hidden="1">
          <a:extLst>
            <a:ext uri="{FF2B5EF4-FFF2-40B4-BE49-F238E27FC236}">
              <a16:creationId xmlns:a16="http://schemas.microsoft.com/office/drawing/2014/main" id="{713754B0-AC2F-476F-8BF0-E044F0B12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89" name="BEx5AQZ4ETQ9LMY5EBWVH20Z7VXQ" hidden="1">
          <a:extLst>
            <a:ext uri="{FF2B5EF4-FFF2-40B4-BE49-F238E27FC236}">
              <a16:creationId xmlns:a16="http://schemas.microsoft.com/office/drawing/2014/main" id="{D274506B-CE5B-497D-BA1D-33D2247D4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90" name="BEx5BJQWS6YWHH4ZMSUAMD641V6Y" descr="ZTMFMXCIQSECDX38ALEFHUB00" hidden="1">
          <a:extLst>
            <a:ext uri="{FF2B5EF4-FFF2-40B4-BE49-F238E27FC236}">
              <a16:creationId xmlns:a16="http://schemas.microsoft.com/office/drawing/2014/main" id="{11F009AE-03E0-4389-8DA7-5506F62A6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91" name="BExUBK0YZ5VYFY8TTITJGJU9S06A" hidden="1">
          <a:extLst>
            <a:ext uri="{FF2B5EF4-FFF2-40B4-BE49-F238E27FC236}">
              <a16:creationId xmlns:a16="http://schemas.microsoft.com/office/drawing/2014/main" id="{EE93FA20-CD77-4AB6-AC5E-BED805F4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92" name="BEx5BJQWS6YWHH4ZMSUAMD641V6Y" descr="ZTMFMXCIQSECDX38ALEFHUB00" hidden="1">
          <a:extLst>
            <a:ext uri="{FF2B5EF4-FFF2-40B4-BE49-F238E27FC236}">
              <a16:creationId xmlns:a16="http://schemas.microsoft.com/office/drawing/2014/main" id="{B465AD26-3AB5-4548-9126-261F9F56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93" name="BExUBK0YZ5VYFY8TTITJGJU9S06A" hidden="1">
          <a:extLst>
            <a:ext uri="{FF2B5EF4-FFF2-40B4-BE49-F238E27FC236}">
              <a16:creationId xmlns:a16="http://schemas.microsoft.com/office/drawing/2014/main" id="{2E3C662E-ED0F-4D99-BC75-E883E28F1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94" name="BEx1KD7H6UB1VYCJ7O61P562EIUY" descr="IQGV9140X0K0UPBL8OGU3I44J" hidden="1">
          <a:extLst>
            <a:ext uri="{FF2B5EF4-FFF2-40B4-BE49-F238E27FC236}">
              <a16:creationId xmlns:a16="http://schemas.microsoft.com/office/drawing/2014/main" id="{67CDE702-F1F1-4645-BEE6-A5B654FA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495" name="BEx5AQZ4ETQ9LMY5EBWVH20Z7VXQ" hidden="1">
          <a:extLst>
            <a:ext uri="{FF2B5EF4-FFF2-40B4-BE49-F238E27FC236}">
              <a16:creationId xmlns:a16="http://schemas.microsoft.com/office/drawing/2014/main" id="{F7546C46-304A-405D-9EDA-2434B2D81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96" name="BEx5BJQWS6YWHH4ZMSUAMD641V6Y" descr="ZTMFMXCIQSECDX38ALEFHUB00" hidden="1">
          <a:extLst>
            <a:ext uri="{FF2B5EF4-FFF2-40B4-BE49-F238E27FC236}">
              <a16:creationId xmlns:a16="http://schemas.microsoft.com/office/drawing/2014/main" id="{9A9484A6-A336-493B-AA38-2E92A9BCE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97" name="BExUBK0YZ5VYFY8TTITJGJU9S06A" hidden="1">
          <a:extLst>
            <a:ext uri="{FF2B5EF4-FFF2-40B4-BE49-F238E27FC236}">
              <a16:creationId xmlns:a16="http://schemas.microsoft.com/office/drawing/2014/main" id="{8698D2B8-FF50-4B5B-96DC-B51165EE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98" name="BEx5BJQWS6YWHH4ZMSUAMD641V6Y" descr="ZTMFMXCIQSECDX38ALEFHUB00" hidden="1">
          <a:extLst>
            <a:ext uri="{FF2B5EF4-FFF2-40B4-BE49-F238E27FC236}">
              <a16:creationId xmlns:a16="http://schemas.microsoft.com/office/drawing/2014/main" id="{C006368D-399A-44EA-BC52-93B4022CE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499" name="BExUBK0YZ5VYFY8TTITJGJU9S06A" hidden="1">
          <a:extLst>
            <a:ext uri="{FF2B5EF4-FFF2-40B4-BE49-F238E27FC236}">
              <a16:creationId xmlns:a16="http://schemas.microsoft.com/office/drawing/2014/main" id="{83EF3004-0909-4645-A122-4C7921240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00" name="BEx5BJQWS6YWHH4ZMSUAMD641V6Y" descr="ZTMFMXCIQSECDX38ALEFHUB00" hidden="1">
          <a:extLst>
            <a:ext uri="{FF2B5EF4-FFF2-40B4-BE49-F238E27FC236}">
              <a16:creationId xmlns:a16="http://schemas.microsoft.com/office/drawing/2014/main" id="{E2C2B9ED-8B87-4065-9045-4CCD6672C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01" name="BExUBK0YZ5VYFY8TTITJGJU9S06A" hidden="1">
          <a:extLst>
            <a:ext uri="{FF2B5EF4-FFF2-40B4-BE49-F238E27FC236}">
              <a16:creationId xmlns:a16="http://schemas.microsoft.com/office/drawing/2014/main" id="{7BD4B051-F333-4AC2-BC07-E4EF4BB5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502" name="BEx1KD7H6UB1VYCJ7O61P562EIUY" descr="IQGV9140X0K0UPBL8OGU3I44J" hidden="1">
          <a:extLst>
            <a:ext uri="{FF2B5EF4-FFF2-40B4-BE49-F238E27FC236}">
              <a16:creationId xmlns:a16="http://schemas.microsoft.com/office/drawing/2014/main" id="{4F3E73C0-B320-4163-A8CE-17627648E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503" name="BEx5AQZ4ETQ9LMY5EBWVH20Z7VXQ" hidden="1">
          <a:extLst>
            <a:ext uri="{FF2B5EF4-FFF2-40B4-BE49-F238E27FC236}">
              <a16:creationId xmlns:a16="http://schemas.microsoft.com/office/drawing/2014/main" id="{F7769939-629A-4E42-8BC6-162A5192F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04" name="BEx5BJQWS6YWHH4ZMSUAMD641V6Y" descr="ZTMFMXCIQSECDX38ALEFHUB00" hidden="1">
          <a:extLst>
            <a:ext uri="{FF2B5EF4-FFF2-40B4-BE49-F238E27FC236}">
              <a16:creationId xmlns:a16="http://schemas.microsoft.com/office/drawing/2014/main" id="{3D255E39-0BC2-4176-9D35-CDB9339F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05" name="BExUBK0YZ5VYFY8TTITJGJU9S06A" hidden="1">
          <a:extLst>
            <a:ext uri="{FF2B5EF4-FFF2-40B4-BE49-F238E27FC236}">
              <a16:creationId xmlns:a16="http://schemas.microsoft.com/office/drawing/2014/main" id="{11363F30-A275-4E87-AD15-B53B81D91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06" name="BEx5BJQWS6YWHH4ZMSUAMD641V6Y" descr="ZTMFMXCIQSECDX38ALEFHUB00" hidden="1">
          <a:extLst>
            <a:ext uri="{FF2B5EF4-FFF2-40B4-BE49-F238E27FC236}">
              <a16:creationId xmlns:a16="http://schemas.microsoft.com/office/drawing/2014/main" id="{E5821600-1CEB-445F-8D4C-06F9368A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07" name="BExUBK0YZ5VYFY8TTITJGJU9S06A" hidden="1">
          <a:extLst>
            <a:ext uri="{FF2B5EF4-FFF2-40B4-BE49-F238E27FC236}">
              <a16:creationId xmlns:a16="http://schemas.microsoft.com/office/drawing/2014/main" id="{CDC5901E-CBE7-44E9-9CDF-BE488283A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08" name="BEx5BJQWS6YWHH4ZMSUAMD641V6Y" descr="ZTMFMXCIQSECDX38ALEFHUB00" hidden="1">
          <a:extLst>
            <a:ext uri="{FF2B5EF4-FFF2-40B4-BE49-F238E27FC236}">
              <a16:creationId xmlns:a16="http://schemas.microsoft.com/office/drawing/2014/main" id="{242EDFB1-ACEE-46FC-830F-BBEDBF9E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09" name="BExUBK0YZ5VYFY8TTITJGJU9S06A" hidden="1">
          <a:extLst>
            <a:ext uri="{FF2B5EF4-FFF2-40B4-BE49-F238E27FC236}">
              <a16:creationId xmlns:a16="http://schemas.microsoft.com/office/drawing/2014/main" id="{3E3959DD-C00E-4A0B-8F6B-DDBA0791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10" name="BEx5BJQWS6YWHH4ZMSUAMD641V6Y" descr="ZTMFMXCIQSECDX38ALEFHUB00" hidden="1">
          <a:extLst>
            <a:ext uri="{FF2B5EF4-FFF2-40B4-BE49-F238E27FC236}">
              <a16:creationId xmlns:a16="http://schemas.microsoft.com/office/drawing/2014/main" id="{71320660-C6E7-40F1-866A-1A151BFBF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11" name="BExUBK0YZ5VYFY8TTITJGJU9S06A" hidden="1">
          <a:extLst>
            <a:ext uri="{FF2B5EF4-FFF2-40B4-BE49-F238E27FC236}">
              <a16:creationId xmlns:a16="http://schemas.microsoft.com/office/drawing/2014/main" id="{A996793B-1B31-4FB2-93A5-AEB15E60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12" name="BEx5BJQWS6YWHH4ZMSUAMD641V6Y" descr="ZTMFMXCIQSECDX38ALEFHUB00" hidden="1">
          <a:extLst>
            <a:ext uri="{FF2B5EF4-FFF2-40B4-BE49-F238E27FC236}">
              <a16:creationId xmlns:a16="http://schemas.microsoft.com/office/drawing/2014/main" id="{11FD0853-E4AF-4946-8DF5-24D14B321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13" name="BExUBK0YZ5VYFY8TTITJGJU9S06A" hidden="1">
          <a:extLst>
            <a:ext uri="{FF2B5EF4-FFF2-40B4-BE49-F238E27FC236}">
              <a16:creationId xmlns:a16="http://schemas.microsoft.com/office/drawing/2014/main" id="{3D8A0DFD-81E9-484B-BA09-5228D8E10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14" name="BEx5BJQWS6YWHH4ZMSUAMD641V6Y" descr="ZTMFMXCIQSECDX38ALEFHUB00" hidden="1">
          <a:extLst>
            <a:ext uri="{FF2B5EF4-FFF2-40B4-BE49-F238E27FC236}">
              <a16:creationId xmlns:a16="http://schemas.microsoft.com/office/drawing/2014/main" id="{6ED955C6-8534-4248-8CF2-CB69591F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15" name="BExUBK0YZ5VYFY8TTITJGJU9S06A" hidden="1">
          <a:extLst>
            <a:ext uri="{FF2B5EF4-FFF2-40B4-BE49-F238E27FC236}">
              <a16:creationId xmlns:a16="http://schemas.microsoft.com/office/drawing/2014/main" id="{BBDC5611-48EF-493D-94C9-9C1F11B6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516" name="BExMO7VFCN4EL59982UR4AJ25JNJ" descr="XX6TINEJADZGKR0CTM7ZRT0RA" hidden="1">
          <a:extLst>
            <a:ext uri="{FF2B5EF4-FFF2-40B4-BE49-F238E27FC236}">
              <a16:creationId xmlns:a16="http://schemas.microsoft.com/office/drawing/2014/main" id="{A358AA3E-99DC-471F-8954-06D7CD428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517" name="BExU3EX5JJCXCII4YKUJBFBGIJR2" descr="OF5ZI9PI5WH36VPANJ2DYLNMI" hidden="1">
          <a:extLst>
            <a:ext uri="{FF2B5EF4-FFF2-40B4-BE49-F238E27FC236}">
              <a16:creationId xmlns:a16="http://schemas.microsoft.com/office/drawing/2014/main" id="{1F6FB1B6-7658-48EE-835C-AB3F2B7A2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518" name="BEx1KD7H6UB1VYCJ7O61P562EIUY" descr="IQGV9140X0K0UPBL8OGU3I44J" hidden="1">
          <a:extLst>
            <a:ext uri="{FF2B5EF4-FFF2-40B4-BE49-F238E27FC236}">
              <a16:creationId xmlns:a16="http://schemas.microsoft.com/office/drawing/2014/main" id="{7850D532-FAB5-4F49-9DFB-EFBCE6F1A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19" name="BEx5BJQWS6YWHH4ZMSUAMD641V6Y" descr="ZTMFMXCIQSECDX38ALEFHUB00" hidden="1">
          <a:extLst>
            <a:ext uri="{FF2B5EF4-FFF2-40B4-BE49-F238E27FC236}">
              <a16:creationId xmlns:a16="http://schemas.microsoft.com/office/drawing/2014/main" id="{05657BB0-61F6-48B4-BCDA-C8EC8277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20</xdr:row>
      <xdr:rowOff>0</xdr:rowOff>
    </xdr:from>
    <xdr:ext cx="59531" cy="829901"/>
    <xdr:pic>
      <xdr:nvPicPr>
        <xdr:cNvPr id="5520" name="BExVTO5Q8G2M7BPL4B2584LQS0R0" descr="OB6Q8NA4LZFE4GM9Y3V56BPMQ" hidden="1">
          <a:extLst>
            <a:ext uri="{FF2B5EF4-FFF2-40B4-BE49-F238E27FC236}">
              <a16:creationId xmlns:a16="http://schemas.microsoft.com/office/drawing/2014/main" id="{AF556EFD-C38B-45A9-A5B9-02DC2695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20</xdr:row>
      <xdr:rowOff>0</xdr:rowOff>
    </xdr:from>
    <xdr:ext cx="59531" cy="295275"/>
    <xdr:pic>
      <xdr:nvPicPr>
        <xdr:cNvPr id="5521" name="BExIFSCLN1G86X78PFLTSMRP0US5" descr="9JK4SPV4DG7VTCZIILWHXQU5J" hidden="1">
          <a:extLst>
            <a:ext uri="{FF2B5EF4-FFF2-40B4-BE49-F238E27FC236}">
              <a16:creationId xmlns:a16="http://schemas.microsoft.com/office/drawing/2014/main" id="{50E27384-2CEB-4E0C-8D18-AD5C6EBE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522" name="BEx1I152WN2D3A85O2XN0DGXCWHN" descr="KHBZFMANRA4UMJR1AB4M5NJNT" hidden="1">
          <a:extLst>
            <a:ext uri="{FF2B5EF4-FFF2-40B4-BE49-F238E27FC236}">
              <a16:creationId xmlns:a16="http://schemas.microsoft.com/office/drawing/2014/main" id="{7B2E1FCA-7035-4A64-B7B8-AB2907DC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523" name="BExW9676P0SKCVKK25QCGHPA3PAD" descr="9A4PWZ20RMSRF0PNECCDM75CA" hidden="1">
          <a:extLst>
            <a:ext uri="{FF2B5EF4-FFF2-40B4-BE49-F238E27FC236}">
              <a16:creationId xmlns:a16="http://schemas.microsoft.com/office/drawing/2014/main" id="{A2AE14A4-7F38-4653-961D-28CC0879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524" name="BExS5CPQ8P8JOQPK7ANNKHLSGOKU" hidden="1">
          <a:extLst>
            <a:ext uri="{FF2B5EF4-FFF2-40B4-BE49-F238E27FC236}">
              <a16:creationId xmlns:a16="http://schemas.microsoft.com/office/drawing/2014/main" id="{B21FAD3A-7A10-4896-9BEB-8EF932917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525" name="BExMM0AVUAIRNJLXB1FW8R0YB4ZZ" hidden="1">
          <a:extLst>
            <a:ext uri="{FF2B5EF4-FFF2-40B4-BE49-F238E27FC236}">
              <a16:creationId xmlns:a16="http://schemas.microsoft.com/office/drawing/2014/main" id="{C4E29415-CC10-4F10-A60D-FE83E6CDA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829901"/>
    <xdr:pic>
      <xdr:nvPicPr>
        <xdr:cNvPr id="5526" name="BExXZ7Y09CBS0XA7IPB3IRJ8RJM4" hidden="1">
          <a:extLst>
            <a:ext uri="{FF2B5EF4-FFF2-40B4-BE49-F238E27FC236}">
              <a16:creationId xmlns:a16="http://schemas.microsoft.com/office/drawing/2014/main" id="{1DC88370-3635-4CFA-BD72-D831FEF6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3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527" name="BExQ7SXS9VUG7P6CACU2J7R2SGIZ" hidden="1">
          <a:extLst>
            <a:ext uri="{FF2B5EF4-FFF2-40B4-BE49-F238E27FC236}">
              <a16:creationId xmlns:a16="http://schemas.microsoft.com/office/drawing/2014/main" id="{436116B8-3640-4A63-A35C-B50A39244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528" name="BEx5AQZ4ETQ9LMY5EBWVH20Z7VXQ" hidden="1">
          <a:extLst>
            <a:ext uri="{FF2B5EF4-FFF2-40B4-BE49-F238E27FC236}">
              <a16:creationId xmlns:a16="http://schemas.microsoft.com/office/drawing/2014/main" id="{4C1DA9FE-C3B9-45FF-9246-EB8F3CBF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29" name="BExUBK0YZ5VYFY8TTITJGJU9S06A" hidden="1">
          <a:extLst>
            <a:ext uri="{FF2B5EF4-FFF2-40B4-BE49-F238E27FC236}">
              <a16:creationId xmlns:a16="http://schemas.microsoft.com/office/drawing/2014/main" id="{4A27748C-2667-42DA-9B51-B8792239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829901"/>
    <xdr:pic>
      <xdr:nvPicPr>
        <xdr:cNvPr id="5530" name="BExUEZCSSJ7RN4J18I2NUIQR2FZS" hidden="1">
          <a:extLst>
            <a:ext uri="{FF2B5EF4-FFF2-40B4-BE49-F238E27FC236}">
              <a16:creationId xmlns:a16="http://schemas.microsoft.com/office/drawing/2014/main" id="{C7F93F8A-EE50-4DD4-AFED-0E979291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3543300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295275"/>
    <xdr:pic>
      <xdr:nvPicPr>
        <xdr:cNvPr id="5531" name="BExS3JDQWF7U3F5JTEVOE16ASIYK" hidden="1">
          <a:extLst>
            <a:ext uri="{FF2B5EF4-FFF2-40B4-BE49-F238E27FC236}">
              <a16:creationId xmlns:a16="http://schemas.microsoft.com/office/drawing/2014/main" id="{F9084046-7CFB-43D7-BF9F-A2275A339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35433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32" name="BEx5BJQWS6YWHH4ZMSUAMD641V6Y" descr="ZTMFMXCIQSECDX38ALEFHUB00" hidden="1">
          <a:extLst>
            <a:ext uri="{FF2B5EF4-FFF2-40B4-BE49-F238E27FC236}">
              <a16:creationId xmlns:a16="http://schemas.microsoft.com/office/drawing/2014/main" id="{8515FC5E-CDBF-49EE-85B8-165696645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33" name="BExUBK0YZ5VYFY8TTITJGJU9S06A" hidden="1">
          <a:extLst>
            <a:ext uri="{FF2B5EF4-FFF2-40B4-BE49-F238E27FC236}">
              <a16:creationId xmlns:a16="http://schemas.microsoft.com/office/drawing/2014/main" id="{863F7C34-2565-4783-9B68-7F2C2922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534" name="BExU3EX5JJCXCII4YKUJBFBGIJR2" descr="OF5ZI9PI5WH36VPANJ2DYLNMI" hidden="1">
          <a:extLst>
            <a:ext uri="{FF2B5EF4-FFF2-40B4-BE49-F238E27FC236}">
              <a16:creationId xmlns:a16="http://schemas.microsoft.com/office/drawing/2014/main" id="{C8A0A086-DFF8-49FD-8407-CEC6B672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535" name="BExW9676P0SKCVKK25QCGHPA3PAD" descr="9A4PWZ20RMSRF0PNECCDM75CA" hidden="1">
          <a:extLst>
            <a:ext uri="{FF2B5EF4-FFF2-40B4-BE49-F238E27FC236}">
              <a16:creationId xmlns:a16="http://schemas.microsoft.com/office/drawing/2014/main" id="{3A3F200A-4703-4770-9DF7-36C4B253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536" name="BExMM0AVUAIRNJLXB1FW8R0YB4ZZ" hidden="1">
          <a:extLst>
            <a:ext uri="{FF2B5EF4-FFF2-40B4-BE49-F238E27FC236}">
              <a16:creationId xmlns:a16="http://schemas.microsoft.com/office/drawing/2014/main" id="{4F3D62C0-0552-46F5-8647-75E2D9A92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537" name="BExQ7SXS9VUG7P6CACU2J7R2SGIZ" hidden="1">
          <a:extLst>
            <a:ext uri="{FF2B5EF4-FFF2-40B4-BE49-F238E27FC236}">
              <a16:creationId xmlns:a16="http://schemas.microsoft.com/office/drawing/2014/main" id="{5D980BF1-57C4-4662-9FBE-0FF214B49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538" name="BExU3EX5JJCXCII4YKUJBFBGIJR2" descr="OF5ZI9PI5WH36VPANJ2DYLNMI" hidden="1">
          <a:extLst>
            <a:ext uri="{FF2B5EF4-FFF2-40B4-BE49-F238E27FC236}">
              <a16:creationId xmlns:a16="http://schemas.microsoft.com/office/drawing/2014/main" id="{AFFC6A09-03F7-4157-A70B-96E5FE13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539" name="BExW9676P0SKCVKK25QCGHPA3PAD" descr="9A4PWZ20RMSRF0PNECCDM75CA" hidden="1">
          <a:extLst>
            <a:ext uri="{FF2B5EF4-FFF2-40B4-BE49-F238E27FC236}">
              <a16:creationId xmlns:a16="http://schemas.microsoft.com/office/drawing/2014/main" id="{0CD967C0-394C-4830-A797-FEA043DF5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540" name="BExMM0AVUAIRNJLXB1FW8R0YB4ZZ" hidden="1">
          <a:extLst>
            <a:ext uri="{FF2B5EF4-FFF2-40B4-BE49-F238E27FC236}">
              <a16:creationId xmlns:a16="http://schemas.microsoft.com/office/drawing/2014/main" id="{DF16B8E2-4369-47B5-B8B0-B6A16E6C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541" name="BExQ7SXS9VUG7P6CACU2J7R2SGIZ" hidden="1">
          <a:extLst>
            <a:ext uri="{FF2B5EF4-FFF2-40B4-BE49-F238E27FC236}">
              <a16:creationId xmlns:a16="http://schemas.microsoft.com/office/drawing/2014/main" id="{404A6306-B048-459B-BAC8-229849BA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42" name="BEx5BJQWS6YWHH4ZMSUAMD641V6Y" descr="ZTMFMXCIQSECDX38ALEFHUB00" hidden="1">
          <a:extLst>
            <a:ext uri="{FF2B5EF4-FFF2-40B4-BE49-F238E27FC236}">
              <a16:creationId xmlns:a16="http://schemas.microsoft.com/office/drawing/2014/main" id="{7E5FE59C-57B7-487B-A788-E1D2E76D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43" name="BExUBK0YZ5VYFY8TTITJGJU9S06A" hidden="1">
          <a:extLst>
            <a:ext uri="{FF2B5EF4-FFF2-40B4-BE49-F238E27FC236}">
              <a16:creationId xmlns:a16="http://schemas.microsoft.com/office/drawing/2014/main" id="{353CA376-BC82-4DCE-BAC6-CDC0B4BB3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44" name="BEx5BJQWS6YWHH4ZMSUAMD641V6Y" descr="ZTMFMXCIQSECDX38ALEFHUB00" hidden="1">
          <a:extLst>
            <a:ext uri="{FF2B5EF4-FFF2-40B4-BE49-F238E27FC236}">
              <a16:creationId xmlns:a16="http://schemas.microsoft.com/office/drawing/2014/main" id="{7FA68E74-4037-4E84-98FA-5A1311D5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45" name="BExUBK0YZ5VYFY8TTITJGJU9S06A" hidden="1">
          <a:extLst>
            <a:ext uri="{FF2B5EF4-FFF2-40B4-BE49-F238E27FC236}">
              <a16:creationId xmlns:a16="http://schemas.microsoft.com/office/drawing/2014/main" id="{3AE26953-156A-429A-8B42-840ECF68C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46" name="BEx5BJQWS6YWHH4ZMSUAMD641V6Y" descr="ZTMFMXCIQSECDX38ALEFHUB00" hidden="1">
          <a:extLst>
            <a:ext uri="{FF2B5EF4-FFF2-40B4-BE49-F238E27FC236}">
              <a16:creationId xmlns:a16="http://schemas.microsoft.com/office/drawing/2014/main" id="{F548B1DA-5C8B-4615-B06D-D320915F3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47" name="BExUBK0YZ5VYFY8TTITJGJU9S06A" hidden="1">
          <a:extLst>
            <a:ext uri="{FF2B5EF4-FFF2-40B4-BE49-F238E27FC236}">
              <a16:creationId xmlns:a16="http://schemas.microsoft.com/office/drawing/2014/main" id="{B5F03CBA-972F-45FA-86A0-2603CBD4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48" name="BEx5BJQWS6YWHH4ZMSUAMD641V6Y" descr="ZTMFMXCIQSECDX38ALEFHUB00" hidden="1">
          <a:extLst>
            <a:ext uri="{FF2B5EF4-FFF2-40B4-BE49-F238E27FC236}">
              <a16:creationId xmlns:a16="http://schemas.microsoft.com/office/drawing/2014/main" id="{526F98E6-061E-4640-9879-393494E45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49" name="BExUBK0YZ5VYFY8TTITJGJU9S06A" hidden="1">
          <a:extLst>
            <a:ext uri="{FF2B5EF4-FFF2-40B4-BE49-F238E27FC236}">
              <a16:creationId xmlns:a16="http://schemas.microsoft.com/office/drawing/2014/main" id="{AF7C92F3-53D0-4344-9416-C4E5D939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50" name="BEx5BJQWS6YWHH4ZMSUAMD641V6Y" descr="ZTMFMXCIQSECDX38ALEFHUB00" hidden="1">
          <a:extLst>
            <a:ext uri="{FF2B5EF4-FFF2-40B4-BE49-F238E27FC236}">
              <a16:creationId xmlns:a16="http://schemas.microsoft.com/office/drawing/2014/main" id="{560526D4-1886-42BF-ACC7-B98E8D36A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51" name="BExUBK0YZ5VYFY8TTITJGJU9S06A" hidden="1">
          <a:extLst>
            <a:ext uri="{FF2B5EF4-FFF2-40B4-BE49-F238E27FC236}">
              <a16:creationId xmlns:a16="http://schemas.microsoft.com/office/drawing/2014/main" id="{883C3CC4-16CD-4BBC-A15D-A20264723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52" name="BEx5BJQWS6YWHH4ZMSUAMD641V6Y" descr="ZTMFMXCIQSECDX38ALEFHUB00" hidden="1">
          <a:extLst>
            <a:ext uri="{FF2B5EF4-FFF2-40B4-BE49-F238E27FC236}">
              <a16:creationId xmlns:a16="http://schemas.microsoft.com/office/drawing/2014/main" id="{971111BF-E5BF-4420-8AA9-13409F43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53" name="BExUBK0YZ5VYFY8TTITJGJU9S06A" hidden="1">
          <a:extLst>
            <a:ext uri="{FF2B5EF4-FFF2-40B4-BE49-F238E27FC236}">
              <a16:creationId xmlns:a16="http://schemas.microsoft.com/office/drawing/2014/main" id="{78B1D8F3-D309-49DD-93E3-EBD19ECFB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54" name="BEx5BJQWS6YWHH4ZMSUAMD641V6Y" descr="ZTMFMXCIQSECDX38ALEFHUB00" hidden="1">
          <a:extLst>
            <a:ext uri="{FF2B5EF4-FFF2-40B4-BE49-F238E27FC236}">
              <a16:creationId xmlns:a16="http://schemas.microsoft.com/office/drawing/2014/main" id="{35B801B6-9A4D-44E8-96CD-C87CAD2B1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55" name="BExUBK0YZ5VYFY8TTITJGJU9S06A" hidden="1">
          <a:extLst>
            <a:ext uri="{FF2B5EF4-FFF2-40B4-BE49-F238E27FC236}">
              <a16:creationId xmlns:a16="http://schemas.microsoft.com/office/drawing/2014/main" id="{0F1C5E2F-D6CC-4D42-AD81-EBA3F2A94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56" name="BEx5BJQWS6YWHH4ZMSUAMD641V6Y" descr="ZTMFMXCIQSECDX38ALEFHUB00" hidden="1">
          <a:extLst>
            <a:ext uri="{FF2B5EF4-FFF2-40B4-BE49-F238E27FC236}">
              <a16:creationId xmlns:a16="http://schemas.microsoft.com/office/drawing/2014/main" id="{808F55D3-FA71-4BC4-B327-A09188BA6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57" name="BExUBK0YZ5VYFY8TTITJGJU9S06A" hidden="1">
          <a:extLst>
            <a:ext uri="{FF2B5EF4-FFF2-40B4-BE49-F238E27FC236}">
              <a16:creationId xmlns:a16="http://schemas.microsoft.com/office/drawing/2014/main" id="{6D6B8E34-F12A-4AF4-844F-196F9020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58" name="BEx5BJQWS6YWHH4ZMSUAMD641V6Y" descr="ZTMFMXCIQSECDX38ALEFHUB00" hidden="1">
          <a:extLst>
            <a:ext uri="{FF2B5EF4-FFF2-40B4-BE49-F238E27FC236}">
              <a16:creationId xmlns:a16="http://schemas.microsoft.com/office/drawing/2014/main" id="{38B954BF-8B4F-4A2F-880C-F575C0AE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59" name="BExUBK0YZ5VYFY8TTITJGJU9S06A" hidden="1">
          <a:extLst>
            <a:ext uri="{FF2B5EF4-FFF2-40B4-BE49-F238E27FC236}">
              <a16:creationId xmlns:a16="http://schemas.microsoft.com/office/drawing/2014/main" id="{17B9F8F5-37CE-46FC-9769-DCB42F10E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560" name="BExU3EX5JJCXCII4YKUJBFBGIJR2" descr="OF5ZI9PI5WH36VPANJ2DYLNMI" hidden="1">
          <a:extLst>
            <a:ext uri="{FF2B5EF4-FFF2-40B4-BE49-F238E27FC236}">
              <a16:creationId xmlns:a16="http://schemas.microsoft.com/office/drawing/2014/main" id="{1ADB2C9E-6779-44A7-82E9-2B09FDD95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561" name="BExW9676P0SKCVKK25QCGHPA3PAD" descr="9A4PWZ20RMSRF0PNECCDM75CA" hidden="1">
          <a:extLst>
            <a:ext uri="{FF2B5EF4-FFF2-40B4-BE49-F238E27FC236}">
              <a16:creationId xmlns:a16="http://schemas.microsoft.com/office/drawing/2014/main" id="{06EC1BA1-F957-477A-B94A-9947F89B5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562" name="BExMM0AVUAIRNJLXB1FW8R0YB4ZZ" hidden="1">
          <a:extLst>
            <a:ext uri="{FF2B5EF4-FFF2-40B4-BE49-F238E27FC236}">
              <a16:creationId xmlns:a16="http://schemas.microsoft.com/office/drawing/2014/main" id="{BB3F0794-E719-461E-86EA-B3FAB033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563" name="BExQ7SXS9VUG7P6CACU2J7R2SGIZ" hidden="1">
          <a:extLst>
            <a:ext uri="{FF2B5EF4-FFF2-40B4-BE49-F238E27FC236}">
              <a16:creationId xmlns:a16="http://schemas.microsoft.com/office/drawing/2014/main" id="{0B735C61-578A-43CB-976C-9B27BD0CE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564" name="BExU3EX5JJCXCII4YKUJBFBGIJR2" descr="OF5ZI9PI5WH36VPANJ2DYLNMI" hidden="1">
          <a:extLst>
            <a:ext uri="{FF2B5EF4-FFF2-40B4-BE49-F238E27FC236}">
              <a16:creationId xmlns:a16="http://schemas.microsoft.com/office/drawing/2014/main" id="{27FCCD3A-CF9E-42B2-81D5-095591C62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565" name="BExW9676P0SKCVKK25QCGHPA3PAD" descr="9A4PWZ20RMSRF0PNECCDM75CA" hidden="1">
          <a:extLst>
            <a:ext uri="{FF2B5EF4-FFF2-40B4-BE49-F238E27FC236}">
              <a16:creationId xmlns:a16="http://schemas.microsoft.com/office/drawing/2014/main" id="{27D3BED7-D106-40AD-8357-CA6BC8F3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566" name="BExMM0AVUAIRNJLXB1FW8R0YB4ZZ" hidden="1">
          <a:extLst>
            <a:ext uri="{FF2B5EF4-FFF2-40B4-BE49-F238E27FC236}">
              <a16:creationId xmlns:a16="http://schemas.microsoft.com/office/drawing/2014/main" id="{DBD8380B-E54E-4AF4-AD7F-EE7568DD8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567" name="BExQ7SXS9VUG7P6CACU2J7R2SGIZ" hidden="1">
          <a:extLst>
            <a:ext uri="{FF2B5EF4-FFF2-40B4-BE49-F238E27FC236}">
              <a16:creationId xmlns:a16="http://schemas.microsoft.com/office/drawing/2014/main" id="{2F032358-7CB0-406A-9C1B-44E08EAFF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68" name="BEx5BJQWS6YWHH4ZMSUAMD641V6Y" descr="ZTMFMXCIQSECDX38ALEFHUB00" hidden="1">
          <a:extLst>
            <a:ext uri="{FF2B5EF4-FFF2-40B4-BE49-F238E27FC236}">
              <a16:creationId xmlns:a16="http://schemas.microsoft.com/office/drawing/2014/main" id="{A64F017A-4E28-4B24-A27D-AA97168A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69" name="BExUBK0YZ5VYFY8TTITJGJU9S06A" hidden="1">
          <a:extLst>
            <a:ext uri="{FF2B5EF4-FFF2-40B4-BE49-F238E27FC236}">
              <a16:creationId xmlns:a16="http://schemas.microsoft.com/office/drawing/2014/main" id="{62107C18-4E45-4380-9818-8FB2DE99C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70" name="BEx5BJQWS6YWHH4ZMSUAMD641V6Y" descr="ZTMFMXCIQSECDX38ALEFHUB00" hidden="1">
          <a:extLst>
            <a:ext uri="{FF2B5EF4-FFF2-40B4-BE49-F238E27FC236}">
              <a16:creationId xmlns:a16="http://schemas.microsoft.com/office/drawing/2014/main" id="{E45A1F0D-9113-4C21-9838-D26DC6E02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71" name="BExUBK0YZ5VYFY8TTITJGJU9S06A" hidden="1">
          <a:extLst>
            <a:ext uri="{FF2B5EF4-FFF2-40B4-BE49-F238E27FC236}">
              <a16:creationId xmlns:a16="http://schemas.microsoft.com/office/drawing/2014/main" id="{71E6B121-F67C-4EB5-809C-393DFBF4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72" name="BEx5BJQWS6YWHH4ZMSUAMD641V6Y" descr="ZTMFMXCIQSECDX38ALEFHUB00" hidden="1">
          <a:extLst>
            <a:ext uri="{FF2B5EF4-FFF2-40B4-BE49-F238E27FC236}">
              <a16:creationId xmlns:a16="http://schemas.microsoft.com/office/drawing/2014/main" id="{95746A2C-3FFF-4ECF-AEE3-D91B00FD3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73" name="BExUBK0YZ5VYFY8TTITJGJU9S06A" hidden="1">
          <a:extLst>
            <a:ext uri="{FF2B5EF4-FFF2-40B4-BE49-F238E27FC236}">
              <a16:creationId xmlns:a16="http://schemas.microsoft.com/office/drawing/2014/main" id="{B3A33E35-EAAC-4762-AC77-2FE2519A1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74" name="BEx5BJQWS6YWHH4ZMSUAMD641V6Y" descr="ZTMFMXCIQSECDX38ALEFHUB00" hidden="1">
          <a:extLst>
            <a:ext uri="{FF2B5EF4-FFF2-40B4-BE49-F238E27FC236}">
              <a16:creationId xmlns:a16="http://schemas.microsoft.com/office/drawing/2014/main" id="{CC6D7D49-7CCF-4D67-8D02-D76A3BE01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75" name="BExUBK0YZ5VYFY8TTITJGJU9S06A" hidden="1">
          <a:extLst>
            <a:ext uri="{FF2B5EF4-FFF2-40B4-BE49-F238E27FC236}">
              <a16:creationId xmlns:a16="http://schemas.microsoft.com/office/drawing/2014/main" id="{49BCBACC-13BE-49C7-9483-1C1EC6C2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76" name="BEx5BJQWS6YWHH4ZMSUAMD641V6Y" descr="ZTMFMXCIQSECDX38ALEFHUB00" hidden="1">
          <a:extLst>
            <a:ext uri="{FF2B5EF4-FFF2-40B4-BE49-F238E27FC236}">
              <a16:creationId xmlns:a16="http://schemas.microsoft.com/office/drawing/2014/main" id="{F01D4CC9-1F29-4127-85F5-2C49C7FB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77" name="BExUBK0YZ5VYFY8TTITJGJU9S06A" hidden="1">
          <a:extLst>
            <a:ext uri="{FF2B5EF4-FFF2-40B4-BE49-F238E27FC236}">
              <a16:creationId xmlns:a16="http://schemas.microsoft.com/office/drawing/2014/main" id="{7CB572DF-E4A9-4ACC-9AA5-CC2B9E918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578" name="BExU3EX5JJCXCII4YKUJBFBGIJR2" descr="OF5ZI9PI5WH36VPANJ2DYLNMI" hidden="1">
          <a:extLst>
            <a:ext uri="{FF2B5EF4-FFF2-40B4-BE49-F238E27FC236}">
              <a16:creationId xmlns:a16="http://schemas.microsoft.com/office/drawing/2014/main" id="{EBECA019-934E-4715-A858-D22BC881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79" name="BEx5BJQWS6YWHH4ZMSUAMD641V6Y" descr="ZTMFMXCIQSECDX38ALEFHUB00" hidden="1">
          <a:extLst>
            <a:ext uri="{FF2B5EF4-FFF2-40B4-BE49-F238E27FC236}">
              <a16:creationId xmlns:a16="http://schemas.microsoft.com/office/drawing/2014/main" id="{A428911C-62FA-40DF-8D3D-CC88237B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20</xdr:row>
      <xdr:rowOff>0</xdr:rowOff>
    </xdr:from>
    <xdr:ext cx="59531" cy="295275"/>
    <xdr:pic>
      <xdr:nvPicPr>
        <xdr:cNvPr id="5580" name="BExIFSCLN1G86X78PFLTSMRP0US5" descr="9JK4SPV4DG7VTCZIILWHXQU5J" hidden="1">
          <a:extLst>
            <a:ext uri="{FF2B5EF4-FFF2-40B4-BE49-F238E27FC236}">
              <a16:creationId xmlns:a16="http://schemas.microsoft.com/office/drawing/2014/main" id="{0ACA7493-46E3-424C-AAEF-7A495273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581" name="BExW9676P0SKCVKK25QCGHPA3PAD" descr="9A4PWZ20RMSRF0PNECCDM75CA" hidden="1">
          <a:extLst>
            <a:ext uri="{FF2B5EF4-FFF2-40B4-BE49-F238E27FC236}">
              <a16:creationId xmlns:a16="http://schemas.microsoft.com/office/drawing/2014/main" id="{6394A5B4-558C-465B-B4DD-05F50F1A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582" name="BExMM0AVUAIRNJLXB1FW8R0YB4ZZ" hidden="1">
          <a:extLst>
            <a:ext uri="{FF2B5EF4-FFF2-40B4-BE49-F238E27FC236}">
              <a16:creationId xmlns:a16="http://schemas.microsoft.com/office/drawing/2014/main" id="{371053C9-415A-4D26-900C-FAE630D68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583" name="BExQ7SXS9VUG7P6CACU2J7R2SGIZ" hidden="1">
          <a:extLst>
            <a:ext uri="{FF2B5EF4-FFF2-40B4-BE49-F238E27FC236}">
              <a16:creationId xmlns:a16="http://schemas.microsoft.com/office/drawing/2014/main" id="{524D6293-D15B-48FA-A162-2126744E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84" name="BExUBK0YZ5VYFY8TTITJGJU9S06A" hidden="1">
          <a:extLst>
            <a:ext uri="{FF2B5EF4-FFF2-40B4-BE49-F238E27FC236}">
              <a16:creationId xmlns:a16="http://schemas.microsoft.com/office/drawing/2014/main" id="{BD89323D-2823-495C-9E22-5E68A93B8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295275"/>
    <xdr:pic>
      <xdr:nvPicPr>
        <xdr:cNvPr id="5585" name="BExS3JDQWF7U3F5JTEVOE16ASIYK" hidden="1">
          <a:extLst>
            <a:ext uri="{FF2B5EF4-FFF2-40B4-BE49-F238E27FC236}">
              <a16:creationId xmlns:a16="http://schemas.microsoft.com/office/drawing/2014/main" id="{FF1CA656-9A91-4A39-95B5-18D8641D7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35433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586" name="BEx1KD7H6UB1VYCJ7O61P562EIUY" descr="IQGV9140X0K0UPBL8OGU3I44J" hidden="1">
          <a:extLst>
            <a:ext uri="{FF2B5EF4-FFF2-40B4-BE49-F238E27FC236}">
              <a16:creationId xmlns:a16="http://schemas.microsoft.com/office/drawing/2014/main" id="{A4A86190-6A55-4552-B58A-2CE9AE29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587" name="BEx5AQZ4ETQ9LMY5EBWVH20Z7VXQ" hidden="1">
          <a:extLst>
            <a:ext uri="{FF2B5EF4-FFF2-40B4-BE49-F238E27FC236}">
              <a16:creationId xmlns:a16="http://schemas.microsoft.com/office/drawing/2014/main" id="{62CC659A-D141-453E-9A68-DF7FF54C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588" name="BEx1KD7H6UB1VYCJ7O61P562EIUY" descr="IQGV9140X0K0UPBL8OGU3I44J" hidden="1">
          <a:extLst>
            <a:ext uri="{FF2B5EF4-FFF2-40B4-BE49-F238E27FC236}">
              <a16:creationId xmlns:a16="http://schemas.microsoft.com/office/drawing/2014/main" id="{4CF318FE-CB9A-4C02-9598-B5E30063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589" name="BEx5AQZ4ETQ9LMY5EBWVH20Z7VXQ" hidden="1">
          <a:extLst>
            <a:ext uri="{FF2B5EF4-FFF2-40B4-BE49-F238E27FC236}">
              <a16:creationId xmlns:a16="http://schemas.microsoft.com/office/drawing/2014/main" id="{BEA1B5CE-985E-4D93-9180-9A78F3FC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90" name="BEx5BJQWS6YWHH4ZMSUAMD641V6Y" descr="ZTMFMXCIQSECDX38ALEFHUB00" hidden="1">
          <a:extLst>
            <a:ext uri="{FF2B5EF4-FFF2-40B4-BE49-F238E27FC236}">
              <a16:creationId xmlns:a16="http://schemas.microsoft.com/office/drawing/2014/main" id="{9B3E7E74-8D9D-4166-8998-21FFCE48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91" name="BExUBK0YZ5VYFY8TTITJGJU9S06A" hidden="1">
          <a:extLst>
            <a:ext uri="{FF2B5EF4-FFF2-40B4-BE49-F238E27FC236}">
              <a16:creationId xmlns:a16="http://schemas.microsoft.com/office/drawing/2014/main" id="{B4EC12E2-ABDE-4504-820E-1BA64AD9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592" name="BEx1KD7H6UB1VYCJ7O61P562EIUY" descr="IQGV9140X0K0UPBL8OGU3I44J" hidden="1">
          <a:extLst>
            <a:ext uri="{FF2B5EF4-FFF2-40B4-BE49-F238E27FC236}">
              <a16:creationId xmlns:a16="http://schemas.microsoft.com/office/drawing/2014/main" id="{118ADEA3-0441-4EB0-9773-9C3114E7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593" name="BEx5AQZ4ETQ9LMY5EBWVH20Z7VXQ" hidden="1">
          <a:extLst>
            <a:ext uri="{FF2B5EF4-FFF2-40B4-BE49-F238E27FC236}">
              <a16:creationId xmlns:a16="http://schemas.microsoft.com/office/drawing/2014/main" id="{42EAAE19-53A1-43A2-9958-804646AD4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94" name="BEx5BJQWS6YWHH4ZMSUAMD641V6Y" descr="ZTMFMXCIQSECDX38ALEFHUB00" hidden="1">
          <a:extLst>
            <a:ext uri="{FF2B5EF4-FFF2-40B4-BE49-F238E27FC236}">
              <a16:creationId xmlns:a16="http://schemas.microsoft.com/office/drawing/2014/main" id="{83FA7E0A-9120-4E3F-B6FD-EA82FFD2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95" name="BExUBK0YZ5VYFY8TTITJGJU9S06A" hidden="1">
          <a:extLst>
            <a:ext uri="{FF2B5EF4-FFF2-40B4-BE49-F238E27FC236}">
              <a16:creationId xmlns:a16="http://schemas.microsoft.com/office/drawing/2014/main" id="{F578D018-6A0E-4FD9-90AF-857BC789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96" name="BEx5BJQWS6YWHH4ZMSUAMD641V6Y" descr="ZTMFMXCIQSECDX38ALEFHUB00" hidden="1">
          <a:extLst>
            <a:ext uri="{FF2B5EF4-FFF2-40B4-BE49-F238E27FC236}">
              <a16:creationId xmlns:a16="http://schemas.microsoft.com/office/drawing/2014/main" id="{5497F334-6273-41AA-8975-0C49FF1C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597" name="BExUBK0YZ5VYFY8TTITJGJU9S06A" hidden="1">
          <a:extLst>
            <a:ext uri="{FF2B5EF4-FFF2-40B4-BE49-F238E27FC236}">
              <a16:creationId xmlns:a16="http://schemas.microsoft.com/office/drawing/2014/main" id="{80F2EB43-F893-4A89-A86B-0A4FD7159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598" name="BEx1KD7H6UB1VYCJ7O61P562EIUY" descr="IQGV9140X0K0UPBL8OGU3I44J" hidden="1">
          <a:extLst>
            <a:ext uri="{FF2B5EF4-FFF2-40B4-BE49-F238E27FC236}">
              <a16:creationId xmlns:a16="http://schemas.microsoft.com/office/drawing/2014/main" id="{DAEB7694-B4BC-43A9-B754-5222EB58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599" name="BEx5AQZ4ETQ9LMY5EBWVH20Z7VXQ" hidden="1">
          <a:extLst>
            <a:ext uri="{FF2B5EF4-FFF2-40B4-BE49-F238E27FC236}">
              <a16:creationId xmlns:a16="http://schemas.microsoft.com/office/drawing/2014/main" id="{53F8064F-3105-4306-8D03-E28A9817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00" name="BEx5BJQWS6YWHH4ZMSUAMD641V6Y" descr="ZTMFMXCIQSECDX38ALEFHUB00" hidden="1">
          <a:extLst>
            <a:ext uri="{FF2B5EF4-FFF2-40B4-BE49-F238E27FC236}">
              <a16:creationId xmlns:a16="http://schemas.microsoft.com/office/drawing/2014/main" id="{1FD4465A-E622-473A-AAC0-06DDAAED4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01" name="BExUBK0YZ5VYFY8TTITJGJU9S06A" hidden="1">
          <a:extLst>
            <a:ext uri="{FF2B5EF4-FFF2-40B4-BE49-F238E27FC236}">
              <a16:creationId xmlns:a16="http://schemas.microsoft.com/office/drawing/2014/main" id="{AECF0BFA-CD2F-4F8F-B98A-05FA5D77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02" name="BEx5BJQWS6YWHH4ZMSUAMD641V6Y" descr="ZTMFMXCIQSECDX38ALEFHUB00" hidden="1">
          <a:extLst>
            <a:ext uri="{FF2B5EF4-FFF2-40B4-BE49-F238E27FC236}">
              <a16:creationId xmlns:a16="http://schemas.microsoft.com/office/drawing/2014/main" id="{010B1473-B1CE-4710-AA79-26636760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03" name="BExUBK0YZ5VYFY8TTITJGJU9S06A" hidden="1">
          <a:extLst>
            <a:ext uri="{FF2B5EF4-FFF2-40B4-BE49-F238E27FC236}">
              <a16:creationId xmlns:a16="http://schemas.microsoft.com/office/drawing/2014/main" id="{C838668C-BFFB-4897-B833-9AB7E6B43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04" name="BEx5BJQWS6YWHH4ZMSUAMD641V6Y" descr="ZTMFMXCIQSECDX38ALEFHUB00" hidden="1">
          <a:extLst>
            <a:ext uri="{FF2B5EF4-FFF2-40B4-BE49-F238E27FC236}">
              <a16:creationId xmlns:a16="http://schemas.microsoft.com/office/drawing/2014/main" id="{FA313A57-EA5E-4BC5-85EF-FCF64019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05" name="BExUBK0YZ5VYFY8TTITJGJU9S06A" hidden="1">
          <a:extLst>
            <a:ext uri="{FF2B5EF4-FFF2-40B4-BE49-F238E27FC236}">
              <a16:creationId xmlns:a16="http://schemas.microsoft.com/office/drawing/2014/main" id="{96E20F65-9ACA-4BFD-85B3-73C682B8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606" name="BEx1KD7H6UB1VYCJ7O61P562EIUY" descr="IQGV9140X0K0UPBL8OGU3I44J" hidden="1">
          <a:extLst>
            <a:ext uri="{FF2B5EF4-FFF2-40B4-BE49-F238E27FC236}">
              <a16:creationId xmlns:a16="http://schemas.microsoft.com/office/drawing/2014/main" id="{0626DBB8-5C11-47D6-8AE0-96B18E418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607" name="BEx5AQZ4ETQ9LMY5EBWVH20Z7VXQ" hidden="1">
          <a:extLst>
            <a:ext uri="{FF2B5EF4-FFF2-40B4-BE49-F238E27FC236}">
              <a16:creationId xmlns:a16="http://schemas.microsoft.com/office/drawing/2014/main" id="{8108B5D5-0727-4C74-82DC-552E3B6A9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543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08" name="BEx5BJQWS6YWHH4ZMSUAMD641V6Y" descr="ZTMFMXCIQSECDX38ALEFHUB00" hidden="1">
          <a:extLst>
            <a:ext uri="{FF2B5EF4-FFF2-40B4-BE49-F238E27FC236}">
              <a16:creationId xmlns:a16="http://schemas.microsoft.com/office/drawing/2014/main" id="{81930800-76B0-4DF7-80AE-78FF31A95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09" name="BExUBK0YZ5VYFY8TTITJGJU9S06A" hidden="1">
          <a:extLst>
            <a:ext uri="{FF2B5EF4-FFF2-40B4-BE49-F238E27FC236}">
              <a16:creationId xmlns:a16="http://schemas.microsoft.com/office/drawing/2014/main" id="{DF59D857-5641-4F35-A718-12094B15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10" name="BEx5BJQWS6YWHH4ZMSUAMD641V6Y" descr="ZTMFMXCIQSECDX38ALEFHUB00" hidden="1">
          <a:extLst>
            <a:ext uri="{FF2B5EF4-FFF2-40B4-BE49-F238E27FC236}">
              <a16:creationId xmlns:a16="http://schemas.microsoft.com/office/drawing/2014/main" id="{F406064B-5F21-470F-9BEE-DFE35F61D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11" name="BExUBK0YZ5VYFY8TTITJGJU9S06A" hidden="1">
          <a:extLst>
            <a:ext uri="{FF2B5EF4-FFF2-40B4-BE49-F238E27FC236}">
              <a16:creationId xmlns:a16="http://schemas.microsoft.com/office/drawing/2014/main" id="{5B09EBCF-39CA-48B0-B668-66CF9E7C9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12" name="BEx5BJQWS6YWHH4ZMSUAMD641V6Y" descr="ZTMFMXCIQSECDX38ALEFHUB00" hidden="1">
          <a:extLst>
            <a:ext uri="{FF2B5EF4-FFF2-40B4-BE49-F238E27FC236}">
              <a16:creationId xmlns:a16="http://schemas.microsoft.com/office/drawing/2014/main" id="{AF8A4D93-41D9-4B7F-A2DE-332D19C64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13" name="BExUBK0YZ5VYFY8TTITJGJU9S06A" hidden="1">
          <a:extLst>
            <a:ext uri="{FF2B5EF4-FFF2-40B4-BE49-F238E27FC236}">
              <a16:creationId xmlns:a16="http://schemas.microsoft.com/office/drawing/2014/main" id="{EFF92FC5-BF81-45E8-86E8-BA3A6EA5C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14" name="BEx5BJQWS6YWHH4ZMSUAMD641V6Y" descr="ZTMFMXCIQSECDX38ALEFHUB00" hidden="1">
          <a:extLst>
            <a:ext uri="{FF2B5EF4-FFF2-40B4-BE49-F238E27FC236}">
              <a16:creationId xmlns:a16="http://schemas.microsoft.com/office/drawing/2014/main" id="{574DA879-DD16-452E-BC95-FBE714B8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15" name="BExUBK0YZ5VYFY8TTITJGJU9S06A" hidden="1">
          <a:extLst>
            <a:ext uri="{FF2B5EF4-FFF2-40B4-BE49-F238E27FC236}">
              <a16:creationId xmlns:a16="http://schemas.microsoft.com/office/drawing/2014/main" id="{05467859-8287-476C-BC90-53821ABAD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16" name="BEx5BJQWS6YWHH4ZMSUAMD641V6Y" descr="ZTMFMXCIQSECDX38ALEFHUB00" hidden="1">
          <a:extLst>
            <a:ext uri="{FF2B5EF4-FFF2-40B4-BE49-F238E27FC236}">
              <a16:creationId xmlns:a16="http://schemas.microsoft.com/office/drawing/2014/main" id="{CFCAFFEB-AF4E-41C0-B662-A8EBFDE06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17" name="BExUBK0YZ5VYFY8TTITJGJU9S06A" hidden="1">
          <a:extLst>
            <a:ext uri="{FF2B5EF4-FFF2-40B4-BE49-F238E27FC236}">
              <a16:creationId xmlns:a16="http://schemas.microsoft.com/office/drawing/2014/main" id="{E672CF8E-73EB-4AF2-BACC-57100664F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18" name="BEx5BJQWS6YWHH4ZMSUAMD641V6Y" descr="ZTMFMXCIQSECDX38ALEFHUB00" hidden="1">
          <a:extLst>
            <a:ext uri="{FF2B5EF4-FFF2-40B4-BE49-F238E27FC236}">
              <a16:creationId xmlns:a16="http://schemas.microsoft.com/office/drawing/2014/main" id="{43748FA3-5820-4703-B810-91E5DE74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19" name="BExUBK0YZ5VYFY8TTITJGJU9S06A" hidden="1">
          <a:extLst>
            <a:ext uri="{FF2B5EF4-FFF2-40B4-BE49-F238E27FC236}">
              <a16:creationId xmlns:a16="http://schemas.microsoft.com/office/drawing/2014/main" id="{0077DFB8-C8AB-49E5-BC18-234530FC9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20" name="BEx5BJQWS6YWHH4ZMSUAMD641V6Y" descr="ZTMFMXCIQSECDX38ALEFHUB00" hidden="1">
          <a:extLst>
            <a:ext uri="{FF2B5EF4-FFF2-40B4-BE49-F238E27FC236}">
              <a16:creationId xmlns:a16="http://schemas.microsoft.com/office/drawing/2014/main" id="{CBC5805B-5F49-4B82-8807-3F146C91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21" name="BExUBK0YZ5VYFY8TTITJGJU9S06A" hidden="1">
          <a:extLst>
            <a:ext uri="{FF2B5EF4-FFF2-40B4-BE49-F238E27FC236}">
              <a16:creationId xmlns:a16="http://schemas.microsoft.com/office/drawing/2014/main" id="{40E71906-EA66-4202-892E-B172D4A9B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22" name="BEx5BJQWS6YWHH4ZMSUAMD641V6Y" descr="ZTMFMXCIQSECDX38ALEFHUB00" hidden="1">
          <a:extLst>
            <a:ext uri="{FF2B5EF4-FFF2-40B4-BE49-F238E27FC236}">
              <a16:creationId xmlns:a16="http://schemas.microsoft.com/office/drawing/2014/main" id="{CFBF833F-5AA0-4C19-8BAE-705D67A9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23" name="BExUBK0YZ5VYFY8TTITJGJU9S06A" hidden="1">
          <a:extLst>
            <a:ext uri="{FF2B5EF4-FFF2-40B4-BE49-F238E27FC236}">
              <a16:creationId xmlns:a16="http://schemas.microsoft.com/office/drawing/2014/main" id="{5AE05AF0-6F6F-4423-B560-1D0F0081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24" name="BEx5BJQWS6YWHH4ZMSUAMD641V6Y" descr="ZTMFMXCIQSECDX38ALEFHUB00" hidden="1">
          <a:extLst>
            <a:ext uri="{FF2B5EF4-FFF2-40B4-BE49-F238E27FC236}">
              <a16:creationId xmlns:a16="http://schemas.microsoft.com/office/drawing/2014/main" id="{C8AECBDB-7FAA-433A-8508-D4080EC2D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25" name="BExUBK0YZ5VYFY8TTITJGJU9S06A" hidden="1">
          <a:extLst>
            <a:ext uri="{FF2B5EF4-FFF2-40B4-BE49-F238E27FC236}">
              <a16:creationId xmlns:a16="http://schemas.microsoft.com/office/drawing/2014/main" id="{7FC6CF3E-BB23-4AA6-A69B-04E9A25D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26" name="BEx5BJQWS6YWHH4ZMSUAMD641V6Y" descr="ZTMFMXCIQSECDX38ALEFHUB00" hidden="1">
          <a:extLst>
            <a:ext uri="{FF2B5EF4-FFF2-40B4-BE49-F238E27FC236}">
              <a16:creationId xmlns:a16="http://schemas.microsoft.com/office/drawing/2014/main" id="{923AFA9F-8638-47D7-95BA-405AFF507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27" name="BExUBK0YZ5VYFY8TTITJGJU9S06A" hidden="1">
          <a:extLst>
            <a:ext uri="{FF2B5EF4-FFF2-40B4-BE49-F238E27FC236}">
              <a16:creationId xmlns:a16="http://schemas.microsoft.com/office/drawing/2014/main" id="{29F0E312-8B3D-4720-AE81-138FE68A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28" name="BEx5BJQWS6YWHH4ZMSUAMD641V6Y" descr="ZTMFMXCIQSECDX38ALEFHUB00" hidden="1">
          <a:extLst>
            <a:ext uri="{FF2B5EF4-FFF2-40B4-BE49-F238E27FC236}">
              <a16:creationId xmlns:a16="http://schemas.microsoft.com/office/drawing/2014/main" id="{FABF07BD-CFFE-41D5-9881-8EC33EE4D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29" name="BExUBK0YZ5VYFY8TTITJGJU9S06A" hidden="1">
          <a:extLst>
            <a:ext uri="{FF2B5EF4-FFF2-40B4-BE49-F238E27FC236}">
              <a16:creationId xmlns:a16="http://schemas.microsoft.com/office/drawing/2014/main" id="{10BE5ED2-9801-4934-A13A-7013AD34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30" name="BEx5BJQWS6YWHH4ZMSUAMD641V6Y" descr="ZTMFMXCIQSECDX38ALEFHUB00" hidden="1">
          <a:extLst>
            <a:ext uri="{FF2B5EF4-FFF2-40B4-BE49-F238E27FC236}">
              <a16:creationId xmlns:a16="http://schemas.microsoft.com/office/drawing/2014/main" id="{A394FF17-540A-4A67-A765-92BE144D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31" name="BExUBK0YZ5VYFY8TTITJGJU9S06A" hidden="1">
          <a:extLst>
            <a:ext uri="{FF2B5EF4-FFF2-40B4-BE49-F238E27FC236}">
              <a16:creationId xmlns:a16="http://schemas.microsoft.com/office/drawing/2014/main" id="{2C64CC30-594A-480A-AE73-FF33B7EF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32" name="BEx5BJQWS6YWHH4ZMSUAMD641V6Y" descr="ZTMFMXCIQSECDX38ALEFHUB00" hidden="1">
          <a:extLst>
            <a:ext uri="{FF2B5EF4-FFF2-40B4-BE49-F238E27FC236}">
              <a16:creationId xmlns:a16="http://schemas.microsoft.com/office/drawing/2014/main" id="{8F06ADE7-CA42-4A4F-B0BB-CC97C375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33" name="BExUBK0YZ5VYFY8TTITJGJU9S06A" hidden="1">
          <a:extLst>
            <a:ext uri="{FF2B5EF4-FFF2-40B4-BE49-F238E27FC236}">
              <a16:creationId xmlns:a16="http://schemas.microsoft.com/office/drawing/2014/main" id="{DB2A6E66-7CAD-478E-AA76-564265EE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34" name="BEx5BJQWS6YWHH4ZMSUAMD641V6Y" descr="ZTMFMXCIQSECDX38ALEFHUB00" hidden="1">
          <a:extLst>
            <a:ext uri="{FF2B5EF4-FFF2-40B4-BE49-F238E27FC236}">
              <a16:creationId xmlns:a16="http://schemas.microsoft.com/office/drawing/2014/main" id="{812B94B8-5E50-4EE9-9564-E2CFF3B7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35" name="BExUBK0YZ5VYFY8TTITJGJU9S06A" hidden="1">
          <a:extLst>
            <a:ext uri="{FF2B5EF4-FFF2-40B4-BE49-F238E27FC236}">
              <a16:creationId xmlns:a16="http://schemas.microsoft.com/office/drawing/2014/main" id="{46F2F4AD-F1BC-4119-A676-4C7AD549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36" name="BEx5BJQWS6YWHH4ZMSUAMD641V6Y" descr="ZTMFMXCIQSECDX38ALEFHUB00" hidden="1">
          <a:extLst>
            <a:ext uri="{FF2B5EF4-FFF2-40B4-BE49-F238E27FC236}">
              <a16:creationId xmlns:a16="http://schemas.microsoft.com/office/drawing/2014/main" id="{8B8907CE-CDC8-41CA-9FA6-8939D5E71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37" name="BExUBK0YZ5VYFY8TTITJGJU9S06A" hidden="1">
          <a:extLst>
            <a:ext uri="{FF2B5EF4-FFF2-40B4-BE49-F238E27FC236}">
              <a16:creationId xmlns:a16="http://schemas.microsoft.com/office/drawing/2014/main" id="{2BE12A4D-1347-449E-9B74-BD95931FE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38" name="BEx5BJQWS6YWHH4ZMSUAMD641V6Y" descr="ZTMFMXCIQSECDX38ALEFHUB00" hidden="1">
          <a:extLst>
            <a:ext uri="{FF2B5EF4-FFF2-40B4-BE49-F238E27FC236}">
              <a16:creationId xmlns:a16="http://schemas.microsoft.com/office/drawing/2014/main" id="{FDACD138-0F5F-40AB-86D2-C6223960F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39" name="BExUBK0YZ5VYFY8TTITJGJU9S06A" hidden="1">
          <a:extLst>
            <a:ext uri="{FF2B5EF4-FFF2-40B4-BE49-F238E27FC236}">
              <a16:creationId xmlns:a16="http://schemas.microsoft.com/office/drawing/2014/main" id="{BEBE4B4F-47A5-40DB-AD42-3669635D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40" name="BEx5BJQWS6YWHH4ZMSUAMD641V6Y" descr="ZTMFMXCIQSECDX38ALEFHUB00" hidden="1">
          <a:extLst>
            <a:ext uri="{FF2B5EF4-FFF2-40B4-BE49-F238E27FC236}">
              <a16:creationId xmlns:a16="http://schemas.microsoft.com/office/drawing/2014/main" id="{17A1D0A0-E2CB-4077-AD62-5F00F8E7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41" name="BExUBK0YZ5VYFY8TTITJGJU9S06A" hidden="1">
          <a:extLst>
            <a:ext uri="{FF2B5EF4-FFF2-40B4-BE49-F238E27FC236}">
              <a16:creationId xmlns:a16="http://schemas.microsoft.com/office/drawing/2014/main" id="{63643A48-0F4F-49B6-B7C5-11270854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42" name="BEx5BJQWS6YWHH4ZMSUAMD641V6Y" descr="ZTMFMXCIQSECDX38ALEFHUB00" hidden="1">
          <a:extLst>
            <a:ext uri="{FF2B5EF4-FFF2-40B4-BE49-F238E27FC236}">
              <a16:creationId xmlns:a16="http://schemas.microsoft.com/office/drawing/2014/main" id="{AF7C8301-FF91-4643-B239-DC0EFA94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43" name="BExUBK0YZ5VYFY8TTITJGJU9S06A" hidden="1">
          <a:extLst>
            <a:ext uri="{FF2B5EF4-FFF2-40B4-BE49-F238E27FC236}">
              <a16:creationId xmlns:a16="http://schemas.microsoft.com/office/drawing/2014/main" id="{7C3674D3-8B73-4F57-A926-13EFAE4A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44" name="BEx5BJQWS6YWHH4ZMSUAMD641V6Y" descr="ZTMFMXCIQSECDX38ALEFHUB00" hidden="1">
          <a:extLst>
            <a:ext uri="{FF2B5EF4-FFF2-40B4-BE49-F238E27FC236}">
              <a16:creationId xmlns:a16="http://schemas.microsoft.com/office/drawing/2014/main" id="{6D8AD3EA-D74B-4316-B5B9-D9B320077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45" name="BExUBK0YZ5VYFY8TTITJGJU9S06A" hidden="1">
          <a:extLst>
            <a:ext uri="{FF2B5EF4-FFF2-40B4-BE49-F238E27FC236}">
              <a16:creationId xmlns:a16="http://schemas.microsoft.com/office/drawing/2014/main" id="{67515257-5915-430C-8F5C-E3ED686F6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46" name="BEx5BJQWS6YWHH4ZMSUAMD641V6Y" descr="ZTMFMXCIQSECDX38ALEFHUB00" hidden="1">
          <a:extLst>
            <a:ext uri="{FF2B5EF4-FFF2-40B4-BE49-F238E27FC236}">
              <a16:creationId xmlns:a16="http://schemas.microsoft.com/office/drawing/2014/main" id="{0D895232-3157-42A4-9B19-63CB1BFF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47" name="BExUBK0YZ5VYFY8TTITJGJU9S06A" hidden="1">
          <a:extLst>
            <a:ext uri="{FF2B5EF4-FFF2-40B4-BE49-F238E27FC236}">
              <a16:creationId xmlns:a16="http://schemas.microsoft.com/office/drawing/2014/main" id="{3A118FE2-E940-4327-A5AD-846BC9E4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48" name="BEx5BJQWS6YWHH4ZMSUAMD641V6Y" descr="ZTMFMXCIQSECDX38ALEFHUB00" hidden="1">
          <a:extLst>
            <a:ext uri="{FF2B5EF4-FFF2-40B4-BE49-F238E27FC236}">
              <a16:creationId xmlns:a16="http://schemas.microsoft.com/office/drawing/2014/main" id="{7262A683-4CE0-4C4D-8F2C-562E1D083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49" name="BExUBK0YZ5VYFY8TTITJGJU9S06A" hidden="1">
          <a:extLst>
            <a:ext uri="{FF2B5EF4-FFF2-40B4-BE49-F238E27FC236}">
              <a16:creationId xmlns:a16="http://schemas.microsoft.com/office/drawing/2014/main" id="{5225AC7D-A868-4A27-A157-6C932486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50" name="BEx5BJQWS6YWHH4ZMSUAMD641V6Y" descr="ZTMFMXCIQSECDX38ALEFHUB00" hidden="1">
          <a:extLst>
            <a:ext uri="{FF2B5EF4-FFF2-40B4-BE49-F238E27FC236}">
              <a16:creationId xmlns:a16="http://schemas.microsoft.com/office/drawing/2014/main" id="{2654CA03-BC45-4AD8-983A-11D1BDC8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51" name="BExUBK0YZ5VYFY8TTITJGJU9S06A" hidden="1">
          <a:extLst>
            <a:ext uri="{FF2B5EF4-FFF2-40B4-BE49-F238E27FC236}">
              <a16:creationId xmlns:a16="http://schemas.microsoft.com/office/drawing/2014/main" id="{E65A42E7-B809-43E1-AB93-4122A1F71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52" name="BEx5BJQWS6YWHH4ZMSUAMD641V6Y" descr="ZTMFMXCIQSECDX38ALEFHUB00" hidden="1">
          <a:extLst>
            <a:ext uri="{FF2B5EF4-FFF2-40B4-BE49-F238E27FC236}">
              <a16:creationId xmlns:a16="http://schemas.microsoft.com/office/drawing/2014/main" id="{52906F6D-A7F6-49A2-A8AF-20A4FA72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53" name="BExUBK0YZ5VYFY8TTITJGJU9S06A" hidden="1">
          <a:extLst>
            <a:ext uri="{FF2B5EF4-FFF2-40B4-BE49-F238E27FC236}">
              <a16:creationId xmlns:a16="http://schemas.microsoft.com/office/drawing/2014/main" id="{06CDDA54-AD9A-4078-A02E-BD253265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54" name="BEx5BJQWS6YWHH4ZMSUAMD641V6Y" descr="ZTMFMXCIQSECDX38ALEFHUB00" hidden="1">
          <a:extLst>
            <a:ext uri="{FF2B5EF4-FFF2-40B4-BE49-F238E27FC236}">
              <a16:creationId xmlns:a16="http://schemas.microsoft.com/office/drawing/2014/main" id="{94879C15-A08E-4F73-860F-D800B2AE6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55" name="BExUBK0YZ5VYFY8TTITJGJU9S06A" hidden="1">
          <a:extLst>
            <a:ext uri="{FF2B5EF4-FFF2-40B4-BE49-F238E27FC236}">
              <a16:creationId xmlns:a16="http://schemas.microsoft.com/office/drawing/2014/main" id="{2472C971-1652-411E-A5CD-D1354821E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56" name="BEx5BJQWS6YWHH4ZMSUAMD641V6Y" descr="ZTMFMXCIQSECDX38ALEFHUB00" hidden="1">
          <a:extLst>
            <a:ext uri="{FF2B5EF4-FFF2-40B4-BE49-F238E27FC236}">
              <a16:creationId xmlns:a16="http://schemas.microsoft.com/office/drawing/2014/main" id="{F2090721-10B7-40E6-8686-ECED9388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57" name="BExUBK0YZ5VYFY8TTITJGJU9S06A" hidden="1">
          <a:extLst>
            <a:ext uri="{FF2B5EF4-FFF2-40B4-BE49-F238E27FC236}">
              <a16:creationId xmlns:a16="http://schemas.microsoft.com/office/drawing/2014/main" id="{6A9ADE2F-5E45-4AC1-B297-A01D1846A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58" name="BEx5BJQWS6YWHH4ZMSUAMD641V6Y" descr="ZTMFMXCIQSECDX38ALEFHUB00" hidden="1">
          <a:extLst>
            <a:ext uri="{FF2B5EF4-FFF2-40B4-BE49-F238E27FC236}">
              <a16:creationId xmlns:a16="http://schemas.microsoft.com/office/drawing/2014/main" id="{1DF50CAE-26EF-4CBA-90FC-6714A8BFE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59" name="BExUBK0YZ5VYFY8TTITJGJU9S06A" hidden="1">
          <a:extLst>
            <a:ext uri="{FF2B5EF4-FFF2-40B4-BE49-F238E27FC236}">
              <a16:creationId xmlns:a16="http://schemas.microsoft.com/office/drawing/2014/main" id="{5773321B-7372-4608-B516-45B3F119D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60" name="BEx5BJQWS6YWHH4ZMSUAMD641V6Y" descr="ZTMFMXCIQSECDX38ALEFHUB00" hidden="1">
          <a:extLst>
            <a:ext uri="{FF2B5EF4-FFF2-40B4-BE49-F238E27FC236}">
              <a16:creationId xmlns:a16="http://schemas.microsoft.com/office/drawing/2014/main" id="{0191227E-19B8-4597-8BA5-2D570CE41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61" name="BExUBK0YZ5VYFY8TTITJGJU9S06A" hidden="1">
          <a:extLst>
            <a:ext uri="{FF2B5EF4-FFF2-40B4-BE49-F238E27FC236}">
              <a16:creationId xmlns:a16="http://schemas.microsoft.com/office/drawing/2014/main" id="{FDB4F47D-71AB-48F9-80EB-5EDE6C6B8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62" name="BEx5BJQWS6YWHH4ZMSUAMD641V6Y" descr="ZTMFMXCIQSECDX38ALEFHUB00" hidden="1">
          <a:extLst>
            <a:ext uri="{FF2B5EF4-FFF2-40B4-BE49-F238E27FC236}">
              <a16:creationId xmlns:a16="http://schemas.microsoft.com/office/drawing/2014/main" id="{6C62C0DE-05A7-4A4F-873D-0B6EAD39C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63" name="BExUBK0YZ5VYFY8TTITJGJU9S06A" hidden="1">
          <a:extLst>
            <a:ext uri="{FF2B5EF4-FFF2-40B4-BE49-F238E27FC236}">
              <a16:creationId xmlns:a16="http://schemas.microsoft.com/office/drawing/2014/main" id="{0DEEF09C-3B99-4CFF-A716-217E79341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64" name="BEx5BJQWS6YWHH4ZMSUAMD641V6Y" descr="ZTMFMXCIQSECDX38ALEFHUB00" hidden="1">
          <a:extLst>
            <a:ext uri="{FF2B5EF4-FFF2-40B4-BE49-F238E27FC236}">
              <a16:creationId xmlns:a16="http://schemas.microsoft.com/office/drawing/2014/main" id="{5DC3BEAB-7C69-46F9-814A-5F860B995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65" name="BExUBK0YZ5VYFY8TTITJGJU9S06A" hidden="1">
          <a:extLst>
            <a:ext uri="{FF2B5EF4-FFF2-40B4-BE49-F238E27FC236}">
              <a16:creationId xmlns:a16="http://schemas.microsoft.com/office/drawing/2014/main" id="{CA17BF45-A492-4F4D-A3A2-6EAD99C34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66" name="BEx5BJQWS6YWHH4ZMSUAMD641V6Y" descr="ZTMFMXCIQSECDX38ALEFHUB00" hidden="1">
          <a:extLst>
            <a:ext uri="{FF2B5EF4-FFF2-40B4-BE49-F238E27FC236}">
              <a16:creationId xmlns:a16="http://schemas.microsoft.com/office/drawing/2014/main" id="{E91445CF-BEA8-46D7-9DF4-8E59F8D4A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67" name="BExUBK0YZ5VYFY8TTITJGJU9S06A" hidden="1">
          <a:extLst>
            <a:ext uri="{FF2B5EF4-FFF2-40B4-BE49-F238E27FC236}">
              <a16:creationId xmlns:a16="http://schemas.microsoft.com/office/drawing/2014/main" id="{F5A14E07-8106-451A-A4D0-5D7F1F1C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68" name="BEx5BJQWS6YWHH4ZMSUAMD641V6Y" descr="ZTMFMXCIQSECDX38ALEFHUB00" hidden="1">
          <a:extLst>
            <a:ext uri="{FF2B5EF4-FFF2-40B4-BE49-F238E27FC236}">
              <a16:creationId xmlns:a16="http://schemas.microsoft.com/office/drawing/2014/main" id="{C35F7A3E-D4B1-4F85-AA5D-6C910C69B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69" name="BExUBK0YZ5VYFY8TTITJGJU9S06A" hidden="1">
          <a:extLst>
            <a:ext uri="{FF2B5EF4-FFF2-40B4-BE49-F238E27FC236}">
              <a16:creationId xmlns:a16="http://schemas.microsoft.com/office/drawing/2014/main" id="{A707AAEB-EFA2-4DC3-847F-D7D056876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70" name="BEx5BJQWS6YWHH4ZMSUAMD641V6Y" descr="ZTMFMXCIQSECDX38ALEFHUB00" hidden="1">
          <a:extLst>
            <a:ext uri="{FF2B5EF4-FFF2-40B4-BE49-F238E27FC236}">
              <a16:creationId xmlns:a16="http://schemas.microsoft.com/office/drawing/2014/main" id="{E554CA67-EB55-4099-B0C9-EFA04AD55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71" name="BExUBK0YZ5VYFY8TTITJGJU9S06A" hidden="1">
          <a:extLst>
            <a:ext uri="{FF2B5EF4-FFF2-40B4-BE49-F238E27FC236}">
              <a16:creationId xmlns:a16="http://schemas.microsoft.com/office/drawing/2014/main" id="{1C4D790E-8BD0-430B-BE17-AF19642F6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72" name="BEx5BJQWS6YWHH4ZMSUAMD641V6Y" descr="ZTMFMXCIQSECDX38ALEFHUB00" hidden="1">
          <a:extLst>
            <a:ext uri="{FF2B5EF4-FFF2-40B4-BE49-F238E27FC236}">
              <a16:creationId xmlns:a16="http://schemas.microsoft.com/office/drawing/2014/main" id="{CEC2CD26-E0C4-4709-9CBA-17036241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73" name="BExUBK0YZ5VYFY8TTITJGJU9S06A" hidden="1">
          <a:extLst>
            <a:ext uri="{FF2B5EF4-FFF2-40B4-BE49-F238E27FC236}">
              <a16:creationId xmlns:a16="http://schemas.microsoft.com/office/drawing/2014/main" id="{A43FFB6A-DC45-4C97-A36D-F51248C0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74" name="BEx5BJQWS6YWHH4ZMSUAMD641V6Y" descr="ZTMFMXCIQSECDX38ALEFHUB00" hidden="1">
          <a:extLst>
            <a:ext uri="{FF2B5EF4-FFF2-40B4-BE49-F238E27FC236}">
              <a16:creationId xmlns:a16="http://schemas.microsoft.com/office/drawing/2014/main" id="{B12DA125-6094-4995-A785-8537E72A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75" name="BExUBK0YZ5VYFY8TTITJGJU9S06A" hidden="1">
          <a:extLst>
            <a:ext uri="{FF2B5EF4-FFF2-40B4-BE49-F238E27FC236}">
              <a16:creationId xmlns:a16="http://schemas.microsoft.com/office/drawing/2014/main" id="{2A6C2E64-9A79-4F4A-A248-F3FF9B24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76" name="BEx5BJQWS6YWHH4ZMSUAMD641V6Y" descr="ZTMFMXCIQSECDX38ALEFHUB00" hidden="1">
          <a:extLst>
            <a:ext uri="{FF2B5EF4-FFF2-40B4-BE49-F238E27FC236}">
              <a16:creationId xmlns:a16="http://schemas.microsoft.com/office/drawing/2014/main" id="{B0D8944B-B4C8-4C4C-989B-7B7B3757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77" name="BExUBK0YZ5VYFY8TTITJGJU9S06A" hidden="1">
          <a:extLst>
            <a:ext uri="{FF2B5EF4-FFF2-40B4-BE49-F238E27FC236}">
              <a16:creationId xmlns:a16="http://schemas.microsoft.com/office/drawing/2014/main" id="{95E1515A-D93A-4869-B18F-9D262778E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78" name="BEx5BJQWS6YWHH4ZMSUAMD641V6Y" descr="ZTMFMXCIQSECDX38ALEFHUB00" hidden="1">
          <a:extLst>
            <a:ext uri="{FF2B5EF4-FFF2-40B4-BE49-F238E27FC236}">
              <a16:creationId xmlns:a16="http://schemas.microsoft.com/office/drawing/2014/main" id="{0BA07A25-E8A1-4094-8B44-86439E30D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79" name="BExUBK0YZ5VYFY8TTITJGJU9S06A" hidden="1">
          <a:extLst>
            <a:ext uri="{FF2B5EF4-FFF2-40B4-BE49-F238E27FC236}">
              <a16:creationId xmlns:a16="http://schemas.microsoft.com/office/drawing/2014/main" id="{369452D1-3E03-428B-987B-3C2797477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80" name="BEx5BJQWS6YWHH4ZMSUAMD641V6Y" descr="ZTMFMXCIQSECDX38ALEFHUB00" hidden="1">
          <a:extLst>
            <a:ext uri="{FF2B5EF4-FFF2-40B4-BE49-F238E27FC236}">
              <a16:creationId xmlns:a16="http://schemas.microsoft.com/office/drawing/2014/main" id="{0AA97006-092C-4FD3-A9AC-DD60ABA4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81" name="BExUBK0YZ5VYFY8TTITJGJU9S06A" hidden="1">
          <a:extLst>
            <a:ext uri="{FF2B5EF4-FFF2-40B4-BE49-F238E27FC236}">
              <a16:creationId xmlns:a16="http://schemas.microsoft.com/office/drawing/2014/main" id="{3B269075-BF9B-4250-AF70-96F816DC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82" name="BEx5BJQWS6YWHH4ZMSUAMD641V6Y" descr="ZTMFMXCIQSECDX38ALEFHUB00" hidden="1">
          <a:extLst>
            <a:ext uri="{FF2B5EF4-FFF2-40B4-BE49-F238E27FC236}">
              <a16:creationId xmlns:a16="http://schemas.microsoft.com/office/drawing/2014/main" id="{A883B17B-D95A-4950-A04D-767FFEBE2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83" name="BExUBK0YZ5VYFY8TTITJGJU9S06A" hidden="1">
          <a:extLst>
            <a:ext uri="{FF2B5EF4-FFF2-40B4-BE49-F238E27FC236}">
              <a16:creationId xmlns:a16="http://schemas.microsoft.com/office/drawing/2014/main" id="{7DD32553-F29B-45AC-B96B-66009A4AC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84" name="BEx5BJQWS6YWHH4ZMSUAMD641V6Y" descr="ZTMFMXCIQSECDX38ALEFHUB00" hidden="1">
          <a:extLst>
            <a:ext uri="{FF2B5EF4-FFF2-40B4-BE49-F238E27FC236}">
              <a16:creationId xmlns:a16="http://schemas.microsoft.com/office/drawing/2014/main" id="{91A1B5D6-1282-464B-8A8A-65D5CB07F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85" name="BExUBK0YZ5VYFY8TTITJGJU9S06A" hidden="1">
          <a:extLst>
            <a:ext uri="{FF2B5EF4-FFF2-40B4-BE49-F238E27FC236}">
              <a16:creationId xmlns:a16="http://schemas.microsoft.com/office/drawing/2014/main" id="{CC42F05A-7A06-4C1F-9776-324CA76B2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86" name="BEx5BJQWS6YWHH4ZMSUAMD641V6Y" descr="ZTMFMXCIQSECDX38ALEFHUB00" hidden="1">
          <a:extLst>
            <a:ext uri="{FF2B5EF4-FFF2-40B4-BE49-F238E27FC236}">
              <a16:creationId xmlns:a16="http://schemas.microsoft.com/office/drawing/2014/main" id="{DB956FED-CFA2-4F1F-B716-E91F0083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87" name="BExUBK0YZ5VYFY8TTITJGJU9S06A" hidden="1">
          <a:extLst>
            <a:ext uri="{FF2B5EF4-FFF2-40B4-BE49-F238E27FC236}">
              <a16:creationId xmlns:a16="http://schemas.microsoft.com/office/drawing/2014/main" id="{9FB527C1-8098-4331-8ED6-66510B698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688" name="BExU3EX5JJCXCII4YKUJBFBGIJR2" descr="OF5ZI9PI5WH36VPANJ2DYLNMI" hidden="1">
          <a:extLst>
            <a:ext uri="{FF2B5EF4-FFF2-40B4-BE49-F238E27FC236}">
              <a16:creationId xmlns:a16="http://schemas.microsoft.com/office/drawing/2014/main" id="{297ACE98-D28F-427C-84A0-9E998B9CB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89" name="BEx5BJQWS6YWHH4ZMSUAMD641V6Y" descr="ZTMFMXCIQSECDX38ALEFHUB00" hidden="1">
          <a:extLst>
            <a:ext uri="{FF2B5EF4-FFF2-40B4-BE49-F238E27FC236}">
              <a16:creationId xmlns:a16="http://schemas.microsoft.com/office/drawing/2014/main" id="{1313E47D-F44A-4C0A-98CC-3DED63A0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20</xdr:row>
      <xdr:rowOff>0</xdr:rowOff>
    </xdr:from>
    <xdr:ext cx="59531" cy="295275"/>
    <xdr:pic>
      <xdr:nvPicPr>
        <xdr:cNvPr id="5690" name="BExIFSCLN1G86X78PFLTSMRP0US5" descr="9JK4SPV4DG7VTCZIILWHXQU5J" hidden="1">
          <a:extLst>
            <a:ext uri="{FF2B5EF4-FFF2-40B4-BE49-F238E27FC236}">
              <a16:creationId xmlns:a16="http://schemas.microsoft.com/office/drawing/2014/main" id="{949C64C1-D150-491B-80F2-F84D77461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691" name="BExW9676P0SKCVKK25QCGHPA3PAD" descr="9A4PWZ20RMSRF0PNECCDM75CA" hidden="1">
          <a:extLst>
            <a:ext uri="{FF2B5EF4-FFF2-40B4-BE49-F238E27FC236}">
              <a16:creationId xmlns:a16="http://schemas.microsoft.com/office/drawing/2014/main" id="{5103944F-9059-462C-80CA-5313F9FB8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692" name="BExMM0AVUAIRNJLXB1FW8R0YB4ZZ" hidden="1">
          <a:extLst>
            <a:ext uri="{FF2B5EF4-FFF2-40B4-BE49-F238E27FC236}">
              <a16:creationId xmlns:a16="http://schemas.microsoft.com/office/drawing/2014/main" id="{B50FF36F-73BA-4B74-B80B-817B8A3A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693" name="BExQ7SXS9VUG7P6CACU2J7R2SGIZ" hidden="1">
          <a:extLst>
            <a:ext uri="{FF2B5EF4-FFF2-40B4-BE49-F238E27FC236}">
              <a16:creationId xmlns:a16="http://schemas.microsoft.com/office/drawing/2014/main" id="{742AD010-2A24-4BAF-9B5E-0D658D8A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94" name="BExUBK0YZ5VYFY8TTITJGJU9S06A" hidden="1">
          <a:extLst>
            <a:ext uri="{FF2B5EF4-FFF2-40B4-BE49-F238E27FC236}">
              <a16:creationId xmlns:a16="http://schemas.microsoft.com/office/drawing/2014/main" id="{0C27B0BF-1541-4C5B-870C-E53D1F6B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295275"/>
    <xdr:pic>
      <xdr:nvPicPr>
        <xdr:cNvPr id="5695" name="BExS3JDQWF7U3F5JTEVOE16ASIYK" hidden="1">
          <a:extLst>
            <a:ext uri="{FF2B5EF4-FFF2-40B4-BE49-F238E27FC236}">
              <a16:creationId xmlns:a16="http://schemas.microsoft.com/office/drawing/2014/main" id="{CE483FE6-03A7-436F-929F-92A99D65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35433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96" name="BEx5BJQWS6YWHH4ZMSUAMD641V6Y" descr="ZTMFMXCIQSECDX38ALEFHUB00" hidden="1">
          <a:extLst>
            <a:ext uri="{FF2B5EF4-FFF2-40B4-BE49-F238E27FC236}">
              <a16:creationId xmlns:a16="http://schemas.microsoft.com/office/drawing/2014/main" id="{81DE7EFE-7F7D-4082-8457-A89930DC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697" name="BExUBK0YZ5VYFY8TTITJGJU9S06A" hidden="1">
          <a:extLst>
            <a:ext uri="{FF2B5EF4-FFF2-40B4-BE49-F238E27FC236}">
              <a16:creationId xmlns:a16="http://schemas.microsoft.com/office/drawing/2014/main" id="{4F769BFF-7215-4AFB-B95D-AA9D26F18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698" name="BExU3EX5JJCXCII4YKUJBFBGIJR2" descr="OF5ZI9PI5WH36VPANJ2DYLNMI" hidden="1">
          <a:extLst>
            <a:ext uri="{FF2B5EF4-FFF2-40B4-BE49-F238E27FC236}">
              <a16:creationId xmlns:a16="http://schemas.microsoft.com/office/drawing/2014/main" id="{251689DF-BBCA-44ED-AD2E-34AE3788C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699" name="BExW9676P0SKCVKK25QCGHPA3PAD" descr="9A4PWZ20RMSRF0PNECCDM75CA" hidden="1">
          <a:extLst>
            <a:ext uri="{FF2B5EF4-FFF2-40B4-BE49-F238E27FC236}">
              <a16:creationId xmlns:a16="http://schemas.microsoft.com/office/drawing/2014/main" id="{D48FFDD4-1ED9-4361-91F8-E36017B9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700" name="BExMM0AVUAIRNJLXB1FW8R0YB4ZZ" hidden="1">
          <a:extLst>
            <a:ext uri="{FF2B5EF4-FFF2-40B4-BE49-F238E27FC236}">
              <a16:creationId xmlns:a16="http://schemas.microsoft.com/office/drawing/2014/main" id="{804FF834-F57B-4F8D-AA62-C0F3EF18E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701" name="BExQ7SXS9VUG7P6CACU2J7R2SGIZ" hidden="1">
          <a:extLst>
            <a:ext uri="{FF2B5EF4-FFF2-40B4-BE49-F238E27FC236}">
              <a16:creationId xmlns:a16="http://schemas.microsoft.com/office/drawing/2014/main" id="{D1B21234-316F-4EE1-8AFC-8EF56370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702" name="BExU3EX5JJCXCII4YKUJBFBGIJR2" descr="OF5ZI9PI5WH36VPANJ2DYLNMI" hidden="1">
          <a:extLst>
            <a:ext uri="{FF2B5EF4-FFF2-40B4-BE49-F238E27FC236}">
              <a16:creationId xmlns:a16="http://schemas.microsoft.com/office/drawing/2014/main" id="{C9664ED2-947F-4C5D-968A-26EDDCE6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703" name="BExW9676P0SKCVKK25QCGHPA3PAD" descr="9A4PWZ20RMSRF0PNECCDM75CA" hidden="1">
          <a:extLst>
            <a:ext uri="{FF2B5EF4-FFF2-40B4-BE49-F238E27FC236}">
              <a16:creationId xmlns:a16="http://schemas.microsoft.com/office/drawing/2014/main" id="{7D23AFF3-6B70-4B04-A183-A23A1876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704" name="BExMM0AVUAIRNJLXB1FW8R0YB4ZZ" hidden="1">
          <a:extLst>
            <a:ext uri="{FF2B5EF4-FFF2-40B4-BE49-F238E27FC236}">
              <a16:creationId xmlns:a16="http://schemas.microsoft.com/office/drawing/2014/main" id="{73CEE4F1-1D53-4F10-9339-80F94F5C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705" name="BExQ7SXS9VUG7P6CACU2J7R2SGIZ" hidden="1">
          <a:extLst>
            <a:ext uri="{FF2B5EF4-FFF2-40B4-BE49-F238E27FC236}">
              <a16:creationId xmlns:a16="http://schemas.microsoft.com/office/drawing/2014/main" id="{09A487EC-D63F-4413-801A-241F11C03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06" name="BEx5BJQWS6YWHH4ZMSUAMD641V6Y" descr="ZTMFMXCIQSECDX38ALEFHUB00" hidden="1">
          <a:extLst>
            <a:ext uri="{FF2B5EF4-FFF2-40B4-BE49-F238E27FC236}">
              <a16:creationId xmlns:a16="http://schemas.microsoft.com/office/drawing/2014/main" id="{3A86B5EF-9FAC-4A37-A326-872E56CF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07" name="BExUBK0YZ5VYFY8TTITJGJU9S06A" hidden="1">
          <a:extLst>
            <a:ext uri="{FF2B5EF4-FFF2-40B4-BE49-F238E27FC236}">
              <a16:creationId xmlns:a16="http://schemas.microsoft.com/office/drawing/2014/main" id="{BC44B0A5-9E1A-4E3D-8AC7-6D9F49F6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08" name="BEx5BJQWS6YWHH4ZMSUAMD641V6Y" descr="ZTMFMXCIQSECDX38ALEFHUB00" hidden="1">
          <a:extLst>
            <a:ext uri="{FF2B5EF4-FFF2-40B4-BE49-F238E27FC236}">
              <a16:creationId xmlns:a16="http://schemas.microsoft.com/office/drawing/2014/main" id="{C2C78178-E75C-467D-B938-971ACB5CA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09" name="BExUBK0YZ5VYFY8TTITJGJU9S06A" hidden="1">
          <a:extLst>
            <a:ext uri="{FF2B5EF4-FFF2-40B4-BE49-F238E27FC236}">
              <a16:creationId xmlns:a16="http://schemas.microsoft.com/office/drawing/2014/main" id="{59A7227E-D428-4433-AE87-E5E7EA52B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10" name="BEx5BJQWS6YWHH4ZMSUAMD641V6Y" descr="ZTMFMXCIQSECDX38ALEFHUB00" hidden="1">
          <a:extLst>
            <a:ext uri="{FF2B5EF4-FFF2-40B4-BE49-F238E27FC236}">
              <a16:creationId xmlns:a16="http://schemas.microsoft.com/office/drawing/2014/main" id="{0A70411B-37A6-4C4E-A33E-07EC019D1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11" name="BExUBK0YZ5VYFY8TTITJGJU9S06A" hidden="1">
          <a:extLst>
            <a:ext uri="{FF2B5EF4-FFF2-40B4-BE49-F238E27FC236}">
              <a16:creationId xmlns:a16="http://schemas.microsoft.com/office/drawing/2014/main" id="{2275D468-4F71-45B9-925C-9D032D7D3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12" name="BEx5BJQWS6YWHH4ZMSUAMD641V6Y" descr="ZTMFMXCIQSECDX38ALEFHUB00" hidden="1">
          <a:extLst>
            <a:ext uri="{FF2B5EF4-FFF2-40B4-BE49-F238E27FC236}">
              <a16:creationId xmlns:a16="http://schemas.microsoft.com/office/drawing/2014/main" id="{DFF33EF8-074D-4D6F-B214-BBA16EA6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13" name="BExUBK0YZ5VYFY8TTITJGJU9S06A" hidden="1">
          <a:extLst>
            <a:ext uri="{FF2B5EF4-FFF2-40B4-BE49-F238E27FC236}">
              <a16:creationId xmlns:a16="http://schemas.microsoft.com/office/drawing/2014/main" id="{1870BB32-488E-44DB-8B61-EE3BEC236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14" name="BEx5BJQWS6YWHH4ZMSUAMD641V6Y" descr="ZTMFMXCIQSECDX38ALEFHUB00" hidden="1">
          <a:extLst>
            <a:ext uri="{FF2B5EF4-FFF2-40B4-BE49-F238E27FC236}">
              <a16:creationId xmlns:a16="http://schemas.microsoft.com/office/drawing/2014/main" id="{8DFA0CE6-3AF0-432E-BDDA-E2AA9E1F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15" name="BExUBK0YZ5VYFY8TTITJGJU9S06A" hidden="1">
          <a:extLst>
            <a:ext uri="{FF2B5EF4-FFF2-40B4-BE49-F238E27FC236}">
              <a16:creationId xmlns:a16="http://schemas.microsoft.com/office/drawing/2014/main" id="{C0E89A43-8B06-41D4-8537-0BF4284C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16" name="BEx5BJQWS6YWHH4ZMSUAMD641V6Y" descr="ZTMFMXCIQSECDX38ALEFHUB00" hidden="1">
          <a:extLst>
            <a:ext uri="{FF2B5EF4-FFF2-40B4-BE49-F238E27FC236}">
              <a16:creationId xmlns:a16="http://schemas.microsoft.com/office/drawing/2014/main" id="{699B0651-2171-49A9-A003-763CD613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17" name="BExUBK0YZ5VYFY8TTITJGJU9S06A" hidden="1">
          <a:extLst>
            <a:ext uri="{FF2B5EF4-FFF2-40B4-BE49-F238E27FC236}">
              <a16:creationId xmlns:a16="http://schemas.microsoft.com/office/drawing/2014/main" id="{F231C5DA-5BBF-4CF6-B6E5-CF8D9741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18" name="BEx5BJQWS6YWHH4ZMSUAMD641V6Y" descr="ZTMFMXCIQSECDX38ALEFHUB00" hidden="1">
          <a:extLst>
            <a:ext uri="{FF2B5EF4-FFF2-40B4-BE49-F238E27FC236}">
              <a16:creationId xmlns:a16="http://schemas.microsoft.com/office/drawing/2014/main" id="{6FF5FEEF-9E3B-47C8-839D-B9F68FE6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19" name="BExUBK0YZ5VYFY8TTITJGJU9S06A" hidden="1">
          <a:extLst>
            <a:ext uri="{FF2B5EF4-FFF2-40B4-BE49-F238E27FC236}">
              <a16:creationId xmlns:a16="http://schemas.microsoft.com/office/drawing/2014/main" id="{F3A590DE-651B-4B8F-A886-9BD54D3E8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20" name="BEx5BJQWS6YWHH4ZMSUAMD641V6Y" descr="ZTMFMXCIQSECDX38ALEFHUB00" hidden="1">
          <a:extLst>
            <a:ext uri="{FF2B5EF4-FFF2-40B4-BE49-F238E27FC236}">
              <a16:creationId xmlns:a16="http://schemas.microsoft.com/office/drawing/2014/main" id="{F0F6F1FB-741E-4DD5-B5B2-E0A1ADEB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21" name="BExUBK0YZ5VYFY8TTITJGJU9S06A" hidden="1">
          <a:extLst>
            <a:ext uri="{FF2B5EF4-FFF2-40B4-BE49-F238E27FC236}">
              <a16:creationId xmlns:a16="http://schemas.microsoft.com/office/drawing/2014/main" id="{60B87E72-FCF6-4BD8-95AB-791FFC4F5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22" name="BEx5BJQWS6YWHH4ZMSUAMD641V6Y" descr="ZTMFMXCIQSECDX38ALEFHUB00" hidden="1">
          <a:extLst>
            <a:ext uri="{FF2B5EF4-FFF2-40B4-BE49-F238E27FC236}">
              <a16:creationId xmlns:a16="http://schemas.microsoft.com/office/drawing/2014/main" id="{A892A0AB-463E-4EDB-AE37-32365C2E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23" name="BExUBK0YZ5VYFY8TTITJGJU9S06A" hidden="1">
          <a:extLst>
            <a:ext uri="{FF2B5EF4-FFF2-40B4-BE49-F238E27FC236}">
              <a16:creationId xmlns:a16="http://schemas.microsoft.com/office/drawing/2014/main" id="{7D55FDAD-C355-45B6-AA85-8FCC9905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724" name="BExU3EX5JJCXCII4YKUJBFBGIJR2" descr="OF5ZI9PI5WH36VPANJ2DYLNMI" hidden="1">
          <a:extLst>
            <a:ext uri="{FF2B5EF4-FFF2-40B4-BE49-F238E27FC236}">
              <a16:creationId xmlns:a16="http://schemas.microsoft.com/office/drawing/2014/main" id="{95F65506-AC3E-4F8D-BDE3-9DA0C9D2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725" name="BExW9676P0SKCVKK25QCGHPA3PAD" descr="9A4PWZ20RMSRF0PNECCDM75CA" hidden="1">
          <a:extLst>
            <a:ext uri="{FF2B5EF4-FFF2-40B4-BE49-F238E27FC236}">
              <a16:creationId xmlns:a16="http://schemas.microsoft.com/office/drawing/2014/main" id="{C71E6687-53FD-4EF3-AFE8-B8C17E1B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726" name="BExMM0AVUAIRNJLXB1FW8R0YB4ZZ" hidden="1">
          <a:extLst>
            <a:ext uri="{FF2B5EF4-FFF2-40B4-BE49-F238E27FC236}">
              <a16:creationId xmlns:a16="http://schemas.microsoft.com/office/drawing/2014/main" id="{24923F8B-3EB3-41BD-9DCD-3878D0CCC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727" name="BExQ7SXS9VUG7P6CACU2J7R2SGIZ" hidden="1">
          <a:extLst>
            <a:ext uri="{FF2B5EF4-FFF2-40B4-BE49-F238E27FC236}">
              <a16:creationId xmlns:a16="http://schemas.microsoft.com/office/drawing/2014/main" id="{83557566-98D3-4664-8E3F-9DE007C19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728" name="BExU3EX5JJCXCII4YKUJBFBGIJR2" descr="OF5ZI9PI5WH36VPANJ2DYLNMI" hidden="1">
          <a:extLst>
            <a:ext uri="{FF2B5EF4-FFF2-40B4-BE49-F238E27FC236}">
              <a16:creationId xmlns:a16="http://schemas.microsoft.com/office/drawing/2014/main" id="{B52FA7A3-79AD-4D1D-A86C-E1577C6AA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729" name="BExW9676P0SKCVKK25QCGHPA3PAD" descr="9A4PWZ20RMSRF0PNECCDM75CA" hidden="1">
          <a:extLst>
            <a:ext uri="{FF2B5EF4-FFF2-40B4-BE49-F238E27FC236}">
              <a16:creationId xmlns:a16="http://schemas.microsoft.com/office/drawing/2014/main" id="{DE4F13DA-E85E-476E-9AF7-C3147A15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730" name="BExMM0AVUAIRNJLXB1FW8R0YB4ZZ" hidden="1">
          <a:extLst>
            <a:ext uri="{FF2B5EF4-FFF2-40B4-BE49-F238E27FC236}">
              <a16:creationId xmlns:a16="http://schemas.microsoft.com/office/drawing/2014/main" id="{9F83E146-C076-432B-9FAE-34C834DB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731" name="BExQ7SXS9VUG7P6CACU2J7R2SGIZ" hidden="1">
          <a:extLst>
            <a:ext uri="{FF2B5EF4-FFF2-40B4-BE49-F238E27FC236}">
              <a16:creationId xmlns:a16="http://schemas.microsoft.com/office/drawing/2014/main" id="{BDB277B7-968F-444D-A965-1817D9C74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32" name="BEx5BJQWS6YWHH4ZMSUAMD641V6Y" descr="ZTMFMXCIQSECDX38ALEFHUB00" hidden="1">
          <a:extLst>
            <a:ext uri="{FF2B5EF4-FFF2-40B4-BE49-F238E27FC236}">
              <a16:creationId xmlns:a16="http://schemas.microsoft.com/office/drawing/2014/main" id="{59D7D6B0-080B-4CF8-B645-4CB8419C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33" name="BExUBK0YZ5VYFY8TTITJGJU9S06A" hidden="1">
          <a:extLst>
            <a:ext uri="{FF2B5EF4-FFF2-40B4-BE49-F238E27FC236}">
              <a16:creationId xmlns:a16="http://schemas.microsoft.com/office/drawing/2014/main" id="{F08751E6-6E21-48AE-9C6F-78364E16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34" name="BEx5BJQWS6YWHH4ZMSUAMD641V6Y" descr="ZTMFMXCIQSECDX38ALEFHUB00" hidden="1">
          <a:extLst>
            <a:ext uri="{FF2B5EF4-FFF2-40B4-BE49-F238E27FC236}">
              <a16:creationId xmlns:a16="http://schemas.microsoft.com/office/drawing/2014/main" id="{44545984-024F-4E2B-998C-8A1042A6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35" name="BExUBK0YZ5VYFY8TTITJGJU9S06A" hidden="1">
          <a:extLst>
            <a:ext uri="{FF2B5EF4-FFF2-40B4-BE49-F238E27FC236}">
              <a16:creationId xmlns:a16="http://schemas.microsoft.com/office/drawing/2014/main" id="{3AC8878E-D9DF-4A17-B9C3-D88394FC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36" name="BEx5BJQWS6YWHH4ZMSUAMD641V6Y" descr="ZTMFMXCIQSECDX38ALEFHUB00" hidden="1">
          <a:extLst>
            <a:ext uri="{FF2B5EF4-FFF2-40B4-BE49-F238E27FC236}">
              <a16:creationId xmlns:a16="http://schemas.microsoft.com/office/drawing/2014/main" id="{0CCD48FB-EBFE-495A-ADEC-60421300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37" name="BExUBK0YZ5VYFY8TTITJGJU9S06A" hidden="1">
          <a:extLst>
            <a:ext uri="{FF2B5EF4-FFF2-40B4-BE49-F238E27FC236}">
              <a16:creationId xmlns:a16="http://schemas.microsoft.com/office/drawing/2014/main" id="{716605C9-138C-4810-8A10-5C3361DE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38" name="BEx5BJQWS6YWHH4ZMSUAMD641V6Y" descr="ZTMFMXCIQSECDX38ALEFHUB00" hidden="1">
          <a:extLst>
            <a:ext uri="{FF2B5EF4-FFF2-40B4-BE49-F238E27FC236}">
              <a16:creationId xmlns:a16="http://schemas.microsoft.com/office/drawing/2014/main" id="{342C2A4A-C38B-409D-B585-9A80B6A7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39" name="BExUBK0YZ5VYFY8TTITJGJU9S06A" hidden="1">
          <a:extLst>
            <a:ext uri="{FF2B5EF4-FFF2-40B4-BE49-F238E27FC236}">
              <a16:creationId xmlns:a16="http://schemas.microsoft.com/office/drawing/2014/main" id="{226144AC-6D00-482F-A5AF-B2B974771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40" name="BEx5BJQWS6YWHH4ZMSUAMD641V6Y" descr="ZTMFMXCIQSECDX38ALEFHUB00" hidden="1">
          <a:extLst>
            <a:ext uri="{FF2B5EF4-FFF2-40B4-BE49-F238E27FC236}">
              <a16:creationId xmlns:a16="http://schemas.microsoft.com/office/drawing/2014/main" id="{944355B0-F9B1-48CC-AFEA-AFACC4CE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41" name="BExUBK0YZ5VYFY8TTITJGJU9S06A" hidden="1">
          <a:extLst>
            <a:ext uri="{FF2B5EF4-FFF2-40B4-BE49-F238E27FC236}">
              <a16:creationId xmlns:a16="http://schemas.microsoft.com/office/drawing/2014/main" id="{F63F9F52-6EAA-48E8-BBF5-70301205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742" name="BExU3EX5JJCXCII4YKUJBFBGIJR2" descr="OF5ZI9PI5WH36VPANJ2DYLNMI" hidden="1">
          <a:extLst>
            <a:ext uri="{FF2B5EF4-FFF2-40B4-BE49-F238E27FC236}">
              <a16:creationId xmlns:a16="http://schemas.microsoft.com/office/drawing/2014/main" id="{BA2157CF-74BD-4788-9E99-588751A8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43" name="BEx5BJQWS6YWHH4ZMSUAMD641V6Y" descr="ZTMFMXCIQSECDX38ALEFHUB00" hidden="1">
          <a:extLst>
            <a:ext uri="{FF2B5EF4-FFF2-40B4-BE49-F238E27FC236}">
              <a16:creationId xmlns:a16="http://schemas.microsoft.com/office/drawing/2014/main" id="{EE40BB2B-19DD-4CE0-B36F-E645ED279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20</xdr:row>
      <xdr:rowOff>0</xdr:rowOff>
    </xdr:from>
    <xdr:ext cx="59531" cy="295275"/>
    <xdr:pic>
      <xdr:nvPicPr>
        <xdr:cNvPr id="5744" name="BExIFSCLN1G86X78PFLTSMRP0US5" descr="9JK4SPV4DG7VTCZIILWHXQU5J" hidden="1">
          <a:extLst>
            <a:ext uri="{FF2B5EF4-FFF2-40B4-BE49-F238E27FC236}">
              <a16:creationId xmlns:a16="http://schemas.microsoft.com/office/drawing/2014/main" id="{85233DC8-DCFE-450C-93A4-507E70F5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745" name="BExW9676P0SKCVKK25QCGHPA3PAD" descr="9A4PWZ20RMSRF0PNECCDM75CA" hidden="1">
          <a:extLst>
            <a:ext uri="{FF2B5EF4-FFF2-40B4-BE49-F238E27FC236}">
              <a16:creationId xmlns:a16="http://schemas.microsoft.com/office/drawing/2014/main" id="{8B1FB1E5-4880-4D93-AD39-1E272C6C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746" name="BExMM0AVUAIRNJLXB1FW8R0YB4ZZ" hidden="1">
          <a:extLst>
            <a:ext uri="{FF2B5EF4-FFF2-40B4-BE49-F238E27FC236}">
              <a16:creationId xmlns:a16="http://schemas.microsoft.com/office/drawing/2014/main" id="{8A52C20A-A06B-400A-BDF5-CA5E3EB31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7</xdr:col>
      <xdr:colOff>11430</xdr:colOff>
      <xdr:row>20</xdr:row>
      <xdr:rowOff>0</xdr:rowOff>
    </xdr:from>
    <xdr:ext cx="59531" cy="295275"/>
    <xdr:pic>
      <xdr:nvPicPr>
        <xdr:cNvPr id="5747" name="BExQ7SXS9VUG7P6CACU2J7R2SGIZ" hidden="1">
          <a:extLst>
            <a:ext uri="{FF2B5EF4-FFF2-40B4-BE49-F238E27FC236}">
              <a16:creationId xmlns:a16="http://schemas.microsoft.com/office/drawing/2014/main" id="{CB229F4F-9C3A-438B-BB93-2A7E62699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983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48" name="BExUBK0YZ5VYFY8TTITJGJU9S06A" hidden="1">
          <a:extLst>
            <a:ext uri="{FF2B5EF4-FFF2-40B4-BE49-F238E27FC236}">
              <a16:creationId xmlns:a16="http://schemas.microsoft.com/office/drawing/2014/main" id="{F1F81F36-96D4-4C72-BC20-AFF45CCEE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295275"/>
    <xdr:pic>
      <xdr:nvPicPr>
        <xdr:cNvPr id="5749" name="BExS3JDQWF7U3F5JTEVOE16ASIYK" hidden="1">
          <a:extLst>
            <a:ext uri="{FF2B5EF4-FFF2-40B4-BE49-F238E27FC236}">
              <a16:creationId xmlns:a16="http://schemas.microsoft.com/office/drawing/2014/main" id="{B8E72F4D-9D66-4DB6-BC19-3F54197DD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354330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50" name="BEx5BJQWS6YWHH4ZMSUAMD641V6Y" descr="ZTMFMXCIQSECDX38ALEFHUB00" hidden="1">
          <a:extLst>
            <a:ext uri="{FF2B5EF4-FFF2-40B4-BE49-F238E27FC236}">
              <a16:creationId xmlns:a16="http://schemas.microsoft.com/office/drawing/2014/main" id="{D05E34B2-C8EF-49BF-9BAF-3E1620A87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51" name="BExUBK0YZ5VYFY8TTITJGJU9S06A" hidden="1">
          <a:extLst>
            <a:ext uri="{FF2B5EF4-FFF2-40B4-BE49-F238E27FC236}">
              <a16:creationId xmlns:a16="http://schemas.microsoft.com/office/drawing/2014/main" id="{7790F9C8-5997-45EC-AF63-37AAE627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52" name="BEx5BJQWS6YWHH4ZMSUAMD641V6Y" descr="ZTMFMXCIQSECDX38ALEFHUB00" hidden="1">
          <a:extLst>
            <a:ext uri="{FF2B5EF4-FFF2-40B4-BE49-F238E27FC236}">
              <a16:creationId xmlns:a16="http://schemas.microsoft.com/office/drawing/2014/main" id="{2CDF3629-A311-4085-9A6E-E638E0A5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53" name="BExUBK0YZ5VYFY8TTITJGJU9S06A" hidden="1">
          <a:extLst>
            <a:ext uri="{FF2B5EF4-FFF2-40B4-BE49-F238E27FC236}">
              <a16:creationId xmlns:a16="http://schemas.microsoft.com/office/drawing/2014/main" id="{78295446-9DF6-49C0-BAAD-4CAAECA0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54" name="BEx5BJQWS6YWHH4ZMSUAMD641V6Y" descr="ZTMFMXCIQSECDX38ALEFHUB00" hidden="1">
          <a:extLst>
            <a:ext uri="{FF2B5EF4-FFF2-40B4-BE49-F238E27FC236}">
              <a16:creationId xmlns:a16="http://schemas.microsoft.com/office/drawing/2014/main" id="{18BB9D90-0156-48BF-B14D-0DAE10C29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55" name="BExUBK0YZ5VYFY8TTITJGJU9S06A" hidden="1">
          <a:extLst>
            <a:ext uri="{FF2B5EF4-FFF2-40B4-BE49-F238E27FC236}">
              <a16:creationId xmlns:a16="http://schemas.microsoft.com/office/drawing/2014/main" id="{0EBBDC21-EFC4-473B-B178-1A884417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56" name="BEx5BJQWS6YWHH4ZMSUAMD641V6Y" descr="ZTMFMXCIQSECDX38ALEFHUB00" hidden="1">
          <a:extLst>
            <a:ext uri="{FF2B5EF4-FFF2-40B4-BE49-F238E27FC236}">
              <a16:creationId xmlns:a16="http://schemas.microsoft.com/office/drawing/2014/main" id="{578158C4-BF9D-4D71-B56E-EB926636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57" name="BExUBK0YZ5VYFY8TTITJGJU9S06A" hidden="1">
          <a:extLst>
            <a:ext uri="{FF2B5EF4-FFF2-40B4-BE49-F238E27FC236}">
              <a16:creationId xmlns:a16="http://schemas.microsoft.com/office/drawing/2014/main" id="{823C08A3-2611-411C-8844-1BDAEC343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58" name="BEx5BJQWS6YWHH4ZMSUAMD641V6Y" descr="ZTMFMXCIQSECDX38ALEFHUB00" hidden="1">
          <a:extLst>
            <a:ext uri="{FF2B5EF4-FFF2-40B4-BE49-F238E27FC236}">
              <a16:creationId xmlns:a16="http://schemas.microsoft.com/office/drawing/2014/main" id="{6980D252-0C9C-427E-BE4A-FBCEA5C67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59" name="BExUBK0YZ5VYFY8TTITJGJU9S06A" hidden="1">
          <a:extLst>
            <a:ext uri="{FF2B5EF4-FFF2-40B4-BE49-F238E27FC236}">
              <a16:creationId xmlns:a16="http://schemas.microsoft.com/office/drawing/2014/main" id="{DE75457A-EB61-48C9-ABEF-CB537B59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60" name="BEx5BJQWS6YWHH4ZMSUAMD641V6Y" descr="ZTMFMXCIQSECDX38ALEFHUB00" hidden="1">
          <a:extLst>
            <a:ext uri="{FF2B5EF4-FFF2-40B4-BE49-F238E27FC236}">
              <a16:creationId xmlns:a16="http://schemas.microsoft.com/office/drawing/2014/main" id="{2B3558E0-3FF5-4393-BB7B-1051AA5B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61" name="BExUBK0YZ5VYFY8TTITJGJU9S06A" hidden="1">
          <a:extLst>
            <a:ext uri="{FF2B5EF4-FFF2-40B4-BE49-F238E27FC236}">
              <a16:creationId xmlns:a16="http://schemas.microsoft.com/office/drawing/2014/main" id="{BACE4CA0-4D73-4F99-ABA3-9D19ABDA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62" name="BEx5BJQWS6YWHH4ZMSUAMD641V6Y" descr="ZTMFMXCIQSECDX38ALEFHUB00" hidden="1">
          <a:extLst>
            <a:ext uri="{FF2B5EF4-FFF2-40B4-BE49-F238E27FC236}">
              <a16:creationId xmlns:a16="http://schemas.microsoft.com/office/drawing/2014/main" id="{F243FB32-9AA4-4B1C-8E3D-5CA37A17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63" name="BExUBK0YZ5VYFY8TTITJGJU9S06A" hidden="1">
          <a:extLst>
            <a:ext uri="{FF2B5EF4-FFF2-40B4-BE49-F238E27FC236}">
              <a16:creationId xmlns:a16="http://schemas.microsoft.com/office/drawing/2014/main" id="{CFA223BD-358A-4C0C-B70F-61DDFF284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64" name="BEx5BJQWS6YWHH4ZMSUAMD641V6Y" descr="ZTMFMXCIQSECDX38ALEFHUB00" hidden="1">
          <a:extLst>
            <a:ext uri="{FF2B5EF4-FFF2-40B4-BE49-F238E27FC236}">
              <a16:creationId xmlns:a16="http://schemas.microsoft.com/office/drawing/2014/main" id="{2F82AD4D-B43A-4484-8038-D715D2D65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65" name="BExUBK0YZ5VYFY8TTITJGJU9S06A" hidden="1">
          <a:extLst>
            <a:ext uri="{FF2B5EF4-FFF2-40B4-BE49-F238E27FC236}">
              <a16:creationId xmlns:a16="http://schemas.microsoft.com/office/drawing/2014/main" id="{FBBAF6E1-44C4-413A-BC39-BDD407C2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66" name="BEx5BJQWS6YWHH4ZMSUAMD641V6Y" descr="ZTMFMXCIQSECDX38ALEFHUB00" hidden="1">
          <a:extLst>
            <a:ext uri="{FF2B5EF4-FFF2-40B4-BE49-F238E27FC236}">
              <a16:creationId xmlns:a16="http://schemas.microsoft.com/office/drawing/2014/main" id="{2372E22A-E322-42C9-84A6-BF8ECC7C1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67" name="BExUBK0YZ5VYFY8TTITJGJU9S06A" hidden="1">
          <a:extLst>
            <a:ext uri="{FF2B5EF4-FFF2-40B4-BE49-F238E27FC236}">
              <a16:creationId xmlns:a16="http://schemas.microsoft.com/office/drawing/2014/main" id="{E9586C16-2292-4DD3-A03C-6D9C16A01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68" name="BEx5BJQWS6YWHH4ZMSUAMD641V6Y" descr="ZTMFMXCIQSECDX38ALEFHUB00" hidden="1">
          <a:extLst>
            <a:ext uri="{FF2B5EF4-FFF2-40B4-BE49-F238E27FC236}">
              <a16:creationId xmlns:a16="http://schemas.microsoft.com/office/drawing/2014/main" id="{799D74B6-AE75-4159-82B5-20F69DA7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69" name="BExUBK0YZ5VYFY8TTITJGJU9S06A" hidden="1">
          <a:extLst>
            <a:ext uri="{FF2B5EF4-FFF2-40B4-BE49-F238E27FC236}">
              <a16:creationId xmlns:a16="http://schemas.microsoft.com/office/drawing/2014/main" id="{AFCCE0FB-09EF-466D-A074-7F09C0A7A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70" name="BEx5BJQWS6YWHH4ZMSUAMD641V6Y" descr="ZTMFMXCIQSECDX38ALEFHUB00" hidden="1">
          <a:extLst>
            <a:ext uri="{FF2B5EF4-FFF2-40B4-BE49-F238E27FC236}">
              <a16:creationId xmlns:a16="http://schemas.microsoft.com/office/drawing/2014/main" id="{01385670-1D90-4908-AC0B-5E80F205A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71" name="BExUBK0YZ5VYFY8TTITJGJU9S06A" hidden="1">
          <a:extLst>
            <a:ext uri="{FF2B5EF4-FFF2-40B4-BE49-F238E27FC236}">
              <a16:creationId xmlns:a16="http://schemas.microsoft.com/office/drawing/2014/main" id="{413DAE69-D322-4CAD-A617-C646E930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72" name="BEx5BJQWS6YWHH4ZMSUAMD641V6Y" descr="ZTMFMXCIQSECDX38ALEFHUB00" hidden="1">
          <a:extLst>
            <a:ext uri="{FF2B5EF4-FFF2-40B4-BE49-F238E27FC236}">
              <a16:creationId xmlns:a16="http://schemas.microsoft.com/office/drawing/2014/main" id="{AD85A11D-BD97-4172-A85F-66C35B695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73" name="BExUBK0YZ5VYFY8TTITJGJU9S06A" hidden="1">
          <a:extLst>
            <a:ext uri="{FF2B5EF4-FFF2-40B4-BE49-F238E27FC236}">
              <a16:creationId xmlns:a16="http://schemas.microsoft.com/office/drawing/2014/main" id="{3808AF46-9D15-41C8-88EC-40A137304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74" name="BEx5BJQWS6YWHH4ZMSUAMD641V6Y" descr="ZTMFMXCIQSECDX38ALEFHUB00" hidden="1">
          <a:extLst>
            <a:ext uri="{FF2B5EF4-FFF2-40B4-BE49-F238E27FC236}">
              <a16:creationId xmlns:a16="http://schemas.microsoft.com/office/drawing/2014/main" id="{6E12DDE4-D09D-45A6-B588-C3780D23D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75" name="BExUBK0YZ5VYFY8TTITJGJU9S06A" hidden="1">
          <a:extLst>
            <a:ext uri="{FF2B5EF4-FFF2-40B4-BE49-F238E27FC236}">
              <a16:creationId xmlns:a16="http://schemas.microsoft.com/office/drawing/2014/main" id="{2CCB5084-3ECD-4298-97CB-B45A4696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76" name="BEx5BJQWS6YWHH4ZMSUAMD641V6Y" descr="ZTMFMXCIQSECDX38ALEFHUB00" hidden="1">
          <a:extLst>
            <a:ext uri="{FF2B5EF4-FFF2-40B4-BE49-F238E27FC236}">
              <a16:creationId xmlns:a16="http://schemas.microsoft.com/office/drawing/2014/main" id="{2C6EE4C4-9B97-4BCA-98F0-7303A95DB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77" name="BExUBK0YZ5VYFY8TTITJGJU9S06A" hidden="1">
          <a:extLst>
            <a:ext uri="{FF2B5EF4-FFF2-40B4-BE49-F238E27FC236}">
              <a16:creationId xmlns:a16="http://schemas.microsoft.com/office/drawing/2014/main" id="{77DA361E-8A15-4553-A2EF-C9D384FE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78" name="BEx5BJQWS6YWHH4ZMSUAMD641V6Y" descr="ZTMFMXCIQSECDX38ALEFHUB00" hidden="1">
          <a:extLst>
            <a:ext uri="{FF2B5EF4-FFF2-40B4-BE49-F238E27FC236}">
              <a16:creationId xmlns:a16="http://schemas.microsoft.com/office/drawing/2014/main" id="{33C3F19F-981E-45B7-ACAF-9C62A5F9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79" name="BExUBK0YZ5VYFY8TTITJGJU9S06A" hidden="1">
          <a:extLst>
            <a:ext uri="{FF2B5EF4-FFF2-40B4-BE49-F238E27FC236}">
              <a16:creationId xmlns:a16="http://schemas.microsoft.com/office/drawing/2014/main" id="{750AB6A4-952B-43D9-843E-4A5FA8C3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80" name="BEx5BJQWS6YWHH4ZMSUAMD641V6Y" descr="ZTMFMXCIQSECDX38ALEFHUB00" hidden="1">
          <a:extLst>
            <a:ext uri="{FF2B5EF4-FFF2-40B4-BE49-F238E27FC236}">
              <a16:creationId xmlns:a16="http://schemas.microsoft.com/office/drawing/2014/main" id="{02AF1B13-3985-4408-8CDB-8DFD81AD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81" name="BExUBK0YZ5VYFY8TTITJGJU9S06A" hidden="1">
          <a:extLst>
            <a:ext uri="{FF2B5EF4-FFF2-40B4-BE49-F238E27FC236}">
              <a16:creationId xmlns:a16="http://schemas.microsoft.com/office/drawing/2014/main" id="{D8132CEC-609B-4086-AABD-07D392D5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82" name="BEx5BJQWS6YWHH4ZMSUAMD641V6Y" descr="ZTMFMXCIQSECDX38ALEFHUB00" hidden="1">
          <a:extLst>
            <a:ext uri="{FF2B5EF4-FFF2-40B4-BE49-F238E27FC236}">
              <a16:creationId xmlns:a16="http://schemas.microsoft.com/office/drawing/2014/main" id="{FCE4D14D-8149-4C23-A4CB-FFB9FFF0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83" name="BExUBK0YZ5VYFY8TTITJGJU9S06A" hidden="1">
          <a:extLst>
            <a:ext uri="{FF2B5EF4-FFF2-40B4-BE49-F238E27FC236}">
              <a16:creationId xmlns:a16="http://schemas.microsoft.com/office/drawing/2014/main" id="{CAD1D272-A725-44E2-A2F8-D03324DF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84" name="BEx5BJQWS6YWHH4ZMSUAMD641V6Y" descr="ZTMFMXCIQSECDX38ALEFHUB00" hidden="1">
          <a:extLst>
            <a:ext uri="{FF2B5EF4-FFF2-40B4-BE49-F238E27FC236}">
              <a16:creationId xmlns:a16="http://schemas.microsoft.com/office/drawing/2014/main" id="{17E85364-E0FF-4320-878F-E0C0E1C9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85" name="BExUBK0YZ5VYFY8TTITJGJU9S06A" hidden="1">
          <a:extLst>
            <a:ext uri="{FF2B5EF4-FFF2-40B4-BE49-F238E27FC236}">
              <a16:creationId xmlns:a16="http://schemas.microsoft.com/office/drawing/2014/main" id="{30AD281F-FAF3-4DE3-87CE-FDF3722A2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86" name="BEx5BJQWS6YWHH4ZMSUAMD641V6Y" descr="ZTMFMXCIQSECDX38ALEFHUB00" hidden="1">
          <a:extLst>
            <a:ext uri="{FF2B5EF4-FFF2-40B4-BE49-F238E27FC236}">
              <a16:creationId xmlns:a16="http://schemas.microsoft.com/office/drawing/2014/main" id="{A67C7173-593D-43E4-8084-DF55C621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87" name="BExUBK0YZ5VYFY8TTITJGJU9S06A" hidden="1">
          <a:extLst>
            <a:ext uri="{FF2B5EF4-FFF2-40B4-BE49-F238E27FC236}">
              <a16:creationId xmlns:a16="http://schemas.microsoft.com/office/drawing/2014/main" id="{ED5D4465-E9AD-4B0B-8491-80734D69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88" name="BEx5BJQWS6YWHH4ZMSUAMD641V6Y" descr="ZTMFMXCIQSECDX38ALEFHUB00" hidden="1">
          <a:extLst>
            <a:ext uri="{FF2B5EF4-FFF2-40B4-BE49-F238E27FC236}">
              <a16:creationId xmlns:a16="http://schemas.microsoft.com/office/drawing/2014/main" id="{1CCD2FC0-3999-491B-8FEC-08BFB016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89" name="BExUBK0YZ5VYFY8TTITJGJU9S06A" hidden="1">
          <a:extLst>
            <a:ext uri="{FF2B5EF4-FFF2-40B4-BE49-F238E27FC236}">
              <a16:creationId xmlns:a16="http://schemas.microsoft.com/office/drawing/2014/main" id="{A176BD1C-3986-45A1-894D-62C5E4981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90" name="BEx5BJQWS6YWHH4ZMSUAMD641V6Y" descr="ZTMFMXCIQSECDX38ALEFHUB00" hidden="1">
          <a:extLst>
            <a:ext uri="{FF2B5EF4-FFF2-40B4-BE49-F238E27FC236}">
              <a16:creationId xmlns:a16="http://schemas.microsoft.com/office/drawing/2014/main" id="{7659E03F-4056-4FA6-A967-A3DB2147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91" name="BExUBK0YZ5VYFY8TTITJGJU9S06A" hidden="1">
          <a:extLst>
            <a:ext uri="{FF2B5EF4-FFF2-40B4-BE49-F238E27FC236}">
              <a16:creationId xmlns:a16="http://schemas.microsoft.com/office/drawing/2014/main" id="{1933355A-B525-45E4-876A-49DF0F2D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92" name="BEx5BJQWS6YWHH4ZMSUAMD641V6Y" descr="ZTMFMXCIQSECDX38ALEFHUB00" hidden="1">
          <a:extLst>
            <a:ext uri="{FF2B5EF4-FFF2-40B4-BE49-F238E27FC236}">
              <a16:creationId xmlns:a16="http://schemas.microsoft.com/office/drawing/2014/main" id="{F7090C61-EBA7-4C83-94BB-68A96ED7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93" name="BExUBK0YZ5VYFY8TTITJGJU9S06A" hidden="1">
          <a:extLst>
            <a:ext uri="{FF2B5EF4-FFF2-40B4-BE49-F238E27FC236}">
              <a16:creationId xmlns:a16="http://schemas.microsoft.com/office/drawing/2014/main" id="{3B9B26BF-ECD1-48E5-81BC-F769221D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94" name="BEx5BJQWS6YWHH4ZMSUAMD641V6Y" descr="ZTMFMXCIQSECDX38ALEFHUB00" hidden="1">
          <a:extLst>
            <a:ext uri="{FF2B5EF4-FFF2-40B4-BE49-F238E27FC236}">
              <a16:creationId xmlns:a16="http://schemas.microsoft.com/office/drawing/2014/main" id="{E7D80451-760B-4489-8E4B-F4F82062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95" name="BExUBK0YZ5VYFY8TTITJGJU9S06A" hidden="1">
          <a:extLst>
            <a:ext uri="{FF2B5EF4-FFF2-40B4-BE49-F238E27FC236}">
              <a16:creationId xmlns:a16="http://schemas.microsoft.com/office/drawing/2014/main" id="{EBF0DE1C-E42F-45E0-932D-74A85894B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96" name="BEx5BJQWS6YWHH4ZMSUAMD641V6Y" descr="ZTMFMXCIQSECDX38ALEFHUB00" hidden="1">
          <a:extLst>
            <a:ext uri="{FF2B5EF4-FFF2-40B4-BE49-F238E27FC236}">
              <a16:creationId xmlns:a16="http://schemas.microsoft.com/office/drawing/2014/main" id="{2DFE6B2C-425F-477E-9FCF-5A495DB9D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97" name="BExUBK0YZ5VYFY8TTITJGJU9S06A" hidden="1">
          <a:extLst>
            <a:ext uri="{FF2B5EF4-FFF2-40B4-BE49-F238E27FC236}">
              <a16:creationId xmlns:a16="http://schemas.microsoft.com/office/drawing/2014/main" id="{F1125507-53C5-41C9-AC8A-A4DD6E1B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98" name="BEx5BJQWS6YWHH4ZMSUAMD641V6Y" descr="ZTMFMXCIQSECDX38ALEFHUB00" hidden="1">
          <a:extLst>
            <a:ext uri="{FF2B5EF4-FFF2-40B4-BE49-F238E27FC236}">
              <a16:creationId xmlns:a16="http://schemas.microsoft.com/office/drawing/2014/main" id="{94600B35-C8BD-4F03-B04E-612FBDD7D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799" name="BExUBK0YZ5VYFY8TTITJGJU9S06A" hidden="1">
          <a:extLst>
            <a:ext uri="{FF2B5EF4-FFF2-40B4-BE49-F238E27FC236}">
              <a16:creationId xmlns:a16="http://schemas.microsoft.com/office/drawing/2014/main" id="{87B247BD-E3E6-4866-85EE-D4AC6CF93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00" name="BEx5BJQWS6YWHH4ZMSUAMD641V6Y" descr="ZTMFMXCIQSECDX38ALEFHUB00" hidden="1">
          <a:extLst>
            <a:ext uri="{FF2B5EF4-FFF2-40B4-BE49-F238E27FC236}">
              <a16:creationId xmlns:a16="http://schemas.microsoft.com/office/drawing/2014/main" id="{3A328707-0EB0-4975-854D-E34F1B0E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01" name="BExUBK0YZ5VYFY8TTITJGJU9S06A" hidden="1">
          <a:extLst>
            <a:ext uri="{FF2B5EF4-FFF2-40B4-BE49-F238E27FC236}">
              <a16:creationId xmlns:a16="http://schemas.microsoft.com/office/drawing/2014/main" id="{33B84BCF-9E0F-45E0-B9D8-580C83D0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02" name="BEx5BJQWS6YWHH4ZMSUAMD641V6Y" descr="ZTMFMXCIQSECDX38ALEFHUB00" hidden="1">
          <a:extLst>
            <a:ext uri="{FF2B5EF4-FFF2-40B4-BE49-F238E27FC236}">
              <a16:creationId xmlns:a16="http://schemas.microsoft.com/office/drawing/2014/main" id="{ADCDED8B-3C2F-4C21-96BA-29A0FC9B5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03" name="BExUBK0YZ5VYFY8TTITJGJU9S06A" hidden="1">
          <a:extLst>
            <a:ext uri="{FF2B5EF4-FFF2-40B4-BE49-F238E27FC236}">
              <a16:creationId xmlns:a16="http://schemas.microsoft.com/office/drawing/2014/main" id="{2F07F310-D844-4898-8FD0-8EB8885C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04" name="BEx5BJQWS6YWHH4ZMSUAMD641V6Y" descr="ZTMFMXCIQSECDX38ALEFHUB00" hidden="1">
          <a:extLst>
            <a:ext uri="{FF2B5EF4-FFF2-40B4-BE49-F238E27FC236}">
              <a16:creationId xmlns:a16="http://schemas.microsoft.com/office/drawing/2014/main" id="{95BE5FA9-5D25-4542-8C58-FCD4DC9C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05" name="BExUBK0YZ5VYFY8TTITJGJU9S06A" hidden="1">
          <a:extLst>
            <a:ext uri="{FF2B5EF4-FFF2-40B4-BE49-F238E27FC236}">
              <a16:creationId xmlns:a16="http://schemas.microsoft.com/office/drawing/2014/main" id="{41A7B630-3185-49D4-B328-ECC5AFE8B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06" name="BEx5BJQWS6YWHH4ZMSUAMD641V6Y" descr="ZTMFMXCIQSECDX38ALEFHUB00" hidden="1">
          <a:extLst>
            <a:ext uri="{FF2B5EF4-FFF2-40B4-BE49-F238E27FC236}">
              <a16:creationId xmlns:a16="http://schemas.microsoft.com/office/drawing/2014/main" id="{FC8D4767-7A9D-412D-950B-B8CDDDD3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07" name="BExUBK0YZ5VYFY8TTITJGJU9S06A" hidden="1">
          <a:extLst>
            <a:ext uri="{FF2B5EF4-FFF2-40B4-BE49-F238E27FC236}">
              <a16:creationId xmlns:a16="http://schemas.microsoft.com/office/drawing/2014/main" id="{72E88A39-6FA2-4480-A30D-56A6766E8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08" name="BEx5BJQWS6YWHH4ZMSUAMD641V6Y" descr="ZTMFMXCIQSECDX38ALEFHUB00" hidden="1">
          <a:extLst>
            <a:ext uri="{FF2B5EF4-FFF2-40B4-BE49-F238E27FC236}">
              <a16:creationId xmlns:a16="http://schemas.microsoft.com/office/drawing/2014/main" id="{5E27D97A-CC66-4F48-ABDD-593DAE79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09" name="BExUBK0YZ5VYFY8TTITJGJU9S06A" hidden="1">
          <a:extLst>
            <a:ext uri="{FF2B5EF4-FFF2-40B4-BE49-F238E27FC236}">
              <a16:creationId xmlns:a16="http://schemas.microsoft.com/office/drawing/2014/main" id="{80FE4D68-817A-48B3-952E-52C9CB26E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10" name="BEx5BJQWS6YWHH4ZMSUAMD641V6Y" descr="ZTMFMXCIQSECDX38ALEFHUB00" hidden="1">
          <a:extLst>
            <a:ext uri="{FF2B5EF4-FFF2-40B4-BE49-F238E27FC236}">
              <a16:creationId xmlns:a16="http://schemas.microsoft.com/office/drawing/2014/main" id="{727FC6F2-ED57-46A9-A2BA-C63F4936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11" name="BExUBK0YZ5VYFY8TTITJGJU9S06A" hidden="1">
          <a:extLst>
            <a:ext uri="{FF2B5EF4-FFF2-40B4-BE49-F238E27FC236}">
              <a16:creationId xmlns:a16="http://schemas.microsoft.com/office/drawing/2014/main" id="{BEAC7E70-1C99-466D-9F77-89B3739F2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12" name="BEx5BJQWS6YWHH4ZMSUAMD641V6Y" descr="ZTMFMXCIQSECDX38ALEFHUB00" hidden="1">
          <a:extLst>
            <a:ext uri="{FF2B5EF4-FFF2-40B4-BE49-F238E27FC236}">
              <a16:creationId xmlns:a16="http://schemas.microsoft.com/office/drawing/2014/main" id="{9EE14834-CEDA-4C28-AEFC-B1DB466C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13" name="BExUBK0YZ5VYFY8TTITJGJU9S06A" hidden="1">
          <a:extLst>
            <a:ext uri="{FF2B5EF4-FFF2-40B4-BE49-F238E27FC236}">
              <a16:creationId xmlns:a16="http://schemas.microsoft.com/office/drawing/2014/main" id="{F84E9935-EBD3-42FF-9E65-A74E68E9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14" name="BEx5BJQWS6YWHH4ZMSUAMD641V6Y" descr="ZTMFMXCIQSECDX38ALEFHUB00" hidden="1">
          <a:extLst>
            <a:ext uri="{FF2B5EF4-FFF2-40B4-BE49-F238E27FC236}">
              <a16:creationId xmlns:a16="http://schemas.microsoft.com/office/drawing/2014/main" id="{DB8D3C29-3F3A-4689-8357-E8CA1F668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15" name="BExUBK0YZ5VYFY8TTITJGJU9S06A" hidden="1">
          <a:extLst>
            <a:ext uri="{FF2B5EF4-FFF2-40B4-BE49-F238E27FC236}">
              <a16:creationId xmlns:a16="http://schemas.microsoft.com/office/drawing/2014/main" id="{218C4D93-968B-496B-9462-91798EC50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16" name="BEx5BJQWS6YWHH4ZMSUAMD641V6Y" descr="ZTMFMXCIQSECDX38ALEFHUB00" hidden="1">
          <a:extLst>
            <a:ext uri="{FF2B5EF4-FFF2-40B4-BE49-F238E27FC236}">
              <a16:creationId xmlns:a16="http://schemas.microsoft.com/office/drawing/2014/main" id="{35453D3A-D9E9-4EC0-B952-C6B998C3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17" name="BExUBK0YZ5VYFY8TTITJGJU9S06A" hidden="1">
          <a:extLst>
            <a:ext uri="{FF2B5EF4-FFF2-40B4-BE49-F238E27FC236}">
              <a16:creationId xmlns:a16="http://schemas.microsoft.com/office/drawing/2014/main" id="{94D13B14-7D3F-4944-B318-23D3235C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18" name="BEx5BJQWS6YWHH4ZMSUAMD641V6Y" descr="ZTMFMXCIQSECDX38ALEFHUB00" hidden="1">
          <a:extLst>
            <a:ext uri="{FF2B5EF4-FFF2-40B4-BE49-F238E27FC236}">
              <a16:creationId xmlns:a16="http://schemas.microsoft.com/office/drawing/2014/main" id="{03B44312-3866-40DF-9DBB-AFC3ABC0E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19" name="BExUBK0YZ5VYFY8TTITJGJU9S06A" hidden="1">
          <a:extLst>
            <a:ext uri="{FF2B5EF4-FFF2-40B4-BE49-F238E27FC236}">
              <a16:creationId xmlns:a16="http://schemas.microsoft.com/office/drawing/2014/main" id="{CF1886C2-0385-4550-9895-5B25A978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20" name="BEx5BJQWS6YWHH4ZMSUAMD641V6Y" descr="ZTMFMXCIQSECDX38ALEFHUB00" hidden="1">
          <a:extLst>
            <a:ext uri="{FF2B5EF4-FFF2-40B4-BE49-F238E27FC236}">
              <a16:creationId xmlns:a16="http://schemas.microsoft.com/office/drawing/2014/main" id="{8F5AFFD7-DE18-40FC-A94B-F64902A0D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21" name="BExUBK0YZ5VYFY8TTITJGJU9S06A" hidden="1">
          <a:extLst>
            <a:ext uri="{FF2B5EF4-FFF2-40B4-BE49-F238E27FC236}">
              <a16:creationId xmlns:a16="http://schemas.microsoft.com/office/drawing/2014/main" id="{C289CD90-5C89-4EB2-9D2B-5667DF8FF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22" name="BEx5BJQWS6YWHH4ZMSUAMD641V6Y" descr="ZTMFMXCIQSECDX38ALEFHUB00" hidden="1">
          <a:extLst>
            <a:ext uri="{FF2B5EF4-FFF2-40B4-BE49-F238E27FC236}">
              <a16:creationId xmlns:a16="http://schemas.microsoft.com/office/drawing/2014/main" id="{5448B471-E883-4756-B2E2-812C7626B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23" name="BExUBK0YZ5VYFY8TTITJGJU9S06A" hidden="1">
          <a:extLst>
            <a:ext uri="{FF2B5EF4-FFF2-40B4-BE49-F238E27FC236}">
              <a16:creationId xmlns:a16="http://schemas.microsoft.com/office/drawing/2014/main" id="{38F7C388-E9AB-40C5-A3C6-C6441B14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24" name="BEx5BJQWS6YWHH4ZMSUAMD641V6Y" descr="ZTMFMXCIQSECDX38ALEFHUB00" hidden="1">
          <a:extLst>
            <a:ext uri="{FF2B5EF4-FFF2-40B4-BE49-F238E27FC236}">
              <a16:creationId xmlns:a16="http://schemas.microsoft.com/office/drawing/2014/main" id="{7D8B07E5-B4BF-486A-BFD0-69A8B16D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25" name="BExUBK0YZ5VYFY8TTITJGJU9S06A" hidden="1">
          <a:extLst>
            <a:ext uri="{FF2B5EF4-FFF2-40B4-BE49-F238E27FC236}">
              <a16:creationId xmlns:a16="http://schemas.microsoft.com/office/drawing/2014/main" id="{1C930FD8-3DA2-4416-8634-84D78B91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26" name="BEx5BJQWS6YWHH4ZMSUAMD641V6Y" descr="ZTMFMXCIQSECDX38ALEFHUB00" hidden="1">
          <a:extLst>
            <a:ext uri="{FF2B5EF4-FFF2-40B4-BE49-F238E27FC236}">
              <a16:creationId xmlns:a16="http://schemas.microsoft.com/office/drawing/2014/main" id="{5E7C6F34-628E-47C6-A7B6-B3C494ACD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27" name="BExUBK0YZ5VYFY8TTITJGJU9S06A" hidden="1">
          <a:extLst>
            <a:ext uri="{FF2B5EF4-FFF2-40B4-BE49-F238E27FC236}">
              <a16:creationId xmlns:a16="http://schemas.microsoft.com/office/drawing/2014/main" id="{8F3951BE-1571-4255-BC09-8FFC8AFE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28" name="BEx5BJQWS6YWHH4ZMSUAMD641V6Y" descr="ZTMFMXCIQSECDX38ALEFHUB00" hidden="1">
          <a:extLst>
            <a:ext uri="{FF2B5EF4-FFF2-40B4-BE49-F238E27FC236}">
              <a16:creationId xmlns:a16="http://schemas.microsoft.com/office/drawing/2014/main" id="{9BEA91FF-9624-4684-BFE9-8EFEB8F7C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29" name="BExUBK0YZ5VYFY8TTITJGJU9S06A" hidden="1">
          <a:extLst>
            <a:ext uri="{FF2B5EF4-FFF2-40B4-BE49-F238E27FC236}">
              <a16:creationId xmlns:a16="http://schemas.microsoft.com/office/drawing/2014/main" id="{3A80EC93-81A0-41C9-A967-13B4A31A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30" name="BEx5BJQWS6YWHH4ZMSUAMD641V6Y" descr="ZTMFMXCIQSECDX38ALEFHUB00" hidden="1">
          <a:extLst>
            <a:ext uri="{FF2B5EF4-FFF2-40B4-BE49-F238E27FC236}">
              <a16:creationId xmlns:a16="http://schemas.microsoft.com/office/drawing/2014/main" id="{6D13BD31-4BE8-489D-8B63-872FE8CD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31" name="BExUBK0YZ5VYFY8TTITJGJU9S06A" hidden="1">
          <a:extLst>
            <a:ext uri="{FF2B5EF4-FFF2-40B4-BE49-F238E27FC236}">
              <a16:creationId xmlns:a16="http://schemas.microsoft.com/office/drawing/2014/main" id="{5A3FC2B5-4619-4145-87DA-44F73274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32" name="BEx5BJQWS6YWHH4ZMSUAMD641V6Y" descr="ZTMFMXCIQSECDX38ALEFHUB00" hidden="1">
          <a:extLst>
            <a:ext uri="{FF2B5EF4-FFF2-40B4-BE49-F238E27FC236}">
              <a16:creationId xmlns:a16="http://schemas.microsoft.com/office/drawing/2014/main" id="{72F9DDC1-0004-4E82-8211-5A05184B4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33" name="BExUBK0YZ5VYFY8TTITJGJU9S06A" hidden="1">
          <a:extLst>
            <a:ext uri="{FF2B5EF4-FFF2-40B4-BE49-F238E27FC236}">
              <a16:creationId xmlns:a16="http://schemas.microsoft.com/office/drawing/2014/main" id="{9B75DED1-8D34-4918-94C2-8D9ED70B0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34" name="BEx5BJQWS6YWHH4ZMSUAMD641V6Y" descr="ZTMFMXCIQSECDX38ALEFHUB00" hidden="1">
          <a:extLst>
            <a:ext uri="{FF2B5EF4-FFF2-40B4-BE49-F238E27FC236}">
              <a16:creationId xmlns:a16="http://schemas.microsoft.com/office/drawing/2014/main" id="{ACF2DCEE-D57B-4D67-9750-5BB3E8B66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35" name="BExUBK0YZ5VYFY8TTITJGJU9S06A" hidden="1">
          <a:extLst>
            <a:ext uri="{FF2B5EF4-FFF2-40B4-BE49-F238E27FC236}">
              <a16:creationId xmlns:a16="http://schemas.microsoft.com/office/drawing/2014/main" id="{24B79D15-113A-4639-88A6-6164C502A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36" name="BEx5BJQWS6YWHH4ZMSUAMD641V6Y" descr="ZTMFMXCIQSECDX38ALEFHUB00" hidden="1">
          <a:extLst>
            <a:ext uri="{FF2B5EF4-FFF2-40B4-BE49-F238E27FC236}">
              <a16:creationId xmlns:a16="http://schemas.microsoft.com/office/drawing/2014/main" id="{3F12B29E-8892-4033-AD26-A6A0ACB51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37" name="BExUBK0YZ5VYFY8TTITJGJU9S06A" hidden="1">
          <a:extLst>
            <a:ext uri="{FF2B5EF4-FFF2-40B4-BE49-F238E27FC236}">
              <a16:creationId xmlns:a16="http://schemas.microsoft.com/office/drawing/2014/main" id="{17631DCF-5ACC-47E9-A9EA-12138696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38" name="BEx5BJQWS6YWHH4ZMSUAMD641V6Y" descr="ZTMFMXCIQSECDX38ALEFHUB00" hidden="1">
          <a:extLst>
            <a:ext uri="{FF2B5EF4-FFF2-40B4-BE49-F238E27FC236}">
              <a16:creationId xmlns:a16="http://schemas.microsoft.com/office/drawing/2014/main" id="{C104AC2E-F66E-4A35-8731-D029C3EB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39" name="BExUBK0YZ5VYFY8TTITJGJU9S06A" hidden="1">
          <a:extLst>
            <a:ext uri="{FF2B5EF4-FFF2-40B4-BE49-F238E27FC236}">
              <a16:creationId xmlns:a16="http://schemas.microsoft.com/office/drawing/2014/main" id="{7607D6F5-EA3C-41DF-9D04-3F824A2C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40" name="BEx5BJQWS6YWHH4ZMSUAMD641V6Y" descr="ZTMFMXCIQSECDX38ALEFHUB00" hidden="1">
          <a:extLst>
            <a:ext uri="{FF2B5EF4-FFF2-40B4-BE49-F238E27FC236}">
              <a16:creationId xmlns:a16="http://schemas.microsoft.com/office/drawing/2014/main" id="{0B82A64F-39F7-4F69-9EFC-6700EA1FC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20</xdr:row>
      <xdr:rowOff>0</xdr:rowOff>
    </xdr:from>
    <xdr:ext cx="59531" cy="295275"/>
    <xdr:pic>
      <xdr:nvPicPr>
        <xdr:cNvPr id="5841" name="BExUBK0YZ5VYFY8TTITJGJU9S06A" hidden="1">
          <a:extLst>
            <a:ext uri="{FF2B5EF4-FFF2-40B4-BE49-F238E27FC236}">
              <a16:creationId xmlns:a16="http://schemas.microsoft.com/office/drawing/2014/main" id="{F5C21C87-DE3B-40A0-9262-6FD97225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54330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42" name="BEx1KD7H6UB1VYCJ7O61P562EIUY" descr="IQGV9140X0K0UPBL8OGU3I44J" hidden="1">
          <a:extLst>
            <a:ext uri="{FF2B5EF4-FFF2-40B4-BE49-F238E27FC236}">
              <a16:creationId xmlns:a16="http://schemas.microsoft.com/office/drawing/2014/main" id="{A87BC482-0FDF-494D-863B-515CBB85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43" name="BEx5AQZ4ETQ9LMY5EBWVH20Z7VXQ" hidden="1">
          <a:extLst>
            <a:ext uri="{FF2B5EF4-FFF2-40B4-BE49-F238E27FC236}">
              <a16:creationId xmlns:a16="http://schemas.microsoft.com/office/drawing/2014/main" id="{8188308E-50F5-4818-B379-F5E436EB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44" name="BEx1KD7H6UB1VYCJ7O61P562EIUY" descr="IQGV9140X0K0UPBL8OGU3I44J" hidden="1">
          <a:extLst>
            <a:ext uri="{FF2B5EF4-FFF2-40B4-BE49-F238E27FC236}">
              <a16:creationId xmlns:a16="http://schemas.microsoft.com/office/drawing/2014/main" id="{F3D65F9F-BD1A-40B3-9077-F295F36F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45" name="BEx5AQZ4ETQ9LMY5EBWVH20Z7VXQ" hidden="1">
          <a:extLst>
            <a:ext uri="{FF2B5EF4-FFF2-40B4-BE49-F238E27FC236}">
              <a16:creationId xmlns:a16="http://schemas.microsoft.com/office/drawing/2014/main" id="{5D9CEF52-3434-43FC-A3CD-DC21BAE23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46" name="BEx1KD7H6UB1VYCJ7O61P562EIUY" descr="IQGV9140X0K0UPBL8OGU3I44J" hidden="1">
          <a:extLst>
            <a:ext uri="{FF2B5EF4-FFF2-40B4-BE49-F238E27FC236}">
              <a16:creationId xmlns:a16="http://schemas.microsoft.com/office/drawing/2014/main" id="{AE8E0A59-3109-46A8-AED3-EB08C98E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47" name="BEx5AQZ4ETQ9LMY5EBWVH20Z7VXQ" hidden="1">
          <a:extLst>
            <a:ext uri="{FF2B5EF4-FFF2-40B4-BE49-F238E27FC236}">
              <a16:creationId xmlns:a16="http://schemas.microsoft.com/office/drawing/2014/main" id="{CC30B723-E8BC-4B18-B40D-D0922AA34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48" name="BEx1KD7H6UB1VYCJ7O61P562EIUY" descr="IQGV9140X0K0UPBL8OGU3I44J" hidden="1">
          <a:extLst>
            <a:ext uri="{FF2B5EF4-FFF2-40B4-BE49-F238E27FC236}">
              <a16:creationId xmlns:a16="http://schemas.microsoft.com/office/drawing/2014/main" id="{67E204D2-DA42-4765-A0B0-396F422C2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49" name="BEx5AQZ4ETQ9LMY5EBWVH20Z7VXQ" hidden="1">
          <a:extLst>
            <a:ext uri="{FF2B5EF4-FFF2-40B4-BE49-F238E27FC236}">
              <a16:creationId xmlns:a16="http://schemas.microsoft.com/office/drawing/2014/main" id="{E1B9BEB8-2E58-4D24-A146-21E40CCB3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50" name="BEx1KD7H6UB1VYCJ7O61P562EIUY" descr="IQGV9140X0K0UPBL8OGU3I44J" hidden="1">
          <a:extLst>
            <a:ext uri="{FF2B5EF4-FFF2-40B4-BE49-F238E27FC236}">
              <a16:creationId xmlns:a16="http://schemas.microsoft.com/office/drawing/2014/main" id="{5F9C0C23-C62E-4373-90F1-632C52A5E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51" name="BEx5AQZ4ETQ9LMY5EBWVH20Z7VXQ" hidden="1">
          <a:extLst>
            <a:ext uri="{FF2B5EF4-FFF2-40B4-BE49-F238E27FC236}">
              <a16:creationId xmlns:a16="http://schemas.microsoft.com/office/drawing/2014/main" id="{7564F0FF-E50B-4862-85B8-0C8D73F4B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52" name="BEx1KD7H6UB1VYCJ7O61P562EIUY" descr="IQGV9140X0K0UPBL8OGU3I44J" hidden="1">
          <a:extLst>
            <a:ext uri="{FF2B5EF4-FFF2-40B4-BE49-F238E27FC236}">
              <a16:creationId xmlns:a16="http://schemas.microsoft.com/office/drawing/2014/main" id="{EE042FE2-1CD0-4382-85B1-7C4A2334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53" name="BEx5AQZ4ETQ9LMY5EBWVH20Z7VXQ" hidden="1">
          <a:extLst>
            <a:ext uri="{FF2B5EF4-FFF2-40B4-BE49-F238E27FC236}">
              <a16:creationId xmlns:a16="http://schemas.microsoft.com/office/drawing/2014/main" id="{830AE70B-766E-4535-85AA-A212E91E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54" name="BEx1KD7H6UB1VYCJ7O61P562EIUY" descr="IQGV9140X0K0UPBL8OGU3I44J" hidden="1">
          <a:extLst>
            <a:ext uri="{FF2B5EF4-FFF2-40B4-BE49-F238E27FC236}">
              <a16:creationId xmlns:a16="http://schemas.microsoft.com/office/drawing/2014/main" id="{D0242F04-A15B-42E8-ABEE-3E56CA25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55" name="BEx5AQZ4ETQ9LMY5EBWVH20Z7VXQ" hidden="1">
          <a:extLst>
            <a:ext uri="{FF2B5EF4-FFF2-40B4-BE49-F238E27FC236}">
              <a16:creationId xmlns:a16="http://schemas.microsoft.com/office/drawing/2014/main" id="{702770B0-62F8-4F0C-A1E9-16E8824C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56" name="BEx1KD7H6UB1VYCJ7O61P562EIUY" descr="IQGV9140X0K0UPBL8OGU3I44J" hidden="1">
          <a:extLst>
            <a:ext uri="{FF2B5EF4-FFF2-40B4-BE49-F238E27FC236}">
              <a16:creationId xmlns:a16="http://schemas.microsoft.com/office/drawing/2014/main" id="{1AA2C4DE-9457-4712-A8AA-68F673FB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57" name="BEx5AQZ4ETQ9LMY5EBWVH20Z7VXQ" hidden="1">
          <a:extLst>
            <a:ext uri="{FF2B5EF4-FFF2-40B4-BE49-F238E27FC236}">
              <a16:creationId xmlns:a16="http://schemas.microsoft.com/office/drawing/2014/main" id="{FF52DB3A-B8DC-4BDD-981F-4F99D6EF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58" name="BEx1KD7H6UB1VYCJ7O61P562EIUY" descr="IQGV9140X0K0UPBL8OGU3I44J" hidden="1">
          <a:extLst>
            <a:ext uri="{FF2B5EF4-FFF2-40B4-BE49-F238E27FC236}">
              <a16:creationId xmlns:a16="http://schemas.microsoft.com/office/drawing/2014/main" id="{FD78D1DE-5F0B-445E-8E20-408F81D7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59" name="BEx5AQZ4ETQ9LMY5EBWVH20Z7VXQ" hidden="1">
          <a:extLst>
            <a:ext uri="{FF2B5EF4-FFF2-40B4-BE49-F238E27FC236}">
              <a16:creationId xmlns:a16="http://schemas.microsoft.com/office/drawing/2014/main" id="{4C6E8914-03A0-484E-9A1C-5DCAD107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60" name="BEx1KD7H6UB1VYCJ7O61P562EIUY" descr="IQGV9140X0K0UPBL8OGU3I44J" hidden="1">
          <a:extLst>
            <a:ext uri="{FF2B5EF4-FFF2-40B4-BE49-F238E27FC236}">
              <a16:creationId xmlns:a16="http://schemas.microsoft.com/office/drawing/2014/main" id="{0D01A057-F5C1-45EB-A0B6-06278D154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61" name="BEx5AQZ4ETQ9LMY5EBWVH20Z7VXQ" hidden="1">
          <a:extLst>
            <a:ext uri="{FF2B5EF4-FFF2-40B4-BE49-F238E27FC236}">
              <a16:creationId xmlns:a16="http://schemas.microsoft.com/office/drawing/2014/main" id="{D602247B-AA06-42CE-B1E6-54B13D71C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62" name="BEx1KD7H6UB1VYCJ7O61P562EIUY" descr="IQGV9140X0K0UPBL8OGU3I44J" hidden="1">
          <a:extLst>
            <a:ext uri="{FF2B5EF4-FFF2-40B4-BE49-F238E27FC236}">
              <a16:creationId xmlns:a16="http://schemas.microsoft.com/office/drawing/2014/main" id="{E2A30693-526A-448B-86A3-810F48FD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63" name="BEx5AQZ4ETQ9LMY5EBWVH20Z7VXQ" hidden="1">
          <a:extLst>
            <a:ext uri="{FF2B5EF4-FFF2-40B4-BE49-F238E27FC236}">
              <a16:creationId xmlns:a16="http://schemas.microsoft.com/office/drawing/2014/main" id="{089410D0-6201-4968-AE09-21C47E7B2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64" name="BEx1KD7H6UB1VYCJ7O61P562EIUY" descr="IQGV9140X0K0UPBL8OGU3I44J" hidden="1">
          <a:extLst>
            <a:ext uri="{FF2B5EF4-FFF2-40B4-BE49-F238E27FC236}">
              <a16:creationId xmlns:a16="http://schemas.microsoft.com/office/drawing/2014/main" id="{3D3C7791-EF23-4AB6-8C24-10270C3D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65" name="BEx5AQZ4ETQ9LMY5EBWVH20Z7VXQ" hidden="1">
          <a:extLst>
            <a:ext uri="{FF2B5EF4-FFF2-40B4-BE49-F238E27FC236}">
              <a16:creationId xmlns:a16="http://schemas.microsoft.com/office/drawing/2014/main" id="{93BAF35C-9039-4A0C-85F2-1B86FB68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66" name="BEx1KD7H6UB1VYCJ7O61P562EIUY" descr="IQGV9140X0K0UPBL8OGU3I44J" hidden="1">
          <a:extLst>
            <a:ext uri="{FF2B5EF4-FFF2-40B4-BE49-F238E27FC236}">
              <a16:creationId xmlns:a16="http://schemas.microsoft.com/office/drawing/2014/main" id="{7CC26DC7-A386-4232-A7DE-79F9B5BF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67" name="BEx5AQZ4ETQ9LMY5EBWVH20Z7VXQ" hidden="1">
          <a:extLst>
            <a:ext uri="{FF2B5EF4-FFF2-40B4-BE49-F238E27FC236}">
              <a16:creationId xmlns:a16="http://schemas.microsoft.com/office/drawing/2014/main" id="{2457CA77-510A-4C56-A8D4-6A888648C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68" name="BEx1KD7H6UB1VYCJ7O61P562EIUY" descr="IQGV9140X0K0UPBL8OGU3I44J" hidden="1">
          <a:extLst>
            <a:ext uri="{FF2B5EF4-FFF2-40B4-BE49-F238E27FC236}">
              <a16:creationId xmlns:a16="http://schemas.microsoft.com/office/drawing/2014/main" id="{610B205C-FAB5-4AE7-BF2C-62A3D108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69" name="BEx5AQZ4ETQ9LMY5EBWVH20Z7VXQ" hidden="1">
          <a:extLst>
            <a:ext uri="{FF2B5EF4-FFF2-40B4-BE49-F238E27FC236}">
              <a16:creationId xmlns:a16="http://schemas.microsoft.com/office/drawing/2014/main" id="{F09A5DF1-E7A2-4E75-BE88-A26187229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70" name="BEx1KD7H6UB1VYCJ7O61P562EIUY" descr="IQGV9140X0K0UPBL8OGU3I44J" hidden="1">
          <a:extLst>
            <a:ext uri="{FF2B5EF4-FFF2-40B4-BE49-F238E27FC236}">
              <a16:creationId xmlns:a16="http://schemas.microsoft.com/office/drawing/2014/main" id="{4449C6D5-07B4-449F-AF00-B49273B1B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20</xdr:row>
      <xdr:rowOff>0</xdr:rowOff>
    </xdr:from>
    <xdr:ext cx="59531" cy="829901"/>
    <xdr:pic>
      <xdr:nvPicPr>
        <xdr:cNvPr id="5871" name="BExVTO5Q8G2M7BPL4B2584LQS0R0" descr="OB6Q8NA4LZFE4GM9Y3V56BPMQ" hidden="1">
          <a:extLst>
            <a:ext uri="{FF2B5EF4-FFF2-40B4-BE49-F238E27FC236}">
              <a16:creationId xmlns:a16="http://schemas.microsoft.com/office/drawing/2014/main" id="{6481EA5B-8E9E-43A5-BDB9-081DC882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72" name="BEx5AQZ4ETQ9LMY5EBWVH20Z7VXQ" hidden="1">
          <a:extLst>
            <a:ext uri="{FF2B5EF4-FFF2-40B4-BE49-F238E27FC236}">
              <a16:creationId xmlns:a16="http://schemas.microsoft.com/office/drawing/2014/main" id="{7A539F0D-0D69-4CA9-99C2-AD980860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829901"/>
    <xdr:pic>
      <xdr:nvPicPr>
        <xdr:cNvPr id="5873" name="BExUEZCSSJ7RN4J18I2NUIQR2FZS" hidden="1">
          <a:extLst>
            <a:ext uri="{FF2B5EF4-FFF2-40B4-BE49-F238E27FC236}">
              <a16:creationId xmlns:a16="http://schemas.microsoft.com/office/drawing/2014/main" id="{DBDF5823-E5A4-469E-9723-2351DF9F9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2781300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74" name="BEx1KD7H6UB1VYCJ7O61P562EIUY" descr="IQGV9140X0K0UPBL8OGU3I44J" hidden="1">
          <a:extLst>
            <a:ext uri="{FF2B5EF4-FFF2-40B4-BE49-F238E27FC236}">
              <a16:creationId xmlns:a16="http://schemas.microsoft.com/office/drawing/2014/main" id="{23EBED3E-9C00-4EC8-BDD7-88AD5337A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75" name="BEx5AQZ4ETQ9LMY5EBWVH20Z7VXQ" hidden="1">
          <a:extLst>
            <a:ext uri="{FF2B5EF4-FFF2-40B4-BE49-F238E27FC236}">
              <a16:creationId xmlns:a16="http://schemas.microsoft.com/office/drawing/2014/main" id="{20E617D5-DF2A-40D3-8CB7-1FD83AD84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76" name="BEx1KD7H6UB1VYCJ7O61P562EIUY" descr="IQGV9140X0K0UPBL8OGU3I44J" hidden="1">
          <a:extLst>
            <a:ext uri="{FF2B5EF4-FFF2-40B4-BE49-F238E27FC236}">
              <a16:creationId xmlns:a16="http://schemas.microsoft.com/office/drawing/2014/main" id="{D1293447-69AE-4686-8DE6-DC5B61407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77" name="BEx5AQZ4ETQ9LMY5EBWVH20Z7VXQ" hidden="1">
          <a:extLst>
            <a:ext uri="{FF2B5EF4-FFF2-40B4-BE49-F238E27FC236}">
              <a16:creationId xmlns:a16="http://schemas.microsoft.com/office/drawing/2014/main" id="{8F896194-E562-4C3F-864B-DE1A6878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78" name="BEx1KD7H6UB1VYCJ7O61P562EIUY" descr="IQGV9140X0K0UPBL8OGU3I44J" hidden="1">
          <a:extLst>
            <a:ext uri="{FF2B5EF4-FFF2-40B4-BE49-F238E27FC236}">
              <a16:creationId xmlns:a16="http://schemas.microsoft.com/office/drawing/2014/main" id="{D1C6A5AF-2855-4477-9B71-DA381DC64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79" name="BEx5AQZ4ETQ9LMY5EBWVH20Z7VXQ" hidden="1">
          <a:extLst>
            <a:ext uri="{FF2B5EF4-FFF2-40B4-BE49-F238E27FC236}">
              <a16:creationId xmlns:a16="http://schemas.microsoft.com/office/drawing/2014/main" id="{3DBCAE10-6143-4A6D-B9DB-922B2B391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80" name="BEx1KD7H6UB1VYCJ7O61P562EIUY" descr="IQGV9140X0K0UPBL8OGU3I44J" hidden="1">
          <a:extLst>
            <a:ext uri="{FF2B5EF4-FFF2-40B4-BE49-F238E27FC236}">
              <a16:creationId xmlns:a16="http://schemas.microsoft.com/office/drawing/2014/main" id="{D146A52A-904C-40EA-81ED-9BDC9BC53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81" name="BEx5AQZ4ETQ9LMY5EBWVH20Z7VXQ" hidden="1">
          <a:extLst>
            <a:ext uri="{FF2B5EF4-FFF2-40B4-BE49-F238E27FC236}">
              <a16:creationId xmlns:a16="http://schemas.microsoft.com/office/drawing/2014/main" id="{D2958AFD-76B0-4ADD-B56C-FD8F3F72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82" name="BEx1KD7H6UB1VYCJ7O61P562EIUY" descr="IQGV9140X0K0UPBL8OGU3I44J" hidden="1">
          <a:extLst>
            <a:ext uri="{FF2B5EF4-FFF2-40B4-BE49-F238E27FC236}">
              <a16:creationId xmlns:a16="http://schemas.microsoft.com/office/drawing/2014/main" id="{398FDE78-8BF1-4E69-9557-5E7B9C044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83" name="BEx5AQZ4ETQ9LMY5EBWVH20Z7VXQ" hidden="1">
          <a:extLst>
            <a:ext uri="{FF2B5EF4-FFF2-40B4-BE49-F238E27FC236}">
              <a16:creationId xmlns:a16="http://schemas.microsoft.com/office/drawing/2014/main" id="{0CCBD550-11D6-4DCC-8E94-13031B7B4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84" name="BEx1KD7H6UB1VYCJ7O61P562EIUY" descr="IQGV9140X0K0UPBL8OGU3I44J" hidden="1">
          <a:extLst>
            <a:ext uri="{FF2B5EF4-FFF2-40B4-BE49-F238E27FC236}">
              <a16:creationId xmlns:a16="http://schemas.microsoft.com/office/drawing/2014/main" id="{2A8BB633-E862-447E-8F55-419D3C684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85" name="BEx5AQZ4ETQ9LMY5EBWVH20Z7VXQ" hidden="1">
          <a:extLst>
            <a:ext uri="{FF2B5EF4-FFF2-40B4-BE49-F238E27FC236}">
              <a16:creationId xmlns:a16="http://schemas.microsoft.com/office/drawing/2014/main" id="{B3632F94-1A45-4088-8DAC-3926F61A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86" name="BEx1KD7H6UB1VYCJ7O61P562EIUY" descr="IQGV9140X0K0UPBL8OGU3I44J" hidden="1">
          <a:extLst>
            <a:ext uri="{FF2B5EF4-FFF2-40B4-BE49-F238E27FC236}">
              <a16:creationId xmlns:a16="http://schemas.microsoft.com/office/drawing/2014/main" id="{192D9B35-1D48-4306-8ACD-E7050D0AF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87" name="BEx5AQZ4ETQ9LMY5EBWVH20Z7VXQ" hidden="1">
          <a:extLst>
            <a:ext uri="{FF2B5EF4-FFF2-40B4-BE49-F238E27FC236}">
              <a16:creationId xmlns:a16="http://schemas.microsoft.com/office/drawing/2014/main" id="{79BE9B90-D6EC-425B-B79D-D686905F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88" name="BEx1KD7H6UB1VYCJ7O61P562EIUY" descr="IQGV9140X0K0UPBL8OGU3I44J" hidden="1">
          <a:extLst>
            <a:ext uri="{FF2B5EF4-FFF2-40B4-BE49-F238E27FC236}">
              <a16:creationId xmlns:a16="http://schemas.microsoft.com/office/drawing/2014/main" id="{4C00DA14-8DDA-4D54-8FA8-AFD05BBF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89" name="BEx5AQZ4ETQ9LMY5EBWVH20Z7VXQ" hidden="1">
          <a:extLst>
            <a:ext uri="{FF2B5EF4-FFF2-40B4-BE49-F238E27FC236}">
              <a16:creationId xmlns:a16="http://schemas.microsoft.com/office/drawing/2014/main" id="{3F9DFD4A-DDCB-4EF3-BEB1-E5EB5D240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90" name="BEx1KD7H6UB1VYCJ7O61P562EIUY" descr="IQGV9140X0K0UPBL8OGU3I44J" hidden="1">
          <a:extLst>
            <a:ext uri="{FF2B5EF4-FFF2-40B4-BE49-F238E27FC236}">
              <a16:creationId xmlns:a16="http://schemas.microsoft.com/office/drawing/2014/main" id="{7E1BD7D9-022E-49A1-9E44-A030F00E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91" name="BEx5AQZ4ETQ9LMY5EBWVH20Z7VXQ" hidden="1">
          <a:extLst>
            <a:ext uri="{FF2B5EF4-FFF2-40B4-BE49-F238E27FC236}">
              <a16:creationId xmlns:a16="http://schemas.microsoft.com/office/drawing/2014/main" id="{48A1D53B-DB1F-46FC-9577-7C4C77DAF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92" name="BEx1KD7H6UB1VYCJ7O61P562EIUY" descr="IQGV9140X0K0UPBL8OGU3I44J" hidden="1">
          <a:extLst>
            <a:ext uri="{FF2B5EF4-FFF2-40B4-BE49-F238E27FC236}">
              <a16:creationId xmlns:a16="http://schemas.microsoft.com/office/drawing/2014/main" id="{F4334F5B-26FE-48E7-BBB4-160F97A9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93" name="BEx5AQZ4ETQ9LMY5EBWVH20Z7VXQ" hidden="1">
          <a:extLst>
            <a:ext uri="{FF2B5EF4-FFF2-40B4-BE49-F238E27FC236}">
              <a16:creationId xmlns:a16="http://schemas.microsoft.com/office/drawing/2014/main" id="{98D15244-11DF-49B5-894E-7879DCD70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94" name="BEx1KD7H6UB1VYCJ7O61P562EIUY" descr="IQGV9140X0K0UPBL8OGU3I44J" hidden="1">
          <a:extLst>
            <a:ext uri="{FF2B5EF4-FFF2-40B4-BE49-F238E27FC236}">
              <a16:creationId xmlns:a16="http://schemas.microsoft.com/office/drawing/2014/main" id="{2EEA6672-7675-4DED-9D82-35F52221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95" name="BEx5AQZ4ETQ9LMY5EBWVH20Z7VXQ" hidden="1">
          <a:extLst>
            <a:ext uri="{FF2B5EF4-FFF2-40B4-BE49-F238E27FC236}">
              <a16:creationId xmlns:a16="http://schemas.microsoft.com/office/drawing/2014/main" id="{F44A8F79-F4AF-4CC2-ACDC-C9CB589A8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96" name="BEx1KD7H6UB1VYCJ7O61P562EIUY" descr="IQGV9140X0K0UPBL8OGU3I44J" hidden="1">
          <a:extLst>
            <a:ext uri="{FF2B5EF4-FFF2-40B4-BE49-F238E27FC236}">
              <a16:creationId xmlns:a16="http://schemas.microsoft.com/office/drawing/2014/main" id="{768103EF-0A2F-4B9F-AC12-0E3E9285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97" name="BEx5AQZ4ETQ9LMY5EBWVH20Z7VXQ" hidden="1">
          <a:extLst>
            <a:ext uri="{FF2B5EF4-FFF2-40B4-BE49-F238E27FC236}">
              <a16:creationId xmlns:a16="http://schemas.microsoft.com/office/drawing/2014/main" id="{EDAB1501-96A1-4B09-BCCA-FDAFF553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98" name="BEx1KD7H6UB1VYCJ7O61P562EIUY" descr="IQGV9140X0K0UPBL8OGU3I44J" hidden="1">
          <a:extLst>
            <a:ext uri="{FF2B5EF4-FFF2-40B4-BE49-F238E27FC236}">
              <a16:creationId xmlns:a16="http://schemas.microsoft.com/office/drawing/2014/main" id="{3FBD201A-4F4A-4ABC-B2FB-3B0F6A929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899" name="BEx5AQZ4ETQ9LMY5EBWVH20Z7VXQ" hidden="1">
          <a:extLst>
            <a:ext uri="{FF2B5EF4-FFF2-40B4-BE49-F238E27FC236}">
              <a16:creationId xmlns:a16="http://schemas.microsoft.com/office/drawing/2014/main" id="{641DD16F-8337-4179-963A-F8060602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00" name="BEx1KD7H6UB1VYCJ7O61P562EIUY" descr="IQGV9140X0K0UPBL8OGU3I44J" hidden="1">
          <a:extLst>
            <a:ext uri="{FF2B5EF4-FFF2-40B4-BE49-F238E27FC236}">
              <a16:creationId xmlns:a16="http://schemas.microsoft.com/office/drawing/2014/main" id="{D44DD5FD-536E-49A6-B5CE-1CF3F5F9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01" name="BEx5AQZ4ETQ9LMY5EBWVH20Z7VXQ" hidden="1">
          <a:extLst>
            <a:ext uri="{FF2B5EF4-FFF2-40B4-BE49-F238E27FC236}">
              <a16:creationId xmlns:a16="http://schemas.microsoft.com/office/drawing/2014/main" id="{C47F3DFC-D856-4E08-9E53-7BB2015E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02" name="BEx1KD7H6UB1VYCJ7O61P562EIUY" descr="IQGV9140X0K0UPBL8OGU3I44J" hidden="1">
          <a:extLst>
            <a:ext uri="{FF2B5EF4-FFF2-40B4-BE49-F238E27FC236}">
              <a16:creationId xmlns:a16="http://schemas.microsoft.com/office/drawing/2014/main" id="{471871AD-264A-4001-8354-41AEC73E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03" name="BEx5AQZ4ETQ9LMY5EBWVH20Z7VXQ" hidden="1">
          <a:extLst>
            <a:ext uri="{FF2B5EF4-FFF2-40B4-BE49-F238E27FC236}">
              <a16:creationId xmlns:a16="http://schemas.microsoft.com/office/drawing/2014/main" id="{2D469298-908C-40A6-A9E8-B6E8C20E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04" name="BEx1KD7H6UB1VYCJ7O61P562EIUY" descr="IQGV9140X0K0UPBL8OGU3I44J" hidden="1">
          <a:extLst>
            <a:ext uri="{FF2B5EF4-FFF2-40B4-BE49-F238E27FC236}">
              <a16:creationId xmlns:a16="http://schemas.microsoft.com/office/drawing/2014/main" id="{00CA9C15-0DD0-445B-8D78-311B0843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05" name="BEx5AQZ4ETQ9LMY5EBWVH20Z7VXQ" hidden="1">
          <a:extLst>
            <a:ext uri="{FF2B5EF4-FFF2-40B4-BE49-F238E27FC236}">
              <a16:creationId xmlns:a16="http://schemas.microsoft.com/office/drawing/2014/main" id="{8A00B90E-3741-49A6-963F-7E162A899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06" name="BEx1KD7H6UB1VYCJ7O61P562EIUY" descr="IQGV9140X0K0UPBL8OGU3I44J" hidden="1">
          <a:extLst>
            <a:ext uri="{FF2B5EF4-FFF2-40B4-BE49-F238E27FC236}">
              <a16:creationId xmlns:a16="http://schemas.microsoft.com/office/drawing/2014/main" id="{4E584C35-608A-4A8A-A988-E8539CE65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07" name="BEx5AQZ4ETQ9LMY5EBWVH20Z7VXQ" hidden="1">
          <a:extLst>
            <a:ext uri="{FF2B5EF4-FFF2-40B4-BE49-F238E27FC236}">
              <a16:creationId xmlns:a16="http://schemas.microsoft.com/office/drawing/2014/main" id="{3D58013F-67FC-4D30-A809-A4B3867FD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08" name="BEx1KD7H6UB1VYCJ7O61P562EIUY" descr="IQGV9140X0K0UPBL8OGU3I44J" hidden="1">
          <a:extLst>
            <a:ext uri="{FF2B5EF4-FFF2-40B4-BE49-F238E27FC236}">
              <a16:creationId xmlns:a16="http://schemas.microsoft.com/office/drawing/2014/main" id="{74B27F84-B3B0-4968-AC34-705528CC9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09" name="BEx5AQZ4ETQ9LMY5EBWVH20Z7VXQ" hidden="1">
          <a:extLst>
            <a:ext uri="{FF2B5EF4-FFF2-40B4-BE49-F238E27FC236}">
              <a16:creationId xmlns:a16="http://schemas.microsoft.com/office/drawing/2014/main" id="{3F0FDF99-447B-4136-B074-5C5754190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10" name="BEx1KD7H6UB1VYCJ7O61P562EIUY" descr="IQGV9140X0K0UPBL8OGU3I44J" hidden="1">
          <a:extLst>
            <a:ext uri="{FF2B5EF4-FFF2-40B4-BE49-F238E27FC236}">
              <a16:creationId xmlns:a16="http://schemas.microsoft.com/office/drawing/2014/main" id="{91AA8D47-A1CD-44C5-A8C3-142A84EDA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11" name="BEx5AQZ4ETQ9LMY5EBWVH20Z7VXQ" hidden="1">
          <a:extLst>
            <a:ext uri="{FF2B5EF4-FFF2-40B4-BE49-F238E27FC236}">
              <a16:creationId xmlns:a16="http://schemas.microsoft.com/office/drawing/2014/main" id="{BCEF25D0-3432-4C93-A67C-E6387763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12" name="BEx1KD7H6UB1VYCJ7O61P562EIUY" descr="IQGV9140X0K0UPBL8OGU3I44J" hidden="1">
          <a:extLst>
            <a:ext uri="{FF2B5EF4-FFF2-40B4-BE49-F238E27FC236}">
              <a16:creationId xmlns:a16="http://schemas.microsoft.com/office/drawing/2014/main" id="{8659950B-3EE2-43FA-A2F0-8D160F5C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13" name="BEx5AQZ4ETQ9LMY5EBWVH20Z7VXQ" hidden="1">
          <a:extLst>
            <a:ext uri="{FF2B5EF4-FFF2-40B4-BE49-F238E27FC236}">
              <a16:creationId xmlns:a16="http://schemas.microsoft.com/office/drawing/2014/main" id="{386E69C6-0088-4CE8-B76A-7643FECB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14" name="BEx1KD7H6UB1VYCJ7O61P562EIUY" descr="IQGV9140X0K0UPBL8OGU3I44J" hidden="1">
          <a:extLst>
            <a:ext uri="{FF2B5EF4-FFF2-40B4-BE49-F238E27FC236}">
              <a16:creationId xmlns:a16="http://schemas.microsoft.com/office/drawing/2014/main" id="{39B27F0E-FB55-496C-8CE8-C275F7C4B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20</xdr:row>
      <xdr:rowOff>0</xdr:rowOff>
    </xdr:from>
    <xdr:ext cx="59531" cy="829901"/>
    <xdr:pic>
      <xdr:nvPicPr>
        <xdr:cNvPr id="5915" name="BExVTO5Q8G2M7BPL4B2584LQS0R0" descr="OB6Q8NA4LZFE4GM9Y3V56BPMQ" hidden="1">
          <a:extLst>
            <a:ext uri="{FF2B5EF4-FFF2-40B4-BE49-F238E27FC236}">
              <a16:creationId xmlns:a16="http://schemas.microsoft.com/office/drawing/2014/main" id="{A128B13F-38AF-4B19-A522-A0CCE3F0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16" name="BEx5AQZ4ETQ9LMY5EBWVH20Z7VXQ" hidden="1">
          <a:extLst>
            <a:ext uri="{FF2B5EF4-FFF2-40B4-BE49-F238E27FC236}">
              <a16:creationId xmlns:a16="http://schemas.microsoft.com/office/drawing/2014/main" id="{EE1D058A-F0AF-417A-BFBB-36A19A77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829901"/>
    <xdr:pic>
      <xdr:nvPicPr>
        <xdr:cNvPr id="5917" name="BExUEZCSSJ7RN4J18I2NUIQR2FZS" hidden="1">
          <a:extLst>
            <a:ext uri="{FF2B5EF4-FFF2-40B4-BE49-F238E27FC236}">
              <a16:creationId xmlns:a16="http://schemas.microsoft.com/office/drawing/2014/main" id="{72349ACC-ACF0-4727-A0E4-538DBE83A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2781300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18" name="BEx1KD7H6UB1VYCJ7O61P562EIUY" descr="IQGV9140X0K0UPBL8OGU3I44J" hidden="1">
          <a:extLst>
            <a:ext uri="{FF2B5EF4-FFF2-40B4-BE49-F238E27FC236}">
              <a16:creationId xmlns:a16="http://schemas.microsoft.com/office/drawing/2014/main" id="{B0782879-3B3E-4C36-908C-4040DC75B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19" name="BEx5AQZ4ETQ9LMY5EBWVH20Z7VXQ" hidden="1">
          <a:extLst>
            <a:ext uri="{FF2B5EF4-FFF2-40B4-BE49-F238E27FC236}">
              <a16:creationId xmlns:a16="http://schemas.microsoft.com/office/drawing/2014/main" id="{6483227E-58CB-41B3-ACD3-EBD81748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20" name="BEx1KD7H6UB1VYCJ7O61P562EIUY" descr="IQGV9140X0K0UPBL8OGU3I44J" hidden="1">
          <a:extLst>
            <a:ext uri="{FF2B5EF4-FFF2-40B4-BE49-F238E27FC236}">
              <a16:creationId xmlns:a16="http://schemas.microsoft.com/office/drawing/2014/main" id="{DB2C987F-8215-4EA3-9B0C-FBDFD55E1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21" name="BEx5AQZ4ETQ9LMY5EBWVH20Z7VXQ" hidden="1">
          <a:extLst>
            <a:ext uri="{FF2B5EF4-FFF2-40B4-BE49-F238E27FC236}">
              <a16:creationId xmlns:a16="http://schemas.microsoft.com/office/drawing/2014/main" id="{28350AEA-B1DB-416C-8515-9CE89B36E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22" name="BEx1KD7H6UB1VYCJ7O61P562EIUY" descr="IQGV9140X0K0UPBL8OGU3I44J" hidden="1">
          <a:extLst>
            <a:ext uri="{FF2B5EF4-FFF2-40B4-BE49-F238E27FC236}">
              <a16:creationId xmlns:a16="http://schemas.microsoft.com/office/drawing/2014/main" id="{22E340FE-67B8-4679-9AD0-49EC54A7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23" name="BEx5AQZ4ETQ9LMY5EBWVH20Z7VXQ" hidden="1">
          <a:extLst>
            <a:ext uri="{FF2B5EF4-FFF2-40B4-BE49-F238E27FC236}">
              <a16:creationId xmlns:a16="http://schemas.microsoft.com/office/drawing/2014/main" id="{64E9CC65-7ED7-46AF-92F2-6496B69F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24" name="BEx1KD7H6UB1VYCJ7O61P562EIUY" descr="IQGV9140X0K0UPBL8OGU3I44J" hidden="1">
          <a:extLst>
            <a:ext uri="{FF2B5EF4-FFF2-40B4-BE49-F238E27FC236}">
              <a16:creationId xmlns:a16="http://schemas.microsoft.com/office/drawing/2014/main" id="{941E7896-F31F-4869-B56E-149237ACC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25" name="BEx5AQZ4ETQ9LMY5EBWVH20Z7VXQ" hidden="1">
          <a:extLst>
            <a:ext uri="{FF2B5EF4-FFF2-40B4-BE49-F238E27FC236}">
              <a16:creationId xmlns:a16="http://schemas.microsoft.com/office/drawing/2014/main" id="{EA8DE336-A481-4C0D-B1EA-B9487C920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26" name="BEx1KD7H6UB1VYCJ7O61P562EIUY" descr="IQGV9140X0K0UPBL8OGU3I44J" hidden="1">
          <a:extLst>
            <a:ext uri="{FF2B5EF4-FFF2-40B4-BE49-F238E27FC236}">
              <a16:creationId xmlns:a16="http://schemas.microsoft.com/office/drawing/2014/main" id="{88CAFFF7-15CB-4595-A6CC-A350BD0F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27" name="BEx5AQZ4ETQ9LMY5EBWVH20Z7VXQ" hidden="1">
          <a:extLst>
            <a:ext uri="{FF2B5EF4-FFF2-40B4-BE49-F238E27FC236}">
              <a16:creationId xmlns:a16="http://schemas.microsoft.com/office/drawing/2014/main" id="{947B2968-7A80-471D-A25B-B5CEEB899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28" name="BEx1KD7H6UB1VYCJ7O61P562EIUY" descr="IQGV9140X0K0UPBL8OGU3I44J" hidden="1">
          <a:extLst>
            <a:ext uri="{FF2B5EF4-FFF2-40B4-BE49-F238E27FC236}">
              <a16:creationId xmlns:a16="http://schemas.microsoft.com/office/drawing/2014/main" id="{E6974906-9E57-4618-951B-0DC70E270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29" name="BEx5AQZ4ETQ9LMY5EBWVH20Z7VXQ" hidden="1">
          <a:extLst>
            <a:ext uri="{FF2B5EF4-FFF2-40B4-BE49-F238E27FC236}">
              <a16:creationId xmlns:a16="http://schemas.microsoft.com/office/drawing/2014/main" id="{3DD08477-F671-4CD2-A35B-AE9D13F5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30" name="BEx1KD7H6UB1VYCJ7O61P562EIUY" descr="IQGV9140X0K0UPBL8OGU3I44J" hidden="1">
          <a:extLst>
            <a:ext uri="{FF2B5EF4-FFF2-40B4-BE49-F238E27FC236}">
              <a16:creationId xmlns:a16="http://schemas.microsoft.com/office/drawing/2014/main" id="{8873D328-9EF2-43D0-8FD2-E94DF0F7E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31" name="BEx5AQZ4ETQ9LMY5EBWVH20Z7VXQ" hidden="1">
          <a:extLst>
            <a:ext uri="{FF2B5EF4-FFF2-40B4-BE49-F238E27FC236}">
              <a16:creationId xmlns:a16="http://schemas.microsoft.com/office/drawing/2014/main" id="{3ACF618A-1F3F-47DD-A02B-09D87BDDF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32" name="BEx1KD7H6UB1VYCJ7O61P562EIUY" descr="IQGV9140X0K0UPBL8OGU3I44J" hidden="1">
          <a:extLst>
            <a:ext uri="{FF2B5EF4-FFF2-40B4-BE49-F238E27FC236}">
              <a16:creationId xmlns:a16="http://schemas.microsoft.com/office/drawing/2014/main" id="{5A4EEFDF-2789-4682-8CCA-D9DE7666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33" name="BEx5AQZ4ETQ9LMY5EBWVH20Z7VXQ" hidden="1">
          <a:extLst>
            <a:ext uri="{FF2B5EF4-FFF2-40B4-BE49-F238E27FC236}">
              <a16:creationId xmlns:a16="http://schemas.microsoft.com/office/drawing/2014/main" id="{EAA80113-95F6-49E6-AE05-6F8E93E09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34" name="BEx1KD7H6UB1VYCJ7O61P562EIUY" descr="IQGV9140X0K0UPBL8OGU3I44J" hidden="1">
          <a:extLst>
            <a:ext uri="{FF2B5EF4-FFF2-40B4-BE49-F238E27FC236}">
              <a16:creationId xmlns:a16="http://schemas.microsoft.com/office/drawing/2014/main" id="{5560016B-57A8-4414-B426-50743C90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35" name="BEx5AQZ4ETQ9LMY5EBWVH20Z7VXQ" hidden="1">
          <a:extLst>
            <a:ext uri="{FF2B5EF4-FFF2-40B4-BE49-F238E27FC236}">
              <a16:creationId xmlns:a16="http://schemas.microsoft.com/office/drawing/2014/main" id="{9DCAD53A-1A89-487F-BCBF-715FB625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36" name="BEx1KD7H6UB1VYCJ7O61P562EIUY" descr="IQGV9140X0K0UPBL8OGU3I44J" hidden="1">
          <a:extLst>
            <a:ext uri="{FF2B5EF4-FFF2-40B4-BE49-F238E27FC236}">
              <a16:creationId xmlns:a16="http://schemas.microsoft.com/office/drawing/2014/main" id="{C8C21FE5-A508-44BC-80FC-61E152B6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37" name="BEx5AQZ4ETQ9LMY5EBWVH20Z7VXQ" hidden="1">
          <a:extLst>
            <a:ext uri="{FF2B5EF4-FFF2-40B4-BE49-F238E27FC236}">
              <a16:creationId xmlns:a16="http://schemas.microsoft.com/office/drawing/2014/main" id="{37BB8230-9CD3-4A8A-BB6D-DEF59A788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38" name="BEx1KD7H6UB1VYCJ7O61P562EIUY" descr="IQGV9140X0K0UPBL8OGU3I44J" hidden="1">
          <a:extLst>
            <a:ext uri="{FF2B5EF4-FFF2-40B4-BE49-F238E27FC236}">
              <a16:creationId xmlns:a16="http://schemas.microsoft.com/office/drawing/2014/main" id="{DF5C6EDD-816E-4751-AA0A-4AC5E1FD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39" name="BEx5AQZ4ETQ9LMY5EBWVH20Z7VXQ" hidden="1">
          <a:extLst>
            <a:ext uri="{FF2B5EF4-FFF2-40B4-BE49-F238E27FC236}">
              <a16:creationId xmlns:a16="http://schemas.microsoft.com/office/drawing/2014/main" id="{3D7D1D01-7424-4402-8C0D-5C7024F4D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40" name="BEx1KD7H6UB1VYCJ7O61P562EIUY" descr="IQGV9140X0K0UPBL8OGU3I44J" hidden="1">
          <a:extLst>
            <a:ext uri="{FF2B5EF4-FFF2-40B4-BE49-F238E27FC236}">
              <a16:creationId xmlns:a16="http://schemas.microsoft.com/office/drawing/2014/main" id="{A5B41C02-B5BD-4BFC-8EAE-0099917B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41" name="BEx5AQZ4ETQ9LMY5EBWVH20Z7VXQ" hidden="1">
          <a:extLst>
            <a:ext uri="{FF2B5EF4-FFF2-40B4-BE49-F238E27FC236}">
              <a16:creationId xmlns:a16="http://schemas.microsoft.com/office/drawing/2014/main" id="{5D0C05B7-AEA3-456C-8996-133B7CFB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42" name="BEx1KD7H6UB1VYCJ7O61P562EIUY" descr="IQGV9140X0K0UPBL8OGU3I44J" hidden="1">
          <a:extLst>
            <a:ext uri="{FF2B5EF4-FFF2-40B4-BE49-F238E27FC236}">
              <a16:creationId xmlns:a16="http://schemas.microsoft.com/office/drawing/2014/main" id="{DAA1B152-5A1F-4D4B-B3E0-C1F12FF94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43" name="BEx5AQZ4ETQ9LMY5EBWVH20Z7VXQ" hidden="1">
          <a:extLst>
            <a:ext uri="{FF2B5EF4-FFF2-40B4-BE49-F238E27FC236}">
              <a16:creationId xmlns:a16="http://schemas.microsoft.com/office/drawing/2014/main" id="{A5829B45-6D24-4DC9-ADEC-22658EC93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44" name="BEx1KD7H6UB1VYCJ7O61P562EIUY" descr="IQGV9140X0K0UPBL8OGU3I44J" hidden="1">
          <a:extLst>
            <a:ext uri="{FF2B5EF4-FFF2-40B4-BE49-F238E27FC236}">
              <a16:creationId xmlns:a16="http://schemas.microsoft.com/office/drawing/2014/main" id="{70ABEAAB-2E41-4537-B386-B66FC793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45" name="BEx5AQZ4ETQ9LMY5EBWVH20Z7VXQ" hidden="1">
          <a:extLst>
            <a:ext uri="{FF2B5EF4-FFF2-40B4-BE49-F238E27FC236}">
              <a16:creationId xmlns:a16="http://schemas.microsoft.com/office/drawing/2014/main" id="{AC8B6171-6138-4731-96C8-04BEC3B0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46" name="BEx1KD7H6UB1VYCJ7O61P562EIUY" descr="IQGV9140X0K0UPBL8OGU3I44J" hidden="1">
          <a:extLst>
            <a:ext uri="{FF2B5EF4-FFF2-40B4-BE49-F238E27FC236}">
              <a16:creationId xmlns:a16="http://schemas.microsoft.com/office/drawing/2014/main" id="{FF521658-1071-4DD0-A8F2-86014AADB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47" name="BEx5AQZ4ETQ9LMY5EBWVH20Z7VXQ" hidden="1">
          <a:extLst>
            <a:ext uri="{FF2B5EF4-FFF2-40B4-BE49-F238E27FC236}">
              <a16:creationId xmlns:a16="http://schemas.microsoft.com/office/drawing/2014/main" id="{83CF37B2-9FC5-497D-8573-8A9754DB1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48" name="BEx1KD7H6UB1VYCJ7O61P562EIUY" descr="IQGV9140X0K0UPBL8OGU3I44J" hidden="1">
          <a:extLst>
            <a:ext uri="{FF2B5EF4-FFF2-40B4-BE49-F238E27FC236}">
              <a16:creationId xmlns:a16="http://schemas.microsoft.com/office/drawing/2014/main" id="{EAB090F9-F91C-48F9-AD0B-EED5777E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49" name="BEx5AQZ4ETQ9LMY5EBWVH20Z7VXQ" hidden="1">
          <a:extLst>
            <a:ext uri="{FF2B5EF4-FFF2-40B4-BE49-F238E27FC236}">
              <a16:creationId xmlns:a16="http://schemas.microsoft.com/office/drawing/2014/main" id="{4D0DEF81-8ADE-498C-B2A4-BA955244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50" name="BEx1KD7H6UB1VYCJ7O61P562EIUY" descr="IQGV9140X0K0UPBL8OGU3I44J" hidden="1">
          <a:extLst>
            <a:ext uri="{FF2B5EF4-FFF2-40B4-BE49-F238E27FC236}">
              <a16:creationId xmlns:a16="http://schemas.microsoft.com/office/drawing/2014/main" id="{48AF27C4-CEB1-45EE-9C87-C718408C2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51" name="BEx5AQZ4ETQ9LMY5EBWVH20Z7VXQ" hidden="1">
          <a:extLst>
            <a:ext uri="{FF2B5EF4-FFF2-40B4-BE49-F238E27FC236}">
              <a16:creationId xmlns:a16="http://schemas.microsoft.com/office/drawing/2014/main" id="{878898EF-E7DC-4E50-B925-DA724445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52" name="BEx1KD7H6UB1VYCJ7O61P562EIUY" descr="IQGV9140X0K0UPBL8OGU3I44J" hidden="1">
          <a:extLst>
            <a:ext uri="{FF2B5EF4-FFF2-40B4-BE49-F238E27FC236}">
              <a16:creationId xmlns:a16="http://schemas.microsoft.com/office/drawing/2014/main" id="{FBE5B036-1076-4193-868D-B9541BA6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53" name="BEx5AQZ4ETQ9LMY5EBWVH20Z7VXQ" hidden="1">
          <a:extLst>
            <a:ext uri="{FF2B5EF4-FFF2-40B4-BE49-F238E27FC236}">
              <a16:creationId xmlns:a16="http://schemas.microsoft.com/office/drawing/2014/main" id="{2F29DB66-00EB-44B9-A1CB-2C1E6E14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54" name="BEx1KD7H6UB1VYCJ7O61P562EIUY" descr="IQGV9140X0K0UPBL8OGU3I44J" hidden="1">
          <a:extLst>
            <a:ext uri="{FF2B5EF4-FFF2-40B4-BE49-F238E27FC236}">
              <a16:creationId xmlns:a16="http://schemas.microsoft.com/office/drawing/2014/main" id="{9E8C1515-C03F-420F-ACEA-B52FBA483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55" name="BEx5AQZ4ETQ9LMY5EBWVH20Z7VXQ" hidden="1">
          <a:extLst>
            <a:ext uri="{FF2B5EF4-FFF2-40B4-BE49-F238E27FC236}">
              <a16:creationId xmlns:a16="http://schemas.microsoft.com/office/drawing/2014/main" id="{0FE36CB6-F942-46F0-8C58-AFC7E5EF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56" name="BEx1KD7H6UB1VYCJ7O61P562EIUY" descr="IQGV9140X0K0UPBL8OGU3I44J" hidden="1">
          <a:extLst>
            <a:ext uri="{FF2B5EF4-FFF2-40B4-BE49-F238E27FC236}">
              <a16:creationId xmlns:a16="http://schemas.microsoft.com/office/drawing/2014/main" id="{F9014FA1-F565-471D-8F2D-5A9940378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57" name="BEx5AQZ4ETQ9LMY5EBWVH20Z7VXQ" hidden="1">
          <a:extLst>
            <a:ext uri="{FF2B5EF4-FFF2-40B4-BE49-F238E27FC236}">
              <a16:creationId xmlns:a16="http://schemas.microsoft.com/office/drawing/2014/main" id="{59BCB260-F68F-49B3-822B-1310852F3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58" name="BEx1KD7H6UB1VYCJ7O61P562EIUY" descr="IQGV9140X0K0UPBL8OGU3I44J" hidden="1">
          <a:extLst>
            <a:ext uri="{FF2B5EF4-FFF2-40B4-BE49-F238E27FC236}">
              <a16:creationId xmlns:a16="http://schemas.microsoft.com/office/drawing/2014/main" id="{F8DBC6E6-8A6B-47DE-988F-69B0D353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59" name="BEx5AQZ4ETQ9LMY5EBWVH20Z7VXQ" hidden="1">
          <a:extLst>
            <a:ext uri="{FF2B5EF4-FFF2-40B4-BE49-F238E27FC236}">
              <a16:creationId xmlns:a16="http://schemas.microsoft.com/office/drawing/2014/main" id="{C467D952-CCA0-42D9-B4A4-30CE9BA6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60" name="BEx1KD7H6UB1VYCJ7O61P562EIUY" descr="IQGV9140X0K0UPBL8OGU3I44J" hidden="1">
          <a:extLst>
            <a:ext uri="{FF2B5EF4-FFF2-40B4-BE49-F238E27FC236}">
              <a16:creationId xmlns:a16="http://schemas.microsoft.com/office/drawing/2014/main" id="{408E964B-40F7-452F-852D-7FF215FE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61" name="BEx5AQZ4ETQ9LMY5EBWVH20Z7VXQ" hidden="1">
          <a:extLst>
            <a:ext uri="{FF2B5EF4-FFF2-40B4-BE49-F238E27FC236}">
              <a16:creationId xmlns:a16="http://schemas.microsoft.com/office/drawing/2014/main" id="{DBA7CDB4-0A5B-419D-9ED9-82F87B36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62" name="BEx1KD7H6UB1VYCJ7O61P562EIUY" descr="IQGV9140X0K0UPBL8OGU3I44J" hidden="1">
          <a:extLst>
            <a:ext uri="{FF2B5EF4-FFF2-40B4-BE49-F238E27FC236}">
              <a16:creationId xmlns:a16="http://schemas.microsoft.com/office/drawing/2014/main" id="{9609A32A-C007-4097-B185-8A06C603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63" name="BEx5AQZ4ETQ9LMY5EBWVH20Z7VXQ" hidden="1">
          <a:extLst>
            <a:ext uri="{FF2B5EF4-FFF2-40B4-BE49-F238E27FC236}">
              <a16:creationId xmlns:a16="http://schemas.microsoft.com/office/drawing/2014/main" id="{2EEB7385-7128-4A19-B21C-71FB98127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64" name="BEx1KD7H6UB1VYCJ7O61P562EIUY" descr="IQGV9140X0K0UPBL8OGU3I44J" hidden="1">
          <a:extLst>
            <a:ext uri="{FF2B5EF4-FFF2-40B4-BE49-F238E27FC236}">
              <a16:creationId xmlns:a16="http://schemas.microsoft.com/office/drawing/2014/main" id="{609ED160-AFCF-42E5-BFC5-BE1F78B65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65" name="BEx5AQZ4ETQ9LMY5EBWVH20Z7VXQ" hidden="1">
          <a:extLst>
            <a:ext uri="{FF2B5EF4-FFF2-40B4-BE49-F238E27FC236}">
              <a16:creationId xmlns:a16="http://schemas.microsoft.com/office/drawing/2014/main" id="{0908104A-B452-4D57-8635-07ECF6D8D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66" name="BEx1KD7H6UB1VYCJ7O61P562EIUY" descr="IQGV9140X0K0UPBL8OGU3I44J" hidden="1">
          <a:extLst>
            <a:ext uri="{FF2B5EF4-FFF2-40B4-BE49-F238E27FC236}">
              <a16:creationId xmlns:a16="http://schemas.microsoft.com/office/drawing/2014/main" id="{C76B2947-DB7F-4263-9B47-05780B00B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67" name="BEx5AQZ4ETQ9LMY5EBWVH20Z7VXQ" hidden="1">
          <a:extLst>
            <a:ext uri="{FF2B5EF4-FFF2-40B4-BE49-F238E27FC236}">
              <a16:creationId xmlns:a16="http://schemas.microsoft.com/office/drawing/2014/main" id="{F4ED7713-A26C-482B-8AB4-C202DFE5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68" name="BEx1KD7H6UB1VYCJ7O61P562EIUY" descr="IQGV9140X0K0UPBL8OGU3I44J" hidden="1">
          <a:extLst>
            <a:ext uri="{FF2B5EF4-FFF2-40B4-BE49-F238E27FC236}">
              <a16:creationId xmlns:a16="http://schemas.microsoft.com/office/drawing/2014/main" id="{1A441ABB-F735-4ABD-B94F-22B4304A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69" name="BEx5AQZ4ETQ9LMY5EBWVH20Z7VXQ" hidden="1">
          <a:extLst>
            <a:ext uri="{FF2B5EF4-FFF2-40B4-BE49-F238E27FC236}">
              <a16:creationId xmlns:a16="http://schemas.microsoft.com/office/drawing/2014/main" id="{A29E3D96-A1B1-451B-9D74-19D0DE8B0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70" name="BEx1KD7H6UB1VYCJ7O61P562EIUY" descr="IQGV9140X0K0UPBL8OGU3I44J" hidden="1">
          <a:extLst>
            <a:ext uri="{FF2B5EF4-FFF2-40B4-BE49-F238E27FC236}">
              <a16:creationId xmlns:a16="http://schemas.microsoft.com/office/drawing/2014/main" id="{96BB6BFC-A856-40FC-9FC9-C22902C5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71" name="BEx5AQZ4ETQ9LMY5EBWVH20Z7VXQ" hidden="1">
          <a:extLst>
            <a:ext uri="{FF2B5EF4-FFF2-40B4-BE49-F238E27FC236}">
              <a16:creationId xmlns:a16="http://schemas.microsoft.com/office/drawing/2014/main" id="{1225E0FB-CEB6-4878-AE2C-5C3E8BC6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72" name="BEx1KD7H6UB1VYCJ7O61P562EIUY" descr="IQGV9140X0K0UPBL8OGU3I44J" hidden="1">
          <a:extLst>
            <a:ext uri="{FF2B5EF4-FFF2-40B4-BE49-F238E27FC236}">
              <a16:creationId xmlns:a16="http://schemas.microsoft.com/office/drawing/2014/main" id="{745B6117-DC3B-4667-B642-63FFA5C3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73" name="BEx5AQZ4ETQ9LMY5EBWVH20Z7VXQ" hidden="1">
          <a:extLst>
            <a:ext uri="{FF2B5EF4-FFF2-40B4-BE49-F238E27FC236}">
              <a16:creationId xmlns:a16="http://schemas.microsoft.com/office/drawing/2014/main" id="{FA6992F6-7BEE-42D0-ADD5-149739E7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74" name="BEx1KD7H6UB1VYCJ7O61P562EIUY" descr="IQGV9140X0K0UPBL8OGU3I44J" hidden="1">
          <a:extLst>
            <a:ext uri="{FF2B5EF4-FFF2-40B4-BE49-F238E27FC236}">
              <a16:creationId xmlns:a16="http://schemas.microsoft.com/office/drawing/2014/main" id="{736DFACC-986F-401D-9081-C3DB815ED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75" name="BEx5AQZ4ETQ9LMY5EBWVH20Z7VXQ" hidden="1">
          <a:extLst>
            <a:ext uri="{FF2B5EF4-FFF2-40B4-BE49-F238E27FC236}">
              <a16:creationId xmlns:a16="http://schemas.microsoft.com/office/drawing/2014/main" id="{C87A4F9D-97EE-445D-8831-7D74A8247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76" name="BEx1KD7H6UB1VYCJ7O61P562EIUY" descr="IQGV9140X0K0UPBL8OGU3I44J" hidden="1">
          <a:extLst>
            <a:ext uri="{FF2B5EF4-FFF2-40B4-BE49-F238E27FC236}">
              <a16:creationId xmlns:a16="http://schemas.microsoft.com/office/drawing/2014/main" id="{8DACED2C-3945-483C-9BBA-7C751E6BE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77" name="BEx5AQZ4ETQ9LMY5EBWVH20Z7VXQ" hidden="1">
          <a:extLst>
            <a:ext uri="{FF2B5EF4-FFF2-40B4-BE49-F238E27FC236}">
              <a16:creationId xmlns:a16="http://schemas.microsoft.com/office/drawing/2014/main" id="{3CA11EFF-C426-4394-A295-AE64D4E6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78" name="BEx1KD7H6UB1VYCJ7O61P562EIUY" descr="IQGV9140X0K0UPBL8OGU3I44J" hidden="1">
          <a:extLst>
            <a:ext uri="{FF2B5EF4-FFF2-40B4-BE49-F238E27FC236}">
              <a16:creationId xmlns:a16="http://schemas.microsoft.com/office/drawing/2014/main" id="{8D14F703-9890-4937-B27E-ABE07500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79" name="BEx5AQZ4ETQ9LMY5EBWVH20Z7VXQ" hidden="1">
          <a:extLst>
            <a:ext uri="{FF2B5EF4-FFF2-40B4-BE49-F238E27FC236}">
              <a16:creationId xmlns:a16="http://schemas.microsoft.com/office/drawing/2014/main" id="{B35636CD-8EDC-4F13-93F3-745794E85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80" name="BEx1KD7H6UB1VYCJ7O61P562EIUY" descr="IQGV9140X0K0UPBL8OGU3I44J" hidden="1">
          <a:extLst>
            <a:ext uri="{FF2B5EF4-FFF2-40B4-BE49-F238E27FC236}">
              <a16:creationId xmlns:a16="http://schemas.microsoft.com/office/drawing/2014/main" id="{BA629FA0-E44D-4252-B040-E2D502782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81" name="BEx5AQZ4ETQ9LMY5EBWVH20Z7VXQ" hidden="1">
          <a:extLst>
            <a:ext uri="{FF2B5EF4-FFF2-40B4-BE49-F238E27FC236}">
              <a16:creationId xmlns:a16="http://schemas.microsoft.com/office/drawing/2014/main" id="{A3116E91-0C12-4E07-8EB0-2F4F12EE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82" name="BEx1KD7H6UB1VYCJ7O61P562EIUY" descr="IQGV9140X0K0UPBL8OGU3I44J" hidden="1">
          <a:extLst>
            <a:ext uri="{FF2B5EF4-FFF2-40B4-BE49-F238E27FC236}">
              <a16:creationId xmlns:a16="http://schemas.microsoft.com/office/drawing/2014/main" id="{17701F01-82CD-4DAE-BBAA-680ECB5A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83" name="BEx5AQZ4ETQ9LMY5EBWVH20Z7VXQ" hidden="1">
          <a:extLst>
            <a:ext uri="{FF2B5EF4-FFF2-40B4-BE49-F238E27FC236}">
              <a16:creationId xmlns:a16="http://schemas.microsoft.com/office/drawing/2014/main" id="{3A12B19E-3E3F-45D8-8E4E-6498F507E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84" name="BEx1KD7H6UB1VYCJ7O61P562EIUY" descr="IQGV9140X0K0UPBL8OGU3I44J" hidden="1">
          <a:extLst>
            <a:ext uri="{FF2B5EF4-FFF2-40B4-BE49-F238E27FC236}">
              <a16:creationId xmlns:a16="http://schemas.microsoft.com/office/drawing/2014/main" id="{865B2BEF-2FF3-4C8C-8882-FE92A90D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85" name="BEx5AQZ4ETQ9LMY5EBWVH20Z7VXQ" hidden="1">
          <a:extLst>
            <a:ext uri="{FF2B5EF4-FFF2-40B4-BE49-F238E27FC236}">
              <a16:creationId xmlns:a16="http://schemas.microsoft.com/office/drawing/2014/main" id="{36259F66-590A-4D15-81F0-7BF366B63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86" name="BEx1KD7H6UB1VYCJ7O61P562EIUY" descr="IQGV9140X0K0UPBL8OGU3I44J" hidden="1">
          <a:extLst>
            <a:ext uri="{FF2B5EF4-FFF2-40B4-BE49-F238E27FC236}">
              <a16:creationId xmlns:a16="http://schemas.microsoft.com/office/drawing/2014/main" id="{45AB6A13-D42F-4937-A997-072FB322D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87" name="BEx5AQZ4ETQ9LMY5EBWVH20Z7VXQ" hidden="1">
          <a:extLst>
            <a:ext uri="{FF2B5EF4-FFF2-40B4-BE49-F238E27FC236}">
              <a16:creationId xmlns:a16="http://schemas.microsoft.com/office/drawing/2014/main" id="{5ECEA34D-B2EF-466C-B3D0-26461B56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88" name="BEx1KD7H6UB1VYCJ7O61P562EIUY" descr="IQGV9140X0K0UPBL8OGU3I44J" hidden="1">
          <a:extLst>
            <a:ext uri="{FF2B5EF4-FFF2-40B4-BE49-F238E27FC236}">
              <a16:creationId xmlns:a16="http://schemas.microsoft.com/office/drawing/2014/main" id="{4F87F985-35F4-4E40-AE29-9A6FA6089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89" name="BEx5AQZ4ETQ9LMY5EBWVH20Z7VXQ" hidden="1">
          <a:extLst>
            <a:ext uri="{FF2B5EF4-FFF2-40B4-BE49-F238E27FC236}">
              <a16:creationId xmlns:a16="http://schemas.microsoft.com/office/drawing/2014/main" id="{EA30397B-070D-415C-B461-7460DEDF0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90" name="BEx1KD7H6UB1VYCJ7O61P562EIUY" descr="IQGV9140X0K0UPBL8OGU3I44J" hidden="1">
          <a:extLst>
            <a:ext uri="{FF2B5EF4-FFF2-40B4-BE49-F238E27FC236}">
              <a16:creationId xmlns:a16="http://schemas.microsoft.com/office/drawing/2014/main" id="{CE24FF1D-475F-4F49-9AD4-D90B7241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91" name="BEx5AQZ4ETQ9LMY5EBWVH20Z7VXQ" hidden="1">
          <a:extLst>
            <a:ext uri="{FF2B5EF4-FFF2-40B4-BE49-F238E27FC236}">
              <a16:creationId xmlns:a16="http://schemas.microsoft.com/office/drawing/2014/main" id="{13857EC4-2D5C-4907-9DD6-0D52C5581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92" name="BEx1KD7H6UB1VYCJ7O61P562EIUY" descr="IQGV9140X0K0UPBL8OGU3I44J" hidden="1">
          <a:extLst>
            <a:ext uri="{FF2B5EF4-FFF2-40B4-BE49-F238E27FC236}">
              <a16:creationId xmlns:a16="http://schemas.microsoft.com/office/drawing/2014/main" id="{F96478F9-CA3A-452F-BD00-C9739DD7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20</xdr:row>
      <xdr:rowOff>0</xdr:rowOff>
    </xdr:from>
    <xdr:ext cx="59531" cy="829901"/>
    <xdr:pic>
      <xdr:nvPicPr>
        <xdr:cNvPr id="5993" name="BExVTO5Q8G2M7BPL4B2584LQS0R0" descr="OB6Q8NA4LZFE4GM9Y3V56BPMQ" hidden="1">
          <a:extLst>
            <a:ext uri="{FF2B5EF4-FFF2-40B4-BE49-F238E27FC236}">
              <a16:creationId xmlns:a16="http://schemas.microsoft.com/office/drawing/2014/main" id="{40162280-E184-4710-A891-C4FDBAB9E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94" name="BEx5AQZ4ETQ9LMY5EBWVH20Z7VXQ" hidden="1">
          <a:extLst>
            <a:ext uri="{FF2B5EF4-FFF2-40B4-BE49-F238E27FC236}">
              <a16:creationId xmlns:a16="http://schemas.microsoft.com/office/drawing/2014/main" id="{5AF49FEC-AF83-427B-A0DE-966D5F99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829901"/>
    <xdr:pic>
      <xdr:nvPicPr>
        <xdr:cNvPr id="5995" name="BExUEZCSSJ7RN4J18I2NUIQR2FZS" hidden="1">
          <a:extLst>
            <a:ext uri="{FF2B5EF4-FFF2-40B4-BE49-F238E27FC236}">
              <a16:creationId xmlns:a16="http://schemas.microsoft.com/office/drawing/2014/main" id="{F44CCAED-CE7D-40C3-A170-5434A274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2781300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96" name="BEx1KD7H6UB1VYCJ7O61P562EIUY" descr="IQGV9140X0K0UPBL8OGU3I44J" hidden="1">
          <a:extLst>
            <a:ext uri="{FF2B5EF4-FFF2-40B4-BE49-F238E27FC236}">
              <a16:creationId xmlns:a16="http://schemas.microsoft.com/office/drawing/2014/main" id="{BE155E09-5382-4654-835E-F65B8461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97" name="BEx5AQZ4ETQ9LMY5EBWVH20Z7VXQ" hidden="1">
          <a:extLst>
            <a:ext uri="{FF2B5EF4-FFF2-40B4-BE49-F238E27FC236}">
              <a16:creationId xmlns:a16="http://schemas.microsoft.com/office/drawing/2014/main" id="{0954E29F-A3C8-4F01-B7B7-D2B7EADD1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98" name="BEx1KD7H6UB1VYCJ7O61P562EIUY" descr="IQGV9140X0K0UPBL8OGU3I44J" hidden="1">
          <a:extLst>
            <a:ext uri="{FF2B5EF4-FFF2-40B4-BE49-F238E27FC236}">
              <a16:creationId xmlns:a16="http://schemas.microsoft.com/office/drawing/2014/main" id="{81DA13FB-91AD-4658-A7EE-888F9889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5999" name="BEx5AQZ4ETQ9LMY5EBWVH20Z7VXQ" hidden="1">
          <a:extLst>
            <a:ext uri="{FF2B5EF4-FFF2-40B4-BE49-F238E27FC236}">
              <a16:creationId xmlns:a16="http://schemas.microsoft.com/office/drawing/2014/main" id="{E376A8F8-4E42-44B4-BE89-CB3B2EC1E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00" name="BEx1KD7H6UB1VYCJ7O61P562EIUY" descr="IQGV9140X0K0UPBL8OGU3I44J" hidden="1">
          <a:extLst>
            <a:ext uri="{FF2B5EF4-FFF2-40B4-BE49-F238E27FC236}">
              <a16:creationId xmlns:a16="http://schemas.microsoft.com/office/drawing/2014/main" id="{F6690D03-F46E-4457-870E-97C75AAA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01" name="BEx5AQZ4ETQ9LMY5EBWVH20Z7VXQ" hidden="1">
          <a:extLst>
            <a:ext uri="{FF2B5EF4-FFF2-40B4-BE49-F238E27FC236}">
              <a16:creationId xmlns:a16="http://schemas.microsoft.com/office/drawing/2014/main" id="{36DCD7D8-EDE5-4383-8243-C48682F9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02" name="BEx1KD7H6UB1VYCJ7O61P562EIUY" descr="IQGV9140X0K0UPBL8OGU3I44J" hidden="1">
          <a:extLst>
            <a:ext uri="{FF2B5EF4-FFF2-40B4-BE49-F238E27FC236}">
              <a16:creationId xmlns:a16="http://schemas.microsoft.com/office/drawing/2014/main" id="{8C8D6B29-2894-4AF5-A3BD-B94D1D459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03" name="BEx5AQZ4ETQ9LMY5EBWVH20Z7VXQ" hidden="1">
          <a:extLst>
            <a:ext uri="{FF2B5EF4-FFF2-40B4-BE49-F238E27FC236}">
              <a16:creationId xmlns:a16="http://schemas.microsoft.com/office/drawing/2014/main" id="{71585D8A-1C53-48EC-A268-D667E77B4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04" name="BEx1KD7H6UB1VYCJ7O61P562EIUY" descr="IQGV9140X0K0UPBL8OGU3I44J" hidden="1">
          <a:extLst>
            <a:ext uri="{FF2B5EF4-FFF2-40B4-BE49-F238E27FC236}">
              <a16:creationId xmlns:a16="http://schemas.microsoft.com/office/drawing/2014/main" id="{AEE0C245-03D8-4B71-A507-C5249940E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05" name="BEx5AQZ4ETQ9LMY5EBWVH20Z7VXQ" hidden="1">
          <a:extLst>
            <a:ext uri="{FF2B5EF4-FFF2-40B4-BE49-F238E27FC236}">
              <a16:creationId xmlns:a16="http://schemas.microsoft.com/office/drawing/2014/main" id="{13B023C8-D0B0-4FA2-9DE7-6E51DB226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06" name="BEx1KD7H6UB1VYCJ7O61P562EIUY" descr="IQGV9140X0K0UPBL8OGU3I44J" hidden="1">
          <a:extLst>
            <a:ext uri="{FF2B5EF4-FFF2-40B4-BE49-F238E27FC236}">
              <a16:creationId xmlns:a16="http://schemas.microsoft.com/office/drawing/2014/main" id="{FBAA66E6-010E-4434-87FF-139CBCB7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07" name="BEx5AQZ4ETQ9LMY5EBWVH20Z7VXQ" hidden="1">
          <a:extLst>
            <a:ext uri="{FF2B5EF4-FFF2-40B4-BE49-F238E27FC236}">
              <a16:creationId xmlns:a16="http://schemas.microsoft.com/office/drawing/2014/main" id="{7753E189-140F-4868-B942-BDED6CE8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08" name="BEx1KD7H6UB1VYCJ7O61P562EIUY" descr="IQGV9140X0K0UPBL8OGU3I44J" hidden="1">
          <a:extLst>
            <a:ext uri="{FF2B5EF4-FFF2-40B4-BE49-F238E27FC236}">
              <a16:creationId xmlns:a16="http://schemas.microsoft.com/office/drawing/2014/main" id="{695ED802-3FD8-4CB6-B241-5EF8DFFF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09" name="BEx5AQZ4ETQ9LMY5EBWVH20Z7VXQ" hidden="1">
          <a:extLst>
            <a:ext uri="{FF2B5EF4-FFF2-40B4-BE49-F238E27FC236}">
              <a16:creationId xmlns:a16="http://schemas.microsoft.com/office/drawing/2014/main" id="{57CDF392-74E3-4010-9F09-317088AA8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10" name="BEx1KD7H6UB1VYCJ7O61P562EIUY" descr="IQGV9140X0K0UPBL8OGU3I44J" hidden="1">
          <a:extLst>
            <a:ext uri="{FF2B5EF4-FFF2-40B4-BE49-F238E27FC236}">
              <a16:creationId xmlns:a16="http://schemas.microsoft.com/office/drawing/2014/main" id="{1EB8A647-F299-4042-B4BC-354626331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11" name="BEx5AQZ4ETQ9LMY5EBWVH20Z7VXQ" hidden="1">
          <a:extLst>
            <a:ext uri="{FF2B5EF4-FFF2-40B4-BE49-F238E27FC236}">
              <a16:creationId xmlns:a16="http://schemas.microsoft.com/office/drawing/2014/main" id="{821B7F3C-0781-4067-A860-3F3247EFC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12" name="BEx1KD7H6UB1VYCJ7O61P562EIUY" descr="IQGV9140X0K0UPBL8OGU3I44J" hidden="1">
          <a:extLst>
            <a:ext uri="{FF2B5EF4-FFF2-40B4-BE49-F238E27FC236}">
              <a16:creationId xmlns:a16="http://schemas.microsoft.com/office/drawing/2014/main" id="{A67D59CE-4FBD-465D-9E68-F5C2A79DA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13" name="BEx5AQZ4ETQ9LMY5EBWVH20Z7VXQ" hidden="1">
          <a:extLst>
            <a:ext uri="{FF2B5EF4-FFF2-40B4-BE49-F238E27FC236}">
              <a16:creationId xmlns:a16="http://schemas.microsoft.com/office/drawing/2014/main" id="{24088AA3-1458-4251-853F-87C19D9AD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14" name="BEx1KD7H6UB1VYCJ7O61P562EIUY" descr="IQGV9140X0K0UPBL8OGU3I44J" hidden="1">
          <a:extLst>
            <a:ext uri="{FF2B5EF4-FFF2-40B4-BE49-F238E27FC236}">
              <a16:creationId xmlns:a16="http://schemas.microsoft.com/office/drawing/2014/main" id="{CE45F37D-DCE3-4E92-8ED4-E764D6886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15" name="BEx5AQZ4ETQ9LMY5EBWVH20Z7VXQ" hidden="1">
          <a:extLst>
            <a:ext uri="{FF2B5EF4-FFF2-40B4-BE49-F238E27FC236}">
              <a16:creationId xmlns:a16="http://schemas.microsoft.com/office/drawing/2014/main" id="{961D24E2-0038-43DB-8D5A-59C626BBE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16" name="BEx1KD7H6UB1VYCJ7O61P562EIUY" descr="IQGV9140X0K0UPBL8OGU3I44J" hidden="1">
          <a:extLst>
            <a:ext uri="{FF2B5EF4-FFF2-40B4-BE49-F238E27FC236}">
              <a16:creationId xmlns:a16="http://schemas.microsoft.com/office/drawing/2014/main" id="{BDAC5854-7D01-4A9F-8F10-72AC6FCBD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17" name="BEx5AQZ4ETQ9LMY5EBWVH20Z7VXQ" hidden="1">
          <a:extLst>
            <a:ext uri="{FF2B5EF4-FFF2-40B4-BE49-F238E27FC236}">
              <a16:creationId xmlns:a16="http://schemas.microsoft.com/office/drawing/2014/main" id="{F6983488-555A-4CC5-A2BD-3C492DAD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18" name="BEx1KD7H6UB1VYCJ7O61P562EIUY" descr="IQGV9140X0K0UPBL8OGU3I44J" hidden="1">
          <a:extLst>
            <a:ext uri="{FF2B5EF4-FFF2-40B4-BE49-F238E27FC236}">
              <a16:creationId xmlns:a16="http://schemas.microsoft.com/office/drawing/2014/main" id="{18EDA712-8E7E-4DF9-A8BB-405D9AF12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19" name="BEx5AQZ4ETQ9LMY5EBWVH20Z7VXQ" hidden="1">
          <a:extLst>
            <a:ext uri="{FF2B5EF4-FFF2-40B4-BE49-F238E27FC236}">
              <a16:creationId xmlns:a16="http://schemas.microsoft.com/office/drawing/2014/main" id="{E2DFFDFF-C4BB-4823-A2BC-8533C2F5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20" name="BEx1KD7H6UB1VYCJ7O61P562EIUY" descr="IQGV9140X0K0UPBL8OGU3I44J" hidden="1">
          <a:extLst>
            <a:ext uri="{FF2B5EF4-FFF2-40B4-BE49-F238E27FC236}">
              <a16:creationId xmlns:a16="http://schemas.microsoft.com/office/drawing/2014/main" id="{31153962-E297-4F59-911E-54D51909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21" name="BEx5AQZ4ETQ9LMY5EBWVH20Z7VXQ" hidden="1">
          <a:extLst>
            <a:ext uri="{FF2B5EF4-FFF2-40B4-BE49-F238E27FC236}">
              <a16:creationId xmlns:a16="http://schemas.microsoft.com/office/drawing/2014/main" id="{3FAA0AF0-DB24-47B8-AE08-CAB44CAD8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22" name="BEx1KD7H6UB1VYCJ7O61P562EIUY" descr="IQGV9140X0K0UPBL8OGU3I44J" hidden="1">
          <a:extLst>
            <a:ext uri="{FF2B5EF4-FFF2-40B4-BE49-F238E27FC236}">
              <a16:creationId xmlns:a16="http://schemas.microsoft.com/office/drawing/2014/main" id="{834A36D6-6F5B-4EAA-BFC3-CE3956F7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23" name="BEx5AQZ4ETQ9LMY5EBWVH20Z7VXQ" hidden="1">
          <a:extLst>
            <a:ext uri="{FF2B5EF4-FFF2-40B4-BE49-F238E27FC236}">
              <a16:creationId xmlns:a16="http://schemas.microsoft.com/office/drawing/2014/main" id="{4E8266D7-5E60-400F-95B9-FCE0E681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24" name="BEx1KD7H6UB1VYCJ7O61P562EIUY" descr="IQGV9140X0K0UPBL8OGU3I44J" hidden="1">
          <a:extLst>
            <a:ext uri="{FF2B5EF4-FFF2-40B4-BE49-F238E27FC236}">
              <a16:creationId xmlns:a16="http://schemas.microsoft.com/office/drawing/2014/main" id="{12C5ECDD-6B8C-4E18-B9BB-5E76FD028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25" name="BEx5AQZ4ETQ9LMY5EBWVH20Z7VXQ" hidden="1">
          <a:extLst>
            <a:ext uri="{FF2B5EF4-FFF2-40B4-BE49-F238E27FC236}">
              <a16:creationId xmlns:a16="http://schemas.microsoft.com/office/drawing/2014/main" id="{5A2A41BC-803F-4820-9AD1-068910B04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26" name="BEx1KD7H6UB1VYCJ7O61P562EIUY" descr="IQGV9140X0K0UPBL8OGU3I44J" hidden="1">
          <a:extLst>
            <a:ext uri="{FF2B5EF4-FFF2-40B4-BE49-F238E27FC236}">
              <a16:creationId xmlns:a16="http://schemas.microsoft.com/office/drawing/2014/main" id="{1BD769EC-7D2D-426E-882A-372D8465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27" name="BEx5AQZ4ETQ9LMY5EBWVH20Z7VXQ" hidden="1">
          <a:extLst>
            <a:ext uri="{FF2B5EF4-FFF2-40B4-BE49-F238E27FC236}">
              <a16:creationId xmlns:a16="http://schemas.microsoft.com/office/drawing/2014/main" id="{B6CB99E4-1E86-46E4-8B84-580D47D13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28" name="BEx1KD7H6UB1VYCJ7O61P562EIUY" descr="IQGV9140X0K0UPBL8OGU3I44J" hidden="1">
          <a:extLst>
            <a:ext uri="{FF2B5EF4-FFF2-40B4-BE49-F238E27FC236}">
              <a16:creationId xmlns:a16="http://schemas.microsoft.com/office/drawing/2014/main" id="{B93DEC72-2FD6-43C3-9E9A-D6F4C355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29" name="BEx5AQZ4ETQ9LMY5EBWVH20Z7VXQ" hidden="1">
          <a:extLst>
            <a:ext uri="{FF2B5EF4-FFF2-40B4-BE49-F238E27FC236}">
              <a16:creationId xmlns:a16="http://schemas.microsoft.com/office/drawing/2014/main" id="{BF84933F-FB82-4787-9785-024B64003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30" name="BEx1KD7H6UB1VYCJ7O61P562EIUY" descr="IQGV9140X0K0UPBL8OGU3I44J" hidden="1">
          <a:extLst>
            <a:ext uri="{FF2B5EF4-FFF2-40B4-BE49-F238E27FC236}">
              <a16:creationId xmlns:a16="http://schemas.microsoft.com/office/drawing/2014/main" id="{17AA6285-E52B-4712-BC9D-9389B495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31" name="BEx5AQZ4ETQ9LMY5EBWVH20Z7VXQ" hidden="1">
          <a:extLst>
            <a:ext uri="{FF2B5EF4-FFF2-40B4-BE49-F238E27FC236}">
              <a16:creationId xmlns:a16="http://schemas.microsoft.com/office/drawing/2014/main" id="{842C7565-43F2-4D2F-808D-FF7E42879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32" name="BEx1KD7H6UB1VYCJ7O61P562EIUY" descr="IQGV9140X0K0UPBL8OGU3I44J" hidden="1">
          <a:extLst>
            <a:ext uri="{FF2B5EF4-FFF2-40B4-BE49-F238E27FC236}">
              <a16:creationId xmlns:a16="http://schemas.microsoft.com/office/drawing/2014/main" id="{733AB9C8-3AD6-4E5E-AB19-B473F5519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33" name="BEx5AQZ4ETQ9LMY5EBWVH20Z7VXQ" hidden="1">
          <a:extLst>
            <a:ext uri="{FF2B5EF4-FFF2-40B4-BE49-F238E27FC236}">
              <a16:creationId xmlns:a16="http://schemas.microsoft.com/office/drawing/2014/main" id="{5CE51054-E519-4F4E-A68A-4831A9E49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34" name="BEx1KD7H6UB1VYCJ7O61P562EIUY" descr="IQGV9140X0K0UPBL8OGU3I44J" hidden="1">
          <a:extLst>
            <a:ext uri="{FF2B5EF4-FFF2-40B4-BE49-F238E27FC236}">
              <a16:creationId xmlns:a16="http://schemas.microsoft.com/office/drawing/2014/main" id="{3ADCECE1-D96B-464A-AA9D-BF0D74A5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20</xdr:row>
      <xdr:rowOff>0</xdr:rowOff>
    </xdr:from>
    <xdr:ext cx="59531" cy="829901"/>
    <xdr:pic>
      <xdr:nvPicPr>
        <xdr:cNvPr id="6035" name="BExVTO5Q8G2M7BPL4B2584LQS0R0" descr="OB6Q8NA4LZFE4GM9Y3V56BPMQ" hidden="1">
          <a:extLst>
            <a:ext uri="{FF2B5EF4-FFF2-40B4-BE49-F238E27FC236}">
              <a16:creationId xmlns:a16="http://schemas.microsoft.com/office/drawing/2014/main" id="{DCB8480D-19B7-4754-A5F5-749176982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36" name="BEx5AQZ4ETQ9LMY5EBWVH20Z7VXQ" hidden="1">
          <a:extLst>
            <a:ext uri="{FF2B5EF4-FFF2-40B4-BE49-F238E27FC236}">
              <a16:creationId xmlns:a16="http://schemas.microsoft.com/office/drawing/2014/main" id="{59F19BC2-3D64-4240-9BCD-47930018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829901"/>
    <xdr:pic>
      <xdr:nvPicPr>
        <xdr:cNvPr id="6037" name="BExUEZCSSJ7RN4J18I2NUIQR2FZS" hidden="1">
          <a:extLst>
            <a:ext uri="{FF2B5EF4-FFF2-40B4-BE49-F238E27FC236}">
              <a16:creationId xmlns:a16="http://schemas.microsoft.com/office/drawing/2014/main" id="{5EC71AFA-6129-496D-B8D9-8487AB8AC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2781300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38" name="BEx1KD7H6UB1VYCJ7O61P562EIUY" descr="IQGV9140X0K0UPBL8OGU3I44J" hidden="1">
          <a:extLst>
            <a:ext uri="{FF2B5EF4-FFF2-40B4-BE49-F238E27FC236}">
              <a16:creationId xmlns:a16="http://schemas.microsoft.com/office/drawing/2014/main" id="{C3AEF75A-078B-4FB6-B1D1-F98D79A9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39" name="BEx5AQZ4ETQ9LMY5EBWVH20Z7VXQ" hidden="1">
          <a:extLst>
            <a:ext uri="{FF2B5EF4-FFF2-40B4-BE49-F238E27FC236}">
              <a16:creationId xmlns:a16="http://schemas.microsoft.com/office/drawing/2014/main" id="{DCB74A97-923A-4F0F-A2CE-6057D2C7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40" name="BEx1KD7H6UB1VYCJ7O61P562EIUY" descr="IQGV9140X0K0UPBL8OGU3I44J" hidden="1">
          <a:extLst>
            <a:ext uri="{FF2B5EF4-FFF2-40B4-BE49-F238E27FC236}">
              <a16:creationId xmlns:a16="http://schemas.microsoft.com/office/drawing/2014/main" id="{490757EA-3DD6-42D8-BAA5-3705ADC8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41" name="BEx5AQZ4ETQ9LMY5EBWVH20Z7VXQ" hidden="1">
          <a:extLst>
            <a:ext uri="{FF2B5EF4-FFF2-40B4-BE49-F238E27FC236}">
              <a16:creationId xmlns:a16="http://schemas.microsoft.com/office/drawing/2014/main" id="{8EDC6B53-1CFD-4CF1-9F5D-B6B70153D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42" name="BEx1KD7H6UB1VYCJ7O61P562EIUY" descr="IQGV9140X0K0UPBL8OGU3I44J" hidden="1">
          <a:extLst>
            <a:ext uri="{FF2B5EF4-FFF2-40B4-BE49-F238E27FC236}">
              <a16:creationId xmlns:a16="http://schemas.microsoft.com/office/drawing/2014/main" id="{63015436-AA5E-471D-A79A-CB642910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43" name="BEx5AQZ4ETQ9LMY5EBWVH20Z7VXQ" hidden="1">
          <a:extLst>
            <a:ext uri="{FF2B5EF4-FFF2-40B4-BE49-F238E27FC236}">
              <a16:creationId xmlns:a16="http://schemas.microsoft.com/office/drawing/2014/main" id="{E9B28C13-3DAC-4167-97D5-B5506C7AA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44" name="BEx1KD7H6UB1VYCJ7O61P562EIUY" descr="IQGV9140X0K0UPBL8OGU3I44J" hidden="1">
          <a:extLst>
            <a:ext uri="{FF2B5EF4-FFF2-40B4-BE49-F238E27FC236}">
              <a16:creationId xmlns:a16="http://schemas.microsoft.com/office/drawing/2014/main" id="{A5213759-EBCB-41E6-8FDB-ECA2BF1E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45" name="BEx5AQZ4ETQ9LMY5EBWVH20Z7VXQ" hidden="1">
          <a:extLst>
            <a:ext uri="{FF2B5EF4-FFF2-40B4-BE49-F238E27FC236}">
              <a16:creationId xmlns:a16="http://schemas.microsoft.com/office/drawing/2014/main" id="{41579ED4-49EF-4540-A4C0-ECFBD882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46" name="BEx1KD7H6UB1VYCJ7O61P562EIUY" descr="IQGV9140X0K0UPBL8OGU3I44J" hidden="1">
          <a:extLst>
            <a:ext uri="{FF2B5EF4-FFF2-40B4-BE49-F238E27FC236}">
              <a16:creationId xmlns:a16="http://schemas.microsoft.com/office/drawing/2014/main" id="{18B4B8C5-6DE7-404B-857C-F4F27AAA8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47" name="BEx5AQZ4ETQ9LMY5EBWVH20Z7VXQ" hidden="1">
          <a:extLst>
            <a:ext uri="{FF2B5EF4-FFF2-40B4-BE49-F238E27FC236}">
              <a16:creationId xmlns:a16="http://schemas.microsoft.com/office/drawing/2014/main" id="{4A87A913-6D7D-4AFB-9799-0239F9C4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48" name="BEx1KD7H6UB1VYCJ7O61P562EIUY" descr="IQGV9140X0K0UPBL8OGU3I44J" hidden="1">
          <a:extLst>
            <a:ext uri="{FF2B5EF4-FFF2-40B4-BE49-F238E27FC236}">
              <a16:creationId xmlns:a16="http://schemas.microsoft.com/office/drawing/2014/main" id="{C3ACAA63-63D6-4ED4-984B-6BE8A195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49" name="BEx5AQZ4ETQ9LMY5EBWVH20Z7VXQ" hidden="1">
          <a:extLst>
            <a:ext uri="{FF2B5EF4-FFF2-40B4-BE49-F238E27FC236}">
              <a16:creationId xmlns:a16="http://schemas.microsoft.com/office/drawing/2014/main" id="{FE91AE6B-2D93-46BB-A685-5946D6E9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50" name="BEx1KD7H6UB1VYCJ7O61P562EIUY" descr="IQGV9140X0K0UPBL8OGU3I44J" hidden="1">
          <a:extLst>
            <a:ext uri="{FF2B5EF4-FFF2-40B4-BE49-F238E27FC236}">
              <a16:creationId xmlns:a16="http://schemas.microsoft.com/office/drawing/2014/main" id="{E0C4CA58-19D0-4F11-B34F-F275B79F3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51" name="BEx5AQZ4ETQ9LMY5EBWVH20Z7VXQ" hidden="1">
          <a:extLst>
            <a:ext uri="{FF2B5EF4-FFF2-40B4-BE49-F238E27FC236}">
              <a16:creationId xmlns:a16="http://schemas.microsoft.com/office/drawing/2014/main" id="{9020CF9C-4689-40D5-9A79-DD201F60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52" name="BEx1KD7H6UB1VYCJ7O61P562EIUY" descr="IQGV9140X0K0UPBL8OGU3I44J" hidden="1">
          <a:extLst>
            <a:ext uri="{FF2B5EF4-FFF2-40B4-BE49-F238E27FC236}">
              <a16:creationId xmlns:a16="http://schemas.microsoft.com/office/drawing/2014/main" id="{98B667A5-E2D0-45FF-9489-8933F929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53" name="BEx5AQZ4ETQ9LMY5EBWVH20Z7VXQ" hidden="1">
          <a:extLst>
            <a:ext uri="{FF2B5EF4-FFF2-40B4-BE49-F238E27FC236}">
              <a16:creationId xmlns:a16="http://schemas.microsoft.com/office/drawing/2014/main" id="{BB7EC925-266A-4566-BEAD-FFBC4F4C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54" name="BEx1KD7H6UB1VYCJ7O61P562EIUY" descr="IQGV9140X0K0UPBL8OGU3I44J" hidden="1">
          <a:extLst>
            <a:ext uri="{FF2B5EF4-FFF2-40B4-BE49-F238E27FC236}">
              <a16:creationId xmlns:a16="http://schemas.microsoft.com/office/drawing/2014/main" id="{46749FB6-BC9F-4D6E-ADA9-7E19C7108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55" name="BEx5AQZ4ETQ9LMY5EBWVH20Z7VXQ" hidden="1">
          <a:extLst>
            <a:ext uri="{FF2B5EF4-FFF2-40B4-BE49-F238E27FC236}">
              <a16:creationId xmlns:a16="http://schemas.microsoft.com/office/drawing/2014/main" id="{D400F920-67DA-4AF8-B9D6-BF0E6C37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56" name="BEx1KD7H6UB1VYCJ7O61P562EIUY" descr="IQGV9140X0K0UPBL8OGU3I44J" hidden="1">
          <a:extLst>
            <a:ext uri="{FF2B5EF4-FFF2-40B4-BE49-F238E27FC236}">
              <a16:creationId xmlns:a16="http://schemas.microsoft.com/office/drawing/2014/main" id="{5162316A-CE0C-4BAA-B9CF-9A85ADE1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57" name="BEx5AQZ4ETQ9LMY5EBWVH20Z7VXQ" hidden="1">
          <a:extLst>
            <a:ext uri="{FF2B5EF4-FFF2-40B4-BE49-F238E27FC236}">
              <a16:creationId xmlns:a16="http://schemas.microsoft.com/office/drawing/2014/main" id="{F42B76CD-2DEE-43A7-A0F9-BF9163B6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58" name="BEx1KD7H6UB1VYCJ7O61P562EIUY" descr="IQGV9140X0K0UPBL8OGU3I44J" hidden="1">
          <a:extLst>
            <a:ext uri="{FF2B5EF4-FFF2-40B4-BE49-F238E27FC236}">
              <a16:creationId xmlns:a16="http://schemas.microsoft.com/office/drawing/2014/main" id="{71EBA17E-0150-4630-B972-8DB39EB1E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59" name="BEx5AQZ4ETQ9LMY5EBWVH20Z7VXQ" hidden="1">
          <a:extLst>
            <a:ext uri="{FF2B5EF4-FFF2-40B4-BE49-F238E27FC236}">
              <a16:creationId xmlns:a16="http://schemas.microsoft.com/office/drawing/2014/main" id="{A968208B-2541-4189-8EB5-CE584D2F0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60" name="BEx1KD7H6UB1VYCJ7O61P562EIUY" descr="IQGV9140X0K0UPBL8OGU3I44J" hidden="1">
          <a:extLst>
            <a:ext uri="{FF2B5EF4-FFF2-40B4-BE49-F238E27FC236}">
              <a16:creationId xmlns:a16="http://schemas.microsoft.com/office/drawing/2014/main" id="{3E1A0DE3-B1CE-45FD-8253-19EF24E2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61" name="BEx5AQZ4ETQ9LMY5EBWVH20Z7VXQ" hidden="1">
          <a:extLst>
            <a:ext uri="{FF2B5EF4-FFF2-40B4-BE49-F238E27FC236}">
              <a16:creationId xmlns:a16="http://schemas.microsoft.com/office/drawing/2014/main" id="{D3AB1FD7-FC96-4DA2-9098-37294F79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62" name="BEx1KD7H6UB1VYCJ7O61P562EIUY" descr="IQGV9140X0K0UPBL8OGU3I44J" hidden="1">
          <a:extLst>
            <a:ext uri="{FF2B5EF4-FFF2-40B4-BE49-F238E27FC236}">
              <a16:creationId xmlns:a16="http://schemas.microsoft.com/office/drawing/2014/main" id="{9A66F184-4C90-4393-9B81-2F2879CB7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63" name="BEx5AQZ4ETQ9LMY5EBWVH20Z7VXQ" hidden="1">
          <a:extLst>
            <a:ext uri="{FF2B5EF4-FFF2-40B4-BE49-F238E27FC236}">
              <a16:creationId xmlns:a16="http://schemas.microsoft.com/office/drawing/2014/main" id="{E9288583-E761-492B-B703-BA386981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64" name="BEx1KD7H6UB1VYCJ7O61P562EIUY" descr="IQGV9140X0K0UPBL8OGU3I44J" hidden="1">
          <a:extLst>
            <a:ext uri="{FF2B5EF4-FFF2-40B4-BE49-F238E27FC236}">
              <a16:creationId xmlns:a16="http://schemas.microsoft.com/office/drawing/2014/main" id="{8906F26A-2A6C-4ACD-A108-B3D8FCC6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65" name="BEx5AQZ4ETQ9LMY5EBWVH20Z7VXQ" hidden="1">
          <a:extLst>
            <a:ext uri="{FF2B5EF4-FFF2-40B4-BE49-F238E27FC236}">
              <a16:creationId xmlns:a16="http://schemas.microsoft.com/office/drawing/2014/main" id="{1519EE00-0C9A-41EF-B6A3-AD4F613FD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66" name="BEx1KD7H6UB1VYCJ7O61P562EIUY" descr="IQGV9140X0K0UPBL8OGU3I44J" hidden="1">
          <a:extLst>
            <a:ext uri="{FF2B5EF4-FFF2-40B4-BE49-F238E27FC236}">
              <a16:creationId xmlns:a16="http://schemas.microsoft.com/office/drawing/2014/main" id="{E017D254-2C19-4B24-9450-B19C167F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67" name="BEx5AQZ4ETQ9LMY5EBWVH20Z7VXQ" hidden="1">
          <a:extLst>
            <a:ext uri="{FF2B5EF4-FFF2-40B4-BE49-F238E27FC236}">
              <a16:creationId xmlns:a16="http://schemas.microsoft.com/office/drawing/2014/main" id="{89A63D8A-68FB-479A-AC4D-14D12F26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68" name="BEx1KD7H6UB1VYCJ7O61P562EIUY" descr="IQGV9140X0K0UPBL8OGU3I44J" hidden="1">
          <a:extLst>
            <a:ext uri="{FF2B5EF4-FFF2-40B4-BE49-F238E27FC236}">
              <a16:creationId xmlns:a16="http://schemas.microsoft.com/office/drawing/2014/main" id="{E1410704-481A-48F2-A9EE-12DD269E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69" name="BEx5AQZ4ETQ9LMY5EBWVH20Z7VXQ" hidden="1">
          <a:extLst>
            <a:ext uri="{FF2B5EF4-FFF2-40B4-BE49-F238E27FC236}">
              <a16:creationId xmlns:a16="http://schemas.microsoft.com/office/drawing/2014/main" id="{3C12D4D0-E3B5-4998-89BC-FE1726BC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70" name="BEx1KD7H6UB1VYCJ7O61P562EIUY" descr="IQGV9140X0K0UPBL8OGU3I44J" hidden="1">
          <a:extLst>
            <a:ext uri="{FF2B5EF4-FFF2-40B4-BE49-F238E27FC236}">
              <a16:creationId xmlns:a16="http://schemas.microsoft.com/office/drawing/2014/main" id="{B7CAA309-B2BD-4133-AAA9-EF87FDCA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71" name="BEx5AQZ4ETQ9LMY5EBWVH20Z7VXQ" hidden="1">
          <a:extLst>
            <a:ext uri="{FF2B5EF4-FFF2-40B4-BE49-F238E27FC236}">
              <a16:creationId xmlns:a16="http://schemas.microsoft.com/office/drawing/2014/main" id="{4E2B7C29-250A-4D3A-94AB-1A4BD2176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72" name="BEx1KD7H6UB1VYCJ7O61P562EIUY" descr="IQGV9140X0K0UPBL8OGU3I44J" hidden="1">
          <a:extLst>
            <a:ext uri="{FF2B5EF4-FFF2-40B4-BE49-F238E27FC236}">
              <a16:creationId xmlns:a16="http://schemas.microsoft.com/office/drawing/2014/main" id="{E6E6C753-5F55-4CB0-8F60-F17C62E7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73" name="BEx5AQZ4ETQ9LMY5EBWVH20Z7VXQ" hidden="1">
          <a:extLst>
            <a:ext uri="{FF2B5EF4-FFF2-40B4-BE49-F238E27FC236}">
              <a16:creationId xmlns:a16="http://schemas.microsoft.com/office/drawing/2014/main" id="{551520A5-BA80-461E-9980-3F0D00F1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74" name="BEx1KD7H6UB1VYCJ7O61P562EIUY" descr="IQGV9140X0K0UPBL8OGU3I44J" hidden="1">
          <a:extLst>
            <a:ext uri="{FF2B5EF4-FFF2-40B4-BE49-F238E27FC236}">
              <a16:creationId xmlns:a16="http://schemas.microsoft.com/office/drawing/2014/main" id="{F00CCBE1-B6A6-4270-93A9-4CF3792F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75" name="BEx5AQZ4ETQ9LMY5EBWVH20Z7VXQ" hidden="1">
          <a:extLst>
            <a:ext uri="{FF2B5EF4-FFF2-40B4-BE49-F238E27FC236}">
              <a16:creationId xmlns:a16="http://schemas.microsoft.com/office/drawing/2014/main" id="{59CC0FB9-2E46-4AC8-B978-57143A373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76" name="BEx1KD7H6UB1VYCJ7O61P562EIUY" descr="IQGV9140X0K0UPBL8OGU3I44J" hidden="1">
          <a:extLst>
            <a:ext uri="{FF2B5EF4-FFF2-40B4-BE49-F238E27FC236}">
              <a16:creationId xmlns:a16="http://schemas.microsoft.com/office/drawing/2014/main" id="{139842BE-EA7B-4BBA-8E1A-502502F8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77" name="BEx5AQZ4ETQ9LMY5EBWVH20Z7VXQ" hidden="1">
          <a:extLst>
            <a:ext uri="{FF2B5EF4-FFF2-40B4-BE49-F238E27FC236}">
              <a16:creationId xmlns:a16="http://schemas.microsoft.com/office/drawing/2014/main" id="{8E4BED4C-3637-4FD6-89A8-2391A1BB9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78" name="BEx1KD7H6UB1VYCJ7O61P562EIUY" descr="IQGV9140X0K0UPBL8OGU3I44J" hidden="1">
          <a:extLst>
            <a:ext uri="{FF2B5EF4-FFF2-40B4-BE49-F238E27FC236}">
              <a16:creationId xmlns:a16="http://schemas.microsoft.com/office/drawing/2014/main" id="{A86741F1-7C2C-4110-B269-EA91C3A5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79" name="BEx5AQZ4ETQ9LMY5EBWVH20Z7VXQ" hidden="1">
          <a:extLst>
            <a:ext uri="{FF2B5EF4-FFF2-40B4-BE49-F238E27FC236}">
              <a16:creationId xmlns:a16="http://schemas.microsoft.com/office/drawing/2014/main" id="{0988DF38-998B-41F7-AFBC-F0B48025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80" name="BEx1KD7H6UB1VYCJ7O61P562EIUY" descr="IQGV9140X0K0UPBL8OGU3I44J" hidden="1">
          <a:extLst>
            <a:ext uri="{FF2B5EF4-FFF2-40B4-BE49-F238E27FC236}">
              <a16:creationId xmlns:a16="http://schemas.microsoft.com/office/drawing/2014/main" id="{EBCDE429-1FF1-406A-92FA-A38BDD78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81" name="BEx5AQZ4ETQ9LMY5EBWVH20Z7VXQ" hidden="1">
          <a:extLst>
            <a:ext uri="{FF2B5EF4-FFF2-40B4-BE49-F238E27FC236}">
              <a16:creationId xmlns:a16="http://schemas.microsoft.com/office/drawing/2014/main" id="{457C7008-1BC0-42CC-B441-2C97B8F9A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82" name="BEx1KD7H6UB1VYCJ7O61P562EIUY" descr="IQGV9140X0K0UPBL8OGU3I44J" hidden="1">
          <a:extLst>
            <a:ext uri="{FF2B5EF4-FFF2-40B4-BE49-F238E27FC236}">
              <a16:creationId xmlns:a16="http://schemas.microsoft.com/office/drawing/2014/main" id="{532F5FF2-BC2A-4A2F-A876-442FC735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83" name="BEx5AQZ4ETQ9LMY5EBWVH20Z7VXQ" hidden="1">
          <a:extLst>
            <a:ext uri="{FF2B5EF4-FFF2-40B4-BE49-F238E27FC236}">
              <a16:creationId xmlns:a16="http://schemas.microsoft.com/office/drawing/2014/main" id="{5F076E9D-D6FE-4B6C-81D7-AC454B224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84" name="BEx1KD7H6UB1VYCJ7O61P562EIUY" descr="IQGV9140X0K0UPBL8OGU3I44J" hidden="1">
          <a:extLst>
            <a:ext uri="{FF2B5EF4-FFF2-40B4-BE49-F238E27FC236}">
              <a16:creationId xmlns:a16="http://schemas.microsoft.com/office/drawing/2014/main" id="{3016231C-FB42-45D7-87DA-1E437DFF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85" name="BEx5AQZ4ETQ9LMY5EBWVH20Z7VXQ" hidden="1">
          <a:extLst>
            <a:ext uri="{FF2B5EF4-FFF2-40B4-BE49-F238E27FC236}">
              <a16:creationId xmlns:a16="http://schemas.microsoft.com/office/drawing/2014/main" id="{9D2C41F7-FCB4-450F-AC2F-4F5387BB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86" name="BEx1KD7H6UB1VYCJ7O61P562EIUY" descr="IQGV9140X0K0UPBL8OGU3I44J" hidden="1">
          <a:extLst>
            <a:ext uri="{FF2B5EF4-FFF2-40B4-BE49-F238E27FC236}">
              <a16:creationId xmlns:a16="http://schemas.microsoft.com/office/drawing/2014/main" id="{4DC053B5-AD2F-4318-BA1A-B19C7006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87" name="BEx5AQZ4ETQ9LMY5EBWVH20Z7VXQ" hidden="1">
          <a:extLst>
            <a:ext uri="{FF2B5EF4-FFF2-40B4-BE49-F238E27FC236}">
              <a16:creationId xmlns:a16="http://schemas.microsoft.com/office/drawing/2014/main" id="{DE7C8F26-0253-4126-ADD0-092D4883B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88" name="BEx1KD7H6UB1VYCJ7O61P562EIUY" descr="IQGV9140X0K0UPBL8OGU3I44J" hidden="1">
          <a:extLst>
            <a:ext uri="{FF2B5EF4-FFF2-40B4-BE49-F238E27FC236}">
              <a16:creationId xmlns:a16="http://schemas.microsoft.com/office/drawing/2014/main" id="{078D2814-59A9-4973-AAA4-51BE407E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89" name="BEx5AQZ4ETQ9LMY5EBWVH20Z7VXQ" hidden="1">
          <a:extLst>
            <a:ext uri="{FF2B5EF4-FFF2-40B4-BE49-F238E27FC236}">
              <a16:creationId xmlns:a16="http://schemas.microsoft.com/office/drawing/2014/main" id="{5FB7D669-A078-4098-975E-B93365CAB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90" name="BEx1KD7H6UB1VYCJ7O61P562EIUY" descr="IQGV9140X0K0UPBL8OGU3I44J" hidden="1">
          <a:extLst>
            <a:ext uri="{FF2B5EF4-FFF2-40B4-BE49-F238E27FC236}">
              <a16:creationId xmlns:a16="http://schemas.microsoft.com/office/drawing/2014/main" id="{204EEA33-743F-4F42-85F0-D410F23A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91" name="BEx5AQZ4ETQ9LMY5EBWVH20Z7VXQ" hidden="1">
          <a:extLst>
            <a:ext uri="{FF2B5EF4-FFF2-40B4-BE49-F238E27FC236}">
              <a16:creationId xmlns:a16="http://schemas.microsoft.com/office/drawing/2014/main" id="{E716A0BE-D795-4C4B-99C7-A266374CE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92" name="BEx1KD7H6UB1VYCJ7O61P562EIUY" descr="IQGV9140X0K0UPBL8OGU3I44J" hidden="1">
          <a:extLst>
            <a:ext uri="{FF2B5EF4-FFF2-40B4-BE49-F238E27FC236}">
              <a16:creationId xmlns:a16="http://schemas.microsoft.com/office/drawing/2014/main" id="{22C9B3E4-907F-47A5-92CA-1202682A6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93" name="BEx5AQZ4ETQ9LMY5EBWVH20Z7VXQ" hidden="1">
          <a:extLst>
            <a:ext uri="{FF2B5EF4-FFF2-40B4-BE49-F238E27FC236}">
              <a16:creationId xmlns:a16="http://schemas.microsoft.com/office/drawing/2014/main" id="{D35E825A-2B8A-47F1-8B09-6D1173C2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94" name="BEx1KD7H6UB1VYCJ7O61P562EIUY" descr="IQGV9140X0K0UPBL8OGU3I44J" hidden="1">
          <a:extLst>
            <a:ext uri="{FF2B5EF4-FFF2-40B4-BE49-F238E27FC236}">
              <a16:creationId xmlns:a16="http://schemas.microsoft.com/office/drawing/2014/main" id="{599EAC46-7581-441E-87E0-E4986B4BE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95" name="BEx5AQZ4ETQ9LMY5EBWVH20Z7VXQ" hidden="1">
          <a:extLst>
            <a:ext uri="{FF2B5EF4-FFF2-40B4-BE49-F238E27FC236}">
              <a16:creationId xmlns:a16="http://schemas.microsoft.com/office/drawing/2014/main" id="{1C948AAC-C4D7-4BA9-9A49-17AE58EC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96" name="BEx1KD7H6UB1VYCJ7O61P562EIUY" descr="IQGV9140X0K0UPBL8OGU3I44J" hidden="1">
          <a:extLst>
            <a:ext uri="{FF2B5EF4-FFF2-40B4-BE49-F238E27FC236}">
              <a16:creationId xmlns:a16="http://schemas.microsoft.com/office/drawing/2014/main" id="{1670B4A3-830A-4EF1-9EAE-EC882752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97" name="BEx5AQZ4ETQ9LMY5EBWVH20Z7VXQ" hidden="1">
          <a:extLst>
            <a:ext uri="{FF2B5EF4-FFF2-40B4-BE49-F238E27FC236}">
              <a16:creationId xmlns:a16="http://schemas.microsoft.com/office/drawing/2014/main" id="{1FD82953-1670-42AF-A8D7-A5CB8EDB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98" name="BEx1KD7H6UB1VYCJ7O61P562EIUY" descr="IQGV9140X0K0UPBL8OGU3I44J" hidden="1">
          <a:extLst>
            <a:ext uri="{FF2B5EF4-FFF2-40B4-BE49-F238E27FC236}">
              <a16:creationId xmlns:a16="http://schemas.microsoft.com/office/drawing/2014/main" id="{504374EF-893B-459D-8687-15F1B9D9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099" name="BEx5AQZ4ETQ9LMY5EBWVH20Z7VXQ" hidden="1">
          <a:extLst>
            <a:ext uri="{FF2B5EF4-FFF2-40B4-BE49-F238E27FC236}">
              <a16:creationId xmlns:a16="http://schemas.microsoft.com/office/drawing/2014/main" id="{7AAEDD30-B9A8-4B16-8ED1-E0F91319A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00" name="BEx1KD7H6UB1VYCJ7O61P562EIUY" descr="IQGV9140X0K0UPBL8OGU3I44J" hidden="1">
          <a:extLst>
            <a:ext uri="{FF2B5EF4-FFF2-40B4-BE49-F238E27FC236}">
              <a16:creationId xmlns:a16="http://schemas.microsoft.com/office/drawing/2014/main" id="{1624525E-7B92-4B0B-A94C-47B396852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01" name="BEx5AQZ4ETQ9LMY5EBWVH20Z7VXQ" hidden="1">
          <a:extLst>
            <a:ext uri="{FF2B5EF4-FFF2-40B4-BE49-F238E27FC236}">
              <a16:creationId xmlns:a16="http://schemas.microsoft.com/office/drawing/2014/main" id="{584C2239-4BA7-416F-94EC-77B68A45B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02" name="BEx1KD7H6UB1VYCJ7O61P562EIUY" descr="IQGV9140X0K0UPBL8OGU3I44J" hidden="1">
          <a:extLst>
            <a:ext uri="{FF2B5EF4-FFF2-40B4-BE49-F238E27FC236}">
              <a16:creationId xmlns:a16="http://schemas.microsoft.com/office/drawing/2014/main" id="{3C934770-7680-4971-B964-8B152618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03" name="BEx5AQZ4ETQ9LMY5EBWVH20Z7VXQ" hidden="1">
          <a:extLst>
            <a:ext uri="{FF2B5EF4-FFF2-40B4-BE49-F238E27FC236}">
              <a16:creationId xmlns:a16="http://schemas.microsoft.com/office/drawing/2014/main" id="{3388B29C-77D0-4B79-B9E7-5EB70D79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04" name="BEx1KD7H6UB1VYCJ7O61P562EIUY" descr="IQGV9140X0K0UPBL8OGU3I44J" hidden="1">
          <a:extLst>
            <a:ext uri="{FF2B5EF4-FFF2-40B4-BE49-F238E27FC236}">
              <a16:creationId xmlns:a16="http://schemas.microsoft.com/office/drawing/2014/main" id="{81AFA97D-E7E4-4099-BE41-A9E653D7A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05" name="BEx5AQZ4ETQ9LMY5EBWVH20Z7VXQ" hidden="1">
          <a:extLst>
            <a:ext uri="{FF2B5EF4-FFF2-40B4-BE49-F238E27FC236}">
              <a16:creationId xmlns:a16="http://schemas.microsoft.com/office/drawing/2014/main" id="{EBF26B79-CB73-4A57-9A6D-D5757CAB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06" name="BEx1KD7H6UB1VYCJ7O61P562EIUY" descr="IQGV9140X0K0UPBL8OGU3I44J" hidden="1">
          <a:extLst>
            <a:ext uri="{FF2B5EF4-FFF2-40B4-BE49-F238E27FC236}">
              <a16:creationId xmlns:a16="http://schemas.microsoft.com/office/drawing/2014/main" id="{778A0132-6DAB-4DFA-AFE3-70A4CADB8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07" name="BEx5AQZ4ETQ9LMY5EBWVH20Z7VXQ" hidden="1">
          <a:extLst>
            <a:ext uri="{FF2B5EF4-FFF2-40B4-BE49-F238E27FC236}">
              <a16:creationId xmlns:a16="http://schemas.microsoft.com/office/drawing/2014/main" id="{D5BCC815-4BF1-414B-8040-93E00AAE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08" name="BEx1KD7H6UB1VYCJ7O61P562EIUY" descr="IQGV9140X0K0UPBL8OGU3I44J" hidden="1">
          <a:extLst>
            <a:ext uri="{FF2B5EF4-FFF2-40B4-BE49-F238E27FC236}">
              <a16:creationId xmlns:a16="http://schemas.microsoft.com/office/drawing/2014/main" id="{8855F431-182E-48DA-8CEB-E9A4EA59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09" name="BEx5AQZ4ETQ9LMY5EBWVH20Z7VXQ" hidden="1">
          <a:extLst>
            <a:ext uri="{FF2B5EF4-FFF2-40B4-BE49-F238E27FC236}">
              <a16:creationId xmlns:a16="http://schemas.microsoft.com/office/drawing/2014/main" id="{24379FE7-2886-4935-BEAC-0AF600B5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10" name="BEx1KD7H6UB1VYCJ7O61P562EIUY" descr="IQGV9140X0K0UPBL8OGU3I44J" hidden="1">
          <a:extLst>
            <a:ext uri="{FF2B5EF4-FFF2-40B4-BE49-F238E27FC236}">
              <a16:creationId xmlns:a16="http://schemas.microsoft.com/office/drawing/2014/main" id="{6D826279-A500-4015-9D4F-9ED7C68C8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11" name="BEx5AQZ4ETQ9LMY5EBWVH20Z7VXQ" hidden="1">
          <a:extLst>
            <a:ext uri="{FF2B5EF4-FFF2-40B4-BE49-F238E27FC236}">
              <a16:creationId xmlns:a16="http://schemas.microsoft.com/office/drawing/2014/main" id="{9049C8EE-A054-4B47-B90E-B5370BD5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12" name="BEx1KD7H6UB1VYCJ7O61P562EIUY" descr="IQGV9140X0K0UPBL8OGU3I44J" hidden="1">
          <a:extLst>
            <a:ext uri="{FF2B5EF4-FFF2-40B4-BE49-F238E27FC236}">
              <a16:creationId xmlns:a16="http://schemas.microsoft.com/office/drawing/2014/main" id="{A0716227-5B20-453E-A7ED-D5D4F36F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13" name="BEx5AQZ4ETQ9LMY5EBWVH20Z7VXQ" hidden="1">
          <a:extLst>
            <a:ext uri="{FF2B5EF4-FFF2-40B4-BE49-F238E27FC236}">
              <a16:creationId xmlns:a16="http://schemas.microsoft.com/office/drawing/2014/main" id="{60A50871-6DB2-483C-A8BE-2C245A84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14" name="BEx1KD7H6UB1VYCJ7O61P562EIUY" descr="IQGV9140X0K0UPBL8OGU3I44J" hidden="1">
          <a:extLst>
            <a:ext uri="{FF2B5EF4-FFF2-40B4-BE49-F238E27FC236}">
              <a16:creationId xmlns:a16="http://schemas.microsoft.com/office/drawing/2014/main" id="{01A6653E-8BFE-4ABF-90A7-83545968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15" name="BEx5AQZ4ETQ9LMY5EBWVH20Z7VXQ" hidden="1">
          <a:extLst>
            <a:ext uri="{FF2B5EF4-FFF2-40B4-BE49-F238E27FC236}">
              <a16:creationId xmlns:a16="http://schemas.microsoft.com/office/drawing/2014/main" id="{13F8E205-1EA9-4B79-9DFC-75DC5FD77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16" name="BEx1KD7H6UB1VYCJ7O61P562EIUY" descr="IQGV9140X0K0UPBL8OGU3I44J" hidden="1">
          <a:extLst>
            <a:ext uri="{FF2B5EF4-FFF2-40B4-BE49-F238E27FC236}">
              <a16:creationId xmlns:a16="http://schemas.microsoft.com/office/drawing/2014/main" id="{8403F09A-0248-4089-AA3E-880ECB86E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17" name="BEx5AQZ4ETQ9LMY5EBWVH20Z7VXQ" hidden="1">
          <a:extLst>
            <a:ext uri="{FF2B5EF4-FFF2-40B4-BE49-F238E27FC236}">
              <a16:creationId xmlns:a16="http://schemas.microsoft.com/office/drawing/2014/main" id="{15604814-D397-4781-95FB-100157440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18" name="BEx1KD7H6UB1VYCJ7O61P562EIUY" descr="IQGV9140X0K0UPBL8OGU3I44J" hidden="1">
          <a:extLst>
            <a:ext uri="{FF2B5EF4-FFF2-40B4-BE49-F238E27FC236}">
              <a16:creationId xmlns:a16="http://schemas.microsoft.com/office/drawing/2014/main" id="{7CFCEFA1-B167-4599-A4E5-D59E3005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19" name="BEx5AQZ4ETQ9LMY5EBWVH20Z7VXQ" hidden="1">
          <a:extLst>
            <a:ext uri="{FF2B5EF4-FFF2-40B4-BE49-F238E27FC236}">
              <a16:creationId xmlns:a16="http://schemas.microsoft.com/office/drawing/2014/main" id="{2F0E43AC-EDB2-41A2-8CF5-FFBF1C90E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20" name="BEx1KD7H6UB1VYCJ7O61P562EIUY" descr="IQGV9140X0K0UPBL8OGU3I44J" hidden="1">
          <a:extLst>
            <a:ext uri="{FF2B5EF4-FFF2-40B4-BE49-F238E27FC236}">
              <a16:creationId xmlns:a16="http://schemas.microsoft.com/office/drawing/2014/main" id="{61FC90EF-6327-485B-A653-A05851E15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21" name="BEx5AQZ4ETQ9LMY5EBWVH20Z7VXQ" hidden="1">
          <a:extLst>
            <a:ext uri="{FF2B5EF4-FFF2-40B4-BE49-F238E27FC236}">
              <a16:creationId xmlns:a16="http://schemas.microsoft.com/office/drawing/2014/main" id="{99360B59-528A-4383-8E2B-B1E97DE68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22" name="BEx1KD7H6UB1VYCJ7O61P562EIUY" descr="IQGV9140X0K0UPBL8OGU3I44J" hidden="1">
          <a:extLst>
            <a:ext uri="{FF2B5EF4-FFF2-40B4-BE49-F238E27FC236}">
              <a16:creationId xmlns:a16="http://schemas.microsoft.com/office/drawing/2014/main" id="{B7E74F84-8D2A-4E56-B4FA-6943CE1BB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23" name="BEx5AQZ4ETQ9LMY5EBWVH20Z7VXQ" hidden="1">
          <a:extLst>
            <a:ext uri="{FF2B5EF4-FFF2-40B4-BE49-F238E27FC236}">
              <a16:creationId xmlns:a16="http://schemas.microsoft.com/office/drawing/2014/main" id="{EB8843AD-52EB-497E-A3F1-64637BE19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24" name="BEx1KD7H6UB1VYCJ7O61P562EIUY" descr="IQGV9140X0K0UPBL8OGU3I44J" hidden="1">
          <a:extLst>
            <a:ext uri="{FF2B5EF4-FFF2-40B4-BE49-F238E27FC236}">
              <a16:creationId xmlns:a16="http://schemas.microsoft.com/office/drawing/2014/main" id="{02706A42-18AC-4F59-86F1-10E6AC160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25" name="BEx5AQZ4ETQ9LMY5EBWVH20Z7VXQ" hidden="1">
          <a:extLst>
            <a:ext uri="{FF2B5EF4-FFF2-40B4-BE49-F238E27FC236}">
              <a16:creationId xmlns:a16="http://schemas.microsoft.com/office/drawing/2014/main" id="{5DFED659-F9DE-4562-A95B-7AB2D510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26" name="BEx1KD7H6UB1VYCJ7O61P562EIUY" descr="IQGV9140X0K0UPBL8OGU3I44J" hidden="1">
          <a:extLst>
            <a:ext uri="{FF2B5EF4-FFF2-40B4-BE49-F238E27FC236}">
              <a16:creationId xmlns:a16="http://schemas.microsoft.com/office/drawing/2014/main" id="{67C4EF3E-24D2-405F-AC8F-FB4894CCE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27" name="BEx5AQZ4ETQ9LMY5EBWVH20Z7VXQ" hidden="1">
          <a:extLst>
            <a:ext uri="{FF2B5EF4-FFF2-40B4-BE49-F238E27FC236}">
              <a16:creationId xmlns:a16="http://schemas.microsoft.com/office/drawing/2014/main" id="{6733B71F-CBE5-4CD7-A981-F24FC9146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28" name="BEx1KD7H6UB1VYCJ7O61P562EIUY" descr="IQGV9140X0K0UPBL8OGU3I44J" hidden="1">
          <a:extLst>
            <a:ext uri="{FF2B5EF4-FFF2-40B4-BE49-F238E27FC236}">
              <a16:creationId xmlns:a16="http://schemas.microsoft.com/office/drawing/2014/main" id="{DD842A04-3F69-4BAF-B8DD-6DE9D4C8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29" name="BEx5AQZ4ETQ9LMY5EBWVH20Z7VXQ" hidden="1">
          <a:extLst>
            <a:ext uri="{FF2B5EF4-FFF2-40B4-BE49-F238E27FC236}">
              <a16:creationId xmlns:a16="http://schemas.microsoft.com/office/drawing/2014/main" id="{726765B7-EBA3-4D1D-93E0-AE51E691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30" name="BEx1KD7H6UB1VYCJ7O61P562EIUY" descr="IQGV9140X0K0UPBL8OGU3I44J" hidden="1">
          <a:extLst>
            <a:ext uri="{FF2B5EF4-FFF2-40B4-BE49-F238E27FC236}">
              <a16:creationId xmlns:a16="http://schemas.microsoft.com/office/drawing/2014/main" id="{9FA46AA3-69E0-4B59-9B7B-CAB1F713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31" name="BEx5AQZ4ETQ9LMY5EBWVH20Z7VXQ" hidden="1">
          <a:extLst>
            <a:ext uri="{FF2B5EF4-FFF2-40B4-BE49-F238E27FC236}">
              <a16:creationId xmlns:a16="http://schemas.microsoft.com/office/drawing/2014/main" id="{4C0D0045-8C2E-430B-A2D5-B931240C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32" name="BEx1KD7H6UB1VYCJ7O61P562EIUY" descr="IQGV9140X0K0UPBL8OGU3I44J" hidden="1">
          <a:extLst>
            <a:ext uri="{FF2B5EF4-FFF2-40B4-BE49-F238E27FC236}">
              <a16:creationId xmlns:a16="http://schemas.microsoft.com/office/drawing/2014/main" id="{BEB0DE4D-2669-42DC-80A8-FD52DE37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33" name="BEx5AQZ4ETQ9LMY5EBWVH20Z7VXQ" hidden="1">
          <a:extLst>
            <a:ext uri="{FF2B5EF4-FFF2-40B4-BE49-F238E27FC236}">
              <a16:creationId xmlns:a16="http://schemas.microsoft.com/office/drawing/2014/main" id="{D6F7A389-574D-43DD-A711-107D10322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34" name="BEx1KD7H6UB1VYCJ7O61P562EIUY" descr="IQGV9140X0K0UPBL8OGU3I44J" hidden="1">
          <a:extLst>
            <a:ext uri="{FF2B5EF4-FFF2-40B4-BE49-F238E27FC236}">
              <a16:creationId xmlns:a16="http://schemas.microsoft.com/office/drawing/2014/main" id="{A8B27D5E-7715-4DF5-B01E-9BDE6775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35" name="BEx5AQZ4ETQ9LMY5EBWVH20Z7VXQ" hidden="1">
          <a:extLst>
            <a:ext uri="{FF2B5EF4-FFF2-40B4-BE49-F238E27FC236}">
              <a16:creationId xmlns:a16="http://schemas.microsoft.com/office/drawing/2014/main" id="{C97015FF-E37F-4664-AC2D-185F6C86F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36" name="BEx1KD7H6UB1VYCJ7O61P562EIUY" descr="IQGV9140X0K0UPBL8OGU3I44J" hidden="1">
          <a:extLst>
            <a:ext uri="{FF2B5EF4-FFF2-40B4-BE49-F238E27FC236}">
              <a16:creationId xmlns:a16="http://schemas.microsoft.com/office/drawing/2014/main" id="{6F7E02A4-9624-4F40-8851-F91E6F60E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37" name="BEx5AQZ4ETQ9LMY5EBWVH20Z7VXQ" hidden="1">
          <a:extLst>
            <a:ext uri="{FF2B5EF4-FFF2-40B4-BE49-F238E27FC236}">
              <a16:creationId xmlns:a16="http://schemas.microsoft.com/office/drawing/2014/main" id="{7F2957BF-C647-463E-A92B-EAD19E76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38" name="BEx1KD7H6UB1VYCJ7O61P562EIUY" descr="IQGV9140X0K0UPBL8OGU3I44J" hidden="1">
          <a:extLst>
            <a:ext uri="{FF2B5EF4-FFF2-40B4-BE49-F238E27FC236}">
              <a16:creationId xmlns:a16="http://schemas.microsoft.com/office/drawing/2014/main" id="{D4D7C89C-C138-4797-9CEB-1E3E850DA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39" name="BEx5AQZ4ETQ9LMY5EBWVH20Z7VXQ" hidden="1">
          <a:extLst>
            <a:ext uri="{FF2B5EF4-FFF2-40B4-BE49-F238E27FC236}">
              <a16:creationId xmlns:a16="http://schemas.microsoft.com/office/drawing/2014/main" id="{B6C84549-50E0-4570-A74A-74E352EC7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40" name="BEx1KD7H6UB1VYCJ7O61P562EIUY" descr="IQGV9140X0K0UPBL8OGU3I44J" hidden="1">
          <a:extLst>
            <a:ext uri="{FF2B5EF4-FFF2-40B4-BE49-F238E27FC236}">
              <a16:creationId xmlns:a16="http://schemas.microsoft.com/office/drawing/2014/main" id="{9844602A-E56C-47FC-8300-2685754D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41" name="BEx5AQZ4ETQ9LMY5EBWVH20Z7VXQ" hidden="1">
          <a:extLst>
            <a:ext uri="{FF2B5EF4-FFF2-40B4-BE49-F238E27FC236}">
              <a16:creationId xmlns:a16="http://schemas.microsoft.com/office/drawing/2014/main" id="{7B640AD5-0947-40E5-9F39-93B05065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42" name="BEx1KD7H6UB1VYCJ7O61P562EIUY" descr="IQGV9140X0K0UPBL8OGU3I44J" hidden="1">
          <a:extLst>
            <a:ext uri="{FF2B5EF4-FFF2-40B4-BE49-F238E27FC236}">
              <a16:creationId xmlns:a16="http://schemas.microsoft.com/office/drawing/2014/main" id="{E7938652-7DF7-473A-9832-1ED6F4311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20</xdr:row>
      <xdr:rowOff>0</xdr:rowOff>
    </xdr:from>
    <xdr:ext cx="59531" cy="829901"/>
    <xdr:pic>
      <xdr:nvPicPr>
        <xdr:cNvPr id="6143" name="BExVTO5Q8G2M7BPL4B2584LQS0R0" descr="OB6Q8NA4LZFE4GM9Y3V56BPMQ" hidden="1">
          <a:extLst>
            <a:ext uri="{FF2B5EF4-FFF2-40B4-BE49-F238E27FC236}">
              <a16:creationId xmlns:a16="http://schemas.microsoft.com/office/drawing/2014/main" id="{5331EBD5-111C-429A-B1B7-765374AD6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44" name="BEx5AQZ4ETQ9LMY5EBWVH20Z7VXQ" hidden="1">
          <a:extLst>
            <a:ext uri="{FF2B5EF4-FFF2-40B4-BE49-F238E27FC236}">
              <a16:creationId xmlns:a16="http://schemas.microsoft.com/office/drawing/2014/main" id="{81BC0E57-FE08-46B9-B967-A83EC97C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829901"/>
    <xdr:pic>
      <xdr:nvPicPr>
        <xdr:cNvPr id="6145" name="BExUEZCSSJ7RN4J18I2NUIQR2FZS" hidden="1">
          <a:extLst>
            <a:ext uri="{FF2B5EF4-FFF2-40B4-BE49-F238E27FC236}">
              <a16:creationId xmlns:a16="http://schemas.microsoft.com/office/drawing/2014/main" id="{F4C02510-559A-4696-BB7B-8688122A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2781300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146" name="BEx1KD7H6UB1VYCJ7O61P562EIUY" descr="IQGV9140X0K0UPBL8OGU3I44J" hidden="1">
          <a:extLst>
            <a:ext uri="{FF2B5EF4-FFF2-40B4-BE49-F238E27FC236}">
              <a16:creationId xmlns:a16="http://schemas.microsoft.com/office/drawing/2014/main" id="{42E9D126-39A6-4557-B7B3-CD4B94BE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147" name="BEx5AQZ4ETQ9LMY5EBWVH20Z7VXQ" hidden="1">
          <a:extLst>
            <a:ext uri="{FF2B5EF4-FFF2-40B4-BE49-F238E27FC236}">
              <a16:creationId xmlns:a16="http://schemas.microsoft.com/office/drawing/2014/main" id="{975C0343-C54E-4C8F-A4B8-C25053F3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148" name="BEx1KD7H6UB1VYCJ7O61P562EIUY" descr="IQGV9140X0K0UPBL8OGU3I44J" hidden="1">
          <a:extLst>
            <a:ext uri="{FF2B5EF4-FFF2-40B4-BE49-F238E27FC236}">
              <a16:creationId xmlns:a16="http://schemas.microsoft.com/office/drawing/2014/main" id="{39AD266F-7976-4463-B4C6-5DC619227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149" name="BEx5AQZ4ETQ9LMY5EBWVH20Z7VXQ" hidden="1">
          <a:extLst>
            <a:ext uri="{FF2B5EF4-FFF2-40B4-BE49-F238E27FC236}">
              <a16:creationId xmlns:a16="http://schemas.microsoft.com/office/drawing/2014/main" id="{64A2ACC4-FD68-42E5-9C58-98023C2C7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150" name="BEx5BJQWS6YWHH4ZMSUAMD641V6Y" descr="ZTMFMXCIQSECDX38ALEFHUB00" hidden="1">
          <a:extLst>
            <a:ext uri="{FF2B5EF4-FFF2-40B4-BE49-F238E27FC236}">
              <a16:creationId xmlns:a16="http://schemas.microsoft.com/office/drawing/2014/main" id="{2838C769-C249-4C95-AD68-8E56DDFAC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151" name="BExUBK0YZ5VYFY8TTITJGJU9S06A" hidden="1">
          <a:extLst>
            <a:ext uri="{FF2B5EF4-FFF2-40B4-BE49-F238E27FC236}">
              <a16:creationId xmlns:a16="http://schemas.microsoft.com/office/drawing/2014/main" id="{7C23B937-8135-4D6A-8048-24D11AB9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152" name="BEx1KD7H6UB1VYCJ7O61P562EIUY" descr="IQGV9140X0K0UPBL8OGU3I44J" hidden="1">
          <a:extLst>
            <a:ext uri="{FF2B5EF4-FFF2-40B4-BE49-F238E27FC236}">
              <a16:creationId xmlns:a16="http://schemas.microsoft.com/office/drawing/2014/main" id="{03CEF17A-B08C-4DE3-98B0-66D02F252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153" name="BEx5AQZ4ETQ9LMY5EBWVH20Z7VXQ" hidden="1">
          <a:extLst>
            <a:ext uri="{FF2B5EF4-FFF2-40B4-BE49-F238E27FC236}">
              <a16:creationId xmlns:a16="http://schemas.microsoft.com/office/drawing/2014/main" id="{4B7CFB22-F745-4389-918D-787DD987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154" name="BEx5BJQWS6YWHH4ZMSUAMD641V6Y" descr="ZTMFMXCIQSECDX38ALEFHUB00" hidden="1">
          <a:extLst>
            <a:ext uri="{FF2B5EF4-FFF2-40B4-BE49-F238E27FC236}">
              <a16:creationId xmlns:a16="http://schemas.microsoft.com/office/drawing/2014/main" id="{399C65B6-76B2-4BBC-9548-1C243812D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155" name="BExUBK0YZ5VYFY8TTITJGJU9S06A" hidden="1">
          <a:extLst>
            <a:ext uri="{FF2B5EF4-FFF2-40B4-BE49-F238E27FC236}">
              <a16:creationId xmlns:a16="http://schemas.microsoft.com/office/drawing/2014/main" id="{0226C7C7-9CC9-4410-A716-740DA668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156" name="BEx5BJQWS6YWHH4ZMSUAMD641V6Y" descr="ZTMFMXCIQSECDX38ALEFHUB00" hidden="1">
          <a:extLst>
            <a:ext uri="{FF2B5EF4-FFF2-40B4-BE49-F238E27FC236}">
              <a16:creationId xmlns:a16="http://schemas.microsoft.com/office/drawing/2014/main" id="{449C3CBD-B238-4E49-941E-B536A1E3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157" name="BExUBK0YZ5VYFY8TTITJGJU9S06A" hidden="1">
          <a:extLst>
            <a:ext uri="{FF2B5EF4-FFF2-40B4-BE49-F238E27FC236}">
              <a16:creationId xmlns:a16="http://schemas.microsoft.com/office/drawing/2014/main" id="{E091A8E2-DF51-4D62-BACA-D6FD3881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158" name="BEx1KD7H6UB1VYCJ7O61P562EIUY" descr="IQGV9140X0K0UPBL8OGU3I44J" hidden="1">
          <a:extLst>
            <a:ext uri="{FF2B5EF4-FFF2-40B4-BE49-F238E27FC236}">
              <a16:creationId xmlns:a16="http://schemas.microsoft.com/office/drawing/2014/main" id="{0ABAA5D1-D919-4771-8608-A3300D3E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159" name="BEx5AQZ4ETQ9LMY5EBWVH20Z7VXQ" hidden="1">
          <a:extLst>
            <a:ext uri="{FF2B5EF4-FFF2-40B4-BE49-F238E27FC236}">
              <a16:creationId xmlns:a16="http://schemas.microsoft.com/office/drawing/2014/main" id="{ABE70311-6E72-4D9A-B48E-AEE8076C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160" name="BEx5BJQWS6YWHH4ZMSUAMD641V6Y" descr="ZTMFMXCIQSECDX38ALEFHUB00" hidden="1">
          <a:extLst>
            <a:ext uri="{FF2B5EF4-FFF2-40B4-BE49-F238E27FC236}">
              <a16:creationId xmlns:a16="http://schemas.microsoft.com/office/drawing/2014/main" id="{F08C6883-CDDB-4891-8754-CAB62572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161" name="BExUBK0YZ5VYFY8TTITJGJU9S06A" hidden="1">
          <a:extLst>
            <a:ext uri="{FF2B5EF4-FFF2-40B4-BE49-F238E27FC236}">
              <a16:creationId xmlns:a16="http://schemas.microsoft.com/office/drawing/2014/main" id="{2BB9BE58-13DA-4146-8DA0-8AC518A07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162" name="BEx5BJQWS6YWHH4ZMSUAMD641V6Y" descr="ZTMFMXCIQSECDX38ALEFHUB00" hidden="1">
          <a:extLst>
            <a:ext uri="{FF2B5EF4-FFF2-40B4-BE49-F238E27FC236}">
              <a16:creationId xmlns:a16="http://schemas.microsoft.com/office/drawing/2014/main" id="{7E00B7DF-4945-4BA7-B65F-1FAA0D9B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163" name="BExUBK0YZ5VYFY8TTITJGJU9S06A" hidden="1">
          <a:extLst>
            <a:ext uri="{FF2B5EF4-FFF2-40B4-BE49-F238E27FC236}">
              <a16:creationId xmlns:a16="http://schemas.microsoft.com/office/drawing/2014/main" id="{2138CE96-0840-4BED-8177-110B79F87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164" name="BEx5BJQWS6YWHH4ZMSUAMD641V6Y" descr="ZTMFMXCIQSECDX38ALEFHUB00" hidden="1">
          <a:extLst>
            <a:ext uri="{FF2B5EF4-FFF2-40B4-BE49-F238E27FC236}">
              <a16:creationId xmlns:a16="http://schemas.microsoft.com/office/drawing/2014/main" id="{B8D2287E-52A8-4476-A5FF-FFA289D0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165" name="BExUBK0YZ5VYFY8TTITJGJU9S06A" hidden="1">
          <a:extLst>
            <a:ext uri="{FF2B5EF4-FFF2-40B4-BE49-F238E27FC236}">
              <a16:creationId xmlns:a16="http://schemas.microsoft.com/office/drawing/2014/main" id="{B5625CC8-0075-4A87-87BE-7602B4D36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166" name="BEx1KD7H6UB1VYCJ7O61P562EIUY" descr="IQGV9140X0K0UPBL8OGU3I44J" hidden="1">
          <a:extLst>
            <a:ext uri="{FF2B5EF4-FFF2-40B4-BE49-F238E27FC236}">
              <a16:creationId xmlns:a16="http://schemas.microsoft.com/office/drawing/2014/main" id="{6A684D9E-00D2-432A-97BB-898ACFD5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167" name="BEx5AQZ4ETQ9LMY5EBWVH20Z7VXQ" hidden="1">
          <a:extLst>
            <a:ext uri="{FF2B5EF4-FFF2-40B4-BE49-F238E27FC236}">
              <a16:creationId xmlns:a16="http://schemas.microsoft.com/office/drawing/2014/main" id="{7CEC1C3B-9A80-415D-9404-5F9CF9DC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168" name="BEx5BJQWS6YWHH4ZMSUAMD641V6Y" descr="ZTMFMXCIQSECDX38ALEFHUB00" hidden="1">
          <a:extLst>
            <a:ext uri="{FF2B5EF4-FFF2-40B4-BE49-F238E27FC236}">
              <a16:creationId xmlns:a16="http://schemas.microsoft.com/office/drawing/2014/main" id="{92762FD7-5AE4-425F-93B7-4DF457642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169" name="BExUBK0YZ5VYFY8TTITJGJU9S06A" hidden="1">
          <a:extLst>
            <a:ext uri="{FF2B5EF4-FFF2-40B4-BE49-F238E27FC236}">
              <a16:creationId xmlns:a16="http://schemas.microsoft.com/office/drawing/2014/main" id="{06653F98-6885-4FE8-88C2-C5B6472B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170" name="BEx5BJQWS6YWHH4ZMSUAMD641V6Y" descr="ZTMFMXCIQSECDX38ALEFHUB00" hidden="1">
          <a:extLst>
            <a:ext uri="{FF2B5EF4-FFF2-40B4-BE49-F238E27FC236}">
              <a16:creationId xmlns:a16="http://schemas.microsoft.com/office/drawing/2014/main" id="{DBD84767-7962-400D-9604-13FDF7E7D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171" name="BExUBK0YZ5VYFY8TTITJGJU9S06A" hidden="1">
          <a:extLst>
            <a:ext uri="{FF2B5EF4-FFF2-40B4-BE49-F238E27FC236}">
              <a16:creationId xmlns:a16="http://schemas.microsoft.com/office/drawing/2014/main" id="{03598C6C-E040-4D92-9C9A-14870386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172" name="BEx5BJQWS6YWHH4ZMSUAMD641V6Y" descr="ZTMFMXCIQSECDX38ALEFHUB00" hidden="1">
          <a:extLst>
            <a:ext uri="{FF2B5EF4-FFF2-40B4-BE49-F238E27FC236}">
              <a16:creationId xmlns:a16="http://schemas.microsoft.com/office/drawing/2014/main" id="{5DEBC1D2-D774-4AF5-A910-A96A277D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173" name="BExUBK0YZ5VYFY8TTITJGJU9S06A" hidden="1">
          <a:extLst>
            <a:ext uri="{FF2B5EF4-FFF2-40B4-BE49-F238E27FC236}">
              <a16:creationId xmlns:a16="http://schemas.microsoft.com/office/drawing/2014/main" id="{AF1F7AD8-C3B8-4FE7-A51B-6B7DCC1A2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174" name="BEx5BJQWS6YWHH4ZMSUAMD641V6Y" descr="ZTMFMXCIQSECDX38ALEFHUB00" hidden="1">
          <a:extLst>
            <a:ext uri="{FF2B5EF4-FFF2-40B4-BE49-F238E27FC236}">
              <a16:creationId xmlns:a16="http://schemas.microsoft.com/office/drawing/2014/main" id="{77F0D72A-EC78-4468-BC32-F9EA38F09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175" name="BExUBK0YZ5VYFY8TTITJGJU9S06A" hidden="1">
          <a:extLst>
            <a:ext uri="{FF2B5EF4-FFF2-40B4-BE49-F238E27FC236}">
              <a16:creationId xmlns:a16="http://schemas.microsoft.com/office/drawing/2014/main" id="{A206C736-533F-4151-8BBD-9F07C8A2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176" name="BEx5BJQWS6YWHH4ZMSUAMD641V6Y" descr="ZTMFMXCIQSECDX38ALEFHUB00" hidden="1">
          <a:extLst>
            <a:ext uri="{FF2B5EF4-FFF2-40B4-BE49-F238E27FC236}">
              <a16:creationId xmlns:a16="http://schemas.microsoft.com/office/drawing/2014/main" id="{67E77B40-C58A-4223-89D6-950172094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21</xdr:row>
      <xdr:rowOff>0</xdr:rowOff>
    </xdr:from>
    <xdr:ext cx="59531" cy="295275"/>
    <xdr:pic>
      <xdr:nvPicPr>
        <xdr:cNvPr id="6177" name="BExIFSCLN1G86X78PFLTSMRP0US5" descr="9JK4SPV4DG7VTCZIILWHXQU5J" hidden="1">
          <a:extLst>
            <a:ext uri="{FF2B5EF4-FFF2-40B4-BE49-F238E27FC236}">
              <a16:creationId xmlns:a16="http://schemas.microsoft.com/office/drawing/2014/main" id="{91C7B46C-AA6F-44AE-9CDA-74FD5854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178" name="BExUBK0YZ5VYFY8TTITJGJU9S06A" hidden="1">
          <a:extLst>
            <a:ext uri="{FF2B5EF4-FFF2-40B4-BE49-F238E27FC236}">
              <a16:creationId xmlns:a16="http://schemas.microsoft.com/office/drawing/2014/main" id="{1CE1C93F-8EDC-4F6B-B6FF-1977D8534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21</xdr:row>
      <xdr:rowOff>0</xdr:rowOff>
    </xdr:from>
    <xdr:ext cx="47625" cy="295275"/>
    <xdr:pic>
      <xdr:nvPicPr>
        <xdr:cNvPr id="6179" name="BExS3JDQWF7U3F5JTEVOE16ASIYK" hidden="1">
          <a:extLst>
            <a:ext uri="{FF2B5EF4-FFF2-40B4-BE49-F238E27FC236}">
              <a16:creationId xmlns:a16="http://schemas.microsoft.com/office/drawing/2014/main" id="{6791BEFE-283B-469C-828F-0B8C50AC7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310515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80" name="BEx1KD7H6UB1VYCJ7O61P562EIUY" descr="IQGV9140X0K0UPBL8OGU3I44J" hidden="1">
          <a:extLst>
            <a:ext uri="{FF2B5EF4-FFF2-40B4-BE49-F238E27FC236}">
              <a16:creationId xmlns:a16="http://schemas.microsoft.com/office/drawing/2014/main" id="{8921F0CD-A99D-4CA8-BBDA-1F45C395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81" name="BEx5AQZ4ETQ9LMY5EBWVH20Z7VXQ" hidden="1">
          <a:extLst>
            <a:ext uri="{FF2B5EF4-FFF2-40B4-BE49-F238E27FC236}">
              <a16:creationId xmlns:a16="http://schemas.microsoft.com/office/drawing/2014/main" id="{EA7D053C-8D91-4752-92BF-E75EA8DE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82" name="BEx1KD7H6UB1VYCJ7O61P562EIUY" descr="IQGV9140X0K0UPBL8OGU3I44J" hidden="1">
          <a:extLst>
            <a:ext uri="{FF2B5EF4-FFF2-40B4-BE49-F238E27FC236}">
              <a16:creationId xmlns:a16="http://schemas.microsoft.com/office/drawing/2014/main" id="{51FAC4F9-90F1-4DD9-819C-C1CA3EAD1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83" name="BEx5AQZ4ETQ9LMY5EBWVH20Z7VXQ" hidden="1">
          <a:extLst>
            <a:ext uri="{FF2B5EF4-FFF2-40B4-BE49-F238E27FC236}">
              <a16:creationId xmlns:a16="http://schemas.microsoft.com/office/drawing/2014/main" id="{2AA4881E-3606-41BE-8D2C-33467C09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184" name="BEx1KD7H6UB1VYCJ7O61P562EIUY" descr="IQGV9140X0K0UPBL8OGU3I44J" hidden="1">
          <a:extLst>
            <a:ext uri="{FF2B5EF4-FFF2-40B4-BE49-F238E27FC236}">
              <a16:creationId xmlns:a16="http://schemas.microsoft.com/office/drawing/2014/main" id="{17C5B979-A9EB-4F93-8D41-9C01A671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185" name="BEx5AQZ4ETQ9LMY5EBWVH20Z7VXQ" hidden="1">
          <a:extLst>
            <a:ext uri="{FF2B5EF4-FFF2-40B4-BE49-F238E27FC236}">
              <a16:creationId xmlns:a16="http://schemas.microsoft.com/office/drawing/2014/main" id="{24505D1A-663E-4F91-A314-6BBE6E3AE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86" name="BEx1KD7H6UB1VYCJ7O61P562EIUY" descr="IQGV9140X0K0UPBL8OGU3I44J" hidden="1">
          <a:extLst>
            <a:ext uri="{FF2B5EF4-FFF2-40B4-BE49-F238E27FC236}">
              <a16:creationId xmlns:a16="http://schemas.microsoft.com/office/drawing/2014/main" id="{2BA7023C-B554-4837-8CD1-3E2641AA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87" name="BEx5AQZ4ETQ9LMY5EBWVH20Z7VXQ" hidden="1">
          <a:extLst>
            <a:ext uri="{FF2B5EF4-FFF2-40B4-BE49-F238E27FC236}">
              <a16:creationId xmlns:a16="http://schemas.microsoft.com/office/drawing/2014/main" id="{A3210760-2DC0-4164-9EF5-57747B5E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188" name="BEx1KD7H6UB1VYCJ7O61P562EIUY" descr="IQGV9140X0K0UPBL8OGU3I44J" hidden="1">
          <a:extLst>
            <a:ext uri="{FF2B5EF4-FFF2-40B4-BE49-F238E27FC236}">
              <a16:creationId xmlns:a16="http://schemas.microsoft.com/office/drawing/2014/main" id="{22892629-8D74-4FC6-957D-C0DB4F386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189" name="BEx5AQZ4ETQ9LMY5EBWVH20Z7VXQ" hidden="1">
          <a:extLst>
            <a:ext uri="{FF2B5EF4-FFF2-40B4-BE49-F238E27FC236}">
              <a16:creationId xmlns:a16="http://schemas.microsoft.com/office/drawing/2014/main" id="{F6B9DAD6-5BCE-4E08-9CD1-D22F5714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190" name="BEx1KD7H6UB1VYCJ7O61P562EIUY" descr="IQGV9140X0K0UPBL8OGU3I44J" hidden="1">
          <a:extLst>
            <a:ext uri="{FF2B5EF4-FFF2-40B4-BE49-F238E27FC236}">
              <a16:creationId xmlns:a16="http://schemas.microsoft.com/office/drawing/2014/main" id="{99E651C1-DAE5-4B18-94BA-6D19761F2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191" name="BEx5AQZ4ETQ9LMY5EBWVH20Z7VXQ" hidden="1">
          <a:extLst>
            <a:ext uri="{FF2B5EF4-FFF2-40B4-BE49-F238E27FC236}">
              <a16:creationId xmlns:a16="http://schemas.microsoft.com/office/drawing/2014/main" id="{A6D1AD54-E4A3-47E7-9784-0BEA39B7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92" name="BEx1KD7H6UB1VYCJ7O61P562EIUY" descr="IQGV9140X0K0UPBL8OGU3I44J" hidden="1">
          <a:extLst>
            <a:ext uri="{FF2B5EF4-FFF2-40B4-BE49-F238E27FC236}">
              <a16:creationId xmlns:a16="http://schemas.microsoft.com/office/drawing/2014/main" id="{80FF2AB4-59A5-4B6C-AFFA-65656B397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193" name="BEx5AQZ4ETQ9LMY5EBWVH20Z7VXQ" hidden="1">
          <a:extLst>
            <a:ext uri="{FF2B5EF4-FFF2-40B4-BE49-F238E27FC236}">
              <a16:creationId xmlns:a16="http://schemas.microsoft.com/office/drawing/2014/main" id="{3AD32A2D-6733-46E0-9411-9E179D30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194" name="BEx1KD7H6UB1VYCJ7O61P562EIUY" descr="IQGV9140X0K0UPBL8OGU3I44J" hidden="1">
          <a:extLst>
            <a:ext uri="{FF2B5EF4-FFF2-40B4-BE49-F238E27FC236}">
              <a16:creationId xmlns:a16="http://schemas.microsoft.com/office/drawing/2014/main" id="{A0FDB1BC-807E-4F4A-908C-1B86DB72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195" name="BEx5AQZ4ETQ9LMY5EBWVH20Z7VXQ" hidden="1">
          <a:extLst>
            <a:ext uri="{FF2B5EF4-FFF2-40B4-BE49-F238E27FC236}">
              <a16:creationId xmlns:a16="http://schemas.microsoft.com/office/drawing/2014/main" id="{4262F2F8-EFDD-4F21-8A38-C74EA69B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196" name="BEx1KD7H6UB1VYCJ7O61P562EIUY" descr="IQGV9140X0K0UPBL8OGU3I44J" hidden="1">
          <a:extLst>
            <a:ext uri="{FF2B5EF4-FFF2-40B4-BE49-F238E27FC236}">
              <a16:creationId xmlns:a16="http://schemas.microsoft.com/office/drawing/2014/main" id="{9A1CF61C-1C2A-4165-8AB2-ED4C6309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197" name="BEx5AQZ4ETQ9LMY5EBWVH20Z7VXQ" hidden="1">
          <a:extLst>
            <a:ext uri="{FF2B5EF4-FFF2-40B4-BE49-F238E27FC236}">
              <a16:creationId xmlns:a16="http://schemas.microsoft.com/office/drawing/2014/main" id="{E2401987-535A-4D29-9717-8276558B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198" name="BEx1KD7H6UB1VYCJ7O61P562EIUY" descr="IQGV9140X0K0UPBL8OGU3I44J" hidden="1">
          <a:extLst>
            <a:ext uri="{FF2B5EF4-FFF2-40B4-BE49-F238E27FC236}">
              <a16:creationId xmlns:a16="http://schemas.microsoft.com/office/drawing/2014/main" id="{20143570-E25E-4375-99D9-476010EDF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199" name="BEx5AQZ4ETQ9LMY5EBWVH20Z7VXQ" hidden="1">
          <a:extLst>
            <a:ext uri="{FF2B5EF4-FFF2-40B4-BE49-F238E27FC236}">
              <a16:creationId xmlns:a16="http://schemas.microsoft.com/office/drawing/2014/main" id="{066B5475-AE3A-48AB-9377-0478D2C8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00" name="BEx1KD7H6UB1VYCJ7O61P562EIUY" descr="IQGV9140X0K0UPBL8OGU3I44J" hidden="1">
          <a:extLst>
            <a:ext uri="{FF2B5EF4-FFF2-40B4-BE49-F238E27FC236}">
              <a16:creationId xmlns:a16="http://schemas.microsoft.com/office/drawing/2014/main" id="{639BABE3-2A30-4614-BA4A-E416F9D9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01" name="BEx5AQZ4ETQ9LMY5EBWVH20Z7VXQ" hidden="1">
          <a:extLst>
            <a:ext uri="{FF2B5EF4-FFF2-40B4-BE49-F238E27FC236}">
              <a16:creationId xmlns:a16="http://schemas.microsoft.com/office/drawing/2014/main" id="{CE4B1D30-6CEA-4448-9FAE-9E0A96A0F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02" name="BEx1KD7H6UB1VYCJ7O61P562EIUY" descr="IQGV9140X0K0UPBL8OGU3I44J" hidden="1">
          <a:extLst>
            <a:ext uri="{FF2B5EF4-FFF2-40B4-BE49-F238E27FC236}">
              <a16:creationId xmlns:a16="http://schemas.microsoft.com/office/drawing/2014/main" id="{89198DC5-656C-43BE-995D-BB17116D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03" name="BEx5AQZ4ETQ9LMY5EBWVH20Z7VXQ" hidden="1">
          <a:extLst>
            <a:ext uri="{FF2B5EF4-FFF2-40B4-BE49-F238E27FC236}">
              <a16:creationId xmlns:a16="http://schemas.microsoft.com/office/drawing/2014/main" id="{B15F0A82-013D-4AA0-8E3A-352D75415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04" name="BEx1KD7H6UB1VYCJ7O61P562EIUY" descr="IQGV9140X0K0UPBL8OGU3I44J" hidden="1">
          <a:extLst>
            <a:ext uri="{FF2B5EF4-FFF2-40B4-BE49-F238E27FC236}">
              <a16:creationId xmlns:a16="http://schemas.microsoft.com/office/drawing/2014/main" id="{41579603-7670-4E8A-9277-F6C723289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05" name="BEx5AQZ4ETQ9LMY5EBWVH20Z7VXQ" hidden="1">
          <a:extLst>
            <a:ext uri="{FF2B5EF4-FFF2-40B4-BE49-F238E27FC236}">
              <a16:creationId xmlns:a16="http://schemas.microsoft.com/office/drawing/2014/main" id="{78219790-BAB2-4848-86C4-C2C7BDB0E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06" name="BEx1KD7H6UB1VYCJ7O61P562EIUY" descr="IQGV9140X0K0UPBL8OGU3I44J" hidden="1">
          <a:extLst>
            <a:ext uri="{FF2B5EF4-FFF2-40B4-BE49-F238E27FC236}">
              <a16:creationId xmlns:a16="http://schemas.microsoft.com/office/drawing/2014/main" id="{FAC90553-73D0-4AD4-9DE8-69D0CE1A7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07" name="BEx5AQZ4ETQ9LMY5EBWVH20Z7VXQ" hidden="1">
          <a:extLst>
            <a:ext uri="{FF2B5EF4-FFF2-40B4-BE49-F238E27FC236}">
              <a16:creationId xmlns:a16="http://schemas.microsoft.com/office/drawing/2014/main" id="{5D71FFD8-C5FB-4F4A-A800-D23CEF872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208" name="BEx1KD7H6UB1VYCJ7O61P562EIUY" descr="IQGV9140X0K0UPBL8OGU3I44J" hidden="1">
          <a:extLst>
            <a:ext uri="{FF2B5EF4-FFF2-40B4-BE49-F238E27FC236}">
              <a16:creationId xmlns:a16="http://schemas.microsoft.com/office/drawing/2014/main" id="{A3B8C71E-10D4-4F43-BC32-E5E2DF5D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209" name="BEx5AQZ4ETQ9LMY5EBWVH20Z7VXQ" hidden="1">
          <a:extLst>
            <a:ext uri="{FF2B5EF4-FFF2-40B4-BE49-F238E27FC236}">
              <a16:creationId xmlns:a16="http://schemas.microsoft.com/office/drawing/2014/main" id="{11CF9C3B-ED36-4B79-A43F-7767DC0F9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10" name="BEx1KD7H6UB1VYCJ7O61P562EIUY" descr="IQGV9140X0K0UPBL8OGU3I44J" hidden="1">
          <a:extLst>
            <a:ext uri="{FF2B5EF4-FFF2-40B4-BE49-F238E27FC236}">
              <a16:creationId xmlns:a16="http://schemas.microsoft.com/office/drawing/2014/main" id="{283E0897-D661-4B94-A848-4A5A05B35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11" name="BEx5AQZ4ETQ9LMY5EBWVH20Z7VXQ" hidden="1">
          <a:extLst>
            <a:ext uri="{FF2B5EF4-FFF2-40B4-BE49-F238E27FC236}">
              <a16:creationId xmlns:a16="http://schemas.microsoft.com/office/drawing/2014/main" id="{B8EAA602-8FB8-4199-BD75-7D7FAFF73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12" name="BEx1KD7H6UB1VYCJ7O61P562EIUY" descr="IQGV9140X0K0UPBL8OGU3I44J" hidden="1">
          <a:extLst>
            <a:ext uri="{FF2B5EF4-FFF2-40B4-BE49-F238E27FC236}">
              <a16:creationId xmlns:a16="http://schemas.microsoft.com/office/drawing/2014/main" id="{AD21D07F-F45A-4B3F-8661-2E5D83D4A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13" name="BEx5AQZ4ETQ9LMY5EBWVH20Z7VXQ" hidden="1">
          <a:extLst>
            <a:ext uri="{FF2B5EF4-FFF2-40B4-BE49-F238E27FC236}">
              <a16:creationId xmlns:a16="http://schemas.microsoft.com/office/drawing/2014/main" id="{CABBC825-E871-4F9A-B6BB-8799F20C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14" name="BEx1KD7H6UB1VYCJ7O61P562EIUY" descr="IQGV9140X0K0UPBL8OGU3I44J" hidden="1">
          <a:extLst>
            <a:ext uri="{FF2B5EF4-FFF2-40B4-BE49-F238E27FC236}">
              <a16:creationId xmlns:a16="http://schemas.microsoft.com/office/drawing/2014/main" id="{EC3D1D12-5043-4403-8B85-A42B3B91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15" name="BEx5AQZ4ETQ9LMY5EBWVH20Z7VXQ" hidden="1">
          <a:extLst>
            <a:ext uri="{FF2B5EF4-FFF2-40B4-BE49-F238E27FC236}">
              <a16:creationId xmlns:a16="http://schemas.microsoft.com/office/drawing/2014/main" id="{2A09C4C5-F17C-4075-8911-F01B61907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16" name="BEx1KD7H6UB1VYCJ7O61P562EIUY" descr="IQGV9140X0K0UPBL8OGU3I44J" hidden="1">
          <a:extLst>
            <a:ext uri="{FF2B5EF4-FFF2-40B4-BE49-F238E27FC236}">
              <a16:creationId xmlns:a16="http://schemas.microsoft.com/office/drawing/2014/main" id="{C029626B-7A57-419B-9139-806815DB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17" name="BEx5AQZ4ETQ9LMY5EBWVH20Z7VXQ" hidden="1">
          <a:extLst>
            <a:ext uri="{FF2B5EF4-FFF2-40B4-BE49-F238E27FC236}">
              <a16:creationId xmlns:a16="http://schemas.microsoft.com/office/drawing/2014/main" id="{91C0E3C4-F863-40C2-B1CA-A4CFA0840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18" name="BEx1KD7H6UB1VYCJ7O61P562EIUY" descr="IQGV9140X0K0UPBL8OGU3I44J" hidden="1">
          <a:extLst>
            <a:ext uri="{FF2B5EF4-FFF2-40B4-BE49-F238E27FC236}">
              <a16:creationId xmlns:a16="http://schemas.microsoft.com/office/drawing/2014/main" id="{2C71A9F4-9473-4616-B9A0-F1CAABCBD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19" name="BEx5AQZ4ETQ9LMY5EBWVH20Z7VXQ" hidden="1">
          <a:extLst>
            <a:ext uri="{FF2B5EF4-FFF2-40B4-BE49-F238E27FC236}">
              <a16:creationId xmlns:a16="http://schemas.microsoft.com/office/drawing/2014/main" id="{FFA695BD-AF05-451B-8D77-148D86503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20" name="BEx1KD7H6UB1VYCJ7O61P562EIUY" descr="IQGV9140X0K0UPBL8OGU3I44J" hidden="1">
          <a:extLst>
            <a:ext uri="{FF2B5EF4-FFF2-40B4-BE49-F238E27FC236}">
              <a16:creationId xmlns:a16="http://schemas.microsoft.com/office/drawing/2014/main" id="{60016A75-0298-4C03-BC62-5469D2BF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21" name="BEx5AQZ4ETQ9LMY5EBWVH20Z7VXQ" hidden="1">
          <a:extLst>
            <a:ext uri="{FF2B5EF4-FFF2-40B4-BE49-F238E27FC236}">
              <a16:creationId xmlns:a16="http://schemas.microsoft.com/office/drawing/2014/main" id="{957A25F3-A053-4AF2-9283-BE57285F1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22" name="BEx5BJQWS6YWHH4ZMSUAMD641V6Y" descr="ZTMFMXCIQSECDX38ALEFHUB00" hidden="1">
          <a:extLst>
            <a:ext uri="{FF2B5EF4-FFF2-40B4-BE49-F238E27FC236}">
              <a16:creationId xmlns:a16="http://schemas.microsoft.com/office/drawing/2014/main" id="{38CD518F-B097-48AA-986C-025C4699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23" name="BExUBK0YZ5VYFY8TTITJGJU9S06A" hidden="1">
          <a:extLst>
            <a:ext uri="{FF2B5EF4-FFF2-40B4-BE49-F238E27FC236}">
              <a16:creationId xmlns:a16="http://schemas.microsoft.com/office/drawing/2014/main" id="{10291DBE-D343-4215-ADF7-6BE01EBA9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24" name="BEx5BJQWS6YWHH4ZMSUAMD641V6Y" descr="ZTMFMXCIQSECDX38ALEFHUB00" hidden="1">
          <a:extLst>
            <a:ext uri="{FF2B5EF4-FFF2-40B4-BE49-F238E27FC236}">
              <a16:creationId xmlns:a16="http://schemas.microsoft.com/office/drawing/2014/main" id="{1FC763CB-593C-40FC-8477-9EB90252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25" name="BExUBK0YZ5VYFY8TTITJGJU9S06A" hidden="1">
          <a:extLst>
            <a:ext uri="{FF2B5EF4-FFF2-40B4-BE49-F238E27FC236}">
              <a16:creationId xmlns:a16="http://schemas.microsoft.com/office/drawing/2014/main" id="{17389920-40AB-42BF-B9AD-DDE42652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26" name="BEx5BJQWS6YWHH4ZMSUAMD641V6Y" descr="ZTMFMXCIQSECDX38ALEFHUB00" hidden="1">
          <a:extLst>
            <a:ext uri="{FF2B5EF4-FFF2-40B4-BE49-F238E27FC236}">
              <a16:creationId xmlns:a16="http://schemas.microsoft.com/office/drawing/2014/main" id="{A31DE7BF-7151-47DC-8D23-D56941E51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27" name="BExUBK0YZ5VYFY8TTITJGJU9S06A" hidden="1">
          <a:extLst>
            <a:ext uri="{FF2B5EF4-FFF2-40B4-BE49-F238E27FC236}">
              <a16:creationId xmlns:a16="http://schemas.microsoft.com/office/drawing/2014/main" id="{167CD481-1FCA-419A-948E-DC2AA166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28" name="BEx5BJQWS6YWHH4ZMSUAMD641V6Y" descr="ZTMFMXCIQSECDX38ALEFHUB00" hidden="1">
          <a:extLst>
            <a:ext uri="{FF2B5EF4-FFF2-40B4-BE49-F238E27FC236}">
              <a16:creationId xmlns:a16="http://schemas.microsoft.com/office/drawing/2014/main" id="{C977AD9B-A282-4FD1-87C4-A932EE041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29" name="BExUBK0YZ5VYFY8TTITJGJU9S06A" hidden="1">
          <a:extLst>
            <a:ext uri="{FF2B5EF4-FFF2-40B4-BE49-F238E27FC236}">
              <a16:creationId xmlns:a16="http://schemas.microsoft.com/office/drawing/2014/main" id="{4784D88C-A1FF-4E40-9321-7C694D81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30" name="BEx5BJQWS6YWHH4ZMSUAMD641V6Y" descr="ZTMFMXCIQSECDX38ALEFHUB00" hidden="1">
          <a:extLst>
            <a:ext uri="{FF2B5EF4-FFF2-40B4-BE49-F238E27FC236}">
              <a16:creationId xmlns:a16="http://schemas.microsoft.com/office/drawing/2014/main" id="{0A4C809E-6ECE-4AFA-8DD1-89A44E9A7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31" name="BExUBK0YZ5VYFY8TTITJGJU9S06A" hidden="1">
          <a:extLst>
            <a:ext uri="{FF2B5EF4-FFF2-40B4-BE49-F238E27FC236}">
              <a16:creationId xmlns:a16="http://schemas.microsoft.com/office/drawing/2014/main" id="{0591364B-A88E-42D3-AEC2-D9C32BB8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32" name="BEx1KD7H6UB1VYCJ7O61P562EIUY" descr="IQGV9140X0K0UPBL8OGU3I44J" hidden="1">
          <a:extLst>
            <a:ext uri="{FF2B5EF4-FFF2-40B4-BE49-F238E27FC236}">
              <a16:creationId xmlns:a16="http://schemas.microsoft.com/office/drawing/2014/main" id="{3C241886-F062-4B22-B203-11A470284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33" name="BEx5AQZ4ETQ9LMY5EBWVH20Z7VXQ" hidden="1">
          <a:extLst>
            <a:ext uri="{FF2B5EF4-FFF2-40B4-BE49-F238E27FC236}">
              <a16:creationId xmlns:a16="http://schemas.microsoft.com/office/drawing/2014/main" id="{4809B08D-53A3-4E44-92D5-E48E44AEC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34" name="BEx1KD7H6UB1VYCJ7O61P562EIUY" descr="IQGV9140X0K0UPBL8OGU3I44J" hidden="1">
          <a:extLst>
            <a:ext uri="{FF2B5EF4-FFF2-40B4-BE49-F238E27FC236}">
              <a16:creationId xmlns:a16="http://schemas.microsoft.com/office/drawing/2014/main" id="{405CD423-F94B-4FF9-BA51-D2B989E4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35" name="BEx5AQZ4ETQ9LMY5EBWVH20Z7VXQ" hidden="1">
          <a:extLst>
            <a:ext uri="{FF2B5EF4-FFF2-40B4-BE49-F238E27FC236}">
              <a16:creationId xmlns:a16="http://schemas.microsoft.com/office/drawing/2014/main" id="{19EADF26-FD75-421C-A422-61D06E956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36" name="BEx5BJQWS6YWHH4ZMSUAMD641V6Y" descr="ZTMFMXCIQSECDX38ALEFHUB00" hidden="1">
          <a:extLst>
            <a:ext uri="{FF2B5EF4-FFF2-40B4-BE49-F238E27FC236}">
              <a16:creationId xmlns:a16="http://schemas.microsoft.com/office/drawing/2014/main" id="{92CA0D1A-4DAF-4572-A28B-3E4A58664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37" name="BExUBK0YZ5VYFY8TTITJGJU9S06A" hidden="1">
          <a:extLst>
            <a:ext uri="{FF2B5EF4-FFF2-40B4-BE49-F238E27FC236}">
              <a16:creationId xmlns:a16="http://schemas.microsoft.com/office/drawing/2014/main" id="{78B964A7-55D9-4755-BAAD-614703D23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38" name="BEx1KD7H6UB1VYCJ7O61P562EIUY" descr="IQGV9140X0K0UPBL8OGU3I44J" hidden="1">
          <a:extLst>
            <a:ext uri="{FF2B5EF4-FFF2-40B4-BE49-F238E27FC236}">
              <a16:creationId xmlns:a16="http://schemas.microsoft.com/office/drawing/2014/main" id="{02FB3038-FF60-4A8A-9975-3403E51CD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39" name="BEx5AQZ4ETQ9LMY5EBWVH20Z7VXQ" hidden="1">
          <a:extLst>
            <a:ext uri="{FF2B5EF4-FFF2-40B4-BE49-F238E27FC236}">
              <a16:creationId xmlns:a16="http://schemas.microsoft.com/office/drawing/2014/main" id="{4BF55AAE-8501-4898-B066-2A8EC7DE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40" name="BEx5BJQWS6YWHH4ZMSUAMD641V6Y" descr="ZTMFMXCIQSECDX38ALEFHUB00" hidden="1">
          <a:extLst>
            <a:ext uri="{FF2B5EF4-FFF2-40B4-BE49-F238E27FC236}">
              <a16:creationId xmlns:a16="http://schemas.microsoft.com/office/drawing/2014/main" id="{1AD81142-8FEA-4346-9B0F-14BDB7C5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41" name="BExUBK0YZ5VYFY8TTITJGJU9S06A" hidden="1">
          <a:extLst>
            <a:ext uri="{FF2B5EF4-FFF2-40B4-BE49-F238E27FC236}">
              <a16:creationId xmlns:a16="http://schemas.microsoft.com/office/drawing/2014/main" id="{D0CDCB0C-E3B3-40B3-AD36-7B392C5B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42" name="BEx5BJQWS6YWHH4ZMSUAMD641V6Y" descr="ZTMFMXCIQSECDX38ALEFHUB00" hidden="1">
          <a:extLst>
            <a:ext uri="{FF2B5EF4-FFF2-40B4-BE49-F238E27FC236}">
              <a16:creationId xmlns:a16="http://schemas.microsoft.com/office/drawing/2014/main" id="{703B947E-E31B-44B8-B6FB-7F373863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43" name="BExUBK0YZ5VYFY8TTITJGJU9S06A" hidden="1">
          <a:extLst>
            <a:ext uri="{FF2B5EF4-FFF2-40B4-BE49-F238E27FC236}">
              <a16:creationId xmlns:a16="http://schemas.microsoft.com/office/drawing/2014/main" id="{E268D97E-B52E-4D4E-B670-9EB00B0B7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44" name="BEx1KD7H6UB1VYCJ7O61P562EIUY" descr="IQGV9140X0K0UPBL8OGU3I44J" hidden="1">
          <a:extLst>
            <a:ext uri="{FF2B5EF4-FFF2-40B4-BE49-F238E27FC236}">
              <a16:creationId xmlns:a16="http://schemas.microsoft.com/office/drawing/2014/main" id="{6C21FDA8-45DF-4578-B291-507E136A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45" name="BEx5AQZ4ETQ9LMY5EBWVH20Z7VXQ" hidden="1">
          <a:extLst>
            <a:ext uri="{FF2B5EF4-FFF2-40B4-BE49-F238E27FC236}">
              <a16:creationId xmlns:a16="http://schemas.microsoft.com/office/drawing/2014/main" id="{B88CC0E0-D176-4BB3-9968-13876F04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46" name="BEx5BJQWS6YWHH4ZMSUAMD641V6Y" descr="ZTMFMXCIQSECDX38ALEFHUB00" hidden="1">
          <a:extLst>
            <a:ext uri="{FF2B5EF4-FFF2-40B4-BE49-F238E27FC236}">
              <a16:creationId xmlns:a16="http://schemas.microsoft.com/office/drawing/2014/main" id="{3DF9DE3C-87C1-478A-995F-F1905CAC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47" name="BExUBK0YZ5VYFY8TTITJGJU9S06A" hidden="1">
          <a:extLst>
            <a:ext uri="{FF2B5EF4-FFF2-40B4-BE49-F238E27FC236}">
              <a16:creationId xmlns:a16="http://schemas.microsoft.com/office/drawing/2014/main" id="{C60C026A-E673-4778-9ADA-F90C6C0E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48" name="BEx5BJQWS6YWHH4ZMSUAMD641V6Y" descr="ZTMFMXCIQSECDX38ALEFHUB00" hidden="1">
          <a:extLst>
            <a:ext uri="{FF2B5EF4-FFF2-40B4-BE49-F238E27FC236}">
              <a16:creationId xmlns:a16="http://schemas.microsoft.com/office/drawing/2014/main" id="{186D2D93-ED84-4E16-8905-0FB1BC1DB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49" name="BExUBK0YZ5VYFY8TTITJGJU9S06A" hidden="1">
          <a:extLst>
            <a:ext uri="{FF2B5EF4-FFF2-40B4-BE49-F238E27FC236}">
              <a16:creationId xmlns:a16="http://schemas.microsoft.com/office/drawing/2014/main" id="{91D1B7A3-6D53-41C7-90C9-688C3BFC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50" name="BEx5BJQWS6YWHH4ZMSUAMD641V6Y" descr="ZTMFMXCIQSECDX38ALEFHUB00" hidden="1">
          <a:extLst>
            <a:ext uri="{FF2B5EF4-FFF2-40B4-BE49-F238E27FC236}">
              <a16:creationId xmlns:a16="http://schemas.microsoft.com/office/drawing/2014/main" id="{6C425B5E-DB03-42D6-945C-74A810208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51" name="BExUBK0YZ5VYFY8TTITJGJU9S06A" hidden="1">
          <a:extLst>
            <a:ext uri="{FF2B5EF4-FFF2-40B4-BE49-F238E27FC236}">
              <a16:creationId xmlns:a16="http://schemas.microsoft.com/office/drawing/2014/main" id="{B42B84AE-4349-42D1-88A0-B29BDBA6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52" name="BEx1KD7H6UB1VYCJ7O61P562EIUY" descr="IQGV9140X0K0UPBL8OGU3I44J" hidden="1">
          <a:extLst>
            <a:ext uri="{FF2B5EF4-FFF2-40B4-BE49-F238E27FC236}">
              <a16:creationId xmlns:a16="http://schemas.microsoft.com/office/drawing/2014/main" id="{27E43242-AAF4-4E3D-90A9-E9E14C76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53" name="BEx5AQZ4ETQ9LMY5EBWVH20Z7VXQ" hidden="1">
          <a:extLst>
            <a:ext uri="{FF2B5EF4-FFF2-40B4-BE49-F238E27FC236}">
              <a16:creationId xmlns:a16="http://schemas.microsoft.com/office/drawing/2014/main" id="{12ED27AA-944A-43CC-ACBB-AC4B5FD6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54" name="BEx5BJQWS6YWHH4ZMSUAMD641V6Y" descr="ZTMFMXCIQSECDX38ALEFHUB00" hidden="1">
          <a:extLst>
            <a:ext uri="{FF2B5EF4-FFF2-40B4-BE49-F238E27FC236}">
              <a16:creationId xmlns:a16="http://schemas.microsoft.com/office/drawing/2014/main" id="{9425A4B6-4658-4B31-A781-03B076A5F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55" name="BExUBK0YZ5VYFY8TTITJGJU9S06A" hidden="1">
          <a:extLst>
            <a:ext uri="{FF2B5EF4-FFF2-40B4-BE49-F238E27FC236}">
              <a16:creationId xmlns:a16="http://schemas.microsoft.com/office/drawing/2014/main" id="{4EDB7939-E02E-4E85-8682-BCE117706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56" name="BEx5BJQWS6YWHH4ZMSUAMD641V6Y" descr="ZTMFMXCIQSECDX38ALEFHUB00" hidden="1">
          <a:extLst>
            <a:ext uri="{FF2B5EF4-FFF2-40B4-BE49-F238E27FC236}">
              <a16:creationId xmlns:a16="http://schemas.microsoft.com/office/drawing/2014/main" id="{27355E1D-B77C-4048-8776-E5FD78A3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57" name="BExUBK0YZ5VYFY8TTITJGJU9S06A" hidden="1">
          <a:extLst>
            <a:ext uri="{FF2B5EF4-FFF2-40B4-BE49-F238E27FC236}">
              <a16:creationId xmlns:a16="http://schemas.microsoft.com/office/drawing/2014/main" id="{EED6CDFB-F009-408B-B8F9-F8435AE6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58" name="BEx5BJQWS6YWHH4ZMSUAMD641V6Y" descr="ZTMFMXCIQSECDX38ALEFHUB00" hidden="1">
          <a:extLst>
            <a:ext uri="{FF2B5EF4-FFF2-40B4-BE49-F238E27FC236}">
              <a16:creationId xmlns:a16="http://schemas.microsoft.com/office/drawing/2014/main" id="{40BE638D-6BF1-40BF-8DBC-E24CE4805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59" name="BExUBK0YZ5VYFY8TTITJGJU9S06A" hidden="1">
          <a:extLst>
            <a:ext uri="{FF2B5EF4-FFF2-40B4-BE49-F238E27FC236}">
              <a16:creationId xmlns:a16="http://schemas.microsoft.com/office/drawing/2014/main" id="{595F6FF2-5BBD-45DB-B60D-461030C3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60" name="BEx5BJQWS6YWHH4ZMSUAMD641V6Y" descr="ZTMFMXCIQSECDX38ALEFHUB00" hidden="1">
          <a:extLst>
            <a:ext uri="{FF2B5EF4-FFF2-40B4-BE49-F238E27FC236}">
              <a16:creationId xmlns:a16="http://schemas.microsoft.com/office/drawing/2014/main" id="{FCB02894-1AED-4D29-A7E2-4F243DDB3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61" name="BExUBK0YZ5VYFY8TTITJGJU9S06A" hidden="1">
          <a:extLst>
            <a:ext uri="{FF2B5EF4-FFF2-40B4-BE49-F238E27FC236}">
              <a16:creationId xmlns:a16="http://schemas.microsoft.com/office/drawing/2014/main" id="{61C71C47-1168-487B-87D2-C53BAFA8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62" name="BEx5BJQWS6YWHH4ZMSUAMD641V6Y" descr="ZTMFMXCIQSECDX38ALEFHUB00" hidden="1">
          <a:extLst>
            <a:ext uri="{FF2B5EF4-FFF2-40B4-BE49-F238E27FC236}">
              <a16:creationId xmlns:a16="http://schemas.microsoft.com/office/drawing/2014/main" id="{1E151087-3AE4-4015-AE67-44A9C0603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63" name="BExUBK0YZ5VYFY8TTITJGJU9S06A" hidden="1">
          <a:extLst>
            <a:ext uri="{FF2B5EF4-FFF2-40B4-BE49-F238E27FC236}">
              <a16:creationId xmlns:a16="http://schemas.microsoft.com/office/drawing/2014/main" id="{4A957163-C10D-4212-9101-FE9E9A4CD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64" name="BEx1KD7H6UB1VYCJ7O61P562EIUY" descr="IQGV9140X0K0UPBL8OGU3I44J" hidden="1">
          <a:extLst>
            <a:ext uri="{FF2B5EF4-FFF2-40B4-BE49-F238E27FC236}">
              <a16:creationId xmlns:a16="http://schemas.microsoft.com/office/drawing/2014/main" id="{8513DC2C-809F-44D1-9BF8-F60BA2027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65" name="BEx5AQZ4ETQ9LMY5EBWVH20Z7VXQ" hidden="1">
          <a:extLst>
            <a:ext uri="{FF2B5EF4-FFF2-40B4-BE49-F238E27FC236}">
              <a16:creationId xmlns:a16="http://schemas.microsoft.com/office/drawing/2014/main" id="{AC3CD406-A14B-4388-9EBF-C0356AF0E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66" name="BEx5BJQWS6YWHH4ZMSUAMD641V6Y" descr="ZTMFMXCIQSECDX38ALEFHUB00" hidden="1">
          <a:extLst>
            <a:ext uri="{FF2B5EF4-FFF2-40B4-BE49-F238E27FC236}">
              <a16:creationId xmlns:a16="http://schemas.microsoft.com/office/drawing/2014/main" id="{4A98315B-C6DE-49CA-869D-11B2F2E8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67" name="BExUBK0YZ5VYFY8TTITJGJU9S06A" hidden="1">
          <a:extLst>
            <a:ext uri="{FF2B5EF4-FFF2-40B4-BE49-F238E27FC236}">
              <a16:creationId xmlns:a16="http://schemas.microsoft.com/office/drawing/2014/main" id="{63FA0A91-331B-4370-B8EC-CAE15E021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68" name="BEx5BJQWS6YWHH4ZMSUAMD641V6Y" descr="ZTMFMXCIQSECDX38ALEFHUB00" hidden="1">
          <a:extLst>
            <a:ext uri="{FF2B5EF4-FFF2-40B4-BE49-F238E27FC236}">
              <a16:creationId xmlns:a16="http://schemas.microsoft.com/office/drawing/2014/main" id="{FD5E0E35-2BE8-44AE-B802-75A9F8FC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69" name="BExUBK0YZ5VYFY8TTITJGJU9S06A" hidden="1">
          <a:extLst>
            <a:ext uri="{FF2B5EF4-FFF2-40B4-BE49-F238E27FC236}">
              <a16:creationId xmlns:a16="http://schemas.microsoft.com/office/drawing/2014/main" id="{C6B6E666-A1E0-4575-9EA6-DB91BCF1B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70" name="BEx5BJQWS6YWHH4ZMSUAMD641V6Y" descr="ZTMFMXCIQSECDX38ALEFHUB00" hidden="1">
          <a:extLst>
            <a:ext uri="{FF2B5EF4-FFF2-40B4-BE49-F238E27FC236}">
              <a16:creationId xmlns:a16="http://schemas.microsoft.com/office/drawing/2014/main" id="{50EE7FF6-EE79-4357-A38D-D958376AB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71" name="BExUBK0YZ5VYFY8TTITJGJU9S06A" hidden="1">
          <a:extLst>
            <a:ext uri="{FF2B5EF4-FFF2-40B4-BE49-F238E27FC236}">
              <a16:creationId xmlns:a16="http://schemas.microsoft.com/office/drawing/2014/main" id="{AC2720EC-BFF8-4A74-A756-F9AEBD53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72" name="BEx5BJQWS6YWHH4ZMSUAMD641V6Y" descr="ZTMFMXCIQSECDX38ALEFHUB00" hidden="1">
          <a:extLst>
            <a:ext uri="{FF2B5EF4-FFF2-40B4-BE49-F238E27FC236}">
              <a16:creationId xmlns:a16="http://schemas.microsoft.com/office/drawing/2014/main" id="{DAC8B92B-6D45-4139-8639-4819931E4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73" name="BExUBK0YZ5VYFY8TTITJGJU9S06A" hidden="1">
          <a:extLst>
            <a:ext uri="{FF2B5EF4-FFF2-40B4-BE49-F238E27FC236}">
              <a16:creationId xmlns:a16="http://schemas.microsoft.com/office/drawing/2014/main" id="{DCDEEBCD-2C8C-459C-86A0-0324483A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74" name="BEx5BJQWS6YWHH4ZMSUAMD641V6Y" descr="ZTMFMXCIQSECDX38ALEFHUB00" hidden="1">
          <a:extLst>
            <a:ext uri="{FF2B5EF4-FFF2-40B4-BE49-F238E27FC236}">
              <a16:creationId xmlns:a16="http://schemas.microsoft.com/office/drawing/2014/main" id="{171F1A52-122B-41A3-8A54-10A8507C9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75" name="BExUBK0YZ5VYFY8TTITJGJU9S06A" hidden="1">
          <a:extLst>
            <a:ext uri="{FF2B5EF4-FFF2-40B4-BE49-F238E27FC236}">
              <a16:creationId xmlns:a16="http://schemas.microsoft.com/office/drawing/2014/main" id="{6C7C513C-7EAF-47B3-8B6D-07AD0CD4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76" name="BEx1KD7H6UB1VYCJ7O61P562EIUY" descr="IQGV9140X0K0UPBL8OGU3I44J" hidden="1">
          <a:extLst>
            <a:ext uri="{FF2B5EF4-FFF2-40B4-BE49-F238E27FC236}">
              <a16:creationId xmlns:a16="http://schemas.microsoft.com/office/drawing/2014/main" id="{7B6704A4-F56C-41E9-8A88-90C5371B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77" name="BEx5AQZ4ETQ9LMY5EBWVH20Z7VXQ" hidden="1">
          <a:extLst>
            <a:ext uri="{FF2B5EF4-FFF2-40B4-BE49-F238E27FC236}">
              <a16:creationId xmlns:a16="http://schemas.microsoft.com/office/drawing/2014/main" id="{1A66E797-C7C4-43F8-8FD3-A233E525E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78" name="BEx1KD7H6UB1VYCJ7O61P562EIUY" descr="IQGV9140X0K0UPBL8OGU3I44J" hidden="1">
          <a:extLst>
            <a:ext uri="{FF2B5EF4-FFF2-40B4-BE49-F238E27FC236}">
              <a16:creationId xmlns:a16="http://schemas.microsoft.com/office/drawing/2014/main" id="{2D2DAAC4-2108-48DA-B21A-564C78CFF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79" name="BEx5AQZ4ETQ9LMY5EBWVH20Z7VXQ" hidden="1">
          <a:extLst>
            <a:ext uri="{FF2B5EF4-FFF2-40B4-BE49-F238E27FC236}">
              <a16:creationId xmlns:a16="http://schemas.microsoft.com/office/drawing/2014/main" id="{4277A007-A2AB-40FD-BD2E-62D603022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80" name="BEx5BJQWS6YWHH4ZMSUAMD641V6Y" descr="ZTMFMXCIQSECDX38ALEFHUB00" hidden="1">
          <a:extLst>
            <a:ext uri="{FF2B5EF4-FFF2-40B4-BE49-F238E27FC236}">
              <a16:creationId xmlns:a16="http://schemas.microsoft.com/office/drawing/2014/main" id="{3E3DD665-CB8E-4BE5-81A9-0EB44845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81" name="BExUBK0YZ5VYFY8TTITJGJU9S06A" hidden="1">
          <a:extLst>
            <a:ext uri="{FF2B5EF4-FFF2-40B4-BE49-F238E27FC236}">
              <a16:creationId xmlns:a16="http://schemas.microsoft.com/office/drawing/2014/main" id="{7A3520C8-62D1-48FA-99A4-71D9AAEC6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82" name="BEx1KD7H6UB1VYCJ7O61P562EIUY" descr="IQGV9140X0K0UPBL8OGU3I44J" hidden="1">
          <a:extLst>
            <a:ext uri="{FF2B5EF4-FFF2-40B4-BE49-F238E27FC236}">
              <a16:creationId xmlns:a16="http://schemas.microsoft.com/office/drawing/2014/main" id="{ACE4311A-2946-48B7-81A1-FE26AD41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83" name="BEx5AQZ4ETQ9LMY5EBWVH20Z7VXQ" hidden="1">
          <a:extLst>
            <a:ext uri="{FF2B5EF4-FFF2-40B4-BE49-F238E27FC236}">
              <a16:creationId xmlns:a16="http://schemas.microsoft.com/office/drawing/2014/main" id="{4169F507-FBE3-4D21-BB6A-7290519B5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84" name="BEx5BJQWS6YWHH4ZMSUAMD641V6Y" descr="ZTMFMXCIQSECDX38ALEFHUB00" hidden="1">
          <a:extLst>
            <a:ext uri="{FF2B5EF4-FFF2-40B4-BE49-F238E27FC236}">
              <a16:creationId xmlns:a16="http://schemas.microsoft.com/office/drawing/2014/main" id="{9781C375-332A-4355-9BFB-A2127A66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85" name="BExUBK0YZ5VYFY8TTITJGJU9S06A" hidden="1">
          <a:extLst>
            <a:ext uri="{FF2B5EF4-FFF2-40B4-BE49-F238E27FC236}">
              <a16:creationId xmlns:a16="http://schemas.microsoft.com/office/drawing/2014/main" id="{04CF966B-F618-4645-965A-D94F0237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86" name="BEx5BJQWS6YWHH4ZMSUAMD641V6Y" descr="ZTMFMXCIQSECDX38ALEFHUB00" hidden="1">
          <a:extLst>
            <a:ext uri="{FF2B5EF4-FFF2-40B4-BE49-F238E27FC236}">
              <a16:creationId xmlns:a16="http://schemas.microsoft.com/office/drawing/2014/main" id="{E2D2E7C5-2267-4499-957B-EF0F38469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87" name="BExUBK0YZ5VYFY8TTITJGJU9S06A" hidden="1">
          <a:extLst>
            <a:ext uri="{FF2B5EF4-FFF2-40B4-BE49-F238E27FC236}">
              <a16:creationId xmlns:a16="http://schemas.microsoft.com/office/drawing/2014/main" id="{1D59D079-84C3-4952-917C-156B7D1FB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88" name="BEx1KD7H6UB1VYCJ7O61P562EIUY" descr="IQGV9140X0K0UPBL8OGU3I44J" hidden="1">
          <a:extLst>
            <a:ext uri="{FF2B5EF4-FFF2-40B4-BE49-F238E27FC236}">
              <a16:creationId xmlns:a16="http://schemas.microsoft.com/office/drawing/2014/main" id="{2C47A1CA-EAF0-4768-A185-2CB5F0C7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89" name="BEx5AQZ4ETQ9LMY5EBWVH20Z7VXQ" hidden="1">
          <a:extLst>
            <a:ext uri="{FF2B5EF4-FFF2-40B4-BE49-F238E27FC236}">
              <a16:creationId xmlns:a16="http://schemas.microsoft.com/office/drawing/2014/main" id="{F872CBFB-33C2-4466-ABA0-9805FC86D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90" name="BEx5BJQWS6YWHH4ZMSUAMD641V6Y" descr="ZTMFMXCIQSECDX38ALEFHUB00" hidden="1">
          <a:extLst>
            <a:ext uri="{FF2B5EF4-FFF2-40B4-BE49-F238E27FC236}">
              <a16:creationId xmlns:a16="http://schemas.microsoft.com/office/drawing/2014/main" id="{CDF21FCE-78F2-4826-B666-54D504C9C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91" name="BExUBK0YZ5VYFY8TTITJGJU9S06A" hidden="1">
          <a:extLst>
            <a:ext uri="{FF2B5EF4-FFF2-40B4-BE49-F238E27FC236}">
              <a16:creationId xmlns:a16="http://schemas.microsoft.com/office/drawing/2014/main" id="{D3335370-0F65-498E-B11E-E659F0B5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92" name="BEx5BJQWS6YWHH4ZMSUAMD641V6Y" descr="ZTMFMXCIQSECDX38ALEFHUB00" hidden="1">
          <a:extLst>
            <a:ext uri="{FF2B5EF4-FFF2-40B4-BE49-F238E27FC236}">
              <a16:creationId xmlns:a16="http://schemas.microsoft.com/office/drawing/2014/main" id="{B8D6E550-A20F-41DD-B619-C1938147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93" name="BExUBK0YZ5VYFY8TTITJGJU9S06A" hidden="1">
          <a:extLst>
            <a:ext uri="{FF2B5EF4-FFF2-40B4-BE49-F238E27FC236}">
              <a16:creationId xmlns:a16="http://schemas.microsoft.com/office/drawing/2014/main" id="{8A3F9575-E0E3-4197-B98B-50700498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94" name="BEx5BJQWS6YWHH4ZMSUAMD641V6Y" descr="ZTMFMXCIQSECDX38ALEFHUB00" hidden="1">
          <a:extLst>
            <a:ext uri="{FF2B5EF4-FFF2-40B4-BE49-F238E27FC236}">
              <a16:creationId xmlns:a16="http://schemas.microsoft.com/office/drawing/2014/main" id="{A5A2880F-E810-4400-9DB9-FE732E4C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95" name="BExUBK0YZ5VYFY8TTITJGJU9S06A" hidden="1">
          <a:extLst>
            <a:ext uri="{FF2B5EF4-FFF2-40B4-BE49-F238E27FC236}">
              <a16:creationId xmlns:a16="http://schemas.microsoft.com/office/drawing/2014/main" id="{985BB385-D5B4-4AC9-BC6E-AF53782A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96" name="BEx1KD7H6UB1VYCJ7O61P562EIUY" descr="IQGV9140X0K0UPBL8OGU3I44J" hidden="1">
          <a:extLst>
            <a:ext uri="{FF2B5EF4-FFF2-40B4-BE49-F238E27FC236}">
              <a16:creationId xmlns:a16="http://schemas.microsoft.com/office/drawing/2014/main" id="{CD7CB4A0-0C51-42F6-8E9F-C6D4A54E8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1905</xdr:rowOff>
    </xdr:from>
    <xdr:ext cx="59531" cy="829901"/>
    <xdr:pic>
      <xdr:nvPicPr>
        <xdr:cNvPr id="6297" name="BEx5AQZ4ETQ9LMY5EBWVH20Z7VXQ" hidden="1">
          <a:extLst>
            <a:ext uri="{FF2B5EF4-FFF2-40B4-BE49-F238E27FC236}">
              <a16:creationId xmlns:a16="http://schemas.microsoft.com/office/drawing/2014/main" id="{FBC0B6AE-A959-43D7-8798-0E2E0913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320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98" name="BEx5BJQWS6YWHH4ZMSUAMD641V6Y" descr="ZTMFMXCIQSECDX38ALEFHUB00" hidden="1">
          <a:extLst>
            <a:ext uri="{FF2B5EF4-FFF2-40B4-BE49-F238E27FC236}">
              <a16:creationId xmlns:a16="http://schemas.microsoft.com/office/drawing/2014/main" id="{6BB8D54D-4462-4B49-8831-87108E0D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299" name="BExUBK0YZ5VYFY8TTITJGJU9S06A" hidden="1">
          <a:extLst>
            <a:ext uri="{FF2B5EF4-FFF2-40B4-BE49-F238E27FC236}">
              <a16:creationId xmlns:a16="http://schemas.microsoft.com/office/drawing/2014/main" id="{5D98B88F-B6ED-4BA6-BFDA-1F76B9B7A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300" name="BEx5BJQWS6YWHH4ZMSUAMD641V6Y" descr="ZTMFMXCIQSECDX38ALEFHUB00" hidden="1">
          <a:extLst>
            <a:ext uri="{FF2B5EF4-FFF2-40B4-BE49-F238E27FC236}">
              <a16:creationId xmlns:a16="http://schemas.microsoft.com/office/drawing/2014/main" id="{797978B1-4059-41A6-AE3D-F732458E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301" name="BExUBK0YZ5VYFY8TTITJGJU9S06A" hidden="1">
          <a:extLst>
            <a:ext uri="{FF2B5EF4-FFF2-40B4-BE49-F238E27FC236}">
              <a16:creationId xmlns:a16="http://schemas.microsoft.com/office/drawing/2014/main" id="{C9E75C72-149A-46C2-825A-18188B41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302" name="BEx5BJQWS6YWHH4ZMSUAMD641V6Y" descr="ZTMFMXCIQSECDX38ALEFHUB00" hidden="1">
          <a:extLst>
            <a:ext uri="{FF2B5EF4-FFF2-40B4-BE49-F238E27FC236}">
              <a16:creationId xmlns:a16="http://schemas.microsoft.com/office/drawing/2014/main" id="{35AA607D-55B6-4D9A-8144-09C8196E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303" name="BExUBK0YZ5VYFY8TTITJGJU9S06A" hidden="1">
          <a:extLst>
            <a:ext uri="{FF2B5EF4-FFF2-40B4-BE49-F238E27FC236}">
              <a16:creationId xmlns:a16="http://schemas.microsoft.com/office/drawing/2014/main" id="{C0762428-A250-4999-AC02-08EEDE2D1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304" name="BEx5BJQWS6YWHH4ZMSUAMD641V6Y" descr="ZTMFMXCIQSECDX38ALEFHUB00" hidden="1">
          <a:extLst>
            <a:ext uri="{FF2B5EF4-FFF2-40B4-BE49-F238E27FC236}">
              <a16:creationId xmlns:a16="http://schemas.microsoft.com/office/drawing/2014/main" id="{D7940428-8D6D-49BC-A7C1-7FEA70DAE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305" name="BExUBK0YZ5VYFY8TTITJGJU9S06A" hidden="1">
          <a:extLst>
            <a:ext uri="{FF2B5EF4-FFF2-40B4-BE49-F238E27FC236}">
              <a16:creationId xmlns:a16="http://schemas.microsoft.com/office/drawing/2014/main" id="{18D8264B-B8B4-4737-9596-4253A5CEA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306" name="BEx5BJQWS6YWHH4ZMSUAMD641V6Y" descr="ZTMFMXCIQSECDX38ALEFHUB00" hidden="1">
          <a:extLst>
            <a:ext uri="{FF2B5EF4-FFF2-40B4-BE49-F238E27FC236}">
              <a16:creationId xmlns:a16="http://schemas.microsoft.com/office/drawing/2014/main" id="{4ACEA6C6-A6A9-494F-AF79-02782895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307" name="BExUBK0YZ5VYFY8TTITJGJU9S06A" hidden="1">
          <a:extLst>
            <a:ext uri="{FF2B5EF4-FFF2-40B4-BE49-F238E27FC236}">
              <a16:creationId xmlns:a16="http://schemas.microsoft.com/office/drawing/2014/main" id="{B7EF2F7B-D4F6-48B6-BC4D-C3F5E4E8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308" name="BEx5BJQWS6YWHH4ZMSUAMD641V6Y" descr="ZTMFMXCIQSECDX38ALEFHUB00" hidden="1">
          <a:extLst>
            <a:ext uri="{FF2B5EF4-FFF2-40B4-BE49-F238E27FC236}">
              <a16:creationId xmlns:a16="http://schemas.microsoft.com/office/drawing/2014/main" id="{17E61DE9-1138-4ED6-ACD9-05EE6C8F8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309" name="BExUBK0YZ5VYFY8TTITJGJU9S06A" hidden="1">
          <a:extLst>
            <a:ext uri="{FF2B5EF4-FFF2-40B4-BE49-F238E27FC236}">
              <a16:creationId xmlns:a16="http://schemas.microsoft.com/office/drawing/2014/main" id="{248A94D6-0AFE-4653-AEA2-FCA46FF51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1905</xdr:rowOff>
    </xdr:from>
    <xdr:ext cx="59531" cy="829901"/>
    <xdr:pic>
      <xdr:nvPicPr>
        <xdr:cNvPr id="6310" name="BEx1KD7H6UB1VYCJ7O61P562EIUY" descr="IQGV9140X0K0UPBL8OGU3I44J" hidden="1">
          <a:extLst>
            <a:ext uri="{FF2B5EF4-FFF2-40B4-BE49-F238E27FC236}">
              <a16:creationId xmlns:a16="http://schemas.microsoft.com/office/drawing/2014/main" id="{99D7D09B-56D8-4510-9E26-88194A0D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07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311" name="BEx5BJQWS6YWHH4ZMSUAMD641V6Y" descr="ZTMFMXCIQSECDX38ALEFHUB00" hidden="1">
          <a:extLst>
            <a:ext uri="{FF2B5EF4-FFF2-40B4-BE49-F238E27FC236}">
              <a16:creationId xmlns:a16="http://schemas.microsoft.com/office/drawing/2014/main" id="{2BCF4E1D-474E-4B8D-B778-3BECBD9FA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11430</xdr:colOff>
      <xdr:row>21</xdr:row>
      <xdr:rowOff>1905</xdr:rowOff>
    </xdr:from>
    <xdr:ext cx="59531" cy="829901"/>
    <xdr:pic>
      <xdr:nvPicPr>
        <xdr:cNvPr id="6312" name="BExVTO5Q8G2M7BPL4B2584LQS0R0" descr="OB6Q8NA4LZFE4GM9Y3V56BPMQ" hidden="1">
          <a:extLst>
            <a:ext uri="{FF2B5EF4-FFF2-40B4-BE49-F238E27FC236}">
              <a16:creationId xmlns:a16="http://schemas.microsoft.com/office/drawing/2014/main" id="{79358EB0-5080-49F2-BC4D-D855D9BE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3107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21</xdr:row>
      <xdr:rowOff>0</xdr:rowOff>
    </xdr:from>
    <xdr:ext cx="59531" cy="295275"/>
    <xdr:pic>
      <xdr:nvPicPr>
        <xdr:cNvPr id="6313" name="BExIFSCLN1G86X78PFLTSMRP0US5" descr="9JK4SPV4DG7VTCZIILWHXQU5J" hidden="1">
          <a:extLst>
            <a:ext uri="{FF2B5EF4-FFF2-40B4-BE49-F238E27FC236}">
              <a16:creationId xmlns:a16="http://schemas.microsoft.com/office/drawing/2014/main" id="{3E3A42F2-18FB-4951-95B4-395EF7B6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68980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1905</xdr:rowOff>
    </xdr:from>
    <xdr:ext cx="59531" cy="829901"/>
    <xdr:pic>
      <xdr:nvPicPr>
        <xdr:cNvPr id="6314" name="BEx5AQZ4ETQ9LMY5EBWVH20Z7VXQ" hidden="1">
          <a:extLst>
            <a:ext uri="{FF2B5EF4-FFF2-40B4-BE49-F238E27FC236}">
              <a16:creationId xmlns:a16="http://schemas.microsoft.com/office/drawing/2014/main" id="{B55C43B4-29CE-4593-95D5-FD3B8AFBD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07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0</xdr:rowOff>
    </xdr:from>
    <xdr:ext cx="59531" cy="295275"/>
    <xdr:pic>
      <xdr:nvPicPr>
        <xdr:cNvPr id="6315" name="BExUBK0YZ5VYFY8TTITJGJU9S06A" hidden="1">
          <a:extLst>
            <a:ext uri="{FF2B5EF4-FFF2-40B4-BE49-F238E27FC236}">
              <a16:creationId xmlns:a16="http://schemas.microsoft.com/office/drawing/2014/main" id="{71D9926C-C44B-4579-A049-E346F3A20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31051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21</xdr:row>
      <xdr:rowOff>1905</xdr:rowOff>
    </xdr:from>
    <xdr:ext cx="47625" cy="829901"/>
    <xdr:pic>
      <xdr:nvPicPr>
        <xdr:cNvPr id="6316" name="BExUEZCSSJ7RN4J18I2NUIQR2FZS" hidden="1">
          <a:extLst>
            <a:ext uri="{FF2B5EF4-FFF2-40B4-BE49-F238E27FC236}">
              <a16:creationId xmlns:a16="http://schemas.microsoft.com/office/drawing/2014/main" id="{17621E96-6EFD-48CF-93AC-655E8A04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3107055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21</xdr:row>
      <xdr:rowOff>0</xdr:rowOff>
    </xdr:from>
    <xdr:ext cx="47625" cy="295275"/>
    <xdr:pic>
      <xdr:nvPicPr>
        <xdr:cNvPr id="6317" name="BExS3JDQWF7U3F5JTEVOE16ASIYK" hidden="1">
          <a:extLst>
            <a:ext uri="{FF2B5EF4-FFF2-40B4-BE49-F238E27FC236}">
              <a16:creationId xmlns:a16="http://schemas.microsoft.com/office/drawing/2014/main" id="{11B65864-61C1-4E12-8ED2-B120D20E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8030" y="3105150"/>
          <a:ext cx="47625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18" name="BEx5BJQWS6YWHH4ZMSUAMD641V6Y" descr="ZTMFMXCIQSECDX38ALEFHUB00" hidden="1">
          <a:extLst>
            <a:ext uri="{FF2B5EF4-FFF2-40B4-BE49-F238E27FC236}">
              <a16:creationId xmlns:a16="http://schemas.microsoft.com/office/drawing/2014/main" id="{171046B9-6E2A-4EAE-8F2D-C92646D23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19" name="BExUBK0YZ5VYFY8TTITJGJU9S06A" hidden="1">
          <a:extLst>
            <a:ext uri="{FF2B5EF4-FFF2-40B4-BE49-F238E27FC236}">
              <a16:creationId xmlns:a16="http://schemas.microsoft.com/office/drawing/2014/main" id="{8B35078C-F7B2-4CD4-AD36-3425944E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20" name="BEx5BJQWS6YWHH4ZMSUAMD641V6Y" descr="ZTMFMXCIQSECDX38ALEFHUB00" hidden="1">
          <a:extLst>
            <a:ext uri="{FF2B5EF4-FFF2-40B4-BE49-F238E27FC236}">
              <a16:creationId xmlns:a16="http://schemas.microsoft.com/office/drawing/2014/main" id="{8F6C6F0B-CB46-4EE3-B266-778082B9E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21" name="BExUBK0YZ5VYFY8TTITJGJU9S06A" hidden="1">
          <a:extLst>
            <a:ext uri="{FF2B5EF4-FFF2-40B4-BE49-F238E27FC236}">
              <a16:creationId xmlns:a16="http://schemas.microsoft.com/office/drawing/2014/main" id="{7688DF77-F4B6-4724-8D94-EDFD86C5A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22" name="BEx5BJQWS6YWHH4ZMSUAMD641V6Y" descr="ZTMFMXCIQSECDX38ALEFHUB00" hidden="1">
          <a:extLst>
            <a:ext uri="{FF2B5EF4-FFF2-40B4-BE49-F238E27FC236}">
              <a16:creationId xmlns:a16="http://schemas.microsoft.com/office/drawing/2014/main" id="{213AC1A6-B7AD-44A4-BEAF-66A4F328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23" name="BExUBK0YZ5VYFY8TTITJGJU9S06A" hidden="1">
          <a:extLst>
            <a:ext uri="{FF2B5EF4-FFF2-40B4-BE49-F238E27FC236}">
              <a16:creationId xmlns:a16="http://schemas.microsoft.com/office/drawing/2014/main" id="{72B35BEC-2FDD-4D68-A388-28861EDF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24" name="BEx5BJQWS6YWHH4ZMSUAMD641V6Y" descr="ZTMFMXCIQSECDX38ALEFHUB00" hidden="1">
          <a:extLst>
            <a:ext uri="{FF2B5EF4-FFF2-40B4-BE49-F238E27FC236}">
              <a16:creationId xmlns:a16="http://schemas.microsoft.com/office/drawing/2014/main" id="{12E3C632-A83C-4948-AA68-B4DBAF0D7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25" name="BExUBK0YZ5VYFY8TTITJGJU9S06A" hidden="1">
          <a:extLst>
            <a:ext uri="{FF2B5EF4-FFF2-40B4-BE49-F238E27FC236}">
              <a16:creationId xmlns:a16="http://schemas.microsoft.com/office/drawing/2014/main" id="{6F1A46E8-CFB9-436B-8262-8AA2742B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26" name="BEx5BJQWS6YWHH4ZMSUAMD641V6Y" descr="ZTMFMXCIQSECDX38ALEFHUB00" hidden="1">
          <a:extLst>
            <a:ext uri="{FF2B5EF4-FFF2-40B4-BE49-F238E27FC236}">
              <a16:creationId xmlns:a16="http://schemas.microsoft.com/office/drawing/2014/main" id="{7BBE5D13-C900-4C6C-BDF7-CD34F87A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27" name="BExUBK0YZ5VYFY8TTITJGJU9S06A" hidden="1">
          <a:extLst>
            <a:ext uri="{FF2B5EF4-FFF2-40B4-BE49-F238E27FC236}">
              <a16:creationId xmlns:a16="http://schemas.microsoft.com/office/drawing/2014/main" id="{6F1D1E6C-BF24-4352-B470-02F42EECF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1905</xdr:rowOff>
    </xdr:from>
    <xdr:ext cx="59531" cy="829901"/>
    <xdr:pic>
      <xdr:nvPicPr>
        <xdr:cNvPr id="6328" name="BEx1KD7H6UB1VYCJ7O61P562EIUY" descr="IQGV9140X0K0UPBL8OGU3I44J" hidden="1">
          <a:extLst>
            <a:ext uri="{FF2B5EF4-FFF2-40B4-BE49-F238E27FC236}">
              <a16:creationId xmlns:a16="http://schemas.microsoft.com/office/drawing/2014/main" id="{5F951C1D-078C-424B-8062-8376CBBDA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07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1905</xdr:rowOff>
    </xdr:from>
    <xdr:ext cx="59531" cy="829901"/>
    <xdr:pic>
      <xdr:nvPicPr>
        <xdr:cNvPr id="6329" name="BEx5AQZ4ETQ9LMY5EBWVH20Z7VXQ" hidden="1">
          <a:extLst>
            <a:ext uri="{FF2B5EF4-FFF2-40B4-BE49-F238E27FC236}">
              <a16:creationId xmlns:a16="http://schemas.microsoft.com/office/drawing/2014/main" id="{D6DDEC2C-ADB7-4367-B0C7-127590F9A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07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1905</xdr:rowOff>
    </xdr:from>
    <xdr:ext cx="59531" cy="829901"/>
    <xdr:pic>
      <xdr:nvPicPr>
        <xdr:cNvPr id="6330" name="BEx1KD7H6UB1VYCJ7O61P562EIUY" descr="IQGV9140X0K0UPBL8OGU3I44J" hidden="1">
          <a:extLst>
            <a:ext uri="{FF2B5EF4-FFF2-40B4-BE49-F238E27FC236}">
              <a16:creationId xmlns:a16="http://schemas.microsoft.com/office/drawing/2014/main" id="{EBE95CB3-2582-4589-B9DB-2D0EC445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07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1905</xdr:rowOff>
    </xdr:from>
    <xdr:ext cx="59531" cy="829901"/>
    <xdr:pic>
      <xdr:nvPicPr>
        <xdr:cNvPr id="6331" name="BEx5AQZ4ETQ9LMY5EBWVH20Z7VXQ" hidden="1">
          <a:extLst>
            <a:ext uri="{FF2B5EF4-FFF2-40B4-BE49-F238E27FC236}">
              <a16:creationId xmlns:a16="http://schemas.microsoft.com/office/drawing/2014/main" id="{C0FD4E4B-61B5-46A9-9278-D3C69A3E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07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32" name="BEx5BJQWS6YWHH4ZMSUAMD641V6Y" descr="ZTMFMXCIQSECDX38ALEFHUB00" hidden="1">
          <a:extLst>
            <a:ext uri="{FF2B5EF4-FFF2-40B4-BE49-F238E27FC236}">
              <a16:creationId xmlns:a16="http://schemas.microsoft.com/office/drawing/2014/main" id="{0F4F7164-8957-4ABE-9139-C9E45545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33" name="BExUBK0YZ5VYFY8TTITJGJU9S06A" hidden="1">
          <a:extLst>
            <a:ext uri="{FF2B5EF4-FFF2-40B4-BE49-F238E27FC236}">
              <a16:creationId xmlns:a16="http://schemas.microsoft.com/office/drawing/2014/main" id="{4106A96E-48F3-4821-B933-DF8615B4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1905</xdr:rowOff>
    </xdr:from>
    <xdr:ext cx="59531" cy="829901"/>
    <xdr:pic>
      <xdr:nvPicPr>
        <xdr:cNvPr id="6334" name="BEx1KD7H6UB1VYCJ7O61P562EIUY" descr="IQGV9140X0K0UPBL8OGU3I44J" hidden="1">
          <a:extLst>
            <a:ext uri="{FF2B5EF4-FFF2-40B4-BE49-F238E27FC236}">
              <a16:creationId xmlns:a16="http://schemas.microsoft.com/office/drawing/2014/main" id="{2910F489-D504-4E72-B276-852C95DD8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07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1905</xdr:rowOff>
    </xdr:from>
    <xdr:ext cx="59531" cy="829901"/>
    <xdr:pic>
      <xdr:nvPicPr>
        <xdr:cNvPr id="6335" name="BEx5AQZ4ETQ9LMY5EBWVH20Z7VXQ" hidden="1">
          <a:extLst>
            <a:ext uri="{FF2B5EF4-FFF2-40B4-BE49-F238E27FC236}">
              <a16:creationId xmlns:a16="http://schemas.microsoft.com/office/drawing/2014/main" id="{5F8FB0A0-F010-43FB-BBCD-3C02C3168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07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36" name="BEx5BJQWS6YWHH4ZMSUAMD641V6Y" descr="ZTMFMXCIQSECDX38ALEFHUB00" hidden="1">
          <a:extLst>
            <a:ext uri="{FF2B5EF4-FFF2-40B4-BE49-F238E27FC236}">
              <a16:creationId xmlns:a16="http://schemas.microsoft.com/office/drawing/2014/main" id="{C3F9C794-8AE3-465A-B10A-2B3723E4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37" name="BExUBK0YZ5VYFY8TTITJGJU9S06A" hidden="1">
          <a:extLst>
            <a:ext uri="{FF2B5EF4-FFF2-40B4-BE49-F238E27FC236}">
              <a16:creationId xmlns:a16="http://schemas.microsoft.com/office/drawing/2014/main" id="{32A88176-533A-4C47-B3D3-CB1D74CD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38" name="BEx5BJQWS6YWHH4ZMSUAMD641V6Y" descr="ZTMFMXCIQSECDX38ALEFHUB00" hidden="1">
          <a:extLst>
            <a:ext uri="{FF2B5EF4-FFF2-40B4-BE49-F238E27FC236}">
              <a16:creationId xmlns:a16="http://schemas.microsoft.com/office/drawing/2014/main" id="{574E08E1-0A51-48D5-BDAF-736D713F1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39" name="BExUBK0YZ5VYFY8TTITJGJU9S06A" hidden="1">
          <a:extLst>
            <a:ext uri="{FF2B5EF4-FFF2-40B4-BE49-F238E27FC236}">
              <a16:creationId xmlns:a16="http://schemas.microsoft.com/office/drawing/2014/main" id="{9786F2B3-4B7B-457F-B437-FD6491C7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1905</xdr:rowOff>
    </xdr:from>
    <xdr:ext cx="59531" cy="829901"/>
    <xdr:pic>
      <xdr:nvPicPr>
        <xdr:cNvPr id="6340" name="BEx1KD7H6UB1VYCJ7O61P562EIUY" descr="IQGV9140X0K0UPBL8OGU3I44J" hidden="1">
          <a:extLst>
            <a:ext uri="{FF2B5EF4-FFF2-40B4-BE49-F238E27FC236}">
              <a16:creationId xmlns:a16="http://schemas.microsoft.com/office/drawing/2014/main" id="{A961112B-4630-4F1F-B5D0-41E332D0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07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1905</xdr:rowOff>
    </xdr:from>
    <xdr:ext cx="59531" cy="829901"/>
    <xdr:pic>
      <xdr:nvPicPr>
        <xdr:cNvPr id="6341" name="BEx5AQZ4ETQ9LMY5EBWVH20Z7VXQ" hidden="1">
          <a:extLst>
            <a:ext uri="{FF2B5EF4-FFF2-40B4-BE49-F238E27FC236}">
              <a16:creationId xmlns:a16="http://schemas.microsoft.com/office/drawing/2014/main" id="{4F707648-49B4-4184-AD3A-D6D8B1232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07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42" name="BEx5BJQWS6YWHH4ZMSUAMD641V6Y" descr="ZTMFMXCIQSECDX38ALEFHUB00" hidden="1">
          <a:extLst>
            <a:ext uri="{FF2B5EF4-FFF2-40B4-BE49-F238E27FC236}">
              <a16:creationId xmlns:a16="http://schemas.microsoft.com/office/drawing/2014/main" id="{27BE0B9F-F713-431C-9F73-52C4760C6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43" name="BExUBK0YZ5VYFY8TTITJGJU9S06A" hidden="1">
          <a:extLst>
            <a:ext uri="{FF2B5EF4-FFF2-40B4-BE49-F238E27FC236}">
              <a16:creationId xmlns:a16="http://schemas.microsoft.com/office/drawing/2014/main" id="{6CE75A32-434E-498B-BB8B-9B2F8CF80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44" name="BEx5BJQWS6YWHH4ZMSUAMD641V6Y" descr="ZTMFMXCIQSECDX38ALEFHUB00" hidden="1">
          <a:extLst>
            <a:ext uri="{FF2B5EF4-FFF2-40B4-BE49-F238E27FC236}">
              <a16:creationId xmlns:a16="http://schemas.microsoft.com/office/drawing/2014/main" id="{8BF05D33-CFEA-42B3-A149-910340324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45" name="BExUBK0YZ5VYFY8TTITJGJU9S06A" hidden="1">
          <a:extLst>
            <a:ext uri="{FF2B5EF4-FFF2-40B4-BE49-F238E27FC236}">
              <a16:creationId xmlns:a16="http://schemas.microsoft.com/office/drawing/2014/main" id="{77E2529F-3883-4AE2-B111-EBE312A24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46" name="BEx5BJQWS6YWHH4ZMSUAMD641V6Y" descr="ZTMFMXCIQSECDX38ALEFHUB00" hidden="1">
          <a:extLst>
            <a:ext uri="{FF2B5EF4-FFF2-40B4-BE49-F238E27FC236}">
              <a16:creationId xmlns:a16="http://schemas.microsoft.com/office/drawing/2014/main" id="{BA55BBC1-42D8-4D15-91E8-04C9E7D7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47" name="BExUBK0YZ5VYFY8TTITJGJU9S06A" hidden="1">
          <a:extLst>
            <a:ext uri="{FF2B5EF4-FFF2-40B4-BE49-F238E27FC236}">
              <a16:creationId xmlns:a16="http://schemas.microsoft.com/office/drawing/2014/main" id="{B820DC9C-24F3-4D61-B14D-5679C8DA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1905</xdr:rowOff>
    </xdr:from>
    <xdr:ext cx="59531" cy="829901"/>
    <xdr:pic>
      <xdr:nvPicPr>
        <xdr:cNvPr id="6348" name="BEx1KD7H6UB1VYCJ7O61P562EIUY" descr="IQGV9140X0K0UPBL8OGU3I44J" hidden="1">
          <a:extLst>
            <a:ext uri="{FF2B5EF4-FFF2-40B4-BE49-F238E27FC236}">
              <a16:creationId xmlns:a16="http://schemas.microsoft.com/office/drawing/2014/main" id="{0754391E-8547-490F-A107-09AF1AA2E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07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21</xdr:row>
      <xdr:rowOff>1905</xdr:rowOff>
    </xdr:from>
    <xdr:ext cx="59531" cy="829901"/>
    <xdr:pic>
      <xdr:nvPicPr>
        <xdr:cNvPr id="6349" name="BEx5AQZ4ETQ9LMY5EBWVH20Z7VXQ" hidden="1">
          <a:extLst>
            <a:ext uri="{FF2B5EF4-FFF2-40B4-BE49-F238E27FC236}">
              <a16:creationId xmlns:a16="http://schemas.microsoft.com/office/drawing/2014/main" id="{EAFE345E-39CA-4231-8DC2-D616D48B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3107055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50" name="BEx5BJQWS6YWHH4ZMSUAMD641V6Y" descr="ZTMFMXCIQSECDX38ALEFHUB00" hidden="1">
          <a:extLst>
            <a:ext uri="{FF2B5EF4-FFF2-40B4-BE49-F238E27FC236}">
              <a16:creationId xmlns:a16="http://schemas.microsoft.com/office/drawing/2014/main" id="{8428825E-ACAB-4C55-9D65-640228DD4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51" name="BExUBK0YZ5VYFY8TTITJGJU9S06A" hidden="1">
          <a:extLst>
            <a:ext uri="{FF2B5EF4-FFF2-40B4-BE49-F238E27FC236}">
              <a16:creationId xmlns:a16="http://schemas.microsoft.com/office/drawing/2014/main" id="{C168151D-7DDC-4249-83B7-59684D12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52" name="BEx5BJQWS6YWHH4ZMSUAMD641V6Y" descr="ZTMFMXCIQSECDX38ALEFHUB00" hidden="1">
          <a:extLst>
            <a:ext uri="{FF2B5EF4-FFF2-40B4-BE49-F238E27FC236}">
              <a16:creationId xmlns:a16="http://schemas.microsoft.com/office/drawing/2014/main" id="{218EC6B8-DBF1-490D-AF0B-82FB7099E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53" name="BExUBK0YZ5VYFY8TTITJGJU9S06A" hidden="1">
          <a:extLst>
            <a:ext uri="{FF2B5EF4-FFF2-40B4-BE49-F238E27FC236}">
              <a16:creationId xmlns:a16="http://schemas.microsoft.com/office/drawing/2014/main" id="{E9572B7E-C191-4FB5-BFF1-BADEA8733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54" name="BEx5BJQWS6YWHH4ZMSUAMD641V6Y" descr="ZTMFMXCIQSECDX38ALEFHUB00" hidden="1">
          <a:extLst>
            <a:ext uri="{FF2B5EF4-FFF2-40B4-BE49-F238E27FC236}">
              <a16:creationId xmlns:a16="http://schemas.microsoft.com/office/drawing/2014/main" id="{1174E354-6CA4-4472-9D6A-C4D91F6CE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55" name="BExUBK0YZ5VYFY8TTITJGJU9S06A" hidden="1">
          <a:extLst>
            <a:ext uri="{FF2B5EF4-FFF2-40B4-BE49-F238E27FC236}">
              <a16:creationId xmlns:a16="http://schemas.microsoft.com/office/drawing/2014/main" id="{4D5BCB8C-ECA0-4C26-B2C7-C7BE4CBA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56" name="BEx5BJQWS6YWHH4ZMSUAMD641V6Y" descr="ZTMFMXCIQSECDX38ALEFHUB00" hidden="1">
          <a:extLst>
            <a:ext uri="{FF2B5EF4-FFF2-40B4-BE49-F238E27FC236}">
              <a16:creationId xmlns:a16="http://schemas.microsoft.com/office/drawing/2014/main" id="{CDF2C6A6-D1B1-4943-B71E-0DC674082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57" name="BExUBK0YZ5VYFY8TTITJGJU9S06A" hidden="1">
          <a:extLst>
            <a:ext uri="{FF2B5EF4-FFF2-40B4-BE49-F238E27FC236}">
              <a16:creationId xmlns:a16="http://schemas.microsoft.com/office/drawing/2014/main" id="{C1949C02-A7C5-4571-8D19-17303E6D1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58" name="BEx5BJQWS6YWHH4ZMSUAMD641V6Y" descr="ZTMFMXCIQSECDX38ALEFHUB00" hidden="1">
          <a:extLst>
            <a:ext uri="{FF2B5EF4-FFF2-40B4-BE49-F238E27FC236}">
              <a16:creationId xmlns:a16="http://schemas.microsoft.com/office/drawing/2014/main" id="{9F6F01EA-117D-402B-A5D6-259825E3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59" name="BExUBK0YZ5VYFY8TTITJGJU9S06A" hidden="1">
          <a:extLst>
            <a:ext uri="{FF2B5EF4-FFF2-40B4-BE49-F238E27FC236}">
              <a16:creationId xmlns:a16="http://schemas.microsoft.com/office/drawing/2014/main" id="{E5F52E76-A950-48C8-9448-6FDC9C034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60" name="BEx5BJQWS6YWHH4ZMSUAMD641V6Y" descr="ZTMFMXCIQSECDX38ALEFHUB00" hidden="1">
          <a:extLst>
            <a:ext uri="{FF2B5EF4-FFF2-40B4-BE49-F238E27FC236}">
              <a16:creationId xmlns:a16="http://schemas.microsoft.com/office/drawing/2014/main" id="{AC48D264-39E2-4802-8B73-41F7620A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61" name="BExUBK0YZ5VYFY8TTITJGJU9S06A" hidden="1">
          <a:extLst>
            <a:ext uri="{FF2B5EF4-FFF2-40B4-BE49-F238E27FC236}">
              <a16:creationId xmlns:a16="http://schemas.microsoft.com/office/drawing/2014/main" id="{C1CA90EA-F31A-4AF2-B542-37B69C9D9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62" name="BEx5BJQWS6YWHH4ZMSUAMD641V6Y" descr="ZTMFMXCIQSECDX38ALEFHUB00" hidden="1">
          <a:extLst>
            <a:ext uri="{FF2B5EF4-FFF2-40B4-BE49-F238E27FC236}">
              <a16:creationId xmlns:a16="http://schemas.microsoft.com/office/drawing/2014/main" id="{FB507E51-2382-4C9E-938F-F031C4568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11430</xdr:colOff>
      <xdr:row>22</xdr:row>
      <xdr:rowOff>0</xdr:rowOff>
    </xdr:from>
    <xdr:ext cx="59531" cy="295275"/>
    <xdr:pic>
      <xdr:nvPicPr>
        <xdr:cNvPr id="6363" name="BExUBK0YZ5VYFY8TTITJGJU9S06A" hidden="1">
          <a:extLst>
            <a:ext uri="{FF2B5EF4-FFF2-40B4-BE49-F238E27FC236}">
              <a16:creationId xmlns:a16="http://schemas.microsoft.com/office/drawing/2014/main" id="{4424A474-61B2-4358-A98C-42ED03DA1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68855" y="4438650"/>
          <a:ext cx="59531" cy="2952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64" name="BEx1KD7H6UB1VYCJ7O61P562EIUY" descr="IQGV9140X0K0UPBL8OGU3I44J" hidden="1">
          <a:extLst>
            <a:ext uri="{FF2B5EF4-FFF2-40B4-BE49-F238E27FC236}">
              <a16:creationId xmlns:a16="http://schemas.microsoft.com/office/drawing/2014/main" id="{9C5A2E3D-BEAF-4733-95E2-8437599E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65" name="BEx5AQZ4ETQ9LMY5EBWVH20Z7VXQ" hidden="1">
          <a:extLst>
            <a:ext uri="{FF2B5EF4-FFF2-40B4-BE49-F238E27FC236}">
              <a16:creationId xmlns:a16="http://schemas.microsoft.com/office/drawing/2014/main" id="{800F6221-15E4-4EBC-83E1-4D2DA1A65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66" name="BEx1KD7H6UB1VYCJ7O61P562EIUY" descr="IQGV9140X0K0UPBL8OGU3I44J" hidden="1">
          <a:extLst>
            <a:ext uri="{FF2B5EF4-FFF2-40B4-BE49-F238E27FC236}">
              <a16:creationId xmlns:a16="http://schemas.microsoft.com/office/drawing/2014/main" id="{76C26350-CCDA-46A9-B2B8-746F6BAF0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67" name="BEx5AQZ4ETQ9LMY5EBWVH20Z7VXQ" hidden="1">
          <a:extLst>
            <a:ext uri="{FF2B5EF4-FFF2-40B4-BE49-F238E27FC236}">
              <a16:creationId xmlns:a16="http://schemas.microsoft.com/office/drawing/2014/main" id="{A401A5D3-763D-4B2B-ADC5-26E61417E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68" name="BEx1KD7H6UB1VYCJ7O61P562EIUY" descr="IQGV9140X0K0UPBL8OGU3I44J" hidden="1">
          <a:extLst>
            <a:ext uri="{FF2B5EF4-FFF2-40B4-BE49-F238E27FC236}">
              <a16:creationId xmlns:a16="http://schemas.microsoft.com/office/drawing/2014/main" id="{8C3B9432-007C-462D-A7D8-57CCFBA4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69" name="BEx5AQZ4ETQ9LMY5EBWVH20Z7VXQ" hidden="1">
          <a:extLst>
            <a:ext uri="{FF2B5EF4-FFF2-40B4-BE49-F238E27FC236}">
              <a16:creationId xmlns:a16="http://schemas.microsoft.com/office/drawing/2014/main" id="{7BA7F4C5-76E1-46CA-809A-BC7EB2CE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70" name="BEx1KD7H6UB1VYCJ7O61P562EIUY" descr="IQGV9140X0K0UPBL8OGU3I44J" hidden="1">
          <a:extLst>
            <a:ext uri="{FF2B5EF4-FFF2-40B4-BE49-F238E27FC236}">
              <a16:creationId xmlns:a16="http://schemas.microsoft.com/office/drawing/2014/main" id="{A2B179B7-2E8D-4142-A0FD-0B27F2EC2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71" name="BEx5AQZ4ETQ9LMY5EBWVH20Z7VXQ" hidden="1">
          <a:extLst>
            <a:ext uri="{FF2B5EF4-FFF2-40B4-BE49-F238E27FC236}">
              <a16:creationId xmlns:a16="http://schemas.microsoft.com/office/drawing/2014/main" id="{0BDA8C66-26B2-4C41-987B-66A79FDE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72" name="BEx1KD7H6UB1VYCJ7O61P562EIUY" descr="IQGV9140X0K0UPBL8OGU3I44J" hidden="1">
          <a:extLst>
            <a:ext uri="{FF2B5EF4-FFF2-40B4-BE49-F238E27FC236}">
              <a16:creationId xmlns:a16="http://schemas.microsoft.com/office/drawing/2014/main" id="{097C7804-7EF4-44C6-A10B-EA2C0B584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73" name="BEx5AQZ4ETQ9LMY5EBWVH20Z7VXQ" hidden="1">
          <a:extLst>
            <a:ext uri="{FF2B5EF4-FFF2-40B4-BE49-F238E27FC236}">
              <a16:creationId xmlns:a16="http://schemas.microsoft.com/office/drawing/2014/main" id="{30883E75-5614-41EB-9697-BA305A708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74" name="BEx1KD7H6UB1VYCJ7O61P562EIUY" descr="IQGV9140X0K0UPBL8OGU3I44J" hidden="1">
          <a:extLst>
            <a:ext uri="{FF2B5EF4-FFF2-40B4-BE49-F238E27FC236}">
              <a16:creationId xmlns:a16="http://schemas.microsoft.com/office/drawing/2014/main" id="{9F2A6191-CF50-4D13-9A67-DA6A30E89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75" name="BEx5AQZ4ETQ9LMY5EBWVH20Z7VXQ" hidden="1">
          <a:extLst>
            <a:ext uri="{FF2B5EF4-FFF2-40B4-BE49-F238E27FC236}">
              <a16:creationId xmlns:a16="http://schemas.microsoft.com/office/drawing/2014/main" id="{E322D5D7-5D7B-434F-89B7-ED4DF47C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76" name="BEx1KD7H6UB1VYCJ7O61P562EIUY" descr="IQGV9140X0K0UPBL8OGU3I44J" hidden="1">
          <a:extLst>
            <a:ext uri="{FF2B5EF4-FFF2-40B4-BE49-F238E27FC236}">
              <a16:creationId xmlns:a16="http://schemas.microsoft.com/office/drawing/2014/main" id="{E706BE82-20C2-4C2F-99FF-145522E41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77" name="BEx5AQZ4ETQ9LMY5EBWVH20Z7VXQ" hidden="1">
          <a:extLst>
            <a:ext uri="{FF2B5EF4-FFF2-40B4-BE49-F238E27FC236}">
              <a16:creationId xmlns:a16="http://schemas.microsoft.com/office/drawing/2014/main" id="{936D044D-AA4C-4C5B-933B-3EDA5436B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78" name="BEx1KD7H6UB1VYCJ7O61P562EIUY" descr="IQGV9140X0K0UPBL8OGU3I44J" hidden="1">
          <a:extLst>
            <a:ext uri="{FF2B5EF4-FFF2-40B4-BE49-F238E27FC236}">
              <a16:creationId xmlns:a16="http://schemas.microsoft.com/office/drawing/2014/main" id="{9AE17DF7-F562-4B16-A7C8-33FA16AF4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79" name="BEx5AQZ4ETQ9LMY5EBWVH20Z7VXQ" hidden="1">
          <a:extLst>
            <a:ext uri="{FF2B5EF4-FFF2-40B4-BE49-F238E27FC236}">
              <a16:creationId xmlns:a16="http://schemas.microsoft.com/office/drawing/2014/main" id="{68E97714-C756-4C48-B381-EF7D59C9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80" name="BEx1KD7H6UB1VYCJ7O61P562EIUY" descr="IQGV9140X0K0UPBL8OGU3I44J" hidden="1">
          <a:extLst>
            <a:ext uri="{FF2B5EF4-FFF2-40B4-BE49-F238E27FC236}">
              <a16:creationId xmlns:a16="http://schemas.microsoft.com/office/drawing/2014/main" id="{D6961D06-C664-4046-8922-F900AC7AB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81" name="BEx5AQZ4ETQ9LMY5EBWVH20Z7VXQ" hidden="1">
          <a:extLst>
            <a:ext uri="{FF2B5EF4-FFF2-40B4-BE49-F238E27FC236}">
              <a16:creationId xmlns:a16="http://schemas.microsoft.com/office/drawing/2014/main" id="{E473ACF4-D89A-4007-8B87-37E0F15E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82" name="BEx1KD7H6UB1VYCJ7O61P562EIUY" descr="IQGV9140X0K0UPBL8OGU3I44J" hidden="1">
          <a:extLst>
            <a:ext uri="{FF2B5EF4-FFF2-40B4-BE49-F238E27FC236}">
              <a16:creationId xmlns:a16="http://schemas.microsoft.com/office/drawing/2014/main" id="{7C35B368-7DC3-45B5-8DA2-18AF643B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83" name="BEx5AQZ4ETQ9LMY5EBWVH20Z7VXQ" hidden="1">
          <a:extLst>
            <a:ext uri="{FF2B5EF4-FFF2-40B4-BE49-F238E27FC236}">
              <a16:creationId xmlns:a16="http://schemas.microsoft.com/office/drawing/2014/main" id="{128E1EFC-ACD8-49BA-A87C-20FC62B9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84" name="BEx1KD7H6UB1VYCJ7O61P562EIUY" descr="IQGV9140X0K0UPBL8OGU3I44J" hidden="1">
          <a:extLst>
            <a:ext uri="{FF2B5EF4-FFF2-40B4-BE49-F238E27FC236}">
              <a16:creationId xmlns:a16="http://schemas.microsoft.com/office/drawing/2014/main" id="{C14D0FF5-22B5-4B42-AF64-5BC63849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85" name="BEx5AQZ4ETQ9LMY5EBWVH20Z7VXQ" hidden="1">
          <a:extLst>
            <a:ext uri="{FF2B5EF4-FFF2-40B4-BE49-F238E27FC236}">
              <a16:creationId xmlns:a16="http://schemas.microsoft.com/office/drawing/2014/main" id="{4F46E63B-4C1F-494C-90FC-4355F2DB3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86" name="BEx1KD7H6UB1VYCJ7O61P562EIUY" descr="IQGV9140X0K0UPBL8OGU3I44J" hidden="1">
          <a:extLst>
            <a:ext uri="{FF2B5EF4-FFF2-40B4-BE49-F238E27FC236}">
              <a16:creationId xmlns:a16="http://schemas.microsoft.com/office/drawing/2014/main" id="{62733C9E-C3CE-4A63-B72A-B3163418F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87" name="BEx5AQZ4ETQ9LMY5EBWVH20Z7VXQ" hidden="1">
          <a:extLst>
            <a:ext uri="{FF2B5EF4-FFF2-40B4-BE49-F238E27FC236}">
              <a16:creationId xmlns:a16="http://schemas.microsoft.com/office/drawing/2014/main" id="{A4447085-D274-4153-90BF-5532E0E83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88" name="BEx1KD7H6UB1VYCJ7O61P562EIUY" descr="IQGV9140X0K0UPBL8OGU3I44J" hidden="1">
          <a:extLst>
            <a:ext uri="{FF2B5EF4-FFF2-40B4-BE49-F238E27FC236}">
              <a16:creationId xmlns:a16="http://schemas.microsoft.com/office/drawing/2014/main" id="{6AB0C782-CE34-43A0-878B-46CFF05CE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89" name="BEx5AQZ4ETQ9LMY5EBWVH20Z7VXQ" hidden="1">
          <a:extLst>
            <a:ext uri="{FF2B5EF4-FFF2-40B4-BE49-F238E27FC236}">
              <a16:creationId xmlns:a16="http://schemas.microsoft.com/office/drawing/2014/main" id="{CE0811D6-5969-4C00-8DD3-DC46751EB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90" name="BEx1KD7H6UB1VYCJ7O61P562EIUY" descr="IQGV9140X0K0UPBL8OGU3I44J" hidden="1">
          <a:extLst>
            <a:ext uri="{FF2B5EF4-FFF2-40B4-BE49-F238E27FC236}">
              <a16:creationId xmlns:a16="http://schemas.microsoft.com/office/drawing/2014/main" id="{C3BE722C-6E08-425E-A18C-E9606DFE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91" name="BEx5AQZ4ETQ9LMY5EBWVH20Z7VXQ" hidden="1">
          <a:extLst>
            <a:ext uri="{FF2B5EF4-FFF2-40B4-BE49-F238E27FC236}">
              <a16:creationId xmlns:a16="http://schemas.microsoft.com/office/drawing/2014/main" id="{174FE3ED-3920-4371-AC5B-C59278D79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92" name="BEx1KD7H6UB1VYCJ7O61P562EIUY" descr="IQGV9140X0K0UPBL8OGU3I44J" hidden="1">
          <a:extLst>
            <a:ext uri="{FF2B5EF4-FFF2-40B4-BE49-F238E27FC236}">
              <a16:creationId xmlns:a16="http://schemas.microsoft.com/office/drawing/2014/main" id="{0CB6E11B-7B7D-4D1E-A963-CD7C9A0B3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20</xdr:row>
      <xdr:rowOff>0</xdr:rowOff>
    </xdr:from>
    <xdr:ext cx="59531" cy="829901"/>
    <xdr:pic>
      <xdr:nvPicPr>
        <xdr:cNvPr id="6393" name="BExVTO5Q8G2M7BPL4B2584LQS0R0" descr="OB6Q8NA4LZFE4GM9Y3V56BPMQ" hidden="1">
          <a:extLst>
            <a:ext uri="{FF2B5EF4-FFF2-40B4-BE49-F238E27FC236}">
              <a16:creationId xmlns:a16="http://schemas.microsoft.com/office/drawing/2014/main" id="{938400D6-DEA1-49F2-A2EA-779061A7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94" name="BEx5AQZ4ETQ9LMY5EBWVH20Z7VXQ" hidden="1">
          <a:extLst>
            <a:ext uri="{FF2B5EF4-FFF2-40B4-BE49-F238E27FC236}">
              <a16:creationId xmlns:a16="http://schemas.microsoft.com/office/drawing/2014/main" id="{78A08857-AFCD-4EB4-843E-68764319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829901"/>
    <xdr:pic>
      <xdr:nvPicPr>
        <xdr:cNvPr id="6395" name="BExUEZCSSJ7RN4J18I2NUIQR2FZS" hidden="1">
          <a:extLst>
            <a:ext uri="{FF2B5EF4-FFF2-40B4-BE49-F238E27FC236}">
              <a16:creationId xmlns:a16="http://schemas.microsoft.com/office/drawing/2014/main" id="{8F74DF0D-F042-4930-A14A-A0D795706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2781300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96" name="BEx1KD7H6UB1VYCJ7O61P562EIUY" descr="IQGV9140X0K0UPBL8OGU3I44J" hidden="1">
          <a:extLst>
            <a:ext uri="{FF2B5EF4-FFF2-40B4-BE49-F238E27FC236}">
              <a16:creationId xmlns:a16="http://schemas.microsoft.com/office/drawing/2014/main" id="{FA7B025F-B67C-4B5A-A639-FAB7CAE26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97" name="BEx5AQZ4ETQ9LMY5EBWVH20Z7VXQ" hidden="1">
          <a:extLst>
            <a:ext uri="{FF2B5EF4-FFF2-40B4-BE49-F238E27FC236}">
              <a16:creationId xmlns:a16="http://schemas.microsoft.com/office/drawing/2014/main" id="{4D6DC9B5-FAB7-4576-9811-F9933BF6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98" name="BEx1KD7H6UB1VYCJ7O61P562EIUY" descr="IQGV9140X0K0UPBL8OGU3I44J" hidden="1">
          <a:extLst>
            <a:ext uri="{FF2B5EF4-FFF2-40B4-BE49-F238E27FC236}">
              <a16:creationId xmlns:a16="http://schemas.microsoft.com/office/drawing/2014/main" id="{69336FE2-F68F-4BE2-A7C8-4C99F365F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399" name="BEx5AQZ4ETQ9LMY5EBWVH20Z7VXQ" hidden="1">
          <a:extLst>
            <a:ext uri="{FF2B5EF4-FFF2-40B4-BE49-F238E27FC236}">
              <a16:creationId xmlns:a16="http://schemas.microsoft.com/office/drawing/2014/main" id="{71EFE474-0AF6-4E61-A659-A7D34140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00" name="BEx1KD7H6UB1VYCJ7O61P562EIUY" descr="IQGV9140X0K0UPBL8OGU3I44J" hidden="1">
          <a:extLst>
            <a:ext uri="{FF2B5EF4-FFF2-40B4-BE49-F238E27FC236}">
              <a16:creationId xmlns:a16="http://schemas.microsoft.com/office/drawing/2014/main" id="{14FC5B81-179B-4F6D-BD1D-ADDCC21F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01" name="BEx5AQZ4ETQ9LMY5EBWVH20Z7VXQ" hidden="1">
          <a:extLst>
            <a:ext uri="{FF2B5EF4-FFF2-40B4-BE49-F238E27FC236}">
              <a16:creationId xmlns:a16="http://schemas.microsoft.com/office/drawing/2014/main" id="{77FB5819-4F8C-404F-8AEC-F03645EF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02" name="BEx1KD7H6UB1VYCJ7O61P562EIUY" descr="IQGV9140X0K0UPBL8OGU3I44J" hidden="1">
          <a:extLst>
            <a:ext uri="{FF2B5EF4-FFF2-40B4-BE49-F238E27FC236}">
              <a16:creationId xmlns:a16="http://schemas.microsoft.com/office/drawing/2014/main" id="{BA8B45EF-2F4B-4870-BD47-4BBA127B9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03" name="BEx5AQZ4ETQ9LMY5EBWVH20Z7VXQ" hidden="1">
          <a:extLst>
            <a:ext uri="{FF2B5EF4-FFF2-40B4-BE49-F238E27FC236}">
              <a16:creationId xmlns:a16="http://schemas.microsoft.com/office/drawing/2014/main" id="{84FF55D9-3920-4179-A1EB-411959D8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04" name="BEx1KD7H6UB1VYCJ7O61P562EIUY" descr="IQGV9140X0K0UPBL8OGU3I44J" hidden="1">
          <a:extLst>
            <a:ext uri="{FF2B5EF4-FFF2-40B4-BE49-F238E27FC236}">
              <a16:creationId xmlns:a16="http://schemas.microsoft.com/office/drawing/2014/main" id="{F23F8CDE-A2D7-499B-A6CE-6D2EB08A5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05" name="BEx5AQZ4ETQ9LMY5EBWVH20Z7VXQ" hidden="1">
          <a:extLst>
            <a:ext uri="{FF2B5EF4-FFF2-40B4-BE49-F238E27FC236}">
              <a16:creationId xmlns:a16="http://schemas.microsoft.com/office/drawing/2014/main" id="{F275E9CE-6D88-4A4E-BAB1-021B2E6FF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06" name="BEx1KD7H6UB1VYCJ7O61P562EIUY" descr="IQGV9140X0K0UPBL8OGU3I44J" hidden="1">
          <a:extLst>
            <a:ext uri="{FF2B5EF4-FFF2-40B4-BE49-F238E27FC236}">
              <a16:creationId xmlns:a16="http://schemas.microsoft.com/office/drawing/2014/main" id="{638024F3-F455-4ACE-A194-60AED7868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07" name="BEx5AQZ4ETQ9LMY5EBWVH20Z7VXQ" hidden="1">
          <a:extLst>
            <a:ext uri="{FF2B5EF4-FFF2-40B4-BE49-F238E27FC236}">
              <a16:creationId xmlns:a16="http://schemas.microsoft.com/office/drawing/2014/main" id="{D0A5F2C2-1E8D-45A0-A1C0-B82BBAEB1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08" name="BEx1KD7H6UB1VYCJ7O61P562EIUY" descr="IQGV9140X0K0UPBL8OGU3I44J" hidden="1">
          <a:extLst>
            <a:ext uri="{FF2B5EF4-FFF2-40B4-BE49-F238E27FC236}">
              <a16:creationId xmlns:a16="http://schemas.microsoft.com/office/drawing/2014/main" id="{23BD03ED-E188-4847-B390-2A8D2C7CA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09" name="BEx5AQZ4ETQ9LMY5EBWVH20Z7VXQ" hidden="1">
          <a:extLst>
            <a:ext uri="{FF2B5EF4-FFF2-40B4-BE49-F238E27FC236}">
              <a16:creationId xmlns:a16="http://schemas.microsoft.com/office/drawing/2014/main" id="{0890548B-4A14-4918-8626-362BE4A4F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10" name="BEx1KD7H6UB1VYCJ7O61P562EIUY" descr="IQGV9140X0K0UPBL8OGU3I44J" hidden="1">
          <a:extLst>
            <a:ext uri="{FF2B5EF4-FFF2-40B4-BE49-F238E27FC236}">
              <a16:creationId xmlns:a16="http://schemas.microsoft.com/office/drawing/2014/main" id="{1B079C5F-6FD6-47CD-B3FB-EC013A8B2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11" name="BEx5AQZ4ETQ9LMY5EBWVH20Z7VXQ" hidden="1">
          <a:extLst>
            <a:ext uri="{FF2B5EF4-FFF2-40B4-BE49-F238E27FC236}">
              <a16:creationId xmlns:a16="http://schemas.microsoft.com/office/drawing/2014/main" id="{6F6786A1-FAC4-4D3C-BB85-E54E23AB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12" name="BEx1KD7H6UB1VYCJ7O61P562EIUY" descr="IQGV9140X0K0UPBL8OGU3I44J" hidden="1">
          <a:extLst>
            <a:ext uri="{FF2B5EF4-FFF2-40B4-BE49-F238E27FC236}">
              <a16:creationId xmlns:a16="http://schemas.microsoft.com/office/drawing/2014/main" id="{7C5D1DD4-096B-4C97-9F63-FF408C22A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13" name="BEx5AQZ4ETQ9LMY5EBWVH20Z7VXQ" hidden="1">
          <a:extLst>
            <a:ext uri="{FF2B5EF4-FFF2-40B4-BE49-F238E27FC236}">
              <a16:creationId xmlns:a16="http://schemas.microsoft.com/office/drawing/2014/main" id="{C73AEB68-8E4B-4066-AB1C-618162E7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14" name="BEx1KD7H6UB1VYCJ7O61P562EIUY" descr="IQGV9140X0K0UPBL8OGU3I44J" hidden="1">
          <a:extLst>
            <a:ext uri="{FF2B5EF4-FFF2-40B4-BE49-F238E27FC236}">
              <a16:creationId xmlns:a16="http://schemas.microsoft.com/office/drawing/2014/main" id="{79F97E03-A05D-494B-8D24-419CB03A0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15" name="BEx5AQZ4ETQ9LMY5EBWVH20Z7VXQ" hidden="1">
          <a:extLst>
            <a:ext uri="{FF2B5EF4-FFF2-40B4-BE49-F238E27FC236}">
              <a16:creationId xmlns:a16="http://schemas.microsoft.com/office/drawing/2014/main" id="{D9E07C87-54EC-465A-B5BD-DF6C63421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16" name="BEx1KD7H6UB1VYCJ7O61P562EIUY" descr="IQGV9140X0K0UPBL8OGU3I44J" hidden="1">
          <a:extLst>
            <a:ext uri="{FF2B5EF4-FFF2-40B4-BE49-F238E27FC236}">
              <a16:creationId xmlns:a16="http://schemas.microsoft.com/office/drawing/2014/main" id="{8AF05FBF-CA65-49F8-A1B0-7AEBE868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17" name="BEx5AQZ4ETQ9LMY5EBWVH20Z7VXQ" hidden="1">
          <a:extLst>
            <a:ext uri="{FF2B5EF4-FFF2-40B4-BE49-F238E27FC236}">
              <a16:creationId xmlns:a16="http://schemas.microsoft.com/office/drawing/2014/main" id="{58177015-CAC2-4D72-9472-8C3E6D46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18" name="BEx1KD7H6UB1VYCJ7O61P562EIUY" descr="IQGV9140X0K0UPBL8OGU3I44J" hidden="1">
          <a:extLst>
            <a:ext uri="{FF2B5EF4-FFF2-40B4-BE49-F238E27FC236}">
              <a16:creationId xmlns:a16="http://schemas.microsoft.com/office/drawing/2014/main" id="{406004AE-7D92-4675-B254-63911588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19" name="BEx5AQZ4ETQ9LMY5EBWVH20Z7VXQ" hidden="1">
          <a:extLst>
            <a:ext uri="{FF2B5EF4-FFF2-40B4-BE49-F238E27FC236}">
              <a16:creationId xmlns:a16="http://schemas.microsoft.com/office/drawing/2014/main" id="{6E75AECD-10E1-427E-81C1-570816DF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20" name="BEx1KD7H6UB1VYCJ7O61P562EIUY" descr="IQGV9140X0K0UPBL8OGU3I44J" hidden="1">
          <a:extLst>
            <a:ext uri="{FF2B5EF4-FFF2-40B4-BE49-F238E27FC236}">
              <a16:creationId xmlns:a16="http://schemas.microsoft.com/office/drawing/2014/main" id="{2F95F9AF-B1F5-47A8-A5A8-55D8F4FE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21" name="BEx5AQZ4ETQ9LMY5EBWVH20Z7VXQ" hidden="1">
          <a:extLst>
            <a:ext uri="{FF2B5EF4-FFF2-40B4-BE49-F238E27FC236}">
              <a16:creationId xmlns:a16="http://schemas.microsoft.com/office/drawing/2014/main" id="{70B21254-E96E-4965-A61F-F6A5480B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22" name="BEx1KD7H6UB1VYCJ7O61P562EIUY" descr="IQGV9140X0K0UPBL8OGU3I44J" hidden="1">
          <a:extLst>
            <a:ext uri="{FF2B5EF4-FFF2-40B4-BE49-F238E27FC236}">
              <a16:creationId xmlns:a16="http://schemas.microsoft.com/office/drawing/2014/main" id="{C8032C33-1529-4DA4-A80B-CBA6ECF5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23" name="BEx5AQZ4ETQ9LMY5EBWVH20Z7VXQ" hidden="1">
          <a:extLst>
            <a:ext uri="{FF2B5EF4-FFF2-40B4-BE49-F238E27FC236}">
              <a16:creationId xmlns:a16="http://schemas.microsoft.com/office/drawing/2014/main" id="{B8D6FFA3-3448-4BAE-983E-A789C5845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24" name="BEx1KD7H6UB1VYCJ7O61P562EIUY" descr="IQGV9140X0K0UPBL8OGU3I44J" hidden="1">
          <a:extLst>
            <a:ext uri="{FF2B5EF4-FFF2-40B4-BE49-F238E27FC236}">
              <a16:creationId xmlns:a16="http://schemas.microsoft.com/office/drawing/2014/main" id="{2280D905-0362-4CCF-86A2-B3023E132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25" name="BEx5AQZ4ETQ9LMY5EBWVH20Z7VXQ" hidden="1">
          <a:extLst>
            <a:ext uri="{FF2B5EF4-FFF2-40B4-BE49-F238E27FC236}">
              <a16:creationId xmlns:a16="http://schemas.microsoft.com/office/drawing/2014/main" id="{1B4DAB62-D057-4FDD-AAD9-A694302FB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26" name="BEx1KD7H6UB1VYCJ7O61P562EIUY" descr="IQGV9140X0K0UPBL8OGU3I44J" hidden="1">
          <a:extLst>
            <a:ext uri="{FF2B5EF4-FFF2-40B4-BE49-F238E27FC236}">
              <a16:creationId xmlns:a16="http://schemas.microsoft.com/office/drawing/2014/main" id="{093DE312-FA85-49BF-B885-34BB26340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27" name="BEx5AQZ4ETQ9LMY5EBWVH20Z7VXQ" hidden="1">
          <a:extLst>
            <a:ext uri="{FF2B5EF4-FFF2-40B4-BE49-F238E27FC236}">
              <a16:creationId xmlns:a16="http://schemas.microsoft.com/office/drawing/2014/main" id="{492D6B33-3E04-454C-B388-CC797FB86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28" name="BEx1KD7H6UB1VYCJ7O61P562EIUY" descr="IQGV9140X0K0UPBL8OGU3I44J" hidden="1">
          <a:extLst>
            <a:ext uri="{FF2B5EF4-FFF2-40B4-BE49-F238E27FC236}">
              <a16:creationId xmlns:a16="http://schemas.microsoft.com/office/drawing/2014/main" id="{F29E992C-85A2-41CA-898E-AA16125C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29" name="BEx5AQZ4ETQ9LMY5EBWVH20Z7VXQ" hidden="1">
          <a:extLst>
            <a:ext uri="{FF2B5EF4-FFF2-40B4-BE49-F238E27FC236}">
              <a16:creationId xmlns:a16="http://schemas.microsoft.com/office/drawing/2014/main" id="{F0C61BAC-71B8-464D-8CBB-0B29EB9D3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30" name="BEx1KD7H6UB1VYCJ7O61P562EIUY" descr="IQGV9140X0K0UPBL8OGU3I44J" hidden="1">
          <a:extLst>
            <a:ext uri="{FF2B5EF4-FFF2-40B4-BE49-F238E27FC236}">
              <a16:creationId xmlns:a16="http://schemas.microsoft.com/office/drawing/2014/main" id="{5F8E4C92-90D1-44BC-8B70-6EFF55BBF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31" name="BEx5AQZ4ETQ9LMY5EBWVH20Z7VXQ" hidden="1">
          <a:extLst>
            <a:ext uri="{FF2B5EF4-FFF2-40B4-BE49-F238E27FC236}">
              <a16:creationId xmlns:a16="http://schemas.microsoft.com/office/drawing/2014/main" id="{42E0E296-2817-47EB-9F1F-C7577B1B2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32" name="BEx1KD7H6UB1VYCJ7O61P562EIUY" descr="IQGV9140X0K0UPBL8OGU3I44J" hidden="1">
          <a:extLst>
            <a:ext uri="{FF2B5EF4-FFF2-40B4-BE49-F238E27FC236}">
              <a16:creationId xmlns:a16="http://schemas.microsoft.com/office/drawing/2014/main" id="{AD99FFC4-9E22-4627-8DF8-BACFC191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33" name="BEx5AQZ4ETQ9LMY5EBWVH20Z7VXQ" hidden="1">
          <a:extLst>
            <a:ext uri="{FF2B5EF4-FFF2-40B4-BE49-F238E27FC236}">
              <a16:creationId xmlns:a16="http://schemas.microsoft.com/office/drawing/2014/main" id="{545BA1C1-7E6C-4D91-9BED-FB4862357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34" name="BEx1KD7H6UB1VYCJ7O61P562EIUY" descr="IQGV9140X0K0UPBL8OGU3I44J" hidden="1">
          <a:extLst>
            <a:ext uri="{FF2B5EF4-FFF2-40B4-BE49-F238E27FC236}">
              <a16:creationId xmlns:a16="http://schemas.microsoft.com/office/drawing/2014/main" id="{69B329BB-AFA3-4167-BBE2-899EA677A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35" name="BEx5AQZ4ETQ9LMY5EBWVH20Z7VXQ" hidden="1">
          <a:extLst>
            <a:ext uri="{FF2B5EF4-FFF2-40B4-BE49-F238E27FC236}">
              <a16:creationId xmlns:a16="http://schemas.microsoft.com/office/drawing/2014/main" id="{D56D8E39-13AC-4720-8D1C-3ADB6DB6E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36" name="BEx1KD7H6UB1VYCJ7O61P562EIUY" descr="IQGV9140X0K0UPBL8OGU3I44J" hidden="1">
          <a:extLst>
            <a:ext uri="{FF2B5EF4-FFF2-40B4-BE49-F238E27FC236}">
              <a16:creationId xmlns:a16="http://schemas.microsoft.com/office/drawing/2014/main" id="{53F44605-5111-42D9-8260-9940964F3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20</xdr:row>
      <xdr:rowOff>0</xdr:rowOff>
    </xdr:from>
    <xdr:ext cx="59531" cy="829901"/>
    <xdr:pic>
      <xdr:nvPicPr>
        <xdr:cNvPr id="6437" name="BExVTO5Q8G2M7BPL4B2584LQS0R0" descr="OB6Q8NA4LZFE4GM9Y3V56BPMQ" hidden="1">
          <a:extLst>
            <a:ext uri="{FF2B5EF4-FFF2-40B4-BE49-F238E27FC236}">
              <a16:creationId xmlns:a16="http://schemas.microsoft.com/office/drawing/2014/main" id="{79BA52DE-505B-4020-BBEB-3A6F98371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38" name="BEx5AQZ4ETQ9LMY5EBWVH20Z7VXQ" hidden="1">
          <a:extLst>
            <a:ext uri="{FF2B5EF4-FFF2-40B4-BE49-F238E27FC236}">
              <a16:creationId xmlns:a16="http://schemas.microsoft.com/office/drawing/2014/main" id="{E776D354-A470-4A18-B19C-A7F72C58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829901"/>
    <xdr:pic>
      <xdr:nvPicPr>
        <xdr:cNvPr id="6439" name="BExUEZCSSJ7RN4J18I2NUIQR2FZS" hidden="1">
          <a:extLst>
            <a:ext uri="{FF2B5EF4-FFF2-40B4-BE49-F238E27FC236}">
              <a16:creationId xmlns:a16="http://schemas.microsoft.com/office/drawing/2014/main" id="{5ED03566-CF61-44A0-9BA8-26D5DB4B8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2781300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40" name="BEx1KD7H6UB1VYCJ7O61P562EIUY" descr="IQGV9140X0K0UPBL8OGU3I44J" hidden="1">
          <a:extLst>
            <a:ext uri="{FF2B5EF4-FFF2-40B4-BE49-F238E27FC236}">
              <a16:creationId xmlns:a16="http://schemas.microsoft.com/office/drawing/2014/main" id="{BEB74792-AB44-4971-8841-4D9307FF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41" name="BEx5AQZ4ETQ9LMY5EBWVH20Z7VXQ" hidden="1">
          <a:extLst>
            <a:ext uri="{FF2B5EF4-FFF2-40B4-BE49-F238E27FC236}">
              <a16:creationId xmlns:a16="http://schemas.microsoft.com/office/drawing/2014/main" id="{B95454BF-DDA1-4622-9350-D715CF4C4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42" name="BEx1KD7H6UB1VYCJ7O61P562EIUY" descr="IQGV9140X0K0UPBL8OGU3I44J" hidden="1">
          <a:extLst>
            <a:ext uri="{FF2B5EF4-FFF2-40B4-BE49-F238E27FC236}">
              <a16:creationId xmlns:a16="http://schemas.microsoft.com/office/drawing/2014/main" id="{8949059C-8C8C-4CD4-9C21-0F17C033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43" name="BEx5AQZ4ETQ9LMY5EBWVH20Z7VXQ" hidden="1">
          <a:extLst>
            <a:ext uri="{FF2B5EF4-FFF2-40B4-BE49-F238E27FC236}">
              <a16:creationId xmlns:a16="http://schemas.microsoft.com/office/drawing/2014/main" id="{9192831E-C591-4CC7-8B2E-8C02C389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44" name="BEx1KD7H6UB1VYCJ7O61P562EIUY" descr="IQGV9140X0K0UPBL8OGU3I44J" hidden="1">
          <a:extLst>
            <a:ext uri="{FF2B5EF4-FFF2-40B4-BE49-F238E27FC236}">
              <a16:creationId xmlns:a16="http://schemas.microsoft.com/office/drawing/2014/main" id="{5A7A6608-E013-41F4-9222-624DB997E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45" name="BEx5AQZ4ETQ9LMY5EBWVH20Z7VXQ" hidden="1">
          <a:extLst>
            <a:ext uri="{FF2B5EF4-FFF2-40B4-BE49-F238E27FC236}">
              <a16:creationId xmlns:a16="http://schemas.microsoft.com/office/drawing/2014/main" id="{8B62E3B9-C30C-4BEA-B6C1-B48C55A7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46" name="BEx1KD7H6UB1VYCJ7O61P562EIUY" descr="IQGV9140X0K0UPBL8OGU3I44J" hidden="1">
          <a:extLst>
            <a:ext uri="{FF2B5EF4-FFF2-40B4-BE49-F238E27FC236}">
              <a16:creationId xmlns:a16="http://schemas.microsoft.com/office/drawing/2014/main" id="{97DC93AF-D5F8-4346-AC4F-01275942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47" name="BEx5AQZ4ETQ9LMY5EBWVH20Z7VXQ" hidden="1">
          <a:extLst>
            <a:ext uri="{FF2B5EF4-FFF2-40B4-BE49-F238E27FC236}">
              <a16:creationId xmlns:a16="http://schemas.microsoft.com/office/drawing/2014/main" id="{9228D192-578D-4CD9-B019-013DC7F16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48" name="BEx1KD7H6UB1VYCJ7O61P562EIUY" descr="IQGV9140X0K0UPBL8OGU3I44J" hidden="1">
          <a:extLst>
            <a:ext uri="{FF2B5EF4-FFF2-40B4-BE49-F238E27FC236}">
              <a16:creationId xmlns:a16="http://schemas.microsoft.com/office/drawing/2014/main" id="{11B1A029-FF17-4A35-97FD-4A9BA8CC2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49" name="BEx5AQZ4ETQ9LMY5EBWVH20Z7VXQ" hidden="1">
          <a:extLst>
            <a:ext uri="{FF2B5EF4-FFF2-40B4-BE49-F238E27FC236}">
              <a16:creationId xmlns:a16="http://schemas.microsoft.com/office/drawing/2014/main" id="{5EB51F37-D752-4476-9D2E-4CF8EC903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50" name="BEx1KD7H6UB1VYCJ7O61P562EIUY" descr="IQGV9140X0K0UPBL8OGU3I44J" hidden="1">
          <a:extLst>
            <a:ext uri="{FF2B5EF4-FFF2-40B4-BE49-F238E27FC236}">
              <a16:creationId xmlns:a16="http://schemas.microsoft.com/office/drawing/2014/main" id="{3855B9CD-ACFC-4588-B5BE-AECAE7D0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51" name="BEx5AQZ4ETQ9LMY5EBWVH20Z7VXQ" hidden="1">
          <a:extLst>
            <a:ext uri="{FF2B5EF4-FFF2-40B4-BE49-F238E27FC236}">
              <a16:creationId xmlns:a16="http://schemas.microsoft.com/office/drawing/2014/main" id="{F9CBB894-4DF4-4859-A986-5A1F5543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52" name="BEx1KD7H6UB1VYCJ7O61P562EIUY" descr="IQGV9140X0K0UPBL8OGU3I44J" hidden="1">
          <a:extLst>
            <a:ext uri="{FF2B5EF4-FFF2-40B4-BE49-F238E27FC236}">
              <a16:creationId xmlns:a16="http://schemas.microsoft.com/office/drawing/2014/main" id="{059528E4-85B7-4534-BC3C-EC7D59872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53" name="BEx5AQZ4ETQ9LMY5EBWVH20Z7VXQ" hidden="1">
          <a:extLst>
            <a:ext uri="{FF2B5EF4-FFF2-40B4-BE49-F238E27FC236}">
              <a16:creationId xmlns:a16="http://schemas.microsoft.com/office/drawing/2014/main" id="{A916F072-3A19-4641-9F03-C8CB6770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54" name="BEx1KD7H6UB1VYCJ7O61P562EIUY" descr="IQGV9140X0K0UPBL8OGU3I44J" hidden="1">
          <a:extLst>
            <a:ext uri="{FF2B5EF4-FFF2-40B4-BE49-F238E27FC236}">
              <a16:creationId xmlns:a16="http://schemas.microsoft.com/office/drawing/2014/main" id="{9C4340D7-B74F-488D-996A-244EC710C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55" name="BEx5AQZ4ETQ9LMY5EBWVH20Z7VXQ" hidden="1">
          <a:extLst>
            <a:ext uri="{FF2B5EF4-FFF2-40B4-BE49-F238E27FC236}">
              <a16:creationId xmlns:a16="http://schemas.microsoft.com/office/drawing/2014/main" id="{F4F320EA-35A7-4B0F-8573-7720222F3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56" name="BEx1KD7H6UB1VYCJ7O61P562EIUY" descr="IQGV9140X0K0UPBL8OGU3I44J" hidden="1">
          <a:extLst>
            <a:ext uri="{FF2B5EF4-FFF2-40B4-BE49-F238E27FC236}">
              <a16:creationId xmlns:a16="http://schemas.microsoft.com/office/drawing/2014/main" id="{BC0D1B20-5492-41D2-8B9A-8E13098C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57" name="BEx5AQZ4ETQ9LMY5EBWVH20Z7VXQ" hidden="1">
          <a:extLst>
            <a:ext uri="{FF2B5EF4-FFF2-40B4-BE49-F238E27FC236}">
              <a16:creationId xmlns:a16="http://schemas.microsoft.com/office/drawing/2014/main" id="{DFD9D44E-9572-47F9-8FFC-D0529055E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58" name="BEx1KD7H6UB1VYCJ7O61P562EIUY" descr="IQGV9140X0K0UPBL8OGU3I44J" hidden="1">
          <a:extLst>
            <a:ext uri="{FF2B5EF4-FFF2-40B4-BE49-F238E27FC236}">
              <a16:creationId xmlns:a16="http://schemas.microsoft.com/office/drawing/2014/main" id="{1DF97D1E-300D-4EEB-B01D-01375EB1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59" name="BEx5AQZ4ETQ9LMY5EBWVH20Z7VXQ" hidden="1">
          <a:extLst>
            <a:ext uri="{FF2B5EF4-FFF2-40B4-BE49-F238E27FC236}">
              <a16:creationId xmlns:a16="http://schemas.microsoft.com/office/drawing/2014/main" id="{48C921E6-4DBC-4D5C-ABBA-8885FE99B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60" name="BEx1KD7H6UB1VYCJ7O61P562EIUY" descr="IQGV9140X0K0UPBL8OGU3I44J" hidden="1">
          <a:extLst>
            <a:ext uri="{FF2B5EF4-FFF2-40B4-BE49-F238E27FC236}">
              <a16:creationId xmlns:a16="http://schemas.microsoft.com/office/drawing/2014/main" id="{49D480D0-77FC-434F-914F-6918A01D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61" name="BEx5AQZ4ETQ9LMY5EBWVH20Z7VXQ" hidden="1">
          <a:extLst>
            <a:ext uri="{FF2B5EF4-FFF2-40B4-BE49-F238E27FC236}">
              <a16:creationId xmlns:a16="http://schemas.microsoft.com/office/drawing/2014/main" id="{C2A6B5BD-6BBD-487E-8F26-96B9F505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62" name="BEx1KD7H6UB1VYCJ7O61P562EIUY" descr="IQGV9140X0K0UPBL8OGU3I44J" hidden="1">
          <a:extLst>
            <a:ext uri="{FF2B5EF4-FFF2-40B4-BE49-F238E27FC236}">
              <a16:creationId xmlns:a16="http://schemas.microsoft.com/office/drawing/2014/main" id="{E7D0B429-352E-455B-8CD2-CAF242B63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63" name="BEx5AQZ4ETQ9LMY5EBWVH20Z7VXQ" hidden="1">
          <a:extLst>
            <a:ext uri="{FF2B5EF4-FFF2-40B4-BE49-F238E27FC236}">
              <a16:creationId xmlns:a16="http://schemas.microsoft.com/office/drawing/2014/main" id="{9CED65BC-900D-45A2-AF09-6E71DAFA5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64" name="BEx1KD7H6UB1VYCJ7O61P562EIUY" descr="IQGV9140X0K0UPBL8OGU3I44J" hidden="1">
          <a:extLst>
            <a:ext uri="{FF2B5EF4-FFF2-40B4-BE49-F238E27FC236}">
              <a16:creationId xmlns:a16="http://schemas.microsoft.com/office/drawing/2014/main" id="{822F1980-9A46-4CE3-A422-BD251682A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65" name="BEx5AQZ4ETQ9LMY5EBWVH20Z7VXQ" hidden="1">
          <a:extLst>
            <a:ext uri="{FF2B5EF4-FFF2-40B4-BE49-F238E27FC236}">
              <a16:creationId xmlns:a16="http://schemas.microsoft.com/office/drawing/2014/main" id="{04F0A926-6B85-489E-A1AE-6D01958C4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66" name="BEx1KD7H6UB1VYCJ7O61P562EIUY" descr="IQGV9140X0K0UPBL8OGU3I44J" hidden="1">
          <a:extLst>
            <a:ext uri="{FF2B5EF4-FFF2-40B4-BE49-F238E27FC236}">
              <a16:creationId xmlns:a16="http://schemas.microsoft.com/office/drawing/2014/main" id="{AAE92708-BFD7-447F-9897-54EF59D37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67" name="BEx5AQZ4ETQ9LMY5EBWVH20Z7VXQ" hidden="1">
          <a:extLst>
            <a:ext uri="{FF2B5EF4-FFF2-40B4-BE49-F238E27FC236}">
              <a16:creationId xmlns:a16="http://schemas.microsoft.com/office/drawing/2014/main" id="{B96AFF88-DB1C-4582-BEED-DBFA8ACF1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68" name="BEx1KD7H6UB1VYCJ7O61P562EIUY" descr="IQGV9140X0K0UPBL8OGU3I44J" hidden="1">
          <a:extLst>
            <a:ext uri="{FF2B5EF4-FFF2-40B4-BE49-F238E27FC236}">
              <a16:creationId xmlns:a16="http://schemas.microsoft.com/office/drawing/2014/main" id="{8B9E431F-2042-4CB8-9933-DF1351F19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69" name="BEx5AQZ4ETQ9LMY5EBWVH20Z7VXQ" hidden="1">
          <a:extLst>
            <a:ext uri="{FF2B5EF4-FFF2-40B4-BE49-F238E27FC236}">
              <a16:creationId xmlns:a16="http://schemas.microsoft.com/office/drawing/2014/main" id="{2D3BEB3D-E607-43E1-9DFE-7A490576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70" name="BEx1KD7H6UB1VYCJ7O61P562EIUY" descr="IQGV9140X0K0UPBL8OGU3I44J" hidden="1">
          <a:extLst>
            <a:ext uri="{FF2B5EF4-FFF2-40B4-BE49-F238E27FC236}">
              <a16:creationId xmlns:a16="http://schemas.microsoft.com/office/drawing/2014/main" id="{49906428-760D-4137-915F-59976B8F2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71" name="BEx5AQZ4ETQ9LMY5EBWVH20Z7VXQ" hidden="1">
          <a:extLst>
            <a:ext uri="{FF2B5EF4-FFF2-40B4-BE49-F238E27FC236}">
              <a16:creationId xmlns:a16="http://schemas.microsoft.com/office/drawing/2014/main" id="{2FAA014F-4B93-40FD-88F5-FE6A46E3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72" name="BEx1KD7H6UB1VYCJ7O61P562EIUY" descr="IQGV9140X0K0UPBL8OGU3I44J" hidden="1">
          <a:extLst>
            <a:ext uri="{FF2B5EF4-FFF2-40B4-BE49-F238E27FC236}">
              <a16:creationId xmlns:a16="http://schemas.microsoft.com/office/drawing/2014/main" id="{FA3F6AE7-50A8-4319-8630-39AEEBC0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73" name="BEx5AQZ4ETQ9LMY5EBWVH20Z7VXQ" hidden="1">
          <a:extLst>
            <a:ext uri="{FF2B5EF4-FFF2-40B4-BE49-F238E27FC236}">
              <a16:creationId xmlns:a16="http://schemas.microsoft.com/office/drawing/2014/main" id="{729167F0-232B-4575-8142-20DD9C32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74" name="BEx1KD7H6UB1VYCJ7O61P562EIUY" descr="IQGV9140X0K0UPBL8OGU3I44J" hidden="1">
          <a:extLst>
            <a:ext uri="{FF2B5EF4-FFF2-40B4-BE49-F238E27FC236}">
              <a16:creationId xmlns:a16="http://schemas.microsoft.com/office/drawing/2014/main" id="{C1B4486B-15A3-4327-BECD-7F481537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75" name="BEx5AQZ4ETQ9LMY5EBWVH20Z7VXQ" hidden="1">
          <a:extLst>
            <a:ext uri="{FF2B5EF4-FFF2-40B4-BE49-F238E27FC236}">
              <a16:creationId xmlns:a16="http://schemas.microsoft.com/office/drawing/2014/main" id="{8EE41FBC-BFBE-4F5C-B782-52D792DE3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76" name="BEx1KD7H6UB1VYCJ7O61P562EIUY" descr="IQGV9140X0K0UPBL8OGU3I44J" hidden="1">
          <a:extLst>
            <a:ext uri="{FF2B5EF4-FFF2-40B4-BE49-F238E27FC236}">
              <a16:creationId xmlns:a16="http://schemas.microsoft.com/office/drawing/2014/main" id="{2FD50183-D163-4587-BD86-7F9AD84E8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77" name="BEx5AQZ4ETQ9LMY5EBWVH20Z7VXQ" hidden="1">
          <a:extLst>
            <a:ext uri="{FF2B5EF4-FFF2-40B4-BE49-F238E27FC236}">
              <a16:creationId xmlns:a16="http://schemas.microsoft.com/office/drawing/2014/main" id="{2C8CF373-551D-4F25-A2A6-2B4B6EBE0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78" name="BEx1KD7H6UB1VYCJ7O61P562EIUY" descr="IQGV9140X0K0UPBL8OGU3I44J" hidden="1">
          <a:extLst>
            <a:ext uri="{FF2B5EF4-FFF2-40B4-BE49-F238E27FC236}">
              <a16:creationId xmlns:a16="http://schemas.microsoft.com/office/drawing/2014/main" id="{FEAC55D8-57F2-40B1-A67E-E28A2613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79" name="BEx5AQZ4ETQ9LMY5EBWVH20Z7VXQ" hidden="1">
          <a:extLst>
            <a:ext uri="{FF2B5EF4-FFF2-40B4-BE49-F238E27FC236}">
              <a16:creationId xmlns:a16="http://schemas.microsoft.com/office/drawing/2014/main" id="{E56A3ADB-3863-4DA4-BCAF-282FC78C9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80" name="BEx1KD7H6UB1VYCJ7O61P562EIUY" descr="IQGV9140X0K0UPBL8OGU3I44J" hidden="1">
          <a:extLst>
            <a:ext uri="{FF2B5EF4-FFF2-40B4-BE49-F238E27FC236}">
              <a16:creationId xmlns:a16="http://schemas.microsoft.com/office/drawing/2014/main" id="{7FEF13B3-888B-458A-9F18-6070B399B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81" name="BEx5AQZ4ETQ9LMY5EBWVH20Z7VXQ" hidden="1">
          <a:extLst>
            <a:ext uri="{FF2B5EF4-FFF2-40B4-BE49-F238E27FC236}">
              <a16:creationId xmlns:a16="http://schemas.microsoft.com/office/drawing/2014/main" id="{6E6CE2C9-911C-4DA6-8CB7-4DF02473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82" name="BEx1KD7H6UB1VYCJ7O61P562EIUY" descr="IQGV9140X0K0UPBL8OGU3I44J" hidden="1">
          <a:extLst>
            <a:ext uri="{FF2B5EF4-FFF2-40B4-BE49-F238E27FC236}">
              <a16:creationId xmlns:a16="http://schemas.microsoft.com/office/drawing/2014/main" id="{1ED8614E-5C56-4A57-80F0-F6C9D6DE6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83" name="BEx5AQZ4ETQ9LMY5EBWVH20Z7VXQ" hidden="1">
          <a:extLst>
            <a:ext uri="{FF2B5EF4-FFF2-40B4-BE49-F238E27FC236}">
              <a16:creationId xmlns:a16="http://schemas.microsoft.com/office/drawing/2014/main" id="{AD3E6AD3-E777-42D4-875C-2BA572CEC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84" name="BEx1KD7H6UB1VYCJ7O61P562EIUY" descr="IQGV9140X0K0UPBL8OGU3I44J" hidden="1">
          <a:extLst>
            <a:ext uri="{FF2B5EF4-FFF2-40B4-BE49-F238E27FC236}">
              <a16:creationId xmlns:a16="http://schemas.microsoft.com/office/drawing/2014/main" id="{F0F95B70-D317-4D21-9122-AA545D4CB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85" name="BEx5AQZ4ETQ9LMY5EBWVH20Z7VXQ" hidden="1">
          <a:extLst>
            <a:ext uri="{FF2B5EF4-FFF2-40B4-BE49-F238E27FC236}">
              <a16:creationId xmlns:a16="http://schemas.microsoft.com/office/drawing/2014/main" id="{FFA35A63-42AD-4429-81C0-3912D91DE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86" name="BEx1KD7H6UB1VYCJ7O61P562EIUY" descr="IQGV9140X0K0UPBL8OGU3I44J" hidden="1">
          <a:extLst>
            <a:ext uri="{FF2B5EF4-FFF2-40B4-BE49-F238E27FC236}">
              <a16:creationId xmlns:a16="http://schemas.microsoft.com/office/drawing/2014/main" id="{6152787D-C993-4F86-B3CD-580035D9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87" name="BEx5AQZ4ETQ9LMY5EBWVH20Z7VXQ" hidden="1">
          <a:extLst>
            <a:ext uri="{FF2B5EF4-FFF2-40B4-BE49-F238E27FC236}">
              <a16:creationId xmlns:a16="http://schemas.microsoft.com/office/drawing/2014/main" id="{153E8163-6E05-4FCC-BD74-7FC1DE1FB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88" name="BEx1KD7H6UB1VYCJ7O61P562EIUY" descr="IQGV9140X0K0UPBL8OGU3I44J" hidden="1">
          <a:extLst>
            <a:ext uri="{FF2B5EF4-FFF2-40B4-BE49-F238E27FC236}">
              <a16:creationId xmlns:a16="http://schemas.microsoft.com/office/drawing/2014/main" id="{B8245C68-3438-4572-ACC1-E9542608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89" name="BEx5AQZ4ETQ9LMY5EBWVH20Z7VXQ" hidden="1">
          <a:extLst>
            <a:ext uri="{FF2B5EF4-FFF2-40B4-BE49-F238E27FC236}">
              <a16:creationId xmlns:a16="http://schemas.microsoft.com/office/drawing/2014/main" id="{C207D7E9-DBB3-4600-984E-6B3017C4F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90" name="BEx1KD7H6UB1VYCJ7O61P562EIUY" descr="IQGV9140X0K0UPBL8OGU3I44J" hidden="1">
          <a:extLst>
            <a:ext uri="{FF2B5EF4-FFF2-40B4-BE49-F238E27FC236}">
              <a16:creationId xmlns:a16="http://schemas.microsoft.com/office/drawing/2014/main" id="{8425355B-EDC9-40B5-810C-3190DFD48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91" name="BEx5AQZ4ETQ9LMY5EBWVH20Z7VXQ" hidden="1">
          <a:extLst>
            <a:ext uri="{FF2B5EF4-FFF2-40B4-BE49-F238E27FC236}">
              <a16:creationId xmlns:a16="http://schemas.microsoft.com/office/drawing/2014/main" id="{051D4310-E8A3-426D-AB28-03A517BE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92" name="BEx1KD7H6UB1VYCJ7O61P562EIUY" descr="IQGV9140X0K0UPBL8OGU3I44J" hidden="1">
          <a:extLst>
            <a:ext uri="{FF2B5EF4-FFF2-40B4-BE49-F238E27FC236}">
              <a16:creationId xmlns:a16="http://schemas.microsoft.com/office/drawing/2014/main" id="{118F4CE8-35B0-4E66-89C7-C943B19D5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93" name="BEx5AQZ4ETQ9LMY5EBWVH20Z7VXQ" hidden="1">
          <a:extLst>
            <a:ext uri="{FF2B5EF4-FFF2-40B4-BE49-F238E27FC236}">
              <a16:creationId xmlns:a16="http://schemas.microsoft.com/office/drawing/2014/main" id="{6854744F-D689-47EF-9D5B-A42E0247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94" name="BEx1KD7H6UB1VYCJ7O61P562EIUY" descr="IQGV9140X0K0UPBL8OGU3I44J" hidden="1">
          <a:extLst>
            <a:ext uri="{FF2B5EF4-FFF2-40B4-BE49-F238E27FC236}">
              <a16:creationId xmlns:a16="http://schemas.microsoft.com/office/drawing/2014/main" id="{99C2BC9D-843D-4103-A3C5-EF484FF6A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95" name="BEx5AQZ4ETQ9LMY5EBWVH20Z7VXQ" hidden="1">
          <a:extLst>
            <a:ext uri="{FF2B5EF4-FFF2-40B4-BE49-F238E27FC236}">
              <a16:creationId xmlns:a16="http://schemas.microsoft.com/office/drawing/2014/main" id="{C0FB2446-CEEB-4735-A55E-B9B020CF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96" name="BEx1KD7H6UB1VYCJ7O61P562EIUY" descr="IQGV9140X0K0UPBL8OGU3I44J" hidden="1">
          <a:extLst>
            <a:ext uri="{FF2B5EF4-FFF2-40B4-BE49-F238E27FC236}">
              <a16:creationId xmlns:a16="http://schemas.microsoft.com/office/drawing/2014/main" id="{079B678A-F915-47C7-B4A6-9243FE2C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97" name="BEx5AQZ4ETQ9LMY5EBWVH20Z7VXQ" hidden="1">
          <a:extLst>
            <a:ext uri="{FF2B5EF4-FFF2-40B4-BE49-F238E27FC236}">
              <a16:creationId xmlns:a16="http://schemas.microsoft.com/office/drawing/2014/main" id="{A8B2EB86-E217-47F3-A7CE-ED8A87985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98" name="BEx1KD7H6UB1VYCJ7O61P562EIUY" descr="IQGV9140X0K0UPBL8OGU3I44J" hidden="1">
          <a:extLst>
            <a:ext uri="{FF2B5EF4-FFF2-40B4-BE49-F238E27FC236}">
              <a16:creationId xmlns:a16="http://schemas.microsoft.com/office/drawing/2014/main" id="{331D24BF-B220-40BB-8547-2130BC4A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499" name="BEx5AQZ4ETQ9LMY5EBWVH20Z7VXQ" hidden="1">
          <a:extLst>
            <a:ext uri="{FF2B5EF4-FFF2-40B4-BE49-F238E27FC236}">
              <a16:creationId xmlns:a16="http://schemas.microsoft.com/office/drawing/2014/main" id="{3F25D5F5-0E72-47D2-8ECA-F391B05C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00" name="BEx1KD7H6UB1VYCJ7O61P562EIUY" descr="IQGV9140X0K0UPBL8OGU3I44J" hidden="1">
          <a:extLst>
            <a:ext uri="{FF2B5EF4-FFF2-40B4-BE49-F238E27FC236}">
              <a16:creationId xmlns:a16="http://schemas.microsoft.com/office/drawing/2014/main" id="{4B2A3FFD-B6C0-4E8F-81F1-7809858FA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01" name="BEx5AQZ4ETQ9LMY5EBWVH20Z7VXQ" hidden="1">
          <a:extLst>
            <a:ext uri="{FF2B5EF4-FFF2-40B4-BE49-F238E27FC236}">
              <a16:creationId xmlns:a16="http://schemas.microsoft.com/office/drawing/2014/main" id="{3AA64FB7-E185-488A-839C-771EB40BF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02" name="BEx1KD7H6UB1VYCJ7O61P562EIUY" descr="IQGV9140X0K0UPBL8OGU3I44J" hidden="1">
          <a:extLst>
            <a:ext uri="{FF2B5EF4-FFF2-40B4-BE49-F238E27FC236}">
              <a16:creationId xmlns:a16="http://schemas.microsoft.com/office/drawing/2014/main" id="{B4FD5B45-6787-4A7D-8180-6BD35A6E4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03" name="BEx5AQZ4ETQ9LMY5EBWVH20Z7VXQ" hidden="1">
          <a:extLst>
            <a:ext uri="{FF2B5EF4-FFF2-40B4-BE49-F238E27FC236}">
              <a16:creationId xmlns:a16="http://schemas.microsoft.com/office/drawing/2014/main" id="{981E0944-9366-4AAE-A537-D3AFBCAD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04" name="BEx1KD7H6UB1VYCJ7O61P562EIUY" descr="IQGV9140X0K0UPBL8OGU3I44J" hidden="1">
          <a:extLst>
            <a:ext uri="{FF2B5EF4-FFF2-40B4-BE49-F238E27FC236}">
              <a16:creationId xmlns:a16="http://schemas.microsoft.com/office/drawing/2014/main" id="{0B68A46B-6951-47F3-8837-9BD602FAB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05" name="BEx5AQZ4ETQ9LMY5EBWVH20Z7VXQ" hidden="1">
          <a:extLst>
            <a:ext uri="{FF2B5EF4-FFF2-40B4-BE49-F238E27FC236}">
              <a16:creationId xmlns:a16="http://schemas.microsoft.com/office/drawing/2014/main" id="{6FA7E047-B685-4B1C-BFCD-A50DC196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06" name="BEx1KD7H6UB1VYCJ7O61P562EIUY" descr="IQGV9140X0K0UPBL8OGU3I44J" hidden="1">
          <a:extLst>
            <a:ext uri="{FF2B5EF4-FFF2-40B4-BE49-F238E27FC236}">
              <a16:creationId xmlns:a16="http://schemas.microsoft.com/office/drawing/2014/main" id="{F4C9E93E-A610-4BBF-88B0-F738A603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07" name="BEx5AQZ4ETQ9LMY5EBWVH20Z7VXQ" hidden="1">
          <a:extLst>
            <a:ext uri="{FF2B5EF4-FFF2-40B4-BE49-F238E27FC236}">
              <a16:creationId xmlns:a16="http://schemas.microsoft.com/office/drawing/2014/main" id="{A901840B-5DB0-4426-908B-6388D344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08" name="BEx1KD7H6UB1VYCJ7O61P562EIUY" descr="IQGV9140X0K0UPBL8OGU3I44J" hidden="1">
          <a:extLst>
            <a:ext uri="{FF2B5EF4-FFF2-40B4-BE49-F238E27FC236}">
              <a16:creationId xmlns:a16="http://schemas.microsoft.com/office/drawing/2014/main" id="{3D3F0FA5-3E28-4876-B542-EF14677BF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09" name="BEx5AQZ4ETQ9LMY5EBWVH20Z7VXQ" hidden="1">
          <a:extLst>
            <a:ext uri="{FF2B5EF4-FFF2-40B4-BE49-F238E27FC236}">
              <a16:creationId xmlns:a16="http://schemas.microsoft.com/office/drawing/2014/main" id="{CC8AD590-8DA9-4A27-8BBA-00AAD2E3F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10" name="BEx1KD7H6UB1VYCJ7O61P562EIUY" descr="IQGV9140X0K0UPBL8OGU3I44J" hidden="1">
          <a:extLst>
            <a:ext uri="{FF2B5EF4-FFF2-40B4-BE49-F238E27FC236}">
              <a16:creationId xmlns:a16="http://schemas.microsoft.com/office/drawing/2014/main" id="{57F53B9B-EA2F-488D-A2C7-D95F72532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11" name="BEx5AQZ4ETQ9LMY5EBWVH20Z7VXQ" hidden="1">
          <a:extLst>
            <a:ext uri="{FF2B5EF4-FFF2-40B4-BE49-F238E27FC236}">
              <a16:creationId xmlns:a16="http://schemas.microsoft.com/office/drawing/2014/main" id="{D3F73268-7F55-420E-BBDE-A9A8A11B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12" name="BEx1KD7H6UB1VYCJ7O61P562EIUY" descr="IQGV9140X0K0UPBL8OGU3I44J" hidden="1">
          <a:extLst>
            <a:ext uri="{FF2B5EF4-FFF2-40B4-BE49-F238E27FC236}">
              <a16:creationId xmlns:a16="http://schemas.microsoft.com/office/drawing/2014/main" id="{E0220375-1265-41F4-BC25-B9A4E3835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13" name="BEx5AQZ4ETQ9LMY5EBWVH20Z7VXQ" hidden="1">
          <a:extLst>
            <a:ext uri="{FF2B5EF4-FFF2-40B4-BE49-F238E27FC236}">
              <a16:creationId xmlns:a16="http://schemas.microsoft.com/office/drawing/2014/main" id="{1A9E45A5-8ABC-40AC-9023-A52119E5B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14" name="BEx1KD7H6UB1VYCJ7O61P562EIUY" descr="IQGV9140X0K0UPBL8OGU3I44J" hidden="1">
          <a:extLst>
            <a:ext uri="{FF2B5EF4-FFF2-40B4-BE49-F238E27FC236}">
              <a16:creationId xmlns:a16="http://schemas.microsoft.com/office/drawing/2014/main" id="{0303EC9E-04CA-4D65-8F79-E55D8A04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20</xdr:row>
      <xdr:rowOff>0</xdr:rowOff>
    </xdr:from>
    <xdr:ext cx="59531" cy="829901"/>
    <xdr:pic>
      <xdr:nvPicPr>
        <xdr:cNvPr id="6515" name="BExVTO5Q8G2M7BPL4B2584LQS0R0" descr="OB6Q8NA4LZFE4GM9Y3V56BPMQ" hidden="1">
          <a:extLst>
            <a:ext uri="{FF2B5EF4-FFF2-40B4-BE49-F238E27FC236}">
              <a16:creationId xmlns:a16="http://schemas.microsoft.com/office/drawing/2014/main" id="{C310EA3D-D573-4557-88C8-9F4C4F2D3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16" name="BEx5AQZ4ETQ9LMY5EBWVH20Z7VXQ" hidden="1">
          <a:extLst>
            <a:ext uri="{FF2B5EF4-FFF2-40B4-BE49-F238E27FC236}">
              <a16:creationId xmlns:a16="http://schemas.microsoft.com/office/drawing/2014/main" id="{E0058367-8D98-4264-893E-70F39880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829901"/>
    <xdr:pic>
      <xdr:nvPicPr>
        <xdr:cNvPr id="6517" name="BExUEZCSSJ7RN4J18I2NUIQR2FZS" hidden="1">
          <a:extLst>
            <a:ext uri="{FF2B5EF4-FFF2-40B4-BE49-F238E27FC236}">
              <a16:creationId xmlns:a16="http://schemas.microsoft.com/office/drawing/2014/main" id="{50A3F1E3-E3A7-4160-AB02-62B2B60E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2781300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18" name="BEx1KD7H6UB1VYCJ7O61P562EIUY" descr="IQGV9140X0K0UPBL8OGU3I44J" hidden="1">
          <a:extLst>
            <a:ext uri="{FF2B5EF4-FFF2-40B4-BE49-F238E27FC236}">
              <a16:creationId xmlns:a16="http://schemas.microsoft.com/office/drawing/2014/main" id="{BDA2E569-3530-41D2-8A26-09BCD473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19" name="BEx5AQZ4ETQ9LMY5EBWVH20Z7VXQ" hidden="1">
          <a:extLst>
            <a:ext uri="{FF2B5EF4-FFF2-40B4-BE49-F238E27FC236}">
              <a16:creationId xmlns:a16="http://schemas.microsoft.com/office/drawing/2014/main" id="{F825E81C-A14A-45E8-91A7-222F404B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20" name="BEx1KD7H6UB1VYCJ7O61P562EIUY" descr="IQGV9140X0K0UPBL8OGU3I44J" hidden="1">
          <a:extLst>
            <a:ext uri="{FF2B5EF4-FFF2-40B4-BE49-F238E27FC236}">
              <a16:creationId xmlns:a16="http://schemas.microsoft.com/office/drawing/2014/main" id="{458DA969-E845-486F-80B6-470E976A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21" name="BEx5AQZ4ETQ9LMY5EBWVH20Z7VXQ" hidden="1">
          <a:extLst>
            <a:ext uri="{FF2B5EF4-FFF2-40B4-BE49-F238E27FC236}">
              <a16:creationId xmlns:a16="http://schemas.microsoft.com/office/drawing/2014/main" id="{3AD6DDEC-3C75-42D6-8DDA-ADC8F07F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22" name="BEx1KD7H6UB1VYCJ7O61P562EIUY" descr="IQGV9140X0K0UPBL8OGU3I44J" hidden="1">
          <a:extLst>
            <a:ext uri="{FF2B5EF4-FFF2-40B4-BE49-F238E27FC236}">
              <a16:creationId xmlns:a16="http://schemas.microsoft.com/office/drawing/2014/main" id="{12179E57-B7AC-4EDB-B0DE-EF275865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23" name="BEx5AQZ4ETQ9LMY5EBWVH20Z7VXQ" hidden="1">
          <a:extLst>
            <a:ext uri="{FF2B5EF4-FFF2-40B4-BE49-F238E27FC236}">
              <a16:creationId xmlns:a16="http://schemas.microsoft.com/office/drawing/2014/main" id="{DA75D54D-474F-4783-B4F7-A57A3DB0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24" name="BEx1KD7H6UB1VYCJ7O61P562EIUY" descr="IQGV9140X0K0UPBL8OGU3I44J" hidden="1">
          <a:extLst>
            <a:ext uri="{FF2B5EF4-FFF2-40B4-BE49-F238E27FC236}">
              <a16:creationId xmlns:a16="http://schemas.microsoft.com/office/drawing/2014/main" id="{79B34448-0560-437B-B5B6-6B475694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25" name="BEx5AQZ4ETQ9LMY5EBWVH20Z7VXQ" hidden="1">
          <a:extLst>
            <a:ext uri="{FF2B5EF4-FFF2-40B4-BE49-F238E27FC236}">
              <a16:creationId xmlns:a16="http://schemas.microsoft.com/office/drawing/2014/main" id="{F102DF84-552D-437C-B2E0-E6894A57F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26" name="BEx1KD7H6UB1VYCJ7O61P562EIUY" descr="IQGV9140X0K0UPBL8OGU3I44J" hidden="1">
          <a:extLst>
            <a:ext uri="{FF2B5EF4-FFF2-40B4-BE49-F238E27FC236}">
              <a16:creationId xmlns:a16="http://schemas.microsoft.com/office/drawing/2014/main" id="{8B896EBD-8381-4A3D-93E8-9B97B6273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27" name="BEx5AQZ4ETQ9LMY5EBWVH20Z7VXQ" hidden="1">
          <a:extLst>
            <a:ext uri="{FF2B5EF4-FFF2-40B4-BE49-F238E27FC236}">
              <a16:creationId xmlns:a16="http://schemas.microsoft.com/office/drawing/2014/main" id="{A0CB91F8-84C6-47C4-A935-FFB43AB6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28" name="BEx1KD7H6UB1VYCJ7O61P562EIUY" descr="IQGV9140X0K0UPBL8OGU3I44J" hidden="1">
          <a:extLst>
            <a:ext uri="{FF2B5EF4-FFF2-40B4-BE49-F238E27FC236}">
              <a16:creationId xmlns:a16="http://schemas.microsoft.com/office/drawing/2014/main" id="{881E27E5-1C92-43F7-A2AD-1B844753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29" name="BEx5AQZ4ETQ9LMY5EBWVH20Z7VXQ" hidden="1">
          <a:extLst>
            <a:ext uri="{FF2B5EF4-FFF2-40B4-BE49-F238E27FC236}">
              <a16:creationId xmlns:a16="http://schemas.microsoft.com/office/drawing/2014/main" id="{7342E4FE-F9E8-4B39-B32B-C3F688A8D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30" name="BEx1KD7H6UB1VYCJ7O61P562EIUY" descr="IQGV9140X0K0UPBL8OGU3I44J" hidden="1">
          <a:extLst>
            <a:ext uri="{FF2B5EF4-FFF2-40B4-BE49-F238E27FC236}">
              <a16:creationId xmlns:a16="http://schemas.microsoft.com/office/drawing/2014/main" id="{565C958C-7E56-45AA-96A9-BC782192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31" name="BEx5AQZ4ETQ9LMY5EBWVH20Z7VXQ" hidden="1">
          <a:extLst>
            <a:ext uri="{FF2B5EF4-FFF2-40B4-BE49-F238E27FC236}">
              <a16:creationId xmlns:a16="http://schemas.microsoft.com/office/drawing/2014/main" id="{7D8D901B-B722-43F3-A334-DAB88535D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32" name="BEx1KD7H6UB1VYCJ7O61P562EIUY" descr="IQGV9140X0K0UPBL8OGU3I44J" hidden="1">
          <a:extLst>
            <a:ext uri="{FF2B5EF4-FFF2-40B4-BE49-F238E27FC236}">
              <a16:creationId xmlns:a16="http://schemas.microsoft.com/office/drawing/2014/main" id="{1F3FBDA5-C5BA-45D8-B560-1C8FA428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33" name="BEx5AQZ4ETQ9LMY5EBWVH20Z7VXQ" hidden="1">
          <a:extLst>
            <a:ext uri="{FF2B5EF4-FFF2-40B4-BE49-F238E27FC236}">
              <a16:creationId xmlns:a16="http://schemas.microsoft.com/office/drawing/2014/main" id="{51D45DF1-2E5E-4397-A3EC-34D6F6B5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34" name="BEx1KD7H6UB1VYCJ7O61P562EIUY" descr="IQGV9140X0K0UPBL8OGU3I44J" hidden="1">
          <a:extLst>
            <a:ext uri="{FF2B5EF4-FFF2-40B4-BE49-F238E27FC236}">
              <a16:creationId xmlns:a16="http://schemas.microsoft.com/office/drawing/2014/main" id="{C4FD56FD-7F4B-4362-BDE7-5B99E0029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35" name="BEx5AQZ4ETQ9LMY5EBWVH20Z7VXQ" hidden="1">
          <a:extLst>
            <a:ext uri="{FF2B5EF4-FFF2-40B4-BE49-F238E27FC236}">
              <a16:creationId xmlns:a16="http://schemas.microsoft.com/office/drawing/2014/main" id="{DD6121F5-5B88-4B2B-975A-5DBA5DBCC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36" name="BEx1KD7H6UB1VYCJ7O61P562EIUY" descr="IQGV9140X0K0UPBL8OGU3I44J" hidden="1">
          <a:extLst>
            <a:ext uri="{FF2B5EF4-FFF2-40B4-BE49-F238E27FC236}">
              <a16:creationId xmlns:a16="http://schemas.microsoft.com/office/drawing/2014/main" id="{28754649-3F62-4F24-B6AB-870FD1B0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37" name="BEx5AQZ4ETQ9LMY5EBWVH20Z7VXQ" hidden="1">
          <a:extLst>
            <a:ext uri="{FF2B5EF4-FFF2-40B4-BE49-F238E27FC236}">
              <a16:creationId xmlns:a16="http://schemas.microsoft.com/office/drawing/2014/main" id="{8A780166-DDA7-4D25-A5A9-889DE2F6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38" name="BEx1KD7H6UB1VYCJ7O61P562EIUY" descr="IQGV9140X0K0UPBL8OGU3I44J" hidden="1">
          <a:extLst>
            <a:ext uri="{FF2B5EF4-FFF2-40B4-BE49-F238E27FC236}">
              <a16:creationId xmlns:a16="http://schemas.microsoft.com/office/drawing/2014/main" id="{B2E6CCF3-7633-4DB1-8ACD-E22DB6E8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39" name="BEx5AQZ4ETQ9LMY5EBWVH20Z7VXQ" hidden="1">
          <a:extLst>
            <a:ext uri="{FF2B5EF4-FFF2-40B4-BE49-F238E27FC236}">
              <a16:creationId xmlns:a16="http://schemas.microsoft.com/office/drawing/2014/main" id="{B9EE96C6-AD32-49A4-A0DE-6FDFCD07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40" name="BEx1KD7H6UB1VYCJ7O61P562EIUY" descr="IQGV9140X0K0UPBL8OGU3I44J" hidden="1">
          <a:extLst>
            <a:ext uri="{FF2B5EF4-FFF2-40B4-BE49-F238E27FC236}">
              <a16:creationId xmlns:a16="http://schemas.microsoft.com/office/drawing/2014/main" id="{AC05A6AC-637A-4FDF-B21B-6E2CFC48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41" name="BEx5AQZ4ETQ9LMY5EBWVH20Z7VXQ" hidden="1">
          <a:extLst>
            <a:ext uri="{FF2B5EF4-FFF2-40B4-BE49-F238E27FC236}">
              <a16:creationId xmlns:a16="http://schemas.microsoft.com/office/drawing/2014/main" id="{6C736DAC-96E9-476B-9468-8C6EBADF4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42" name="BEx1KD7H6UB1VYCJ7O61P562EIUY" descr="IQGV9140X0K0UPBL8OGU3I44J" hidden="1">
          <a:extLst>
            <a:ext uri="{FF2B5EF4-FFF2-40B4-BE49-F238E27FC236}">
              <a16:creationId xmlns:a16="http://schemas.microsoft.com/office/drawing/2014/main" id="{613320EA-75DA-4F6E-A62D-B6EA2239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43" name="BEx5AQZ4ETQ9LMY5EBWVH20Z7VXQ" hidden="1">
          <a:extLst>
            <a:ext uri="{FF2B5EF4-FFF2-40B4-BE49-F238E27FC236}">
              <a16:creationId xmlns:a16="http://schemas.microsoft.com/office/drawing/2014/main" id="{A70355A5-A976-4581-9EB5-318F6D83C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44" name="BEx1KD7H6UB1VYCJ7O61P562EIUY" descr="IQGV9140X0K0UPBL8OGU3I44J" hidden="1">
          <a:extLst>
            <a:ext uri="{FF2B5EF4-FFF2-40B4-BE49-F238E27FC236}">
              <a16:creationId xmlns:a16="http://schemas.microsoft.com/office/drawing/2014/main" id="{11E8241B-F8F3-4F73-AD89-F903453EC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45" name="BEx5AQZ4ETQ9LMY5EBWVH20Z7VXQ" hidden="1">
          <a:extLst>
            <a:ext uri="{FF2B5EF4-FFF2-40B4-BE49-F238E27FC236}">
              <a16:creationId xmlns:a16="http://schemas.microsoft.com/office/drawing/2014/main" id="{E9D83EEA-D609-4186-9451-C7B3CF97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46" name="BEx1KD7H6UB1VYCJ7O61P562EIUY" descr="IQGV9140X0K0UPBL8OGU3I44J" hidden="1">
          <a:extLst>
            <a:ext uri="{FF2B5EF4-FFF2-40B4-BE49-F238E27FC236}">
              <a16:creationId xmlns:a16="http://schemas.microsoft.com/office/drawing/2014/main" id="{535CC1AD-7038-4B94-BDD4-FB3CE774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47" name="BEx5AQZ4ETQ9LMY5EBWVH20Z7VXQ" hidden="1">
          <a:extLst>
            <a:ext uri="{FF2B5EF4-FFF2-40B4-BE49-F238E27FC236}">
              <a16:creationId xmlns:a16="http://schemas.microsoft.com/office/drawing/2014/main" id="{0F57CF89-A5D2-49D1-AF9A-634CF5527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48" name="BEx1KD7H6UB1VYCJ7O61P562EIUY" descr="IQGV9140X0K0UPBL8OGU3I44J" hidden="1">
          <a:extLst>
            <a:ext uri="{FF2B5EF4-FFF2-40B4-BE49-F238E27FC236}">
              <a16:creationId xmlns:a16="http://schemas.microsoft.com/office/drawing/2014/main" id="{C0ADE789-75D7-4AA0-8385-4994DD8B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49" name="BEx5AQZ4ETQ9LMY5EBWVH20Z7VXQ" hidden="1">
          <a:extLst>
            <a:ext uri="{FF2B5EF4-FFF2-40B4-BE49-F238E27FC236}">
              <a16:creationId xmlns:a16="http://schemas.microsoft.com/office/drawing/2014/main" id="{64428276-16B1-4014-8FF7-6773FC12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50" name="BEx1KD7H6UB1VYCJ7O61P562EIUY" descr="IQGV9140X0K0UPBL8OGU3I44J" hidden="1">
          <a:extLst>
            <a:ext uri="{FF2B5EF4-FFF2-40B4-BE49-F238E27FC236}">
              <a16:creationId xmlns:a16="http://schemas.microsoft.com/office/drawing/2014/main" id="{647A24EC-78C7-4D7C-834F-3FB210D9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51" name="BEx5AQZ4ETQ9LMY5EBWVH20Z7VXQ" hidden="1">
          <a:extLst>
            <a:ext uri="{FF2B5EF4-FFF2-40B4-BE49-F238E27FC236}">
              <a16:creationId xmlns:a16="http://schemas.microsoft.com/office/drawing/2014/main" id="{FF774600-C7DF-4020-8F50-55C60AE6B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52" name="BEx1KD7H6UB1VYCJ7O61P562EIUY" descr="IQGV9140X0K0UPBL8OGU3I44J" hidden="1">
          <a:extLst>
            <a:ext uri="{FF2B5EF4-FFF2-40B4-BE49-F238E27FC236}">
              <a16:creationId xmlns:a16="http://schemas.microsoft.com/office/drawing/2014/main" id="{29B1E42D-ABBE-40A6-BF3F-48FC1B710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53" name="BEx5AQZ4ETQ9LMY5EBWVH20Z7VXQ" hidden="1">
          <a:extLst>
            <a:ext uri="{FF2B5EF4-FFF2-40B4-BE49-F238E27FC236}">
              <a16:creationId xmlns:a16="http://schemas.microsoft.com/office/drawing/2014/main" id="{738351E5-2C0B-4CE9-94DE-BC1E270B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54" name="BEx1KD7H6UB1VYCJ7O61P562EIUY" descr="IQGV9140X0K0UPBL8OGU3I44J" hidden="1">
          <a:extLst>
            <a:ext uri="{FF2B5EF4-FFF2-40B4-BE49-F238E27FC236}">
              <a16:creationId xmlns:a16="http://schemas.microsoft.com/office/drawing/2014/main" id="{06840791-5B26-4C55-9F37-85F23B887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55" name="BEx5AQZ4ETQ9LMY5EBWVH20Z7VXQ" hidden="1">
          <a:extLst>
            <a:ext uri="{FF2B5EF4-FFF2-40B4-BE49-F238E27FC236}">
              <a16:creationId xmlns:a16="http://schemas.microsoft.com/office/drawing/2014/main" id="{FA359D9B-EB89-4BF7-B14D-4B7AF29F8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56" name="BEx1KD7H6UB1VYCJ7O61P562EIUY" descr="IQGV9140X0K0UPBL8OGU3I44J" hidden="1">
          <a:extLst>
            <a:ext uri="{FF2B5EF4-FFF2-40B4-BE49-F238E27FC236}">
              <a16:creationId xmlns:a16="http://schemas.microsoft.com/office/drawing/2014/main" id="{FD58C62E-C954-42EF-9113-C69A49ED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20</xdr:row>
      <xdr:rowOff>0</xdr:rowOff>
    </xdr:from>
    <xdr:ext cx="59531" cy="829901"/>
    <xdr:pic>
      <xdr:nvPicPr>
        <xdr:cNvPr id="6557" name="BExVTO5Q8G2M7BPL4B2584LQS0R0" descr="OB6Q8NA4LZFE4GM9Y3V56BPMQ" hidden="1">
          <a:extLst>
            <a:ext uri="{FF2B5EF4-FFF2-40B4-BE49-F238E27FC236}">
              <a16:creationId xmlns:a16="http://schemas.microsoft.com/office/drawing/2014/main" id="{5C439958-AAF1-461B-8600-B8229A82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58" name="BEx5AQZ4ETQ9LMY5EBWVH20Z7VXQ" hidden="1">
          <a:extLst>
            <a:ext uri="{FF2B5EF4-FFF2-40B4-BE49-F238E27FC236}">
              <a16:creationId xmlns:a16="http://schemas.microsoft.com/office/drawing/2014/main" id="{71F9CF1A-A5B6-4DEE-B4C4-26D1AE652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829901"/>
    <xdr:pic>
      <xdr:nvPicPr>
        <xdr:cNvPr id="6559" name="BExUEZCSSJ7RN4J18I2NUIQR2FZS" hidden="1">
          <a:extLst>
            <a:ext uri="{FF2B5EF4-FFF2-40B4-BE49-F238E27FC236}">
              <a16:creationId xmlns:a16="http://schemas.microsoft.com/office/drawing/2014/main" id="{CFFDBF75-7211-4B1B-9884-74C24A5C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2781300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60" name="BEx1KD7H6UB1VYCJ7O61P562EIUY" descr="IQGV9140X0K0UPBL8OGU3I44J" hidden="1">
          <a:extLst>
            <a:ext uri="{FF2B5EF4-FFF2-40B4-BE49-F238E27FC236}">
              <a16:creationId xmlns:a16="http://schemas.microsoft.com/office/drawing/2014/main" id="{7E395442-5D3E-4C03-8007-E7147A5A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61" name="BEx5AQZ4ETQ9LMY5EBWVH20Z7VXQ" hidden="1">
          <a:extLst>
            <a:ext uri="{FF2B5EF4-FFF2-40B4-BE49-F238E27FC236}">
              <a16:creationId xmlns:a16="http://schemas.microsoft.com/office/drawing/2014/main" id="{EFF3302E-14B6-4CF4-801E-D95DD7CD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62" name="BEx1KD7H6UB1VYCJ7O61P562EIUY" descr="IQGV9140X0K0UPBL8OGU3I44J" hidden="1">
          <a:extLst>
            <a:ext uri="{FF2B5EF4-FFF2-40B4-BE49-F238E27FC236}">
              <a16:creationId xmlns:a16="http://schemas.microsoft.com/office/drawing/2014/main" id="{6F392B14-8E25-49FD-90F7-761AFF69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63" name="BEx5AQZ4ETQ9LMY5EBWVH20Z7VXQ" hidden="1">
          <a:extLst>
            <a:ext uri="{FF2B5EF4-FFF2-40B4-BE49-F238E27FC236}">
              <a16:creationId xmlns:a16="http://schemas.microsoft.com/office/drawing/2014/main" id="{CDD01AE8-77C4-4CC3-8126-81288F347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64" name="BEx1KD7H6UB1VYCJ7O61P562EIUY" descr="IQGV9140X0K0UPBL8OGU3I44J" hidden="1">
          <a:extLst>
            <a:ext uri="{FF2B5EF4-FFF2-40B4-BE49-F238E27FC236}">
              <a16:creationId xmlns:a16="http://schemas.microsoft.com/office/drawing/2014/main" id="{E36E72FE-F383-44BB-9B77-C29B8B7DE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65" name="BEx5AQZ4ETQ9LMY5EBWVH20Z7VXQ" hidden="1">
          <a:extLst>
            <a:ext uri="{FF2B5EF4-FFF2-40B4-BE49-F238E27FC236}">
              <a16:creationId xmlns:a16="http://schemas.microsoft.com/office/drawing/2014/main" id="{007903B1-A626-4911-86F8-B73D6061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66" name="BEx1KD7H6UB1VYCJ7O61P562EIUY" descr="IQGV9140X0K0UPBL8OGU3I44J" hidden="1">
          <a:extLst>
            <a:ext uri="{FF2B5EF4-FFF2-40B4-BE49-F238E27FC236}">
              <a16:creationId xmlns:a16="http://schemas.microsoft.com/office/drawing/2014/main" id="{552A04B1-7D80-485E-BD9B-97C1ABE2C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67" name="BEx5AQZ4ETQ9LMY5EBWVH20Z7VXQ" hidden="1">
          <a:extLst>
            <a:ext uri="{FF2B5EF4-FFF2-40B4-BE49-F238E27FC236}">
              <a16:creationId xmlns:a16="http://schemas.microsoft.com/office/drawing/2014/main" id="{B537130B-2119-4C56-A2C9-98B3AE48A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68" name="BEx1KD7H6UB1VYCJ7O61P562EIUY" descr="IQGV9140X0K0UPBL8OGU3I44J" hidden="1">
          <a:extLst>
            <a:ext uri="{FF2B5EF4-FFF2-40B4-BE49-F238E27FC236}">
              <a16:creationId xmlns:a16="http://schemas.microsoft.com/office/drawing/2014/main" id="{7085482A-6C19-437A-941E-69BE5BEC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69" name="BEx5AQZ4ETQ9LMY5EBWVH20Z7VXQ" hidden="1">
          <a:extLst>
            <a:ext uri="{FF2B5EF4-FFF2-40B4-BE49-F238E27FC236}">
              <a16:creationId xmlns:a16="http://schemas.microsoft.com/office/drawing/2014/main" id="{8B5E8302-E0A6-4106-9074-C21E851B2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70" name="BEx1KD7H6UB1VYCJ7O61P562EIUY" descr="IQGV9140X0K0UPBL8OGU3I44J" hidden="1">
          <a:extLst>
            <a:ext uri="{FF2B5EF4-FFF2-40B4-BE49-F238E27FC236}">
              <a16:creationId xmlns:a16="http://schemas.microsoft.com/office/drawing/2014/main" id="{FE3D459E-6555-41AF-B60F-943DF4196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71" name="BEx5AQZ4ETQ9LMY5EBWVH20Z7VXQ" hidden="1">
          <a:extLst>
            <a:ext uri="{FF2B5EF4-FFF2-40B4-BE49-F238E27FC236}">
              <a16:creationId xmlns:a16="http://schemas.microsoft.com/office/drawing/2014/main" id="{61392F28-056B-44CE-8FFE-833BC99C6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72" name="BEx1KD7H6UB1VYCJ7O61P562EIUY" descr="IQGV9140X0K0UPBL8OGU3I44J" hidden="1">
          <a:extLst>
            <a:ext uri="{FF2B5EF4-FFF2-40B4-BE49-F238E27FC236}">
              <a16:creationId xmlns:a16="http://schemas.microsoft.com/office/drawing/2014/main" id="{906D4ED9-B7E0-4001-8401-92508ED4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73" name="BEx5AQZ4ETQ9LMY5EBWVH20Z7VXQ" hidden="1">
          <a:extLst>
            <a:ext uri="{FF2B5EF4-FFF2-40B4-BE49-F238E27FC236}">
              <a16:creationId xmlns:a16="http://schemas.microsoft.com/office/drawing/2014/main" id="{6A60542B-4888-42FE-9C79-2E2974CA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74" name="BEx1KD7H6UB1VYCJ7O61P562EIUY" descr="IQGV9140X0K0UPBL8OGU3I44J" hidden="1">
          <a:extLst>
            <a:ext uri="{FF2B5EF4-FFF2-40B4-BE49-F238E27FC236}">
              <a16:creationId xmlns:a16="http://schemas.microsoft.com/office/drawing/2014/main" id="{621CC9AB-5C29-41CA-A97A-859E8DAB7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75" name="BEx5AQZ4ETQ9LMY5EBWVH20Z7VXQ" hidden="1">
          <a:extLst>
            <a:ext uri="{FF2B5EF4-FFF2-40B4-BE49-F238E27FC236}">
              <a16:creationId xmlns:a16="http://schemas.microsoft.com/office/drawing/2014/main" id="{E4D9AD0C-0494-46BC-8078-E9C16BD09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76" name="BEx1KD7H6UB1VYCJ7O61P562EIUY" descr="IQGV9140X0K0UPBL8OGU3I44J" hidden="1">
          <a:extLst>
            <a:ext uri="{FF2B5EF4-FFF2-40B4-BE49-F238E27FC236}">
              <a16:creationId xmlns:a16="http://schemas.microsoft.com/office/drawing/2014/main" id="{FF8B9E6C-3C76-4486-9032-7615C409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77" name="BEx5AQZ4ETQ9LMY5EBWVH20Z7VXQ" hidden="1">
          <a:extLst>
            <a:ext uri="{FF2B5EF4-FFF2-40B4-BE49-F238E27FC236}">
              <a16:creationId xmlns:a16="http://schemas.microsoft.com/office/drawing/2014/main" id="{E1A05482-4AB8-4160-BE55-311A2A439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78" name="BEx1KD7H6UB1VYCJ7O61P562EIUY" descr="IQGV9140X0K0UPBL8OGU3I44J" hidden="1">
          <a:extLst>
            <a:ext uri="{FF2B5EF4-FFF2-40B4-BE49-F238E27FC236}">
              <a16:creationId xmlns:a16="http://schemas.microsoft.com/office/drawing/2014/main" id="{BF1291B4-60F9-4C60-8B0F-E3CDEB08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79" name="BEx5AQZ4ETQ9LMY5EBWVH20Z7VXQ" hidden="1">
          <a:extLst>
            <a:ext uri="{FF2B5EF4-FFF2-40B4-BE49-F238E27FC236}">
              <a16:creationId xmlns:a16="http://schemas.microsoft.com/office/drawing/2014/main" id="{6FC3CE53-7261-4DA3-B993-661C269AE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80" name="BEx1KD7H6UB1VYCJ7O61P562EIUY" descr="IQGV9140X0K0UPBL8OGU3I44J" hidden="1">
          <a:extLst>
            <a:ext uri="{FF2B5EF4-FFF2-40B4-BE49-F238E27FC236}">
              <a16:creationId xmlns:a16="http://schemas.microsoft.com/office/drawing/2014/main" id="{6667379B-993D-40A3-A6D8-4C9B67D3A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81" name="BEx5AQZ4ETQ9LMY5EBWVH20Z7VXQ" hidden="1">
          <a:extLst>
            <a:ext uri="{FF2B5EF4-FFF2-40B4-BE49-F238E27FC236}">
              <a16:creationId xmlns:a16="http://schemas.microsoft.com/office/drawing/2014/main" id="{B6942B35-BA27-4AAA-9B66-36E34B96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82" name="BEx1KD7H6UB1VYCJ7O61P562EIUY" descr="IQGV9140X0K0UPBL8OGU3I44J" hidden="1">
          <a:extLst>
            <a:ext uri="{FF2B5EF4-FFF2-40B4-BE49-F238E27FC236}">
              <a16:creationId xmlns:a16="http://schemas.microsoft.com/office/drawing/2014/main" id="{10E635B4-D21A-4827-B5FA-04EB8E97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83" name="BEx5AQZ4ETQ9LMY5EBWVH20Z7VXQ" hidden="1">
          <a:extLst>
            <a:ext uri="{FF2B5EF4-FFF2-40B4-BE49-F238E27FC236}">
              <a16:creationId xmlns:a16="http://schemas.microsoft.com/office/drawing/2014/main" id="{99CCDEA9-3EFC-4472-85C8-1C898192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84" name="BEx1KD7H6UB1VYCJ7O61P562EIUY" descr="IQGV9140X0K0UPBL8OGU3I44J" hidden="1">
          <a:extLst>
            <a:ext uri="{FF2B5EF4-FFF2-40B4-BE49-F238E27FC236}">
              <a16:creationId xmlns:a16="http://schemas.microsoft.com/office/drawing/2014/main" id="{857F271A-967C-4A7B-B8FD-C647FA8D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85" name="BEx5AQZ4ETQ9LMY5EBWVH20Z7VXQ" hidden="1">
          <a:extLst>
            <a:ext uri="{FF2B5EF4-FFF2-40B4-BE49-F238E27FC236}">
              <a16:creationId xmlns:a16="http://schemas.microsoft.com/office/drawing/2014/main" id="{8F57D984-670B-440B-BAC6-0836CB6B9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86" name="BEx1KD7H6UB1VYCJ7O61P562EIUY" descr="IQGV9140X0K0UPBL8OGU3I44J" hidden="1">
          <a:extLst>
            <a:ext uri="{FF2B5EF4-FFF2-40B4-BE49-F238E27FC236}">
              <a16:creationId xmlns:a16="http://schemas.microsoft.com/office/drawing/2014/main" id="{60601B41-D8DF-4102-8087-50EA33631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87" name="BEx5AQZ4ETQ9LMY5EBWVH20Z7VXQ" hidden="1">
          <a:extLst>
            <a:ext uri="{FF2B5EF4-FFF2-40B4-BE49-F238E27FC236}">
              <a16:creationId xmlns:a16="http://schemas.microsoft.com/office/drawing/2014/main" id="{81463313-F528-4581-AA1D-3EE4A5A46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88" name="BEx1KD7H6UB1VYCJ7O61P562EIUY" descr="IQGV9140X0K0UPBL8OGU3I44J" hidden="1">
          <a:extLst>
            <a:ext uri="{FF2B5EF4-FFF2-40B4-BE49-F238E27FC236}">
              <a16:creationId xmlns:a16="http://schemas.microsoft.com/office/drawing/2014/main" id="{266B2FE6-E260-4D30-8539-209BF226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89" name="BEx5AQZ4ETQ9LMY5EBWVH20Z7VXQ" hidden="1">
          <a:extLst>
            <a:ext uri="{FF2B5EF4-FFF2-40B4-BE49-F238E27FC236}">
              <a16:creationId xmlns:a16="http://schemas.microsoft.com/office/drawing/2014/main" id="{EA916B2A-228E-4A9F-BCD2-64EC93C31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90" name="BEx1KD7H6UB1VYCJ7O61P562EIUY" descr="IQGV9140X0K0UPBL8OGU3I44J" hidden="1">
          <a:extLst>
            <a:ext uri="{FF2B5EF4-FFF2-40B4-BE49-F238E27FC236}">
              <a16:creationId xmlns:a16="http://schemas.microsoft.com/office/drawing/2014/main" id="{C93F09AB-8501-4E7E-8301-2245BEC8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91" name="BEx5AQZ4ETQ9LMY5EBWVH20Z7VXQ" hidden="1">
          <a:extLst>
            <a:ext uri="{FF2B5EF4-FFF2-40B4-BE49-F238E27FC236}">
              <a16:creationId xmlns:a16="http://schemas.microsoft.com/office/drawing/2014/main" id="{17C20A3A-4D16-4A2D-BA3F-81E99C728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92" name="BEx1KD7H6UB1VYCJ7O61P562EIUY" descr="IQGV9140X0K0UPBL8OGU3I44J" hidden="1">
          <a:extLst>
            <a:ext uri="{FF2B5EF4-FFF2-40B4-BE49-F238E27FC236}">
              <a16:creationId xmlns:a16="http://schemas.microsoft.com/office/drawing/2014/main" id="{15C3B944-B12C-481A-8EC2-1792BF54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93" name="BEx5AQZ4ETQ9LMY5EBWVH20Z7VXQ" hidden="1">
          <a:extLst>
            <a:ext uri="{FF2B5EF4-FFF2-40B4-BE49-F238E27FC236}">
              <a16:creationId xmlns:a16="http://schemas.microsoft.com/office/drawing/2014/main" id="{79F64876-F8CE-45E5-A1FA-9E0AA314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94" name="BEx1KD7H6UB1VYCJ7O61P562EIUY" descr="IQGV9140X0K0UPBL8OGU3I44J" hidden="1">
          <a:extLst>
            <a:ext uri="{FF2B5EF4-FFF2-40B4-BE49-F238E27FC236}">
              <a16:creationId xmlns:a16="http://schemas.microsoft.com/office/drawing/2014/main" id="{9D8185F0-5551-4FB6-BBA7-C9B5A566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95" name="BEx5AQZ4ETQ9LMY5EBWVH20Z7VXQ" hidden="1">
          <a:extLst>
            <a:ext uri="{FF2B5EF4-FFF2-40B4-BE49-F238E27FC236}">
              <a16:creationId xmlns:a16="http://schemas.microsoft.com/office/drawing/2014/main" id="{41C564B9-0CFE-4143-BCE9-FB6530429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96" name="BEx1KD7H6UB1VYCJ7O61P562EIUY" descr="IQGV9140X0K0UPBL8OGU3I44J" hidden="1">
          <a:extLst>
            <a:ext uri="{FF2B5EF4-FFF2-40B4-BE49-F238E27FC236}">
              <a16:creationId xmlns:a16="http://schemas.microsoft.com/office/drawing/2014/main" id="{82D89ECA-7B5A-4F86-B287-7186C01B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97" name="BEx5AQZ4ETQ9LMY5EBWVH20Z7VXQ" hidden="1">
          <a:extLst>
            <a:ext uri="{FF2B5EF4-FFF2-40B4-BE49-F238E27FC236}">
              <a16:creationId xmlns:a16="http://schemas.microsoft.com/office/drawing/2014/main" id="{E7FEDD36-944D-4095-BAB3-B8C47135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98" name="BEx1KD7H6UB1VYCJ7O61P562EIUY" descr="IQGV9140X0K0UPBL8OGU3I44J" hidden="1">
          <a:extLst>
            <a:ext uri="{FF2B5EF4-FFF2-40B4-BE49-F238E27FC236}">
              <a16:creationId xmlns:a16="http://schemas.microsoft.com/office/drawing/2014/main" id="{BF84BAFF-E477-46E9-9A1B-5E6FF34E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599" name="BEx5AQZ4ETQ9LMY5EBWVH20Z7VXQ" hidden="1">
          <a:extLst>
            <a:ext uri="{FF2B5EF4-FFF2-40B4-BE49-F238E27FC236}">
              <a16:creationId xmlns:a16="http://schemas.microsoft.com/office/drawing/2014/main" id="{52302789-0E82-4043-A6AB-D102538B6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00" name="BEx1KD7H6UB1VYCJ7O61P562EIUY" descr="IQGV9140X0K0UPBL8OGU3I44J" hidden="1">
          <a:extLst>
            <a:ext uri="{FF2B5EF4-FFF2-40B4-BE49-F238E27FC236}">
              <a16:creationId xmlns:a16="http://schemas.microsoft.com/office/drawing/2014/main" id="{85B0E747-E81A-4340-956F-402E6AF34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01" name="BEx5AQZ4ETQ9LMY5EBWVH20Z7VXQ" hidden="1">
          <a:extLst>
            <a:ext uri="{FF2B5EF4-FFF2-40B4-BE49-F238E27FC236}">
              <a16:creationId xmlns:a16="http://schemas.microsoft.com/office/drawing/2014/main" id="{7128FBE2-E65C-41BD-A811-42D896F2C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02" name="BEx1KD7H6UB1VYCJ7O61P562EIUY" descr="IQGV9140X0K0UPBL8OGU3I44J" hidden="1">
          <a:extLst>
            <a:ext uri="{FF2B5EF4-FFF2-40B4-BE49-F238E27FC236}">
              <a16:creationId xmlns:a16="http://schemas.microsoft.com/office/drawing/2014/main" id="{6CB6FF3C-F436-415A-9AAA-2FC684D4B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03" name="BEx5AQZ4ETQ9LMY5EBWVH20Z7VXQ" hidden="1">
          <a:extLst>
            <a:ext uri="{FF2B5EF4-FFF2-40B4-BE49-F238E27FC236}">
              <a16:creationId xmlns:a16="http://schemas.microsoft.com/office/drawing/2014/main" id="{68E09947-584C-4DEB-A793-0627B634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04" name="BEx1KD7H6UB1VYCJ7O61P562EIUY" descr="IQGV9140X0K0UPBL8OGU3I44J" hidden="1">
          <a:extLst>
            <a:ext uri="{FF2B5EF4-FFF2-40B4-BE49-F238E27FC236}">
              <a16:creationId xmlns:a16="http://schemas.microsoft.com/office/drawing/2014/main" id="{D0964999-F6F5-4142-BA07-9056B8A57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05" name="BEx5AQZ4ETQ9LMY5EBWVH20Z7VXQ" hidden="1">
          <a:extLst>
            <a:ext uri="{FF2B5EF4-FFF2-40B4-BE49-F238E27FC236}">
              <a16:creationId xmlns:a16="http://schemas.microsoft.com/office/drawing/2014/main" id="{D78E3E0F-BAB5-4EFB-94AA-EA7FBCE89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06" name="BEx1KD7H6UB1VYCJ7O61P562EIUY" descr="IQGV9140X0K0UPBL8OGU3I44J" hidden="1">
          <a:extLst>
            <a:ext uri="{FF2B5EF4-FFF2-40B4-BE49-F238E27FC236}">
              <a16:creationId xmlns:a16="http://schemas.microsoft.com/office/drawing/2014/main" id="{46992A3B-DBEA-430B-8648-648C4ED0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07" name="BEx5AQZ4ETQ9LMY5EBWVH20Z7VXQ" hidden="1">
          <a:extLst>
            <a:ext uri="{FF2B5EF4-FFF2-40B4-BE49-F238E27FC236}">
              <a16:creationId xmlns:a16="http://schemas.microsoft.com/office/drawing/2014/main" id="{1C0F35BA-DB08-409D-A830-47C0C46A2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08" name="BEx1KD7H6UB1VYCJ7O61P562EIUY" descr="IQGV9140X0K0UPBL8OGU3I44J" hidden="1">
          <a:extLst>
            <a:ext uri="{FF2B5EF4-FFF2-40B4-BE49-F238E27FC236}">
              <a16:creationId xmlns:a16="http://schemas.microsoft.com/office/drawing/2014/main" id="{271131B0-4E4B-4117-B7C8-2E68A597A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09" name="BEx5AQZ4ETQ9LMY5EBWVH20Z7VXQ" hidden="1">
          <a:extLst>
            <a:ext uri="{FF2B5EF4-FFF2-40B4-BE49-F238E27FC236}">
              <a16:creationId xmlns:a16="http://schemas.microsoft.com/office/drawing/2014/main" id="{CF326589-8179-47C6-BAE6-83DF454E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10" name="BEx1KD7H6UB1VYCJ7O61P562EIUY" descr="IQGV9140X0K0UPBL8OGU3I44J" hidden="1">
          <a:extLst>
            <a:ext uri="{FF2B5EF4-FFF2-40B4-BE49-F238E27FC236}">
              <a16:creationId xmlns:a16="http://schemas.microsoft.com/office/drawing/2014/main" id="{F4DE5CBF-73A0-4E65-982E-C92F117DE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11" name="BEx5AQZ4ETQ9LMY5EBWVH20Z7VXQ" hidden="1">
          <a:extLst>
            <a:ext uri="{FF2B5EF4-FFF2-40B4-BE49-F238E27FC236}">
              <a16:creationId xmlns:a16="http://schemas.microsoft.com/office/drawing/2014/main" id="{A53FEFF6-D5DE-49DE-82FE-4D46F787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12" name="BEx1KD7H6UB1VYCJ7O61P562EIUY" descr="IQGV9140X0K0UPBL8OGU3I44J" hidden="1">
          <a:extLst>
            <a:ext uri="{FF2B5EF4-FFF2-40B4-BE49-F238E27FC236}">
              <a16:creationId xmlns:a16="http://schemas.microsoft.com/office/drawing/2014/main" id="{C1F7BB53-B3DC-4DAA-869C-59C31B75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13" name="BEx5AQZ4ETQ9LMY5EBWVH20Z7VXQ" hidden="1">
          <a:extLst>
            <a:ext uri="{FF2B5EF4-FFF2-40B4-BE49-F238E27FC236}">
              <a16:creationId xmlns:a16="http://schemas.microsoft.com/office/drawing/2014/main" id="{8A7B61EA-A406-4BDA-8844-B1A540A00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14" name="BEx1KD7H6UB1VYCJ7O61P562EIUY" descr="IQGV9140X0K0UPBL8OGU3I44J" hidden="1">
          <a:extLst>
            <a:ext uri="{FF2B5EF4-FFF2-40B4-BE49-F238E27FC236}">
              <a16:creationId xmlns:a16="http://schemas.microsoft.com/office/drawing/2014/main" id="{5FF6F76B-3C5A-439C-A6B1-9FE8FC8EF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15" name="BEx5AQZ4ETQ9LMY5EBWVH20Z7VXQ" hidden="1">
          <a:extLst>
            <a:ext uri="{FF2B5EF4-FFF2-40B4-BE49-F238E27FC236}">
              <a16:creationId xmlns:a16="http://schemas.microsoft.com/office/drawing/2014/main" id="{810D1F73-4D4A-4DD8-99D7-D85BCD615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16" name="BEx1KD7H6UB1VYCJ7O61P562EIUY" descr="IQGV9140X0K0UPBL8OGU3I44J" hidden="1">
          <a:extLst>
            <a:ext uri="{FF2B5EF4-FFF2-40B4-BE49-F238E27FC236}">
              <a16:creationId xmlns:a16="http://schemas.microsoft.com/office/drawing/2014/main" id="{4D3F6001-B21A-49D9-B178-EC35A199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17" name="BEx5AQZ4ETQ9LMY5EBWVH20Z7VXQ" hidden="1">
          <a:extLst>
            <a:ext uri="{FF2B5EF4-FFF2-40B4-BE49-F238E27FC236}">
              <a16:creationId xmlns:a16="http://schemas.microsoft.com/office/drawing/2014/main" id="{2EC14194-1E7D-45DE-9232-648ADD1CE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18" name="BEx1KD7H6UB1VYCJ7O61P562EIUY" descr="IQGV9140X0K0UPBL8OGU3I44J" hidden="1">
          <a:extLst>
            <a:ext uri="{FF2B5EF4-FFF2-40B4-BE49-F238E27FC236}">
              <a16:creationId xmlns:a16="http://schemas.microsoft.com/office/drawing/2014/main" id="{5BF84209-B67D-4250-8DF1-F5DF4699E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19" name="BEx5AQZ4ETQ9LMY5EBWVH20Z7VXQ" hidden="1">
          <a:extLst>
            <a:ext uri="{FF2B5EF4-FFF2-40B4-BE49-F238E27FC236}">
              <a16:creationId xmlns:a16="http://schemas.microsoft.com/office/drawing/2014/main" id="{562ECDE1-B96B-4CD1-AF52-755BB09A4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20" name="BEx1KD7H6UB1VYCJ7O61P562EIUY" descr="IQGV9140X0K0UPBL8OGU3I44J" hidden="1">
          <a:extLst>
            <a:ext uri="{FF2B5EF4-FFF2-40B4-BE49-F238E27FC236}">
              <a16:creationId xmlns:a16="http://schemas.microsoft.com/office/drawing/2014/main" id="{32F49717-B46C-4FB9-AE0B-67380835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21" name="BEx5AQZ4ETQ9LMY5EBWVH20Z7VXQ" hidden="1">
          <a:extLst>
            <a:ext uri="{FF2B5EF4-FFF2-40B4-BE49-F238E27FC236}">
              <a16:creationId xmlns:a16="http://schemas.microsoft.com/office/drawing/2014/main" id="{28F0A86E-12D7-4F02-BB92-A88965668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22" name="BEx1KD7H6UB1VYCJ7O61P562EIUY" descr="IQGV9140X0K0UPBL8OGU3I44J" hidden="1">
          <a:extLst>
            <a:ext uri="{FF2B5EF4-FFF2-40B4-BE49-F238E27FC236}">
              <a16:creationId xmlns:a16="http://schemas.microsoft.com/office/drawing/2014/main" id="{380E5D13-A55F-474E-8405-F85B70C77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23" name="BEx5AQZ4ETQ9LMY5EBWVH20Z7VXQ" hidden="1">
          <a:extLst>
            <a:ext uri="{FF2B5EF4-FFF2-40B4-BE49-F238E27FC236}">
              <a16:creationId xmlns:a16="http://schemas.microsoft.com/office/drawing/2014/main" id="{01E2C58E-F46D-4CC7-B926-1DCEC420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24" name="BEx1KD7H6UB1VYCJ7O61P562EIUY" descr="IQGV9140X0K0UPBL8OGU3I44J" hidden="1">
          <a:extLst>
            <a:ext uri="{FF2B5EF4-FFF2-40B4-BE49-F238E27FC236}">
              <a16:creationId xmlns:a16="http://schemas.microsoft.com/office/drawing/2014/main" id="{997C76E9-DE2C-4BA1-95B1-09B2486C5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25" name="BEx5AQZ4ETQ9LMY5EBWVH20Z7VXQ" hidden="1">
          <a:extLst>
            <a:ext uri="{FF2B5EF4-FFF2-40B4-BE49-F238E27FC236}">
              <a16:creationId xmlns:a16="http://schemas.microsoft.com/office/drawing/2014/main" id="{119B9B44-B30C-4BB2-8BCC-588D5D994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26" name="BEx1KD7H6UB1VYCJ7O61P562EIUY" descr="IQGV9140X0K0UPBL8OGU3I44J" hidden="1">
          <a:extLst>
            <a:ext uri="{FF2B5EF4-FFF2-40B4-BE49-F238E27FC236}">
              <a16:creationId xmlns:a16="http://schemas.microsoft.com/office/drawing/2014/main" id="{D2E30F02-B1A9-4FD5-AE98-4354AA22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27" name="BEx5AQZ4ETQ9LMY5EBWVH20Z7VXQ" hidden="1">
          <a:extLst>
            <a:ext uri="{FF2B5EF4-FFF2-40B4-BE49-F238E27FC236}">
              <a16:creationId xmlns:a16="http://schemas.microsoft.com/office/drawing/2014/main" id="{63CD3F00-485A-49E6-8ADC-3CA7259E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28" name="BEx1KD7H6UB1VYCJ7O61P562EIUY" descr="IQGV9140X0K0UPBL8OGU3I44J" hidden="1">
          <a:extLst>
            <a:ext uri="{FF2B5EF4-FFF2-40B4-BE49-F238E27FC236}">
              <a16:creationId xmlns:a16="http://schemas.microsoft.com/office/drawing/2014/main" id="{516B3EA0-68AF-43FD-803E-D538B80D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29" name="BEx5AQZ4ETQ9LMY5EBWVH20Z7VXQ" hidden="1">
          <a:extLst>
            <a:ext uri="{FF2B5EF4-FFF2-40B4-BE49-F238E27FC236}">
              <a16:creationId xmlns:a16="http://schemas.microsoft.com/office/drawing/2014/main" id="{A3DC891D-1C37-41C7-BE99-D46373848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30" name="BEx1KD7H6UB1VYCJ7O61P562EIUY" descr="IQGV9140X0K0UPBL8OGU3I44J" hidden="1">
          <a:extLst>
            <a:ext uri="{FF2B5EF4-FFF2-40B4-BE49-F238E27FC236}">
              <a16:creationId xmlns:a16="http://schemas.microsoft.com/office/drawing/2014/main" id="{8938258F-5DFF-43A2-B2DB-5A1A9CB88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31" name="BEx5AQZ4ETQ9LMY5EBWVH20Z7VXQ" hidden="1">
          <a:extLst>
            <a:ext uri="{FF2B5EF4-FFF2-40B4-BE49-F238E27FC236}">
              <a16:creationId xmlns:a16="http://schemas.microsoft.com/office/drawing/2014/main" id="{EDDB1D1E-B5AC-4DC7-835E-21FA95B3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32" name="BEx1KD7H6UB1VYCJ7O61P562EIUY" descr="IQGV9140X0K0UPBL8OGU3I44J" hidden="1">
          <a:extLst>
            <a:ext uri="{FF2B5EF4-FFF2-40B4-BE49-F238E27FC236}">
              <a16:creationId xmlns:a16="http://schemas.microsoft.com/office/drawing/2014/main" id="{E59B893B-9B5F-4798-8994-27D8324EC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33" name="BEx5AQZ4ETQ9LMY5EBWVH20Z7VXQ" hidden="1">
          <a:extLst>
            <a:ext uri="{FF2B5EF4-FFF2-40B4-BE49-F238E27FC236}">
              <a16:creationId xmlns:a16="http://schemas.microsoft.com/office/drawing/2014/main" id="{338B205A-3170-48D1-B5DD-037F6A9D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34" name="BEx1KD7H6UB1VYCJ7O61P562EIUY" descr="IQGV9140X0K0UPBL8OGU3I44J" hidden="1">
          <a:extLst>
            <a:ext uri="{FF2B5EF4-FFF2-40B4-BE49-F238E27FC236}">
              <a16:creationId xmlns:a16="http://schemas.microsoft.com/office/drawing/2014/main" id="{E7EF5F23-8E4B-4D78-A55E-EED91AE07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35" name="BEx5AQZ4ETQ9LMY5EBWVH20Z7VXQ" hidden="1">
          <a:extLst>
            <a:ext uri="{FF2B5EF4-FFF2-40B4-BE49-F238E27FC236}">
              <a16:creationId xmlns:a16="http://schemas.microsoft.com/office/drawing/2014/main" id="{5BB9752D-0ED2-49F6-9C56-1010EC504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36" name="BEx1KD7H6UB1VYCJ7O61P562EIUY" descr="IQGV9140X0K0UPBL8OGU3I44J" hidden="1">
          <a:extLst>
            <a:ext uri="{FF2B5EF4-FFF2-40B4-BE49-F238E27FC236}">
              <a16:creationId xmlns:a16="http://schemas.microsoft.com/office/drawing/2014/main" id="{224AF371-4DDB-4B8D-A309-8C79CE9BA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37" name="BEx5AQZ4ETQ9LMY5EBWVH20Z7VXQ" hidden="1">
          <a:extLst>
            <a:ext uri="{FF2B5EF4-FFF2-40B4-BE49-F238E27FC236}">
              <a16:creationId xmlns:a16="http://schemas.microsoft.com/office/drawing/2014/main" id="{0419AA39-722F-48F7-B689-ABFA7E45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38" name="BEx1KD7H6UB1VYCJ7O61P562EIUY" descr="IQGV9140X0K0UPBL8OGU3I44J" hidden="1">
          <a:extLst>
            <a:ext uri="{FF2B5EF4-FFF2-40B4-BE49-F238E27FC236}">
              <a16:creationId xmlns:a16="http://schemas.microsoft.com/office/drawing/2014/main" id="{CD9F10FC-FE45-458E-A0F2-1461C63E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39" name="BEx5AQZ4ETQ9LMY5EBWVH20Z7VXQ" hidden="1">
          <a:extLst>
            <a:ext uri="{FF2B5EF4-FFF2-40B4-BE49-F238E27FC236}">
              <a16:creationId xmlns:a16="http://schemas.microsoft.com/office/drawing/2014/main" id="{1067B017-5D5F-4E91-8881-5A3920E7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40" name="BEx1KD7H6UB1VYCJ7O61P562EIUY" descr="IQGV9140X0K0UPBL8OGU3I44J" hidden="1">
          <a:extLst>
            <a:ext uri="{FF2B5EF4-FFF2-40B4-BE49-F238E27FC236}">
              <a16:creationId xmlns:a16="http://schemas.microsoft.com/office/drawing/2014/main" id="{444A1AD8-C702-41F3-BE42-B333469E7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41" name="BEx5AQZ4ETQ9LMY5EBWVH20Z7VXQ" hidden="1">
          <a:extLst>
            <a:ext uri="{FF2B5EF4-FFF2-40B4-BE49-F238E27FC236}">
              <a16:creationId xmlns:a16="http://schemas.microsoft.com/office/drawing/2014/main" id="{C3E4348F-B956-42EF-BDBD-5179E93BB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42" name="BEx1KD7H6UB1VYCJ7O61P562EIUY" descr="IQGV9140X0K0UPBL8OGU3I44J" hidden="1">
          <a:extLst>
            <a:ext uri="{FF2B5EF4-FFF2-40B4-BE49-F238E27FC236}">
              <a16:creationId xmlns:a16="http://schemas.microsoft.com/office/drawing/2014/main" id="{8F7C3D82-7048-412F-94D9-0E2B71069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43" name="BEx5AQZ4ETQ9LMY5EBWVH20Z7VXQ" hidden="1">
          <a:extLst>
            <a:ext uri="{FF2B5EF4-FFF2-40B4-BE49-F238E27FC236}">
              <a16:creationId xmlns:a16="http://schemas.microsoft.com/office/drawing/2014/main" id="{51C3E800-99D8-4739-96E1-8C17E6DFD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44" name="BEx1KD7H6UB1VYCJ7O61P562EIUY" descr="IQGV9140X0K0UPBL8OGU3I44J" hidden="1">
          <a:extLst>
            <a:ext uri="{FF2B5EF4-FFF2-40B4-BE49-F238E27FC236}">
              <a16:creationId xmlns:a16="http://schemas.microsoft.com/office/drawing/2014/main" id="{BB3DA777-1F82-4461-9E85-6BBB64B12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45" name="BEx5AQZ4ETQ9LMY5EBWVH20Z7VXQ" hidden="1">
          <a:extLst>
            <a:ext uri="{FF2B5EF4-FFF2-40B4-BE49-F238E27FC236}">
              <a16:creationId xmlns:a16="http://schemas.microsoft.com/office/drawing/2014/main" id="{715CCA80-0C21-48E8-9042-F745CC8C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46" name="BEx1KD7H6UB1VYCJ7O61P562EIUY" descr="IQGV9140X0K0UPBL8OGU3I44J" hidden="1">
          <a:extLst>
            <a:ext uri="{FF2B5EF4-FFF2-40B4-BE49-F238E27FC236}">
              <a16:creationId xmlns:a16="http://schemas.microsoft.com/office/drawing/2014/main" id="{411DA285-6AB9-4F77-BB47-B0257328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47" name="BEx5AQZ4ETQ9LMY5EBWVH20Z7VXQ" hidden="1">
          <a:extLst>
            <a:ext uri="{FF2B5EF4-FFF2-40B4-BE49-F238E27FC236}">
              <a16:creationId xmlns:a16="http://schemas.microsoft.com/office/drawing/2014/main" id="{BE4A916F-DEA3-4A38-8305-CFB2F527A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48" name="BEx1KD7H6UB1VYCJ7O61P562EIUY" descr="IQGV9140X0K0UPBL8OGU3I44J" hidden="1">
          <a:extLst>
            <a:ext uri="{FF2B5EF4-FFF2-40B4-BE49-F238E27FC236}">
              <a16:creationId xmlns:a16="http://schemas.microsoft.com/office/drawing/2014/main" id="{37F4E833-726C-4A81-ACAB-35FB64D9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49" name="BEx5AQZ4ETQ9LMY5EBWVH20Z7VXQ" hidden="1">
          <a:extLst>
            <a:ext uri="{FF2B5EF4-FFF2-40B4-BE49-F238E27FC236}">
              <a16:creationId xmlns:a16="http://schemas.microsoft.com/office/drawing/2014/main" id="{EF385C6E-F56A-4218-9BF1-379AB7AE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50" name="BEx1KD7H6UB1VYCJ7O61P562EIUY" descr="IQGV9140X0K0UPBL8OGU3I44J" hidden="1">
          <a:extLst>
            <a:ext uri="{FF2B5EF4-FFF2-40B4-BE49-F238E27FC236}">
              <a16:creationId xmlns:a16="http://schemas.microsoft.com/office/drawing/2014/main" id="{C0F0CA4E-0E15-4448-999C-5E88C798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51" name="BEx5AQZ4ETQ9LMY5EBWVH20Z7VXQ" hidden="1">
          <a:extLst>
            <a:ext uri="{FF2B5EF4-FFF2-40B4-BE49-F238E27FC236}">
              <a16:creationId xmlns:a16="http://schemas.microsoft.com/office/drawing/2014/main" id="{95861A39-6E9D-4A20-8F4B-A2A2C8AB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52" name="BEx1KD7H6UB1VYCJ7O61P562EIUY" descr="IQGV9140X0K0UPBL8OGU3I44J" hidden="1">
          <a:extLst>
            <a:ext uri="{FF2B5EF4-FFF2-40B4-BE49-F238E27FC236}">
              <a16:creationId xmlns:a16="http://schemas.microsoft.com/office/drawing/2014/main" id="{A3DB20FA-7B94-4E6D-95E1-5E7EF698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53" name="BEx5AQZ4ETQ9LMY5EBWVH20Z7VXQ" hidden="1">
          <a:extLst>
            <a:ext uri="{FF2B5EF4-FFF2-40B4-BE49-F238E27FC236}">
              <a16:creationId xmlns:a16="http://schemas.microsoft.com/office/drawing/2014/main" id="{CF426A71-C7FF-485D-8976-7A0B45079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54" name="BEx1KD7H6UB1VYCJ7O61P562EIUY" descr="IQGV9140X0K0UPBL8OGU3I44J" hidden="1">
          <a:extLst>
            <a:ext uri="{FF2B5EF4-FFF2-40B4-BE49-F238E27FC236}">
              <a16:creationId xmlns:a16="http://schemas.microsoft.com/office/drawing/2014/main" id="{CCB1E149-EAE2-45C8-A5FA-A45CF5E6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55" name="BEx5AQZ4ETQ9LMY5EBWVH20Z7VXQ" hidden="1">
          <a:extLst>
            <a:ext uri="{FF2B5EF4-FFF2-40B4-BE49-F238E27FC236}">
              <a16:creationId xmlns:a16="http://schemas.microsoft.com/office/drawing/2014/main" id="{DBD91950-2F5B-493D-B4AB-3B7F5E9B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56" name="BEx1KD7H6UB1VYCJ7O61P562EIUY" descr="IQGV9140X0K0UPBL8OGU3I44J" hidden="1">
          <a:extLst>
            <a:ext uri="{FF2B5EF4-FFF2-40B4-BE49-F238E27FC236}">
              <a16:creationId xmlns:a16="http://schemas.microsoft.com/office/drawing/2014/main" id="{F7724B86-EC10-4802-B5E7-8425C5259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57" name="BEx5AQZ4ETQ9LMY5EBWVH20Z7VXQ" hidden="1">
          <a:extLst>
            <a:ext uri="{FF2B5EF4-FFF2-40B4-BE49-F238E27FC236}">
              <a16:creationId xmlns:a16="http://schemas.microsoft.com/office/drawing/2014/main" id="{86D250CE-0FF1-4EBE-A032-0F9BC10CA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58" name="BEx1KD7H6UB1VYCJ7O61P562EIUY" descr="IQGV9140X0K0UPBL8OGU3I44J" hidden="1">
          <a:extLst>
            <a:ext uri="{FF2B5EF4-FFF2-40B4-BE49-F238E27FC236}">
              <a16:creationId xmlns:a16="http://schemas.microsoft.com/office/drawing/2014/main" id="{94FAF9C1-F322-4F1A-BF9A-2B6CE337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59" name="BEx5AQZ4ETQ9LMY5EBWVH20Z7VXQ" hidden="1">
          <a:extLst>
            <a:ext uri="{FF2B5EF4-FFF2-40B4-BE49-F238E27FC236}">
              <a16:creationId xmlns:a16="http://schemas.microsoft.com/office/drawing/2014/main" id="{9B855AD7-4E68-4549-B444-CC878EFD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60" name="BEx1KD7H6UB1VYCJ7O61P562EIUY" descr="IQGV9140X0K0UPBL8OGU3I44J" hidden="1">
          <a:extLst>
            <a:ext uri="{FF2B5EF4-FFF2-40B4-BE49-F238E27FC236}">
              <a16:creationId xmlns:a16="http://schemas.microsoft.com/office/drawing/2014/main" id="{DF20B6E4-5C4C-4BC1-95E9-9BBEF64B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61" name="BEx5AQZ4ETQ9LMY5EBWVH20Z7VXQ" hidden="1">
          <a:extLst>
            <a:ext uri="{FF2B5EF4-FFF2-40B4-BE49-F238E27FC236}">
              <a16:creationId xmlns:a16="http://schemas.microsoft.com/office/drawing/2014/main" id="{8F29FC2D-7BC1-4332-A00B-33FA1AA5C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62" name="BEx1KD7H6UB1VYCJ7O61P562EIUY" descr="IQGV9140X0K0UPBL8OGU3I44J" hidden="1">
          <a:extLst>
            <a:ext uri="{FF2B5EF4-FFF2-40B4-BE49-F238E27FC236}">
              <a16:creationId xmlns:a16="http://schemas.microsoft.com/office/drawing/2014/main" id="{308F845D-C678-40CF-A5A1-4620AD3B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63" name="BEx5AQZ4ETQ9LMY5EBWVH20Z7VXQ" hidden="1">
          <a:extLst>
            <a:ext uri="{FF2B5EF4-FFF2-40B4-BE49-F238E27FC236}">
              <a16:creationId xmlns:a16="http://schemas.microsoft.com/office/drawing/2014/main" id="{351FC4AD-4998-42F3-8BDA-B0E05F241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64" name="BEx1KD7H6UB1VYCJ7O61P562EIUY" descr="IQGV9140X0K0UPBL8OGU3I44J" hidden="1">
          <a:extLst>
            <a:ext uri="{FF2B5EF4-FFF2-40B4-BE49-F238E27FC236}">
              <a16:creationId xmlns:a16="http://schemas.microsoft.com/office/drawing/2014/main" id="{4D5BCEA1-78DC-4149-AF4D-4833625A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20</xdr:row>
      <xdr:rowOff>0</xdr:rowOff>
    </xdr:from>
    <xdr:ext cx="59531" cy="829901"/>
    <xdr:pic>
      <xdr:nvPicPr>
        <xdr:cNvPr id="6665" name="BExVTO5Q8G2M7BPL4B2584LQS0R0" descr="OB6Q8NA4LZFE4GM9Y3V56BPMQ" hidden="1">
          <a:extLst>
            <a:ext uri="{FF2B5EF4-FFF2-40B4-BE49-F238E27FC236}">
              <a16:creationId xmlns:a16="http://schemas.microsoft.com/office/drawing/2014/main" id="{D7B43D04-4A54-48A5-8211-A89A6E93D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66" name="BEx5AQZ4ETQ9LMY5EBWVH20Z7VXQ" hidden="1">
          <a:extLst>
            <a:ext uri="{FF2B5EF4-FFF2-40B4-BE49-F238E27FC236}">
              <a16:creationId xmlns:a16="http://schemas.microsoft.com/office/drawing/2014/main" id="{8D23457E-BD7D-4CED-9CD3-66B845556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829901"/>
    <xdr:pic>
      <xdr:nvPicPr>
        <xdr:cNvPr id="6667" name="BExUEZCSSJ7RN4J18I2NUIQR2FZS" hidden="1">
          <a:extLst>
            <a:ext uri="{FF2B5EF4-FFF2-40B4-BE49-F238E27FC236}">
              <a16:creationId xmlns:a16="http://schemas.microsoft.com/office/drawing/2014/main" id="{587FEE7D-AD1C-4039-82A0-3925D0A0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2781300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68" name="BEx1KD7H6UB1VYCJ7O61P562EIUY" descr="IQGV9140X0K0UPBL8OGU3I44J" hidden="1">
          <a:extLst>
            <a:ext uri="{FF2B5EF4-FFF2-40B4-BE49-F238E27FC236}">
              <a16:creationId xmlns:a16="http://schemas.microsoft.com/office/drawing/2014/main" id="{DC2297D1-BB7F-4C4F-B7CE-DAABA5558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69" name="BEx5AQZ4ETQ9LMY5EBWVH20Z7VXQ" hidden="1">
          <a:extLst>
            <a:ext uri="{FF2B5EF4-FFF2-40B4-BE49-F238E27FC236}">
              <a16:creationId xmlns:a16="http://schemas.microsoft.com/office/drawing/2014/main" id="{12F19125-BAB7-4FA3-A93E-E2220E35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70" name="BEx1KD7H6UB1VYCJ7O61P562EIUY" descr="IQGV9140X0K0UPBL8OGU3I44J" hidden="1">
          <a:extLst>
            <a:ext uri="{FF2B5EF4-FFF2-40B4-BE49-F238E27FC236}">
              <a16:creationId xmlns:a16="http://schemas.microsoft.com/office/drawing/2014/main" id="{0A0B68D2-9926-4018-826D-829BBA97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71" name="BEx5AQZ4ETQ9LMY5EBWVH20Z7VXQ" hidden="1">
          <a:extLst>
            <a:ext uri="{FF2B5EF4-FFF2-40B4-BE49-F238E27FC236}">
              <a16:creationId xmlns:a16="http://schemas.microsoft.com/office/drawing/2014/main" id="{CD4E46B1-1AC6-46B6-B6D4-842A92D31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72" name="BEx1KD7H6UB1VYCJ7O61P562EIUY" descr="IQGV9140X0K0UPBL8OGU3I44J" hidden="1">
          <a:extLst>
            <a:ext uri="{FF2B5EF4-FFF2-40B4-BE49-F238E27FC236}">
              <a16:creationId xmlns:a16="http://schemas.microsoft.com/office/drawing/2014/main" id="{D23E638B-90F7-469C-BE68-F37CFC48E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73" name="BEx5AQZ4ETQ9LMY5EBWVH20Z7VXQ" hidden="1">
          <a:extLst>
            <a:ext uri="{FF2B5EF4-FFF2-40B4-BE49-F238E27FC236}">
              <a16:creationId xmlns:a16="http://schemas.microsoft.com/office/drawing/2014/main" id="{C594AFF6-95B0-4DC5-B09B-26A250FC6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74" name="BEx1KD7H6UB1VYCJ7O61P562EIUY" descr="IQGV9140X0K0UPBL8OGU3I44J" hidden="1">
          <a:extLst>
            <a:ext uri="{FF2B5EF4-FFF2-40B4-BE49-F238E27FC236}">
              <a16:creationId xmlns:a16="http://schemas.microsoft.com/office/drawing/2014/main" id="{23243280-7035-484B-A642-07183CC4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75" name="BEx5AQZ4ETQ9LMY5EBWVH20Z7VXQ" hidden="1">
          <a:extLst>
            <a:ext uri="{FF2B5EF4-FFF2-40B4-BE49-F238E27FC236}">
              <a16:creationId xmlns:a16="http://schemas.microsoft.com/office/drawing/2014/main" id="{C1C94B59-BA9B-4BAA-9665-8C4A7752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76" name="BEx1KD7H6UB1VYCJ7O61P562EIUY" descr="IQGV9140X0K0UPBL8OGU3I44J" hidden="1">
          <a:extLst>
            <a:ext uri="{FF2B5EF4-FFF2-40B4-BE49-F238E27FC236}">
              <a16:creationId xmlns:a16="http://schemas.microsoft.com/office/drawing/2014/main" id="{391561C7-719B-4FF4-B2FD-C9B5703C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77" name="BEx5AQZ4ETQ9LMY5EBWVH20Z7VXQ" hidden="1">
          <a:extLst>
            <a:ext uri="{FF2B5EF4-FFF2-40B4-BE49-F238E27FC236}">
              <a16:creationId xmlns:a16="http://schemas.microsoft.com/office/drawing/2014/main" id="{0D132FEC-BBF1-4949-8DBD-7E145B3A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78" name="BEx1KD7H6UB1VYCJ7O61P562EIUY" descr="IQGV9140X0K0UPBL8OGU3I44J" hidden="1">
          <a:extLst>
            <a:ext uri="{FF2B5EF4-FFF2-40B4-BE49-F238E27FC236}">
              <a16:creationId xmlns:a16="http://schemas.microsoft.com/office/drawing/2014/main" id="{AA998BEA-3EC9-4A2E-823D-0FEF8076C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79" name="BEx5AQZ4ETQ9LMY5EBWVH20Z7VXQ" hidden="1">
          <a:extLst>
            <a:ext uri="{FF2B5EF4-FFF2-40B4-BE49-F238E27FC236}">
              <a16:creationId xmlns:a16="http://schemas.microsoft.com/office/drawing/2014/main" id="{7DAE0C43-AA19-4A7C-82E5-BE752E2F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80" name="BEx1KD7H6UB1VYCJ7O61P562EIUY" descr="IQGV9140X0K0UPBL8OGU3I44J" hidden="1">
          <a:extLst>
            <a:ext uri="{FF2B5EF4-FFF2-40B4-BE49-F238E27FC236}">
              <a16:creationId xmlns:a16="http://schemas.microsoft.com/office/drawing/2014/main" id="{154854BB-9F44-4272-96BD-9B1BAEB63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81" name="BEx5AQZ4ETQ9LMY5EBWVH20Z7VXQ" hidden="1">
          <a:extLst>
            <a:ext uri="{FF2B5EF4-FFF2-40B4-BE49-F238E27FC236}">
              <a16:creationId xmlns:a16="http://schemas.microsoft.com/office/drawing/2014/main" id="{62B66BB3-E5F3-415A-9F0B-1F323386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82" name="BEx1KD7H6UB1VYCJ7O61P562EIUY" descr="IQGV9140X0K0UPBL8OGU3I44J" hidden="1">
          <a:extLst>
            <a:ext uri="{FF2B5EF4-FFF2-40B4-BE49-F238E27FC236}">
              <a16:creationId xmlns:a16="http://schemas.microsoft.com/office/drawing/2014/main" id="{F3DFF97A-FC13-4537-929D-A7488704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83" name="BEx5AQZ4ETQ9LMY5EBWVH20Z7VXQ" hidden="1">
          <a:extLst>
            <a:ext uri="{FF2B5EF4-FFF2-40B4-BE49-F238E27FC236}">
              <a16:creationId xmlns:a16="http://schemas.microsoft.com/office/drawing/2014/main" id="{90F30C05-5ECE-40E2-B574-0132CF05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84" name="BEx1KD7H6UB1VYCJ7O61P562EIUY" descr="IQGV9140X0K0UPBL8OGU3I44J" hidden="1">
          <a:extLst>
            <a:ext uri="{FF2B5EF4-FFF2-40B4-BE49-F238E27FC236}">
              <a16:creationId xmlns:a16="http://schemas.microsoft.com/office/drawing/2014/main" id="{90A2BE73-4D34-4380-BD87-20064A8F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85" name="BEx5AQZ4ETQ9LMY5EBWVH20Z7VXQ" hidden="1">
          <a:extLst>
            <a:ext uri="{FF2B5EF4-FFF2-40B4-BE49-F238E27FC236}">
              <a16:creationId xmlns:a16="http://schemas.microsoft.com/office/drawing/2014/main" id="{AEC2BDB8-D99D-49AC-A1E7-EEE15C2E2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86" name="BEx1KD7H6UB1VYCJ7O61P562EIUY" descr="IQGV9140X0K0UPBL8OGU3I44J" hidden="1">
          <a:extLst>
            <a:ext uri="{FF2B5EF4-FFF2-40B4-BE49-F238E27FC236}">
              <a16:creationId xmlns:a16="http://schemas.microsoft.com/office/drawing/2014/main" id="{0182F681-5990-4B6B-BFCA-1057FBDD7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87" name="BEx5AQZ4ETQ9LMY5EBWVH20Z7VXQ" hidden="1">
          <a:extLst>
            <a:ext uri="{FF2B5EF4-FFF2-40B4-BE49-F238E27FC236}">
              <a16:creationId xmlns:a16="http://schemas.microsoft.com/office/drawing/2014/main" id="{6F0E3FE7-A6DA-4CF4-A93D-3B8366FA2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88" name="BEx1KD7H6UB1VYCJ7O61P562EIUY" descr="IQGV9140X0K0UPBL8OGU3I44J" hidden="1">
          <a:extLst>
            <a:ext uri="{FF2B5EF4-FFF2-40B4-BE49-F238E27FC236}">
              <a16:creationId xmlns:a16="http://schemas.microsoft.com/office/drawing/2014/main" id="{D3BE5E35-2583-4EA2-AD11-E78A103C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89" name="BEx5AQZ4ETQ9LMY5EBWVH20Z7VXQ" hidden="1">
          <a:extLst>
            <a:ext uri="{FF2B5EF4-FFF2-40B4-BE49-F238E27FC236}">
              <a16:creationId xmlns:a16="http://schemas.microsoft.com/office/drawing/2014/main" id="{EFDCA488-51E3-4F0D-8E03-0456BA39C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90" name="BEx1KD7H6UB1VYCJ7O61P562EIUY" descr="IQGV9140X0K0UPBL8OGU3I44J" hidden="1">
          <a:extLst>
            <a:ext uri="{FF2B5EF4-FFF2-40B4-BE49-F238E27FC236}">
              <a16:creationId xmlns:a16="http://schemas.microsoft.com/office/drawing/2014/main" id="{762C6E63-55FA-4719-93E9-8985DFF61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91" name="BEx5AQZ4ETQ9LMY5EBWVH20Z7VXQ" hidden="1">
          <a:extLst>
            <a:ext uri="{FF2B5EF4-FFF2-40B4-BE49-F238E27FC236}">
              <a16:creationId xmlns:a16="http://schemas.microsoft.com/office/drawing/2014/main" id="{AB6AB93D-30D0-4AAD-9EB0-7EA877F57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92" name="BEx1KD7H6UB1VYCJ7O61P562EIUY" descr="IQGV9140X0K0UPBL8OGU3I44J" hidden="1">
          <a:extLst>
            <a:ext uri="{FF2B5EF4-FFF2-40B4-BE49-F238E27FC236}">
              <a16:creationId xmlns:a16="http://schemas.microsoft.com/office/drawing/2014/main" id="{D9E457EB-46B7-4848-9FA6-147FBACF8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93" name="BEx5AQZ4ETQ9LMY5EBWVH20Z7VXQ" hidden="1">
          <a:extLst>
            <a:ext uri="{FF2B5EF4-FFF2-40B4-BE49-F238E27FC236}">
              <a16:creationId xmlns:a16="http://schemas.microsoft.com/office/drawing/2014/main" id="{96BB041A-0A85-49DB-B51C-1D23079A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94" name="BEx1KD7H6UB1VYCJ7O61P562EIUY" descr="IQGV9140X0K0UPBL8OGU3I44J" hidden="1">
          <a:extLst>
            <a:ext uri="{FF2B5EF4-FFF2-40B4-BE49-F238E27FC236}">
              <a16:creationId xmlns:a16="http://schemas.microsoft.com/office/drawing/2014/main" id="{2AD15390-6DD3-43A6-B9F9-F80E323CA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95" name="BEx5AQZ4ETQ9LMY5EBWVH20Z7VXQ" hidden="1">
          <a:extLst>
            <a:ext uri="{FF2B5EF4-FFF2-40B4-BE49-F238E27FC236}">
              <a16:creationId xmlns:a16="http://schemas.microsoft.com/office/drawing/2014/main" id="{FD318DFA-5F5B-4383-9329-A795E751B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96" name="BEx1KD7H6UB1VYCJ7O61P562EIUY" descr="IQGV9140X0K0UPBL8OGU3I44J" hidden="1">
          <a:extLst>
            <a:ext uri="{FF2B5EF4-FFF2-40B4-BE49-F238E27FC236}">
              <a16:creationId xmlns:a16="http://schemas.microsoft.com/office/drawing/2014/main" id="{E087DCE5-F2CF-458A-B551-C74A962A2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97" name="BEx5AQZ4ETQ9LMY5EBWVH20Z7VXQ" hidden="1">
          <a:extLst>
            <a:ext uri="{FF2B5EF4-FFF2-40B4-BE49-F238E27FC236}">
              <a16:creationId xmlns:a16="http://schemas.microsoft.com/office/drawing/2014/main" id="{43F547F6-9696-4DE1-84E7-EF76E243F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98" name="BEx1KD7H6UB1VYCJ7O61P562EIUY" descr="IQGV9140X0K0UPBL8OGU3I44J" hidden="1">
          <a:extLst>
            <a:ext uri="{FF2B5EF4-FFF2-40B4-BE49-F238E27FC236}">
              <a16:creationId xmlns:a16="http://schemas.microsoft.com/office/drawing/2014/main" id="{53AB123E-1762-4A39-ADB0-9A37D737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699" name="BEx5AQZ4ETQ9LMY5EBWVH20Z7VXQ" hidden="1">
          <a:extLst>
            <a:ext uri="{FF2B5EF4-FFF2-40B4-BE49-F238E27FC236}">
              <a16:creationId xmlns:a16="http://schemas.microsoft.com/office/drawing/2014/main" id="{B048FFE5-D8BC-4473-A4B2-4D238D828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00" name="BEx1KD7H6UB1VYCJ7O61P562EIUY" descr="IQGV9140X0K0UPBL8OGU3I44J" hidden="1">
          <a:extLst>
            <a:ext uri="{FF2B5EF4-FFF2-40B4-BE49-F238E27FC236}">
              <a16:creationId xmlns:a16="http://schemas.microsoft.com/office/drawing/2014/main" id="{AF3BC7B8-E372-4C26-AF98-2CD6D4B4C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01" name="BEx5AQZ4ETQ9LMY5EBWVH20Z7VXQ" hidden="1">
          <a:extLst>
            <a:ext uri="{FF2B5EF4-FFF2-40B4-BE49-F238E27FC236}">
              <a16:creationId xmlns:a16="http://schemas.microsoft.com/office/drawing/2014/main" id="{8D4CD05A-AE04-407D-8F28-70A575FCD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02" name="BEx1KD7H6UB1VYCJ7O61P562EIUY" descr="IQGV9140X0K0UPBL8OGU3I44J" hidden="1">
          <a:extLst>
            <a:ext uri="{FF2B5EF4-FFF2-40B4-BE49-F238E27FC236}">
              <a16:creationId xmlns:a16="http://schemas.microsoft.com/office/drawing/2014/main" id="{4F0C5B07-706D-49F1-A601-26E869DB1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03" name="BEx5AQZ4ETQ9LMY5EBWVH20Z7VXQ" hidden="1">
          <a:extLst>
            <a:ext uri="{FF2B5EF4-FFF2-40B4-BE49-F238E27FC236}">
              <a16:creationId xmlns:a16="http://schemas.microsoft.com/office/drawing/2014/main" id="{13A3A882-B758-4995-ADD6-DB388D561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04" name="BEx1KD7H6UB1VYCJ7O61P562EIUY" descr="IQGV9140X0K0UPBL8OGU3I44J" hidden="1">
          <a:extLst>
            <a:ext uri="{FF2B5EF4-FFF2-40B4-BE49-F238E27FC236}">
              <a16:creationId xmlns:a16="http://schemas.microsoft.com/office/drawing/2014/main" id="{02C2DEAC-A142-4D6B-B1CF-C3EBE0416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05" name="BEx5AQZ4ETQ9LMY5EBWVH20Z7VXQ" hidden="1">
          <a:extLst>
            <a:ext uri="{FF2B5EF4-FFF2-40B4-BE49-F238E27FC236}">
              <a16:creationId xmlns:a16="http://schemas.microsoft.com/office/drawing/2014/main" id="{B458167F-1477-4021-82BB-8B80A7162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06" name="BEx1KD7H6UB1VYCJ7O61P562EIUY" descr="IQGV9140X0K0UPBL8OGU3I44J" hidden="1">
          <a:extLst>
            <a:ext uri="{FF2B5EF4-FFF2-40B4-BE49-F238E27FC236}">
              <a16:creationId xmlns:a16="http://schemas.microsoft.com/office/drawing/2014/main" id="{181621B5-EB0B-4182-907D-AA28F9986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07" name="BEx5AQZ4ETQ9LMY5EBWVH20Z7VXQ" hidden="1">
          <a:extLst>
            <a:ext uri="{FF2B5EF4-FFF2-40B4-BE49-F238E27FC236}">
              <a16:creationId xmlns:a16="http://schemas.microsoft.com/office/drawing/2014/main" id="{77BA4BC7-3C8B-4D6E-96DB-08C9ADD3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08" name="BEx1KD7H6UB1VYCJ7O61P562EIUY" descr="IQGV9140X0K0UPBL8OGU3I44J" hidden="1">
          <a:extLst>
            <a:ext uri="{FF2B5EF4-FFF2-40B4-BE49-F238E27FC236}">
              <a16:creationId xmlns:a16="http://schemas.microsoft.com/office/drawing/2014/main" id="{4FE76B28-3FDD-4B97-8366-0F2CC002F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09" name="BEx5AQZ4ETQ9LMY5EBWVH20Z7VXQ" hidden="1">
          <a:extLst>
            <a:ext uri="{FF2B5EF4-FFF2-40B4-BE49-F238E27FC236}">
              <a16:creationId xmlns:a16="http://schemas.microsoft.com/office/drawing/2014/main" id="{8D97FA69-5995-4954-902D-A19CE626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10" name="BEx1KD7H6UB1VYCJ7O61P562EIUY" descr="IQGV9140X0K0UPBL8OGU3I44J" hidden="1">
          <a:extLst>
            <a:ext uri="{FF2B5EF4-FFF2-40B4-BE49-F238E27FC236}">
              <a16:creationId xmlns:a16="http://schemas.microsoft.com/office/drawing/2014/main" id="{D14D542E-E65D-443C-92A1-5A2C022E7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11" name="BEx5AQZ4ETQ9LMY5EBWVH20Z7VXQ" hidden="1">
          <a:extLst>
            <a:ext uri="{FF2B5EF4-FFF2-40B4-BE49-F238E27FC236}">
              <a16:creationId xmlns:a16="http://schemas.microsoft.com/office/drawing/2014/main" id="{0DD2FB13-F696-421D-9F6E-BE9EF20F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12" name="BEx1KD7H6UB1VYCJ7O61P562EIUY" descr="IQGV9140X0K0UPBL8OGU3I44J" hidden="1">
          <a:extLst>
            <a:ext uri="{FF2B5EF4-FFF2-40B4-BE49-F238E27FC236}">
              <a16:creationId xmlns:a16="http://schemas.microsoft.com/office/drawing/2014/main" id="{D9B29604-7EB8-4911-95D1-437540FD5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13" name="BEx5AQZ4ETQ9LMY5EBWVH20Z7VXQ" hidden="1">
          <a:extLst>
            <a:ext uri="{FF2B5EF4-FFF2-40B4-BE49-F238E27FC236}">
              <a16:creationId xmlns:a16="http://schemas.microsoft.com/office/drawing/2014/main" id="{5F3B7C9F-1437-444B-8B0B-0D4F5075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14" name="BEx1KD7H6UB1VYCJ7O61P562EIUY" descr="IQGV9140X0K0UPBL8OGU3I44J" hidden="1">
          <a:extLst>
            <a:ext uri="{FF2B5EF4-FFF2-40B4-BE49-F238E27FC236}">
              <a16:creationId xmlns:a16="http://schemas.microsoft.com/office/drawing/2014/main" id="{9753D5A0-21BE-495D-8338-D7FFA0CB6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15" name="BEx5AQZ4ETQ9LMY5EBWVH20Z7VXQ" hidden="1">
          <a:extLst>
            <a:ext uri="{FF2B5EF4-FFF2-40B4-BE49-F238E27FC236}">
              <a16:creationId xmlns:a16="http://schemas.microsoft.com/office/drawing/2014/main" id="{474A8714-A0EC-445F-ABE0-2B881D4B9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16" name="BEx1KD7H6UB1VYCJ7O61P562EIUY" descr="IQGV9140X0K0UPBL8OGU3I44J" hidden="1">
          <a:extLst>
            <a:ext uri="{FF2B5EF4-FFF2-40B4-BE49-F238E27FC236}">
              <a16:creationId xmlns:a16="http://schemas.microsoft.com/office/drawing/2014/main" id="{70B5B49C-B173-46A0-B650-37BF2080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17" name="BEx5AQZ4ETQ9LMY5EBWVH20Z7VXQ" hidden="1">
          <a:extLst>
            <a:ext uri="{FF2B5EF4-FFF2-40B4-BE49-F238E27FC236}">
              <a16:creationId xmlns:a16="http://schemas.microsoft.com/office/drawing/2014/main" id="{E720F5E8-AA19-4DB8-9BFB-E72F7CA3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18" name="BEx1KD7H6UB1VYCJ7O61P562EIUY" descr="IQGV9140X0K0UPBL8OGU3I44J" hidden="1">
          <a:extLst>
            <a:ext uri="{FF2B5EF4-FFF2-40B4-BE49-F238E27FC236}">
              <a16:creationId xmlns:a16="http://schemas.microsoft.com/office/drawing/2014/main" id="{1D6AC0EC-791E-426E-B8BD-F47F7A295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19" name="BEx5AQZ4ETQ9LMY5EBWVH20Z7VXQ" hidden="1">
          <a:extLst>
            <a:ext uri="{FF2B5EF4-FFF2-40B4-BE49-F238E27FC236}">
              <a16:creationId xmlns:a16="http://schemas.microsoft.com/office/drawing/2014/main" id="{A53F55C1-4291-4993-BEA3-E54370E60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20" name="BEx1KD7H6UB1VYCJ7O61P562EIUY" descr="IQGV9140X0K0UPBL8OGU3I44J" hidden="1">
          <a:extLst>
            <a:ext uri="{FF2B5EF4-FFF2-40B4-BE49-F238E27FC236}">
              <a16:creationId xmlns:a16="http://schemas.microsoft.com/office/drawing/2014/main" id="{DCCCF6F6-4365-4AC2-BCDD-50C936475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21" name="BEx5AQZ4ETQ9LMY5EBWVH20Z7VXQ" hidden="1">
          <a:extLst>
            <a:ext uri="{FF2B5EF4-FFF2-40B4-BE49-F238E27FC236}">
              <a16:creationId xmlns:a16="http://schemas.microsoft.com/office/drawing/2014/main" id="{C242E26B-3454-4341-8E95-B4B51CE5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22" name="BEx1KD7H6UB1VYCJ7O61P562EIUY" descr="IQGV9140X0K0UPBL8OGU3I44J" hidden="1">
          <a:extLst>
            <a:ext uri="{FF2B5EF4-FFF2-40B4-BE49-F238E27FC236}">
              <a16:creationId xmlns:a16="http://schemas.microsoft.com/office/drawing/2014/main" id="{DA92B5B8-BF23-4046-94A9-ECE3EE0A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23" name="BEx5AQZ4ETQ9LMY5EBWVH20Z7VXQ" hidden="1">
          <a:extLst>
            <a:ext uri="{FF2B5EF4-FFF2-40B4-BE49-F238E27FC236}">
              <a16:creationId xmlns:a16="http://schemas.microsoft.com/office/drawing/2014/main" id="{2E2F3C57-B54A-476E-ACC6-67C4089E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24" name="BEx1KD7H6UB1VYCJ7O61P562EIUY" descr="IQGV9140X0K0UPBL8OGU3I44J" hidden="1">
          <a:extLst>
            <a:ext uri="{FF2B5EF4-FFF2-40B4-BE49-F238E27FC236}">
              <a16:creationId xmlns:a16="http://schemas.microsoft.com/office/drawing/2014/main" id="{F07FF36F-35AA-4CAC-A012-F29A0D31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25" name="BEx5AQZ4ETQ9LMY5EBWVH20Z7VXQ" hidden="1">
          <a:extLst>
            <a:ext uri="{FF2B5EF4-FFF2-40B4-BE49-F238E27FC236}">
              <a16:creationId xmlns:a16="http://schemas.microsoft.com/office/drawing/2014/main" id="{47D76284-BC29-4D7C-9B71-9D419521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26" name="BEx1KD7H6UB1VYCJ7O61P562EIUY" descr="IQGV9140X0K0UPBL8OGU3I44J" hidden="1">
          <a:extLst>
            <a:ext uri="{FF2B5EF4-FFF2-40B4-BE49-F238E27FC236}">
              <a16:creationId xmlns:a16="http://schemas.microsoft.com/office/drawing/2014/main" id="{1C33FC61-6BFC-43F3-BC01-FDC54131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27" name="BEx5AQZ4ETQ9LMY5EBWVH20Z7VXQ" hidden="1">
          <a:extLst>
            <a:ext uri="{FF2B5EF4-FFF2-40B4-BE49-F238E27FC236}">
              <a16:creationId xmlns:a16="http://schemas.microsoft.com/office/drawing/2014/main" id="{DA2E3A31-0ABE-4F43-B9ED-1C0B4ED0B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28" name="BEx1KD7H6UB1VYCJ7O61P562EIUY" descr="IQGV9140X0K0UPBL8OGU3I44J" hidden="1">
          <a:extLst>
            <a:ext uri="{FF2B5EF4-FFF2-40B4-BE49-F238E27FC236}">
              <a16:creationId xmlns:a16="http://schemas.microsoft.com/office/drawing/2014/main" id="{3D49B322-3120-4FCE-BFD5-CDDEEF995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29" name="BEx5AQZ4ETQ9LMY5EBWVH20Z7VXQ" hidden="1">
          <a:extLst>
            <a:ext uri="{FF2B5EF4-FFF2-40B4-BE49-F238E27FC236}">
              <a16:creationId xmlns:a16="http://schemas.microsoft.com/office/drawing/2014/main" id="{0A2A0680-D18C-4EE2-973B-38D6A9D6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30" name="BEx1KD7H6UB1VYCJ7O61P562EIUY" descr="IQGV9140X0K0UPBL8OGU3I44J" hidden="1">
          <a:extLst>
            <a:ext uri="{FF2B5EF4-FFF2-40B4-BE49-F238E27FC236}">
              <a16:creationId xmlns:a16="http://schemas.microsoft.com/office/drawing/2014/main" id="{4D1EFD12-132E-4A06-B2E3-552E2AF6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31" name="BEx5AQZ4ETQ9LMY5EBWVH20Z7VXQ" hidden="1">
          <a:extLst>
            <a:ext uri="{FF2B5EF4-FFF2-40B4-BE49-F238E27FC236}">
              <a16:creationId xmlns:a16="http://schemas.microsoft.com/office/drawing/2014/main" id="{D5C0B460-72BC-4C8F-AFCB-D7AD6994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32" name="BEx1KD7H6UB1VYCJ7O61P562EIUY" descr="IQGV9140X0K0UPBL8OGU3I44J" hidden="1">
          <a:extLst>
            <a:ext uri="{FF2B5EF4-FFF2-40B4-BE49-F238E27FC236}">
              <a16:creationId xmlns:a16="http://schemas.microsoft.com/office/drawing/2014/main" id="{86852C8C-9FD4-492D-B665-6FF779C6A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33" name="BEx5AQZ4ETQ9LMY5EBWVH20Z7VXQ" hidden="1">
          <a:extLst>
            <a:ext uri="{FF2B5EF4-FFF2-40B4-BE49-F238E27FC236}">
              <a16:creationId xmlns:a16="http://schemas.microsoft.com/office/drawing/2014/main" id="{E4E71D8B-822B-4396-9918-1455338F9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34" name="BEx1KD7H6UB1VYCJ7O61P562EIUY" descr="IQGV9140X0K0UPBL8OGU3I44J" hidden="1">
          <a:extLst>
            <a:ext uri="{FF2B5EF4-FFF2-40B4-BE49-F238E27FC236}">
              <a16:creationId xmlns:a16="http://schemas.microsoft.com/office/drawing/2014/main" id="{ABA8316C-47A0-405E-B4DA-4FD19FB8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35" name="BEx5AQZ4ETQ9LMY5EBWVH20Z7VXQ" hidden="1">
          <a:extLst>
            <a:ext uri="{FF2B5EF4-FFF2-40B4-BE49-F238E27FC236}">
              <a16:creationId xmlns:a16="http://schemas.microsoft.com/office/drawing/2014/main" id="{F4D95B72-307E-4372-B055-D908E574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36" name="BEx1KD7H6UB1VYCJ7O61P562EIUY" descr="IQGV9140X0K0UPBL8OGU3I44J" hidden="1">
          <a:extLst>
            <a:ext uri="{FF2B5EF4-FFF2-40B4-BE49-F238E27FC236}">
              <a16:creationId xmlns:a16="http://schemas.microsoft.com/office/drawing/2014/main" id="{490CE4D1-BBF7-4DE5-BB34-4247C91AF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37" name="BEx5AQZ4ETQ9LMY5EBWVH20Z7VXQ" hidden="1">
          <a:extLst>
            <a:ext uri="{FF2B5EF4-FFF2-40B4-BE49-F238E27FC236}">
              <a16:creationId xmlns:a16="http://schemas.microsoft.com/office/drawing/2014/main" id="{252E6E7A-6278-40AE-93BB-7D34C0FE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38" name="BEx1KD7H6UB1VYCJ7O61P562EIUY" descr="IQGV9140X0K0UPBL8OGU3I44J" hidden="1">
          <a:extLst>
            <a:ext uri="{FF2B5EF4-FFF2-40B4-BE49-F238E27FC236}">
              <a16:creationId xmlns:a16="http://schemas.microsoft.com/office/drawing/2014/main" id="{54DAB5E4-8DE2-4160-9A6B-A69DEE5C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39" name="BEx5AQZ4ETQ9LMY5EBWVH20Z7VXQ" hidden="1">
          <a:extLst>
            <a:ext uri="{FF2B5EF4-FFF2-40B4-BE49-F238E27FC236}">
              <a16:creationId xmlns:a16="http://schemas.microsoft.com/office/drawing/2014/main" id="{A551D4E6-3EBA-4644-B409-CA6FA9B1C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40" name="BEx1KD7H6UB1VYCJ7O61P562EIUY" descr="IQGV9140X0K0UPBL8OGU3I44J" hidden="1">
          <a:extLst>
            <a:ext uri="{FF2B5EF4-FFF2-40B4-BE49-F238E27FC236}">
              <a16:creationId xmlns:a16="http://schemas.microsoft.com/office/drawing/2014/main" id="{70C6EA56-CABD-4A22-AC04-AAE0DBE0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41" name="BEx5AQZ4ETQ9LMY5EBWVH20Z7VXQ" hidden="1">
          <a:extLst>
            <a:ext uri="{FF2B5EF4-FFF2-40B4-BE49-F238E27FC236}">
              <a16:creationId xmlns:a16="http://schemas.microsoft.com/office/drawing/2014/main" id="{95695B86-4B26-4EA6-9D11-86AA392FA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42" name="BEx1KD7H6UB1VYCJ7O61P562EIUY" descr="IQGV9140X0K0UPBL8OGU3I44J" hidden="1">
          <a:extLst>
            <a:ext uri="{FF2B5EF4-FFF2-40B4-BE49-F238E27FC236}">
              <a16:creationId xmlns:a16="http://schemas.microsoft.com/office/drawing/2014/main" id="{91FCEEF3-F36D-4E1C-A342-708D01A8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20</xdr:row>
      <xdr:rowOff>0</xdr:rowOff>
    </xdr:from>
    <xdr:ext cx="59531" cy="829901"/>
    <xdr:pic>
      <xdr:nvPicPr>
        <xdr:cNvPr id="6743" name="BExVTO5Q8G2M7BPL4B2584LQS0R0" descr="OB6Q8NA4LZFE4GM9Y3V56BPMQ" hidden="1">
          <a:extLst>
            <a:ext uri="{FF2B5EF4-FFF2-40B4-BE49-F238E27FC236}">
              <a16:creationId xmlns:a16="http://schemas.microsoft.com/office/drawing/2014/main" id="{A664D02A-B58E-48B8-ACD1-55A92022D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44" name="BEx5AQZ4ETQ9LMY5EBWVH20Z7VXQ" hidden="1">
          <a:extLst>
            <a:ext uri="{FF2B5EF4-FFF2-40B4-BE49-F238E27FC236}">
              <a16:creationId xmlns:a16="http://schemas.microsoft.com/office/drawing/2014/main" id="{89655F2D-0FCA-44A6-9FE8-6F42B7A5A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829901"/>
    <xdr:pic>
      <xdr:nvPicPr>
        <xdr:cNvPr id="6745" name="BExUEZCSSJ7RN4J18I2NUIQR2FZS" hidden="1">
          <a:extLst>
            <a:ext uri="{FF2B5EF4-FFF2-40B4-BE49-F238E27FC236}">
              <a16:creationId xmlns:a16="http://schemas.microsoft.com/office/drawing/2014/main" id="{DB39763D-ED3E-4E97-8B44-386EDF9D0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2781300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46" name="BEx1KD7H6UB1VYCJ7O61P562EIUY" descr="IQGV9140X0K0UPBL8OGU3I44J" hidden="1">
          <a:extLst>
            <a:ext uri="{FF2B5EF4-FFF2-40B4-BE49-F238E27FC236}">
              <a16:creationId xmlns:a16="http://schemas.microsoft.com/office/drawing/2014/main" id="{068C78CB-8AA0-4F42-B79F-95AB19A5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47" name="BEx5AQZ4ETQ9LMY5EBWVH20Z7VXQ" hidden="1">
          <a:extLst>
            <a:ext uri="{FF2B5EF4-FFF2-40B4-BE49-F238E27FC236}">
              <a16:creationId xmlns:a16="http://schemas.microsoft.com/office/drawing/2014/main" id="{34B65FBB-DDF2-45E4-AD3D-43BE6B117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48" name="BEx1KD7H6UB1VYCJ7O61P562EIUY" descr="IQGV9140X0K0UPBL8OGU3I44J" hidden="1">
          <a:extLst>
            <a:ext uri="{FF2B5EF4-FFF2-40B4-BE49-F238E27FC236}">
              <a16:creationId xmlns:a16="http://schemas.microsoft.com/office/drawing/2014/main" id="{9E98C239-EDB6-46A4-B352-DDF7AFCD7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49" name="BEx5AQZ4ETQ9LMY5EBWVH20Z7VXQ" hidden="1">
          <a:extLst>
            <a:ext uri="{FF2B5EF4-FFF2-40B4-BE49-F238E27FC236}">
              <a16:creationId xmlns:a16="http://schemas.microsoft.com/office/drawing/2014/main" id="{72497131-B695-4B0E-8FCD-FAC31620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50" name="BEx1KD7H6UB1VYCJ7O61P562EIUY" descr="IQGV9140X0K0UPBL8OGU3I44J" hidden="1">
          <a:extLst>
            <a:ext uri="{FF2B5EF4-FFF2-40B4-BE49-F238E27FC236}">
              <a16:creationId xmlns:a16="http://schemas.microsoft.com/office/drawing/2014/main" id="{DFE73A02-464E-4DFA-9AAE-7DC1B9B8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51" name="BEx5AQZ4ETQ9LMY5EBWVH20Z7VXQ" hidden="1">
          <a:extLst>
            <a:ext uri="{FF2B5EF4-FFF2-40B4-BE49-F238E27FC236}">
              <a16:creationId xmlns:a16="http://schemas.microsoft.com/office/drawing/2014/main" id="{DCB069AE-1558-4B51-9AE4-B39C1D64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52" name="BEx1KD7H6UB1VYCJ7O61P562EIUY" descr="IQGV9140X0K0UPBL8OGU3I44J" hidden="1">
          <a:extLst>
            <a:ext uri="{FF2B5EF4-FFF2-40B4-BE49-F238E27FC236}">
              <a16:creationId xmlns:a16="http://schemas.microsoft.com/office/drawing/2014/main" id="{9CE6BF27-45FB-4378-A6A0-948A1245E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53" name="BEx5AQZ4ETQ9LMY5EBWVH20Z7VXQ" hidden="1">
          <a:extLst>
            <a:ext uri="{FF2B5EF4-FFF2-40B4-BE49-F238E27FC236}">
              <a16:creationId xmlns:a16="http://schemas.microsoft.com/office/drawing/2014/main" id="{A17AE70B-776C-4DB1-BDF6-361706439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54" name="BEx1KD7H6UB1VYCJ7O61P562EIUY" descr="IQGV9140X0K0UPBL8OGU3I44J" hidden="1">
          <a:extLst>
            <a:ext uri="{FF2B5EF4-FFF2-40B4-BE49-F238E27FC236}">
              <a16:creationId xmlns:a16="http://schemas.microsoft.com/office/drawing/2014/main" id="{0E895F23-33E1-4BAF-9A6E-FCA8DCB8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55" name="BEx5AQZ4ETQ9LMY5EBWVH20Z7VXQ" hidden="1">
          <a:extLst>
            <a:ext uri="{FF2B5EF4-FFF2-40B4-BE49-F238E27FC236}">
              <a16:creationId xmlns:a16="http://schemas.microsoft.com/office/drawing/2014/main" id="{361053C7-4237-4420-9918-A66F261F3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56" name="BEx1KD7H6UB1VYCJ7O61P562EIUY" descr="IQGV9140X0K0UPBL8OGU3I44J" hidden="1">
          <a:extLst>
            <a:ext uri="{FF2B5EF4-FFF2-40B4-BE49-F238E27FC236}">
              <a16:creationId xmlns:a16="http://schemas.microsoft.com/office/drawing/2014/main" id="{249D4656-F897-4BE9-A3A9-60B02BC02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57" name="BEx5AQZ4ETQ9LMY5EBWVH20Z7VXQ" hidden="1">
          <a:extLst>
            <a:ext uri="{FF2B5EF4-FFF2-40B4-BE49-F238E27FC236}">
              <a16:creationId xmlns:a16="http://schemas.microsoft.com/office/drawing/2014/main" id="{B4B5A7CA-3013-4089-A9EC-D06EF6151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58" name="BEx1KD7H6UB1VYCJ7O61P562EIUY" descr="IQGV9140X0K0UPBL8OGU3I44J" hidden="1">
          <a:extLst>
            <a:ext uri="{FF2B5EF4-FFF2-40B4-BE49-F238E27FC236}">
              <a16:creationId xmlns:a16="http://schemas.microsoft.com/office/drawing/2014/main" id="{B2B7A130-A61C-440E-B711-9EE6BFB52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59" name="BEx5AQZ4ETQ9LMY5EBWVH20Z7VXQ" hidden="1">
          <a:extLst>
            <a:ext uri="{FF2B5EF4-FFF2-40B4-BE49-F238E27FC236}">
              <a16:creationId xmlns:a16="http://schemas.microsoft.com/office/drawing/2014/main" id="{045F37EC-97F4-4FD7-84C4-D97446FCF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60" name="BEx1KD7H6UB1VYCJ7O61P562EIUY" descr="IQGV9140X0K0UPBL8OGU3I44J" hidden="1">
          <a:extLst>
            <a:ext uri="{FF2B5EF4-FFF2-40B4-BE49-F238E27FC236}">
              <a16:creationId xmlns:a16="http://schemas.microsoft.com/office/drawing/2014/main" id="{C99CC410-57D5-41BA-B1E3-0BECE660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61" name="BEx5AQZ4ETQ9LMY5EBWVH20Z7VXQ" hidden="1">
          <a:extLst>
            <a:ext uri="{FF2B5EF4-FFF2-40B4-BE49-F238E27FC236}">
              <a16:creationId xmlns:a16="http://schemas.microsoft.com/office/drawing/2014/main" id="{3D844088-0AB8-4FD1-9110-52BD5D331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62" name="BEx1KD7H6UB1VYCJ7O61P562EIUY" descr="IQGV9140X0K0UPBL8OGU3I44J" hidden="1">
          <a:extLst>
            <a:ext uri="{FF2B5EF4-FFF2-40B4-BE49-F238E27FC236}">
              <a16:creationId xmlns:a16="http://schemas.microsoft.com/office/drawing/2014/main" id="{18B2F94F-F153-4DEA-9ACB-BE5AEE86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63" name="BEx5AQZ4ETQ9LMY5EBWVH20Z7VXQ" hidden="1">
          <a:extLst>
            <a:ext uri="{FF2B5EF4-FFF2-40B4-BE49-F238E27FC236}">
              <a16:creationId xmlns:a16="http://schemas.microsoft.com/office/drawing/2014/main" id="{02B9AE43-83BE-4B72-BDDE-DDEC98B7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64" name="BEx1KD7H6UB1VYCJ7O61P562EIUY" descr="IQGV9140X0K0UPBL8OGU3I44J" hidden="1">
          <a:extLst>
            <a:ext uri="{FF2B5EF4-FFF2-40B4-BE49-F238E27FC236}">
              <a16:creationId xmlns:a16="http://schemas.microsoft.com/office/drawing/2014/main" id="{09651D04-EC5A-47D1-AC71-E63B025D7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65" name="BEx5AQZ4ETQ9LMY5EBWVH20Z7VXQ" hidden="1">
          <a:extLst>
            <a:ext uri="{FF2B5EF4-FFF2-40B4-BE49-F238E27FC236}">
              <a16:creationId xmlns:a16="http://schemas.microsoft.com/office/drawing/2014/main" id="{F0F8B6B0-8F01-440C-9A40-E74875A8A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66" name="BEx1KD7H6UB1VYCJ7O61P562EIUY" descr="IQGV9140X0K0UPBL8OGU3I44J" hidden="1">
          <a:extLst>
            <a:ext uri="{FF2B5EF4-FFF2-40B4-BE49-F238E27FC236}">
              <a16:creationId xmlns:a16="http://schemas.microsoft.com/office/drawing/2014/main" id="{05B77EF5-9F03-472A-B282-0BA6281F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67" name="BEx5AQZ4ETQ9LMY5EBWVH20Z7VXQ" hidden="1">
          <a:extLst>
            <a:ext uri="{FF2B5EF4-FFF2-40B4-BE49-F238E27FC236}">
              <a16:creationId xmlns:a16="http://schemas.microsoft.com/office/drawing/2014/main" id="{2777A6AA-6D05-48AF-843A-DAFB5355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68" name="BEx1KD7H6UB1VYCJ7O61P562EIUY" descr="IQGV9140X0K0UPBL8OGU3I44J" hidden="1">
          <a:extLst>
            <a:ext uri="{FF2B5EF4-FFF2-40B4-BE49-F238E27FC236}">
              <a16:creationId xmlns:a16="http://schemas.microsoft.com/office/drawing/2014/main" id="{46B19CA2-0C9A-4643-97AD-D56DE41B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69" name="BEx5AQZ4ETQ9LMY5EBWVH20Z7VXQ" hidden="1">
          <a:extLst>
            <a:ext uri="{FF2B5EF4-FFF2-40B4-BE49-F238E27FC236}">
              <a16:creationId xmlns:a16="http://schemas.microsoft.com/office/drawing/2014/main" id="{72678937-8F22-499C-AA7F-8231120A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70" name="BEx1KD7H6UB1VYCJ7O61P562EIUY" descr="IQGV9140X0K0UPBL8OGU3I44J" hidden="1">
          <a:extLst>
            <a:ext uri="{FF2B5EF4-FFF2-40B4-BE49-F238E27FC236}">
              <a16:creationId xmlns:a16="http://schemas.microsoft.com/office/drawing/2014/main" id="{87301B52-97A3-4746-85E8-451DC5B44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71" name="BEx5AQZ4ETQ9LMY5EBWVH20Z7VXQ" hidden="1">
          <a:extLst>
            <a:ext uri="{FF2B5EF4-FFF2-40B4-BE49-F238E27FC236}">
              <a16:creationId xmlns:a16="http://schemas.microsoft.com/office/drawing/2014/main" id="{BAA0CE2A-1EB6-4D41-9247-BCB6F5B2C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72" name="BEx1KD7H6UB1VYCJ7O61P562EIUY" descr="IQGV9140X0K0UPBL8OGU3I44J" hidden="1">
          <a:extLst>
            <a:ext uri="{FF2B5EF4-FFF2-40B4-BE49-F238E27FC236}">
              <a16:creationId xmlns:a16="http://schemas.microsoft.com/office/drawing/2014/main" id="{AE8F91B1-E16C-4851-A73F-04C1C455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73" name="BEx5AQZ4ETQ9LMY5EBWVH20Z7VXQ" hidden="1">
          <a:extLst>
            <a:ext uri="{FF2B5EF4-FFF2-40B4-BE49-F238E27FC236}">
              <a16:creationId xmlns:a16="http://schemas.microsoft.com/office/drawing/2014/main" id="{26E29E98-A374-4756-803C-AB1D0701B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74" name="BEx1KD7H6UB1VYCJ7O61P562EIUY" descr="IQGV9140X0K0UPBL8OGU3I44J" hidden="1">
          <a:extLst>
            <a:ext uri="{FF2B5EF4-FFF2-40B4-BE49-F238E27FC236}">
              <a16:creationId xmlns:a16="http://schemas.microsoft.com/office/drawing/2014/main" id="{DBA8EBDA-13FF-4135-AE8F-F6D8BC4DB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75" name="BEx5AQZ4ETQ9LMY5EBWVH20Z7VXQ" hidden="1">
          <a:extLst>
            <a:ext uri="{FF2B5EF4-FFF2-40B4-BE49-F238E27FC236}">
              <a16:creationId xmlns:a16="http://schemas.microsoft.com/office/drawing/2014/main" id="{D0068633-B166-4132-BBD0-2A47CDFA8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76" name="BEx1KD7H6UB1VYCJ7O61P562EIUY" descr="IQGV9140X0K0UPBL8OGU3I44J" hidden="1">
          <a:extLst>
            <a:ext uri="{FF2B5EF4-FFF2-40B4-BE49-F238E27FC236}">
              <a16:creationId xmlns:a16="http://schemas.microsoft.com/office/drawing/2014/main" id="{538274E8-1CDA-4CD7-9310-4AB6B66B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77" name="BEx5AQZ4ETQ9LMY5EBWVH20Z7VXQ" hidden="1">
          <a:extLst>
            <a:ext uri="{FF2B5EF4-FFF2-40B4-BE49-F238E27FC236}">
              <a16:creationId xmlns:a16="http://schemas.microsoft.com/office/drawing/2014/main" id="{FF2491A3-B4A8-4234-9A08-0E03F5766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78" name="BEx1KD7H6UB1VYCJ7O61P562EIUY" descr="IQGV9140X0K0UPBL8OGU3I44J" hidden="1">
          <a:extLst>
            <a:ext uri="{FF2B5EF4-FFF2-40B4-BE49-F238E27FC236}">
              <a16:creationId xmlns:a16="http://schemas.microsoft.com/office/drawing/2014/main" id="{393C8155-3FD7-40B8-B708-5EC8C3EBC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79" name="BEx5AQZ4ETQ9LMY5EBWVH20Z7VXQ" hidden="1">
          <a:extLst>
            <a:ext uri="{FF2B5EF4-FFF2-40B4-BE49-F238E27FC236}">
              <a16:creationId xmlns:a16="http://schemas.microsoft.com/office/drawing/2014/main" id="{CEAA1AE6-22D4-4817-87A4-03DE5C4BE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80" name="BEx1KD7H6UB1VYCJ7O61P562EIUY" descr="IQGV9140X0K0UPBL8OGU3I44J" hidden="1">
          <a:extLst>
            <a:ext uri="{FF2B5EF4-FFF2-40B4-BE49-F238E27FC236}">
              <a16:creationId xmlns:a16="http://schemas.microsoft.com/office/drawing/2014/main" id="{15277286-658E-43A6-ADDA-4A3B6C11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81" name="BEx5AQZ4ETQ9LMY5EBWVH20Z7VXQ" hidden="1">
          <a:extLst>
            <a:ext uri="{FF2B5EF4-FFF2-40B4-BE49-F238E27FC236}">
              <a16:creationId xmlns:a16="http://schemas.microsoft.com/office/drawing/2014/main" id="{5FEF285D-F5D7-4E4D-AF1E-D6BCE680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82" name="BEx1KD7H6UB1VYCJ7O61P562EIUY" descr="IQGV9140X0K0UPBL8OGU3I44J" hidden="1">
          <a:extLst>
            <a:ext uri="{FF2B5EF4-FFF2-40B4-BE49-F238E27FC236}">
              <a16:creationId xmlns:a16="http://schemas.microsoft.com/office/drawing/2014/main" id="{6EB9ACE3-12D3-40CD-8DE8-985CC27BA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83" name="BEx5AQZ4ETQ9LMY5EBWVH20Z7VXQ" hidden="1">
          <a:extLst>
            <a:ext uri="{FF2B5EF4-FFF2-40B4-BE49-F238E27FC236}">
              <a16:creationId xmlns:a16="http://schemas.microsoft.com/office/drawing/2014/main" id="{6F1586F0-8824-4351-A686-A417C854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84" name="BEx1KD7H6UB1VYCJ7O61P562EIUY" descr="IQGV9140X0K0UPBL8OGU3I44J" hidden="1">
          <a:extLst>
            <a:ext uri="{FF2B5EF4-FFF2-40B4-BE49-F238E27FC236}">
              <a16:creationId xmlns:a16="http://schemas.microsoft.com/office/drawing/2014/main" id="{25D0D736-9C77-4C2A-B87B-6E49BB728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20</xdr:row>
      <xdr:rowOff>0</xdr:rowOff>
    </xdr:from>
    <xdr:ext cx="59531" cy="829901"/>
    <xdr:pic>
      <xdr:nvPicPr>
        <xdr:cNvPr id="6785" name="BExVTO5Q8G2M7BPL4B2584LQS0R0" descr="OB6Q8NA4LZFE4GM9Y3V56BPMQ" hidden="1">
          <a:extLst>
            <a:ext uri="{FF2B5EF4-FFF2-40B4-BE49-F238E27FC236}">
              <a16:creationId xmlns:a16="http://schemas.microsoft.com/office/drawing/2014/main" id="{CC6F477A-93D3-4A1D-97F8-0C2C91AC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86" name="BEx5AQZ4ETQ9LMY5EBWVH20Z7VXQ" hidden="1">
          <a:extLst>
            <a:ext uri="{FF2B5EF4-FFF2-40B4-BE49-F238E27FC236}">
              <a16:creationId xmlns:a16="http://schemas.microsoft.com/office/drawing/2014/main" id="{523F8898-9226-48D1-B371-480EC1F3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829901"/>
    <xdr:pic>
      <xdr:nvPicPr>
        <xdr:cNvPr id="6787" name="BExUEZCSSJ7RN4J18I2NUIQR2FZS" hidden="1">
          <a:extLst>
            <a:ext uri="{FF2B5EF4-FFF2-40B4-BE49-F238E27FC236}">
              <a16:creationId xmlns:a16="http://schemas.microsoft.com/office/drawing/2014/main" id="{CBF1887A-0415-4ADE-AE6F-5A4190137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2781300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88" name="BEx1KD7H6UB1VYCJ7O61P562EIUY" descr="IQGV9140X0K0UPBL8OGU3I44J" hidden="1">
          <a:extLst>
            <a:ext uri="{FF2B5EF4-FFF2-40B4-BE49-F238E27FC236}">
              <a16:creationId xmlns:a16="http://schemas.microsoft.com/office/drawing/2014/main" id="{CE4FC492-1BE8-4CB9-BC50-1CF1F5AA1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89" name="BEx5AQZ4ETQ9LMY5EBWVH20Z7VXQ" hidden="1">
          <a:extLst>
            <a:ext uri="{FF2B5EF4-FFF2-40B4-BE49-F238E27FC236}">
              <a16:creationId xmlns:a16="http://schemas.microsoft.com/office/drawing/2014/main" id="{00AEEC15-D4C4-4969-8589-7AD9236D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90" name="BEx1KD7H6UB1VYCJ7O61P562EIUY" descr="IQGV9140X0K0UPBL8OGU3I44J" hidden="1">
          <a:extLst>
            <a:ext uri="{FF2B5EF4-FFF2-40B4-BE49-F238E27FC236}">
              <a16:creationId xmlns:a16="http://schemas.microsoft.com/office/drawing/2014/main" id="{867368A9-7AC8-4F06-936B-8E6499F5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91" name="BEx5AQZ4ETQ9LMY5EBWVH20Z7VXQ" hidden="1">
          <a:extLst>
            <a:ext uri="{FF2B5EF4-FFF2-40B4-BE49-F238E27FC236}">
              <a16:creationId xmlns:a16="http://schemas.microsoft.com/office/drawing/2014/main" id="{B98B9CE6-5F8A-431B-BDBD-046CBAD86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92" name="BEx1KD7H6UB1VYCJ7O61P562EIUY" descr="IQGV9140X0K0UPBL8OGU3I44J" hidden="1">
          <a:extLst>
            <a:ext uri="{FF2B5EF4-FFF2-40B4-BE49-F238E27FC236}">
              <a16:creationId xmlns:a16="http://schemas.microsoft.com/office/drawing/2014/main" id="{09FD5E60-489A-400F-A532-D85790595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93" name="BEx5AQZ4ETQ9LMY5EBWVH20Z7VXQ" hidden="1">
          <a:extLst>
            <a:ext uri="{FF2B5EF4-FFF2-40B4-BE49-F238E27FC236}">
              <a16:creationId xmlns:a16="http://schemas.microsoft.com/office/drawing/2014/main" id="{AD1D44BB-71AB-4A2B-B0E4-27C7483B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94" name="BEx1KD7H6UB1VYCJ7O61P562EIUY" descr="IQGV9140X0K0UPBL8OGU3I44J" hidden="1">
          <a:extLst>
            <a:ext uri="{FF2B5EF4-FFF2-40B4-BE49-F238E27FC236}">
              <a16:creationId xmlns:a16="http://schemas.microsoft.com/office/drawing/2014/main" id="{608D9015-A2F3-4AE3-895C-30DCD0EFC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95" name="BEx5AQZ4ETQ9LMY5EBWVH20Z7VXQ" hidden="1">
          <a:extLst>
            <a:ext uri="{FF2B5EF4-FFF2-40B4-BE49-F238E27FC236}">
              <a16:creationId xmlns:a16="http://schemas.microsoft.com/office/drawing/2014/main" id="{BF10EA43-42FE-497A-B5C1-4BA1C45AD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96" name="BEx1KD7H6UB1VYCJ7O61P562EIUY" descr="IQGV9140X0K0UPBL8OGU3I44J" hidden="1">
          <a:extLst>
            <a:ext uri="{FF2B5EF4-FFF2-40B4-BE49-F238E27FC236}">
              <a16:creationId xmlns:a16="http://schemas.microsoft.com/office/drawing/2014/main" id="{A7882751-CE1D-4AED-9236-76A655C79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97" name="BEx5AQZ4ETQ9LMY5EBWVH20Z7VXQ" hidden="1">
          <a:extLst>
            <a:ext uri="{FF2B5EF4-FFF2-40B4-BE49-F238E27FC236}">
              <a16:creationId xmlns:a16="http://schemas.microsoft.com/office/drawing/2014/main" id="{78A5764B-5CB2-45BE-B0A1-79638AEC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98" name="BEx1KD7H6UB1VYCJ7O61P562EIUY" descr="IQGV9140X0K0UPBL8OGU3I44J" hidden="1">
          <a:extLst>
            <a:ext uri="{FF2B5EF4-FFF2-40B4-BE49-F238E27FC236}">
              <a16:creationId xmlns:a16="http://schemas.microsoft.com/office/drawing/2014/main" id="{5F119EB0-1E9F-446F-BA12-000A90A1C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799" name="BEx5AQZ4ETQ9LMY5EBWVH20Z7VXQ" hidden="1">
          <a:extLst>
            <a:ext uri="{FF2B5EF4-FFF2-40B4-BE49-F238E27FC236}">
              <a16:creationId xmlns:a16="http://schemas.microsoft.com/office/drawing/2014/main" id="{0215B341-3478-4D86-B5F7-049A4BC6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00" name="BEx1KD7H6UB1VYCJ7O61P562EIUY" descr="IQGV9140X0K0UPBL8OGU3I44J" hidden="1">
          <a:extLst>
            <a:ext uri="{FF2B5EF4-FFF2-40B4-BE49-F238E27FC236}">
              <a16:creationId xmlns:a16="http://schemas.microsoft.com/office/drawing/2014/main" id="{B3D2AA75-0331-4D71-B0D5-D3CFC21A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01" name="BEx5AQZ4ETQ9LMY5EBWVH20Z7VXQ" hidden="1">
          <a:extLst>
            <a:ext uri="{FF2B5EF4-FFF2-40B4-BE49-F238E27FC236}">
              <a16:creationId xmlns:a16="http://schemas.microsoft.com/office/drawing/2014/main" id="{26091B28-C885-4BD8-88E2-660E7CBD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02" name="BEx1KD7H6UB1VYCJ7O61P562EIUY" descr="IQGV9140X0K0UPBL8OGU3I44J" hidden="1">
          <a:extLst>
            <a:ext uri="{FF2B5EF4-FFF2-40B4-BE49-F238E27FC236}">
              <a16:creationId xmlns:a16="http://schemas.microsoft.com/office/drawing/2014/main" id="{FDF8426C-8914-4122-A7B6-DD7696E1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03" name="BEx5AQZ4ETQ9LMY5EBWVH20Z7VXQ" hidden="1">
          <a:extLst>
            <a:ext uri="{FF2B5EF4-FFF2-40B4-BE49-F238E27FC236}">
              <a16:creationId xmlns:a16="http://schemas.microsoft.com/office/drawing/2014/main" id="{70DEE3F0-4E6E-4294-83ED-48D0E44B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04" name="BEx1KD7H6UB1VYCJ7O61P562EIUY" descr="IQGV9140X0K0UPBL8OGU3I44J" hidden="1">
          <a:extLst>
            <a:ext uri="{FF2B5EF4-FFF2-40B4-BE49-F238E27FC236}">
              <a16:creationId xmlns:a16="http://schemas.microsoft.com/office/drawing/2014/main" id="{80208E1E-BEE7-474B-BAFB-463C232C0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05" name="BEx5AQZ4ETQ9LMY5EBWVH20Z7VXQ" hidden="1">
          <a:extLst>
            <a:ext uri="{FF2B5EF4-FFF2-40B4-BE49-F238E27FC236}">
              <a16:creationId xmlns:a16="http://schemas.microsoft.com/office/drawing/2014/main" id="{4A1C293C-E307-43F4-8030-D7017705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06" name="BEx1KD7H6UB1VYCJ7O61P562EIUY" descr="IQGV9140X0K0UPBL8OGU3I44J" hidden="1">
          <a:extLst>
            <a:ext uri="{FF2B5EF4-FFF2-40B4-BE49-F238E27FC236}">
              <a16:creationId xmlns:a16="http://schemas.microsoft.com/office/drawing/2014/main" id="{38B73670-1BC4-40F8-848F-AB6C93F9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07" name="BEx5AQZ4ETQ9LMY5EBWVH20Z7VXQ" hidden="1">
          <a:extLst>
            <a:ext uri="{FF2B5EF4-FFF2-40B4-BE49-F238E27FC236}">
              <a16:creationId xmlns:a16="http://schemas.microsoft.com/office/drawing/2014/main" id="{8728F3E3-D29E-4C18-A29D-18900451B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08" name="BEx1KD7H6UB1VYCJ7O61P562EIUY" descr="IQGV9140X0K0UPBL8OGU3I44J" hidden="1">
          <a:extLst>
            <a:ext uri="{FF2B5EF4-FFF2-40B4-BE49-F238E27FC236}">
              <a16:creationId xmlns:a16="http://schemas.microsoft.com/office/drawing/2014/main" id="{8340A4CF-C392-4ECC-AC32-537A996CE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09" name="BEx5AQZ4ETQ9LMY5EBWVH20Z7VXQ" hidden="1">
          <a:extLst>
            <a:ext uri="{FF2B5EF4-FFF2-40B4-BE49-F238E27FC236}">
              <a16:creationId xmlns:a16="http://schemas.microsoft.com/office/drawing/2014/main" id="{7D4FD13D-4DBD-4C9C-A3DD-E9949F33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10" name="BEx1KD7H6UB1VYCJ7O61P562EIUY" descr="IQGV9140X0K0UPBL8OGU3I44J" hidden="1">
          <a:extLst>
            <a:ext uri="{FF2B5EF4-FFF2-40B4-BE49-F238E27FC236}">
              <a16:creationId xmlns:a16="http://schemas.microsoft.com/office/drawing/2014/main" id="{492A6E79-C4D4-4631-858F-0A48F4659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11" name="BEx5AQZ4ETQ9LMY5EBWVH20Z7VXQ" hidden="1">
          <a:extLst>
            <a:ext uri="{FF2B5EF4-FFF2-40B4-BE49-F238E27FC236}">
              <a16:creationId xmlns:a16="http://schemas.microsoft.com/office/drawing/2014/main" id="{8DE35553-584A-4016-865F-3F651419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12" name="BEx1KD7H6UB1VYCJ7O61P562EIUY" descr="IQGV9140X0K0UPBL8OGU3I44J" hidden="1">
          <a:extLst>
            <a:ext uri="{FF2B5EF4-FFF2-40B4-BE49-F238E27FC236}">
              <a16:creationId xmlns:a16="http://schemas.microsoft.com/office/drawing/2014/main" id="{895FB5A2-3968-4013-B366-50D3A484B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13" name="BEx5AQZ4ETQ9LMY5EBWVH20Z7VXQ" hidden="1">
          <a:extLst>
            <a:ext uri="{FF2B5EF4-FFF2-40B4-BE49-F238E27FC236}">
              <a16:creationId xmlns:a16="http://schemas.microsoft.com/office/drawing/2014/main" id="{0CA77E1C-11F7-424B-952D-55CE70CE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14" name="BEx1KD7H6UB1VYCJ7O61P562EIUY" descr="IQGV9140X0K0UPBL8OGU3I44J" hidden="1">
          <a:extLst>
            <a:ext uri="{FF2B5EF4-FFF2-40B4-BE49-F238E27FC236}">
              <a16:creationId xmlns:a16="http://schemas.microsoft.com/office/drawing/2014/main" id="{6A0911BF-11F3-41D9-BFF4-824321A4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15" name="BEx5AQZ4ETQ9LMY5EBWVH20Z7VXQ" hidden="1">
          <a:extLst>
            <a:ext uri="{FF2B5EF4-FFF2-40B4-BE49-F238E27FC236}">
              <a16:creationId xmlns:a16="http://schemas.microsoft.com/office/drawing/2014/main" id="{3778E161-F9DE-4D85-B708-191BA4EA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16" name="BEx1KD7H6UB1VYCJ7O61P562EIUY" descr="IQGV9140X0K0UPBL8OGU3I44J" hidden="1">
          <a:extLst>
            <a:ext uri="{FF2B5EF4-FFF2-40B4-BE49-F238E27FC236}">
              <a16:creationId xmlns:a16="http://schemas.microsoft.com/office/drawing/2014/main" id="{49E47ACE-00B5-4EB8-9F72-83C5E3AA8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17" name="BEx5AQZ4ETQ9LMY5EBWVH20Z7VXQ" hidden="1">
          <a:extLst>
            <a:ext uri="{FF2B5EF4-FFF2-40B4-BE49-F238E27FC236}">
              <a16:creationId xmlns:a16="http://schemas.microsoft.com/office/drawing/2014/main" id="{8E278DEF-4746-4CA6-A834-6AE06ABB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18" name="BEx1KD7H6UB1VYCJ7O61P562EIUY" descr="IQGV9140X0K0UPBL8OGU3I44J" hidden="1">
          <a:extLst>
            <a:ext uri="{FF2B5EF4-FFF2-40B4-BE49-F238E27FC236}">
              <a16:creationId xmlns:a16="http://schemas.microsoft.com/office/drawing/2014/main" id="{C81A18C7-3F0B-48AC-BF71-9B0EA61F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19" name="BEx5AQZ4ETQ9LMY5EBWVH20Z7VXQ" hidden="1">
          <a:extLst>
            <a:ext uri="{FF2B5EF4-FFF2-40B4-BE49-F238E27FC236}">
              <a16:creationId xmlns:a16="http://schemas.microsoft.com/office/drawing/2014/main" id="{52C834AC-F656-4A8B-B10B-E045FCD1D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20" name="BEx1KD7H6UB1VYCJ7O61P562EIUY" descr="IQGV9140X0K0UPBL8OGU3I44J" hidden="1">
          <a:extLst>
            <a:ext uri="{FF2B5EF4-FFF2-40B4-BE49-F238E27FC236}">
              <a16:creationId xmlns:a16="http://schemas.microsoft.com/office/drawing/2014/main" id="{F3810AF0-BB83-4854-8DED-6A163FAD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21" name="BEx5AQZ4ETQ9LMY5EBWVH20Z7VXQ" hidden="1">
          <a:extLst>
            <a:ext uri="{FF2B5EF4-FFF2-40B4-BE49-F238E27FC236}">
              <a16:creationId xmlns:a16="http://schemas.microsoft.com/office/drawing/2014/main" id="{7C495E34-A491-4FB2-AB89-39F24DC0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22" name="BEx1KD7H6UB1VYCJ7O61P562EIUY" descr="IQGV9140X0K0UPBL8OGU3I44J" hidden="1">
          <a:extLst>
            <a:ext uri="{FF2B5EF4-FFF2-40B4-BE49-F238E27FC236}">
              <a16:creationId xmlns:a16="http://schemas.microsoft.com/office/drawing/2014/main" id="{7C6C5802-2F1A-4E2C-B5BE-FC9513616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23" name="BEx5AQZ4ETQ9LMY5EBWVH20Z7VXQ" hidden="1">
          <a:extLst>
            <a:ext uri="{FF2B5EF4-FFF2-40B4-BE49-F238E27FC236}">
              <a16:creationId xmlns:a16="http://schemas.microsoft.com/office/drawing/2014/main" id="{EF747BC6-8E24-4B0F-8B65-C4CA79CC1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24" name="BEx1KD7H6UB1VYCJ7O61P562EIUY" descr="IQGV9140X0K0UPBL8OGU3I44J" hidden="1">
          <a:extLst>
            <a:ext uri="{FF2B5EF4-FFF2-40B4-BE49-F238E27FC236}">
              <a16:creationId xmlns:a16="http://schemas.microsoft.com/office/drawing/2014/main" id="{280E78D1-F22E-486D-ACFA-6E65332E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25" name="BEx5AQZ4ETQ9LMY5EBWVH20Z7VXQ" hidden="1">
          <a:extLst>
            <a:ext uri="{FF2B5EF4-FFF2-40B4-BE49-F238E27FC236}">
              <a16:creationId xmlns:a16="http://schemas.microsoft.com/office/drawing/2014/main" id="{516E5A79-EFB7-48C2-B72D-023315AD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26" name="BEx1KD7H6UB1VYCJ7O61P562EIUY" descr="IQGV9140X0K0UPBL8OGU3I44J" hidden="1">
          <a:extLst>
            <a:ext uri="{FF2B5EF4-FFF2-40B4-BE49-F238E27FC236}">
              <a16:creationId xmlns:a16="http://schemas.microsoft.com/office/drawing/2014/main" id="{E3776904-5EDD-4C1E-97BC-4F40A3F0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27" name="BEx5AQZ4ETQ9LMY5EBWVH20Z7VXQ" hidden="1">
          <a:extLst>
            <a:ext uri="{FF2B5EF4-FFF2-40B4-BE49-F238E27FC236}">
              <a16:creationId xmlns:a16="http://schemas.microsoft.com/office/drawing/2014/main" id="{68991890-40C4-4C70-BF81-180533D40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28" name="BEx1KD7H6UB1VYCJ7O61P562EIUY" descr="IQGV9140X0K0UPBL8OGU3I44J" hidden="1">
          <a:extLst>
            <a:ext uri="{FF2B5EF4-FFF2-40B4-BE49-F238E27FC236}">
              <a16:creationId xmlns:a16="http://schemas.microsoft.com/office/drawing/2014/main" id="{D268CEF2-AE49-4498-8489-3783FE94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29" name="BEx5AQZ4ETQ9LMY5EBWVH20Z7VXQ" hidden="1">
          <a:extLst>
            <a:ext uri="{FF2B5EF4-FFF2-40B4-BE49-F238E27FC236}">
              <a16:creationId xmlns:a16="http://schemas.microsoft.com/office/drawing/2014/main" id="{5322FFCF-C0D3-4838-A7A3-B855E435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30" name="BEx1KD7H6UB1VYCJ7O61P562EIUY" descr="IQGV9140X0K0UPBL8OGU3I44J" hidden="1">
          <a:extLst>
            <a:ext uri="{FF2B5EF4-FFF2-40B4-BE49-F238E27FC236}">
              <a16:creationId xmlns:a16="http://schemas.microsoft.com/office/drawing/2014/main" id="{5CAC4F3F-719D-4307-BD1A-5E55DEF9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31" name="BEx5AQZ4ETQ9LMY5EBWVH20Z7VXQ" hidden="1">
          <a:extLst>
            <a:ext uri="{FF2B5EF4-FFF2-40B4-BE49-F238E27FC236}">
              <a16:creationId xmlns:a16="http://schemas.microsoft.com/office/drawing/2014/main" id="{54B6532D-8CE8-482F-9BF0-084CADFAB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32" name="BEx1KD7H6UB1VYCJ7O61P562EIUY" descr="IQGV9140X0K0UPBL8OGU3I44J" hidden="1">
          <a:extLst>
            <a:ext uri="{FF2B5EF4-FFF2-40B4-BE49-F238E27FC236}">
              <a16:creationId xmlns:a16="http://schemas.microsoft.com/office/drawing/2014/main" id="{937E4B2E-3E7F-4193-9577-6D2CDACAF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33" name="BEx5AQZ4ETQ9LMY5EBWVH20Z7VXQ" hidden="1">
          <a:extLst>
            <a:ext uri="{FF2B5EF4-FFF2-40B4-BE49-F238E27FC236}">
              <a16:creationId xmlns:a16="http://schemas.microsoft.com/office/drawing/2014/main" id="{85106CDA-51DC-42EA-B3E3-1753B0221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34" name="BEx1KD7H6UB1VYCJ7O61P562EIUY" descr="IQGV9140X0K0UPBL8OGU3I44J" hidden="1">
          <a:extLst>
            <a:ext uri="{FF2B5EF4-FFF2-40B4-BE49-F238E27FC236}">
              <a16:creationId xmlns:a16="http://schemas.microsoft.com/office/drawing/2014/main" id="{7F632EDC-65F0-441D-A835-3F90D7EB6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35" name="BEx5AQZ4ETQ9LMY5EBWVH20Z7VXQ" hidden="1">
          <a:extLst>
            <a:ext uri="{FF2B5EF4-FFF2-40B4-BE49-F238E27FC236}">
              <a16:creationId xmlns:a16="http://schemas.microsoft.com/office/drawing/2014/main" id="{C3D2BF7B-E0EF-4E69-BDE4-3D03649E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36" name="BEx1KD7H6UB1VYCJ7O61P562EIUY" descr="IQGV9140X0K0UPBL8OGU3I44J" hidden="1">
          <a:extLst>
            <a:ext uri="{FF2B5EF4-FFF2-40B4-BE49-F238E27FC236}">
              <a16:creationId xmlns:a16="http://schemas.microsoft.com/office/drawing/2014/main" id="{EA9CE603-CC57-422A-AD9E-A87E9398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37" name="BEx5AQZ4ETQ9LMY5EBWVH20Z7VXQ" hidden="1">
          <a:extLst>
            <a:ext uri="{FF2B5EF4-FFF2-40B4-BE49-F238E27FC236}">
              <a16:creationId xmlns:a16="http://schemas.microsoft.com/office/drawing/2014/main" id="{79A64379-2F8C-41B1-A083-35CF8766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38" name="BEx1KD7H6UB1VYCJ7O61P562EIUY" descr="IQGV9140X0K0UPBL8OGU3I44J" hidden="1">
          <a:extLst>
            <a:ext uri="{FF2B5EF4-FFF2-40B4-BE49-F238E27FC236}">
              <a16:creationId xmlns:a16="http://schemas.microsoft.com/office/drawing/2014/main" id="{DD2F9911-ADDC-4C46-9958-27AF6958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39" name="BEx5AQZ4ETQ9LMY5EBWVH20Z7VXQ" hidden="1">
          <a:extLst>
            <a:ext uri="{FF2B5EF4-FFF2-40B4-BE49-F238E27FC236}">
              <a16:creationId xmlns:a16="http://schemas.microsoft.com/office/drawing/2014/main" id="{0F8019C1-9304-45E2-A5BB-A16773260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40" name="BEx1KD7H6UB1VYCJ7O61P562EIUY" descr="IQGV9140X0K0UPBL8OGU3I44J" hidden="1">
          <a:extLst>
            <a:ext uri="{FF2B5EF4-FFF2-40B4-BE49-F238E27FC236}">
              <a16:creationId xmlns:a16="http://schemas.microsoft.com/office/drawing/2014/main" id="{A5B05730-72A9-4407-ABB2-15E147F7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41" name="BEx5AQZ4ETQ9LMY5EBWVH20Z7VXQ" hidden="1">
          <a:extLst>
            <a:ext uri="{FF2B5EF4-FFF2-40B4-BE49-F238E27FC236}">
              <a16:creationId xmlns:a16="http://schemas.microsoft.com/office/drawing/2014/main" id="{C407597F-5A5D-4556-9D9E-17A61136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42" name="BEx1KD7H6UB1VYCJ7O61P562EIUY" descr="IQGV9140X0K0UPBL8OGU3I44J" hidden="1">
          <a:extLst>
            <a:ext uri="{FF2B5EF4-FFF2-40B4-BE49-F238E27FC236}">
              <a16:creationId xmlns:a16="http://schemas.microsoft.com/office/drawing/2014/main" id="{3B3A6B7F-B9C4-43DA-BB0A-EB8AC907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43" name="BEx5AQZ4ETQ9LMY5EBWVH20Z7VXQ" hidden="1">
          <a:extLst>
            <a:ext uri="{FF2B5EF4-FFF2-40B4-BE49-F238E27FC236}">
              <a16:creationId xmlns:a16="http://schemas.microsoft.com/office/drawing/2014/main" id="{4C953817-0159-4430-8F73-99AE85C57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44" name="BEx1KD7H6UB1VYCJ7O61P562EIUY" descr="IQGV9140X0K0UPBL8OGU3I44J" hidden="1">
          <a:extLst>
            <a:ext uri="{FF2B5EF4-FFF2-40B4-BE49-F238E27FC236}">
              <a16:creationId xmlns:a16="http://schemas.microsoft.com/office/drawing/2014/main" id="{AE775D69-A9DD-4D92-83AE-F75643C8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45" name="BEx5AQZ4ETQ9LMY5EBWVH20Z7VXQ" hidden="1">
          <a:extLst>
            <a:ext uri="{FF2B5EF4-FFF2-40B4-BE49-F238E27FC236}">
              <a16:creationId xmlns:a16="http://schemas.microsoft.com/office/drawing/2014/main" id="{1F6B7AD3-F16F-4EEA-9E49-A6DA7883D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46" name="BEx1KD7H6UB1VYCJ7O61P562EIUY" descr="IQGV9140X0K0UPBL8OGU3I44J" hidden="1">
          <a:extLst>
            <a:ext uri="{FF2B5EF4-FFF2-40B4-BE49-F238E27FC236}">
              <a16:creationId xmlns:a16="http://schemas.microsoft.com/office/drawing/2014/main" id="{0F86E4ED-0D3B-44BC-8ADE-9015AB76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47" name="BEx5AQZ4ETQ9LMY5EBWVH20Z7VXQ" hidden="1">
          <a:extLst>
            <a:ext uri="{FF2B5EF4-FFF2-40B4-BE49-F238E27FC236}">
              <a16:creationId xmlns:a16="http://schemas.microsoft.com/office/drawing/2014/main" id="{26C819D7-A9C4-4980-B440-039B2FF50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48" name="BEx1KD7H6UB1VYCJ7O61P562EIUY" descr="IQGV9140X0K0UPBL8OGU3I44J" hidden="1">
          <a:extLst>
            <a:ext uri="{FF2B5EF4-FFF2-40B4-BE49-F238E27FC236}">
              <a16:creationId xmlns:a16="http://schemas.microsoft.com/office/drawing/2014/main" id="{DFCE7C34-3BD6-42FC-A565-7988E5A82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49" name="BEx5AQZ4ETQ9LMY5EBWVH20Z7VXQ" hidden="1">
          <a:extLst>
            <a:ext uri="{FF2B5EF4-FFF2-40B4-BE49-F238E27FC236}">
              <a16:creationId xmlns:a16="http://schemas.microsoft.com/office/drawing/2014/main" id="{30289F61-DB07-4FCA-9AFB-D97ACA2F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50" name="BEx1KD7H6UB1VYCJ7O61P562EIUY" descr="IQGV9140X0K0UPBL8OGU3I44J" hidden="1">
          <a:extLst>
            <a:ext uri="{FF2B5EF4-FFF2-40B4-BE49-F238E27FC236}">
              <a16:creationId xmlns:a16="http://schemas.microsoft.com/office/drawing/2014/main" id="{C5CB2CE3-22FB-4E93-87BE-6516D42FE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51" name="BEx5AQZ4ETQ9LMY5EBWVH20Z7VXQ" hidden="1">
          <a:extLst>
            <a:ext uri="{FF2B5EF4-FFF2-40B4-BE49-F238E27FC236}">
              <a16:creationId xmlns:a16="http://schemas.microsoft.com/office/drawing/2014/main" id="{1563C5DC-6325-488C-93F1-B205D7CEF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52" name="BEx1KD7H6UB1VYCJ7O61P562EIUY" descr="IQGV9140X0K0UPBL8OGU3I44J" hidden="1">
          <a:extLst>
            <a:ext uri="{FF2B5EF4-FFF2-40B4-BE49-F238E27FC236}">
              <a16:creationId xmlns:a16="http://schemas.microsoft.com/office/drawing/2014/main" id="{80F26D1B-4C21-4720-BFC3-DDBBF0AC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53" name="BEx5AQZ4ETQ9LMY5EBWVH20Z7VXQ" hidden="1">
          <a:extLst>
            <a:ext uri="{FF2B5EF4-FFF2-40B4-BE49-F238E27FC236}">
              <a16:creationId xmlns:a16="http://schemas.microsoft.com/office/drawing/2014/main" id="{AA7903CA-5BAB-447D-86D1-1F9F9B8F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54" name="BEx1KD7H6UB1VYCJ7O61P562EIUY" descr="IQGV9140X0K0UPBL8OGU3I44J" hidden="1">
          <a:extLst>
            <a:ext uri="{FF2B5EF4-FFF2-40B4-BE49-F238E27FC236}">
              <a16:creationId xmlns:a16="http://schemas.microsoft.com/office/drawing/2014/main" id="{AA5C89A7-A6BC-4F1C-9C8C-C7CDCFBC0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55" name="BEx5AQZ4ETQ9LMY5EBWVH20Z7VXQ" hidden="1">
          <a:extLst>
            <a:ext uri="{FF2B5EF4-FFF2-40B4-BE49-F238E27FC236}">
              <a16:creationId xmlns:a16="http://schemas.microsoft.com/office/drawing/2014/main" id="{FCE1DD62-CF87-48D3-BDB6-2EFB6528C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56" name="BEx1KD7H6UB1VYCJ7O61P562EIUY" descr="IQGV9140X0K0UPBL8OGU3I44J" hidden="1">
          <a:extLst>
            <a:ext uri="{FF2B5EF4-FFF2-40B4-BE49-F238E27FC236}">
              <a16:creationId xmlns:a16="http://schemas.microsoft.com/office/drawing/2014/main" id="{70D04DB0-0B3F-444E-8B88-951ECA842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57" name="BEx5AQZ4ETQ9LMY5EBWVH20Z7VXQ" hidden="1">
          <a:extLst>
            <a:ext uri="{FF2B5EF4-FFF2-40B4-BE49-F238E27FC236}">
              <a16:creationId xmlns:a16="http://schemas.microsoft.com/office/drawing/2014/main" id="{2BAB3D13-683D-4CB0-8AD4-0A48B9CDC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58" name="BEx1KD7H6UB1VYCJ7O61P562EIUY" descr="IQGV9140X0K0UPBL8OGU3I44J" hidden="1">
          <a:extLst>
            <a:ext uri="{FF2B5EF4-FFF2-40B4-BE49-F238E27FC236}">
              <a16:creationId xmlns:a16="http://schemas.microsoft.com/office/drawing/2014/main" id="{96D91FD7-9442-44FC-87F7-81568C658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59" name="BEx5AQZ4ETQ9LMY5EBWVH20Z7VXQ" hidden="1">
          <a:extLst>
            <a:ext uri="{FF2B5EF4-FFF2-40B4-BE49-F238E27FC236}">
              <a16:creationId xmlns:a16="http://schemas.microsoft.com/office/drawing/2014/main" id="{13F669A4-D404-4F4C-A5BD-5BE7140AA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60" name="BEx1KD7H6UB1VYCJ7O61P562EIUY" descr="IQGV9140X0K0UPBL8OGU3I44J" hidden="1">
          <a:extLst>
            <a:ext uri="{FF2B5EF4-FFF2-40B4-BE49-F238E27FC236}">
              <a16:creationId xmlns:a16="http://schemas.microsoft.com/office/drawing/2014/main" id="{A6E667FB-B057-4952-B009-75EA4D76B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61" name="BEx5AQZ4ETQ9LMY5EBWVH20Z7VXQ" hidden="1">
          <a:extLst>
            <a:ext uri="{FF2B5EF4-FFF2-40B4-BE49-F238E27FC236}">
              <a16:creationId xmlns:a16="http://schemas.microsoft.com/office/drawing/2014/main" id="{44AEBEB2-804C-49DE-B3DE-228712B8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62" name="BEx1KD7H6UB1VYCJ7O61P562EIUY" descr="IQGV9140X0K0UPBL8OGU3I44J" hidden="1">
          <a:extLst>
            <a:ext uri="{FF2B5EF4-FFF2-40B4-BE49-F238E27FC236}">
              <a16:creationId xmlns:a16="http://schemas.microsoft.com/office/drawing/2014/main" id="{43B42421-9E5F-4D7A-801B-66B8FC35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63" name="BEx5AQZ4ETQ9LMY5EBWVH20Z7VXQ" hidden="1">
          <a:extLst>
            <a:ext uri="{FF2B5EF4-FFF2-40B4-BE49-F238E27FC236}">
              <a16:creationId xmlns:a16="http://schemas.microsoft.com/office/drawing/2014/main" id="{355D1206-D0AE-453F-80B6-AAC0ACAA2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64" name="BEx1KD7H6UB1VYCJ7O61P562EIUY" descr="IQGV9140X0K0UPBL8OGU3I44J" hidden="1">
          <a:extLst>
            <a:ext uri="{FF2B5EF4-FFF2-40B4-BE49-F238E27FC236}">
              <a16:creationId xmlns:a16="http://schemas.microsoft.com/office/drawing/2014/main" id="{6A5B1F02-94D6-4888-9AF5-8A88078F6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65" name="BEx5AQZ4ETQ9LMY5EBWVH20Z7VXQ" hidden="1">
          <a:extLst>
            <a:ext uri="{FF2B5EF4-FFF2-40B4-BE49-F238E27FC236}">
              <a16:creationId xmlns:a16="http://schemas.microsoft.com/office/drawing/2014/main" id="{F956F048-6F7F-495A-A3FA-0132D1158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66" name="BEx1KD7H6UB1VYCJ7O61P562EIUY" descr="IQGV9140X0K0UPBL8OGU3I44J" hidden="1">
          <a:extLst>
            <a:ext uri="{FF2B5EF4-FFF2-40B4-BE49-F238E27FC236}">
              <a16:creationId xmlns:a16="http://schemas.microsoft.com/office/drawing/2014/main" id="{8DBB23B5-FC22-4336-8D8E-A09EDB5D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67" name="BEx5AQZ4ETQ9LMY5EBWVH20Z7VXQ" hidden="1">
          <a:extLst>
            <a:ext uri="{FF2B5EF4-FFF2-40B4-BE49-F238E27FC236}">
              <a16:creationId xmlns:a16="http://schemas.microsoft.com/office/drawing/2014/main" id="{0A0E0164-5626-4CC8-867E-27CBCB194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68" name="BEx1KD7H6UB1VYCJ7O61P562EIUY" descr="IQGV9140X0K0UPBL8OGU3I44J" hidden="1">
          <a:extLst>
            <a:ext uri="{FF2B5EF4-FFF2-40B4-BE49-F238E27FC236}">
              <a16:creationId xmlns:a16="http://schemas.microsoft.com/office/drawing/2014/main" id="{61564BCF-9200-4DFB-9037-845BBDD35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69" name="BEx5AQZ4ETQ9LMY5EBWVH20Z7VXQ" hidden="1">
          <a:extLst>
            <a:ext uri="{FF2B5EF4-FFF2-40B4-BE49-F238E27FC236}">
              <a16:creationId xmlns:a16="http://schemas.microsoft.com/office/drawing/2014/main" id="{BBBC69C2-B512-4D90-98B9-FAD1D713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70" name="BEx1KD7H6UB1VYCJ7O61P562EIUY" descr="IQGV9140X0K0UPBL8OGU3I44J" hidden="1">
          <a:extLst>
            <a:ext uri="{FF2B5EF4-FFF2-40B4-BE49-F238E27FC236}">
              <a16:creationId xmlns:a16="http://schemas.microsoft.com/office/drawing/2014/main" id="{D8774948-108F-4870-B39E-6E82EC023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71" name="BEx5AQZ4ETQ9LMY5EBWVH20Z7VXQ" hidden="1">
          <a:extLst>
            <a:ext uri="{FF2B5EF4-FFF2-40B4-BE49-F238E27FC236}">
              <a16:creationId xmlns:a16="http://schemas.microsoft.com/office/drawing/2014/main" id="{9BEC5E74-7B70-4C94-8FF9-CA7B2CD6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72" name="BEx1KD7H6UB1VYCJ7O61P562EIUY" descr="IQGV9140X0K0UPBL8OGU3I44J" hidden="1">
          <a:extLst>
            <a:ext uri="{FF2B5EF4-FFF2-40B4-BE49-F238E27FC236}">
              <a16:creationId xmlns:a16="http://schemas.microsoft.com/office/drawing/2014/main" id="{D9C7CDA7-8DC5-4841-8E0D-CCD25D2D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73" name="BEx5AQZ4ETQ9LMY5EBWVH20Z7VXQ" hidden="1">
          <a:extLst>
            <a:ext uri="{FF2B5EF4-FFF2-40B4-BE49-F238E27FC236}">
              <a16:creationId xmlns:a16="http://schemas.microsoft.com/office/drawing/2014/main" id="{B941FA23-FF83-4443-A53B-B33C291D3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74" name="BEx1KD7H6UB1VYCJ7O61P562EIUY" descr="IQGV9140X0K0UPBL8OGU3I44J" hidden="1">
          <a:extLst>
            <a:ext uri="{FF2B5EF4-FFF2-40B4-BE49-F238E27FC236}">
              <a16:creationId xmlns:a16="http://schemas.microsoft.com/office/drawing/2014/main" id="{07737310-FA64-4496-8810-03D66C31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75" name="BEx5AQZ4ETQ9LMY5EBWVH20Z7VXQ" hidden="1">
          <a:extLst>
            <a:ext uri="{FF2B5EF4-FFF2-40B4-BE49-F238E27FC236}">
              <a16:creationId xmlns:a16="http://schemas.microsoft.com/office/drawing/2014/main" id="{CACD1320-CB51-4785-B1C1-30BC2FAA5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76" name="BEx1KD7H6UB1VYCJ7O61P562EIUY" descr="IQGV9140X0K0UPBL8OGU3I44J" hidden="1">
          <a:extLst>
            <a:ext uri="{FF2B5EF4-FFF2-40B4-BE49-F238E27FC236}">
              <a16:creationId xmlns:a16="http://schemas.microsoft.com/office/drawing/2014/main" id="{C450848F-F346-426A-894A-3A07663E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77" name="BEx5AQZ4ETQ9LMY5EBWVH20Z7VXQ" hidden="1">
          <a:extLst>
            <a:ext uri="{FF2B5EF4-FFF2-40B4-BE49-F238E27FC236}">
              <a16:creationId xmlns:a16="http://schemas.microsoft.com/office/drawing/2014/main" id="{A65A0332-81D8-4FF4-942A-298209C7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78" name="BEx1KD7H6UB1VYCJ7O61P562EIUY" descr="IQGV9140X0K0UPBL8OGU3I44J" hidden="1">
          <a:extLst>
            <a:ext uri="{FF2B5EF4-FFF2-40B4-BE49-F238E27FC236}">
              <a16:creationId xmlns:a16="http://schemas.microsoft.com/office/drawing/2014/main" id="{8B883CF2-0F8E-4FF9-B5BD-C8160BA8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79" name="BEx5AQZ4ETQ9LMY5EBWVH20Z7VXQ" hidden="1">
          <a:extLst>
            <a:ext uri="{FF2B5EF4-FFF2-40B4-BE49-F238E27FC236}">
              <a16:creationId xmlns:a16="http://schemas.microsoft.com/office/drawing/2014/main" id="{DDEF65DC-2CF3-4158-BB9C-F955E346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80" name="BEx1KD7H6UB1VYCJ7O61P562EIUY" descr="IQGV9140X0K0UPBL8OGU3I44J" hidden="1">
          <a:extLst>
            <a:ext uri="{FF2B5EF4-FFF2-40B4-BE49-F238E27FC236}">
              <a16:creationId xmlns:a16="http://schemas.microsoft.com/office/drawing/2014/main" id="{0B96CB91-3B9D-4008-ABD4-CCB4F096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81" name="BEx5AQZ4ETQ9LMY5EBWVH20Z7VXQ" hidden="1">
          <a:extLst>
            <a:ext uri="{FF2B5EF4-FFF2-40B4-BE49-F238E27FC236}">
              <a16:creationId xmlns:a16="http://schemas.microsoft.com/office/drawing/2014/main" id="{0BC1CF5A-CB96-481A-8CCF-FEC5DC6A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82" name="BEx1KD7H6UB1VYCJ7O61P562EIUY" descr="IQGV9140X0K0UPBL8OGU3I44J" hidden="1">
          <a:extLst>
            <a:ext uri="{FF2B5EF4-FFF2-40B4-BE49-F238E27FC236}">
              <a16:creationId xmlns:a16="http://schemas.microsoft.com/office/drawing/2014/main" id="{11BBB8F5-08A4-4D56-A398-585732FC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83" name="BEx5AQZ4ETQ9LMY5EBWVH20Z7VXQ" hidden="1">
          <a:extLst>
            <a:ext uri="{FF2B5EF4-FFF2-40B4-BE49-F238E27FC236}">
              <a16:creationId xmlns:a16="http://schemas.microsoft.com/office/drawing/2014/main" id="{68E0C772-BD63-4091-BF40-949BD10FE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84" name="BEx1KD7H6UB1VYCJ7O61P562EIUY" descr="IQGV9140X0K0UPBL8OGU3I44J" hidden="1">
          <a:extLst>
            <a:ext uri="{FF2B5EF4-FFF2-40B4-BE49-F238E27FC236}">
              <a16:creationId xmlns:a16="http://schemas.microsoft.com/office/drawing/2014/main" id="{D441187A-0DFA-411F-9818-76D643B3A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85" name="BEx5AQZ4ETQ9LMY5EBWVH20Z7VXQ" hidden="1">
          <a:extLst>
            <a:ext uri="{FF2B5EF4-FFF2-40B4-BE49-F238E27FC236}">
              <a16:creationId xmlns:a16="http://schemas.microsoft.com/office/drawing/2014/main" id="{059A67EF-8D55-47AF-8AAC-95405446D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86" name="BEx1KD7H6UB1VYCJ7O61P562EIUY" descr="IQGV9140X0K0UPBL8OGU3I44J" hidden="1">
          <a:extLst>
            <a:ext uri="{FF2B5EF4-FFF2-40B4-BE49-F238E27FC236}">
              <a16:creationId xmlns:a16="http://schemas.microsoft.com/office/drawing/2014/main" id="{91E74B02-BAF8-41D1-AABF-F16EC72C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87" name="BEx5AQZ4ETQ9LMY5EBWVH20Z7VXQ" hidden="1">
          <a:extLst>
            <a:ext uri="{FF2B5EF4-FFF2-40B4-BE49-F238E27FC236}">
              <a16:creationId xmlns:a16="http://schemas.microsoft.com/office/drawing/2014/main" id="{D30D47D8-8A0F-40C9-B985-410C6E886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88" name="BEx1KD7H6UB1VYCJ7O61P562EIUY" descr="IQGV9140X0K0UPBL8OGU3I44J" hidden="1">
          <a:extLst>
            <a:ext uri="{FF2B5EF4-FFF2-40B4-BE49-F238E27FC236}">
              <a16:creationId xmlns:a16="http://schemas.microsoft.com/office/drawing/2014/main" id="{752DFEA9-10B5-41AF-B07C-CA361182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89" name="BEx5AQZ4ETQ9LMY5EBWVH20Z7VXQ" hidden="1">
          <a:extLst>
            <a:ext uri="{FF2B5EF4-FFF2-40B4-BE49-F238E27FC236}">
              <a16:creationId xmlns:a16="http://schemas.microsoft.com/office/drawing/2014/main" id="{5141AC5A-E996-4A73-A9DF-7182958C0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90" name="BEx1KD7H6UB1VYCJ7O61P562EIUY" descr="IQGV9140X0K0UPBL8OGU3I44J" hidden="1">
          <a:extLst>
            <a:ext uri="{FF2B5EF4-FFF2-40B4-BE49-F238E27FC236}">
              <a16:creationId xmlns:a16="http://schemas.microsoft.com/office/drawing/2014/main" id="{E8EE132E-E324-4522-B997-D97040C9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91" name="BEx5AQZ4ETQ9LMY5EBWVH20Z7VXQ" hidden="1">
          <a:extLst>
            <a:ext uri="{FF2B5EF4-FFF2-40B4-BE49-F238E27FC236}">
              <a16:creationId xmlns:a16="http://schemas.microsoft.com/office/drawing/2014/main" id="{66A64C24-E89E-4438-9DE0-9854BEA1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92" name="BEx1KD7H6UB1VYCJ7O61P562EIUY" descr="IQGV9140X0K0UPBL8OGU3I44J" hidden="1">
          <a:extLst>
            <a:ext uri="{FF2B5EF4-FFF2-40B4-BE49-F238E27FC236}">
              <a16:creationId xmlns:a16="http://schemas.microsoft.com/office/drawing/2014/main" id="{D92761CD-04B9-43A4-BCF1-32C0DA624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20</xdr:row>
      <xdr:rowOff>0</xdr:rowOff>
    </xdr:from>
    <xdr:ext cx="59531" cy="829901"/>
    <xdr:pic>
      <xdr:nvPicPr>
        <xdr:cNvPr id="6893" name="BExVTO5Q8G2M7BPL4B2584LQS0R0" descr="OB6Q8NA4LZFE4GM9Y3V56BPMQ" hidden="1">
          <a:extLst>
            <a:ext uri="{FF2B5EF4-FFF2-40B4-BE49-F238E27FC236}">
              <a16:creationId xmlns:a16="http://schemas.microsoft.com/office/drawing/2014/main" id="{E2F85813-2EA2-4FE6-B0A7-DA8A151BD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94" name="BEx5AQZ4ETQ9LMY5EBWVH20Z7VXQ" hidden="1">
          <a:extLst>
            <a:ext uri="{FF2B5EF4-FFF2-40B4-BE49-F238E27FC236}">
              <a16:creationId xmlns:a16="http://schemas.microsoft.com/office/drawing/2014/main" id="{546C34BB-876C-47B0-8412-6AC20BCAB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829901"/>
    <xdr:pic>
      <xdr:nvPicPr>
        <xdr:cNvPr id="6895" name="BExUEZCSSJ7RN4J18I2NUIQR2FZS" hidden="1">
          <a:extLst>
            <a:ext uri="{FF2B5EF4-FFF2-40B4-BE49-F238E27FC236}">
              <a16:creationId xmlns:a16="http://schemas.microsoft.com/office/drawing/2014/main" id="{46B6EEA1-A6F8-4977-AF57-0E1BF7F0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2781300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96" name="BEx1KD7H6UB1VYCJ7O61P562EIUY" descr="IQGV9140X0K0UPBL8OGU3I44J" hidden="1">
          <a:extLst>
            <a:ext uri="{FF2B5EF4-FFF2-40B4-BE49-F238E27FC236}">
              <a16:creationId xmlns:a16="http://schemas.microsoft.com/office/drawing/2014/main" id="{705442C5-8752-4C75-9F12-B94BDF7D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97" name="BEx5AQZ4ETQ9LMY5EBWVH20Z7VXQ" hidden="1">
          <a:extLst>
            <a:ext uri="{FF2B5EF4-FFF2-40B4-BE49-F238E27FC236}">
              <a16:creationId xmlns:a16="http://schemas.microsoft.com/office/drawing/2014/main" id="{47848C4A-7611-49AC-B37E-053D0E85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98" name="BEx1KD7H6UB1VYCJ7O61P562EIUY" descr="IQGV9140X0K0UPBL8OGU3I44J" hidden="1">
          <a:extLst>
            <a:ext uri="{FF2B5EF4-FFF2-40B4-BE49-F238E27FC236}">
              <a16:creationId xmlns:a16="http://schemas.microsoft.com/office/drawing/2014/main" id="{CB4BAA9C-2875-44AB-AA6B-CAC187DD9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899" name="BEx5AQZ4ETQ9LMY5EBWVH20Z7VXQ" hidden="1">
          <a:extLst>
            <a:ext uri="{FF2B5EF4-FFF2-40B4-BE49-F238E27FC236}">
              <a16:creationId xmlns:a16="http://schemas.microsoft.com/office/drawing/2014/main" id="{276BF372-0852-4C68-B63A-061214246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00" name="BEx1KD7H6UB1VYCJ7O61P562EIUY" descr="IQGV9140X0K0UPBL8OGU3I44J" hidden="1">
          <a:extLst>
            <a:ext uri="{FF2B5EF4-FFF2-40B4-BE49-F238E27FC236}">
              <a16:creationId xmlns:a16="http://schemas.microsoft.com/office/drawing/2014/main" id="{2D1954C1-F7F2-4480-8FEA-7FCC2F79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01" name="BEx5AQZ4ETQ9LMY5EBWVH20Z7VXQ" hidden="1">
          <a:extLst>
            <a:ext uri="{FF2B5EF4-FFF2-40B4-BE49-F238E27FC236}">
              <a16:creationId xmlns:a16="http://schemas.microsoft.com/office/drawing/2014/main" id="{4FB743D1-1094-4182-BF16-F28943A3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02" name="BEx1KD7H6UB1VYCJ7O61P562EIUY" descr="IQGV9140X0K0UPBL8OGU3I44J" hidden="1">
          <a:extLst>
            <a:ext uri="{FF2B5EF4-FFF2-40B4-BE49-F238E27FC236}">
              <a16:creationId xmlns:a16="http://schemas.microsoft.com/office/drawing/2014/main" id="{EA874D68-9816-4558-8CA9-300D1A40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03" name="BEx5AQZ4ETQ9LMY5EBWVH20Z7VXQ" hidden="1">
          <a:extLst>
            <a:ext uri="{FF2B5EF4-FFF2-40B4-BE49-F238E27FC236}">
              <a16:creationId xmlns:a16="http://schemas.microsoft.com/office/drawing/2014/main" id="{7F8A2F72-6516-44EB-9212-969A4F2DB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04" name="BEx1KD7H6UB1VYCJ7O61P562EIUY" descr="IQGV9140X0K0UPBL8OGU3I44J" hidden="1">
          <a:extLst>
            <a:ext uri="{FF2B5EF4-FFF2-40B4-BE49-F238E27FC236}">
              <a16:creationId xmlns:a16="http://schemas.microsoft.com/office/drawing/2014/main" id="{A75278EB-57AB-4931-B02A-756A30B9A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05" name="BEx5AQZ4ETQ9LMY5EBWVH20Z7VXQ" hidden="1">
          <a:extLst>
            <a:ext uri="{FF2B5EF4-FFF2-40B4-BE49-F238E27FC236}">
              <a16:creationId xmlns:a16="http://schemas.microsoft.com/office/drawing/2014/main" id="{43C2409A-DB2F-4479-B2C5-5CF331E1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06" name="BEx1KD7H6UB1VYCJ7O61P562EIUY" descr="IQGV9140X0K0UPBL8OGU3I44J" hidden="1">
          <a:extLst>
            <a:ext uri="{FF2B5EF4-FFF2-40B4-BE49-F238E27FC236}">
              <a16:creationId xmlns:a16="http://schemas.microsoft.com/office/drawing/2014/main" id="{92AF5015-7E2F-4F89-974D-F18BD6D1E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07" name="BEx5AQZ4ETQ9LMY5EBWVH20Z7VXQ" hidden="1">
          <a:extLst>
            <a:ext uri="{FF2B5EF4-FFF2-40B4-BE49-F238E27FC236}">
              <a16:creationId xmlns:a16="http://schemas.microsoft.com/office/drawing/2014/main" id="{3317A279-DC0E-4BC1-9433-661F0705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08" name="BEx1KD7H6UB1VYCJ7O61P562EIUY" descr="IQGV9140X0K0UPBL8OGU3I44J" hidden="1">
          <a:extLst>
            <a:ext uri="{FF2B5EF4-FFF2-40B4-BE49-F238E27FC236}">
              <a16:creationId xmlns:a16="http://schemas.microsoft.com/office/drawing/2014/main" id="{69DC3945-40F7-4532-A039-322A9764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09" name="BEx5AQZ4ETQ9LMY5EBWVH20Z7VXQ" hidden="1">
          <a:extLst>
            <a:ext uri="{FF2B5EF4-FFF2-40B4-BE49-F238E27FC236}">
              <a16:creationId xmlns:a16="http://schemas.microsoft.com/office/drawing/2014/main" id="{588CCB8D-F42C-4BB6-901B-F71ABD3D6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10" name="BEx1KD7H6UB1VYCJ7O61P562EIUY" descr="IQGV9140X0K0UPBL8OGU3I44J" hidden="1">
          <a:extLst>
            <a:ext uri="{FF2B5EF4-FFF2-40B4-BE49-F238E27FC236}">
              <a16:creationId xmlns:a16="http://schemas.microsoft.com/office/drawing/2014/main" id="{90A53452-9E17-4A1B-B86F-1E79335D3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11" name="BEx5AQZ4ETQ9LMY5EBWVH20Z7VXQ" hidden="1">
          <a:extLst>
            <a:ext uri="{FF2B5EF4-FFF2-40B4-BE49-F238E27FC236}">
              <a16:creationId xmlns:a16="http://schemas.microsoft.com/office/drawing/2014/main" id="{023B104F-F2A2-4988-AF00-923D4F5A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12" name="BEx1KD7H6UB1VYCJ7O61P562EIUY" descr="IQGV9140X0K0UPBL8OGU3I44J" hidden="1">
          <a:extLst>
            <a:ext uri="{FF2B5EF4-FFF2-40B4-BE49-F238E27FC236}">
              <a16:creationId xmlns:a16="http://schemas.microsoft.com/office/drawing/2014/main" id="{3378ACA8-226A-4085-8828-78CA76005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13" name="BEx5AQZ4ETQ9LMY5EBWVH20Z7VXQ" hidden="1">
          <a:extLst>
            <a:ext uri="{FF2B5EF4-FFF2-40B4-BE49-F238E27FC236}">
              <a16:creationId xmlns:a16="http://schemas.microsoft.com/office/drawing/2014/main" id="{B9295350-4597-4A9F-A5DF-5E4C6E89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14" name="BEx1KD7H6UB1VYCJ7O61P562EIUY" descr="IQGV9140X0K0UPBL8OGU3I44J" hidden="1">
          <a:extLst>
            <a:ext uri="{FF2B5EF4-FFF2-40B4-BE49-F238E27FC236}">
              <a16:creationId xmlns:a16="http://schemas.microsoft.com/office/drawing/2014/main" id="{0C48CB26-7122-4FCD-ACBD-AA882B14C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15" name="BEx5AQZ4ETQ9LMY5EBWVH20Z7VXQ" hidden="1">
          <a:extLst>
            <a:ext uri="{FF2B5EF4-FFF2-40B4-BE49-F238E27FC236}">
              <a16:creationId xmlns:a16="http://schemas.microsoft.com/office/drawing/2014/main" id="{9B365AFE-9805-4802-BB48-0452E892C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16" name="BEx1KD7H6UB1VYCJ7O61P562EIUY" descr="IQGV9140X0K0UPBL8OGU3I44J" hidden="1">
          <a:extLst>
            <a:ext uri="{FF2B5EF4-FFF2-40B4-BE49-F238E27FC236}">
              <a16:creationId xmlns:a16="http://schemas.microsoft.com/office/drawing/2014/main" id="{9D8F0F0D-84CB-4FAD-8593-83460BFB0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17" name="BEx5AQZ4ETQ9LMY5EBWVH20Z7VXQ" hidden="1">
          <a:extLst>
            <a:ext uri="{FF2B5EF4-FFF2-40B4-BE49-F238E27FC236}">
              <a16:creationId xmlns:a16="http://schemas.microsoft.com/office/drawing/2014/main" id="{B2373B5F-EF77-4FE1-A718-1019218EE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18" name="BEx1KD7H6UB1VYCJ7O61P562EIUY" descr="IQGV9140X0K0UPBL8OGU3I44J" hidden="1">
          <a:extLst>
            <a:ext uri="{FF2B5EF4-FFF2-40B4-BE49-F238E27FC236}">
              <a16:creationId xmlns:a16="http://schemas.microsoft.com/office/drawing/2014/main" id="{3647CC1A-7D6A-41AF-86E8-D4F66679B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19" name="BEx5AQZ4ETQ9LMY5EBWVH20Z7VXQ" hidden="1">
          <a:extLst>
            <a:ext uri="{FF2B5EF4-FFF2-40B4-BE49-F238E27FC236}">
              <a16:creationId xmlns:a16="http://schemas.microsoft.com/office/drawing/2014/main" id="{E63F5294-D8CA-4A16-99E7-70565DE38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20" name="BEx1KD7H6UB1VYCJ7O61P562EIUY" descr="IQGV9140X0K0UPBL8OGU3I44J" hidden="1">
          <a:extLst>
            <a:ext uri="{FF2B5EF4-FFF2-40B4-BE49-F238E27FC236}">
              <a16:creationId xmlns:a16="http://schemas.microsoft.com/office/drawing/2014/main" id="{C2F1F5FA-ADB8-4F78-941A-E4ACB276D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21" name="BEx5AQZ4ETQ9LMY5EBWVH20Z7VXQ" hidden="1">
          <a:extLst>
            <a:ext uri="{FF2B5EF4-FFF2-40B4-BE49-F238E27FC236}">
              <a16:creationId xmlns:a16="http://schemas.microsoft.com/office/drawing/2014/main" id="{70BD5A4C-08F8-4DBD-A597-15C6D108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22" name="BEx1KD7H6UB1VYCJ7O61P562EIUY" descr="IQGV9140X0K0UPBL8OGU3I44J" hidden="1">
          <a:extLst>
            <a:ext uri="{FF2B5EF4-FFF2-40B4-BE49-F238E27FC236}">
              <a16:creationId xmlns:a16="http://schemas.microsoft.com/office/drawing/2014/main" id="{6AF6855E-368F-4A3E-BEA9-C9D06288F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23" name="BEx5AQZ4ETQ9LMY5EBWVH20Z7VXQ" hidden="1">
          <a:extLst>
            <a:ext uri="{FF2B5EF4-FFF2-40B4-BE49-F238E27FC236}">
              <a16:creationId xmlns:a16="http://schemas.microsoft.com/office/drawing/2014/main" id="{723A3952-9614-4C8B-AA4E-F6C1B15E7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24" name="BEx1KD7H6UB1VYCJ7O61P562EIUY" descr="IQGV9140X0K0UPBL8OGU3I44J" hidden="1">
          <a:extLst>
            <a:ext uri="{FF2B5EF4-FFF2-40B4-BE49-F238E27FC236}">
              <a16:creationId xmlns:a16="http://schemas.microsoft.com/office/drawing/2014/main" id="{0E347811-D0DF-40A0-A487-AB698962A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25" name="BEx5AQZ4ETQ9LMY5EBWVH20Z7VXQ" hidden="1">
          <a:extLst>
            <a:ext uri="{FF2B5EF4-FFF2-40B4-BE49-F238E27FC236}">
              <a16:creationId xmlns:a16="http://schemas.microsoft.com/office/drawing/2014/main" id="{E4382A55-1D8D-4818-A61C-8651F7282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26" name="BEx1KD7H6UB1VYCJ7O61P562EIUY" descr="IQGV9140X0K0UPBL8OGU3I44J" hidden="1">
          <a:extLst>
            <a:ext uri="{FF2B5EF4-FFF2-40B4-BE49-F238E27FC236}">
              <a16:creationId xmlns:a16="http://schemas.microsoft.com/office/drawing/2014/main" id="{846DB93F-229B-4D4F-82F6-29A54CC2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27" name="BEx5AQZ4ETQ9LMY5EBWVH20Z7VXQ" hidden="1">
          <a:extLst>
            <a:ext uri="{FF2B5EF4-FFF2-40B4-BE49-F238E27FC236}">
              <a16:creationId xmlns:a16="http://schemas.microsoft.com/office/drawing/2014/main" id="{76254446-0696-4610-BAC6-941CB4A8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28" name="BEx1KD7H6UB1VYCJ7O61P562EIUY" descr="IQGV9140X0K0UPBL8OGU3I44J" hidden="1">
          <a:extLst>
            <a:ext uri="{FF2B5EF4-FFF2-40B4-BE49-F238E27FC236}">
              <a16:creationId xmlns:a16="http://schemas.microsoft.com/office/drawing/2014/main" id="{499900CB-C152-4A1F-A51A-9A20E9F3D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29" name="BEx5AQZ4ETQ9LMY5EBWVH20Z7VXQ" hidden="1">
          <a:extLst>
            <a:ext uri="{FF2B5EF4-FFF2-40B4-BE49-F238E27FC236}">
              <a16:creationId xmlns:a16="http://schemas.microsoft.com/office/drawing/2014/main" id="{E824BD72-5789-4456-BD5C-4E0427BA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30" name="BEx1KD7H6UB1VYCJ7O61P562EIUY" descr="IQGV9140X0K0UPBL8OGU3I44J" hidden="1">
          <a:extLst>
            <a:ext uri="{FF2B5EF4-FFF2-40B4-BE49-F238E27FC236}">
              <a16:creationId xmlns:a16="http://schemas.microsoft.com/office/drawing/2014/main" id="{3587AE8B-7917-4719-9CC1-8442550AA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31" name="BEx5AQZ4ETQ9LMY5EBWVH20Z7VXQ" hidden="1">
          <a:extLst>
            <a:ext uri="{FF2B5EF4-FFF2-40B4-BE49-F238E27FC236}">
              <a16:creationId xmlns:a16="http://schemas.microsoft.com/office/drawing/2014/main" id="{EB85AD67-C181-4008-BE43-0D283EDA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32" name="BEx1KD7H6UB1VYCJ7O61P562EIUY" descr="IQGV9140X0K0UPBL8OGU3I44J" hidden="1">
          <a:extLst>
            <a:ext uri="{FF2B5EF4-FFF2-40B4-BE49-F238E27FC236}">
              <a16:creationId xmlns:a16="http://schemas.microsoft.com/office/drawing/2014/main" id="{DAB422AE-6727-49B7-B6AB-9C052998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33" name="BEx5AQZ4ETQ9LMY5EBWVH20Z7VXQ" hidden="1">
          <a:extLst>
            <a:ext uri="{FF2B5EF4-FFF2-40B4-BE49-F238E27FC236}">
              <a16:creationId xmlns:a16="http://schemas.microsoft.com/office/drawing/2014/main" id="{0E5F6EFE-E3E3-42B8-9DCC-A18F3F2E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34" name="BEx1KD7H6UB1VYCJ7O61P562EIUY" descr="IQGV9140X0K0UPBL8OGU3I44J" hidden="1">
          <a:extLst>
            <a:ext uri="{FF2B5EF4-FFF2-40B4-BE49-F238E27FC236}">
              <a16:creationId xmlns:a16="http://schemas.microsoft.com/office/drawing/2014/main" id="{F79581EA-F62F-4072-B854-E92EFC7D9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35" name="BEx5AQZ4ETQ9LMY5EBWVH20Z7VXQ" hidden="1">
          <a:extLst>
            <a:ext uri="{FF2B5EF4-FFF2-40B4-BE49-F238E27FC236}">
              <a16:creationId xmlns:a16="http://schemas.microsoft.com/office/drawing/2014/main" id="{4057AEBE-539F-4832-AE65-F7FF7BF7E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36" name="BEx1KD7H6UB1VYCJ7O61P562EIUY" descr="IQGV9140X0K0UPBL8OGU3I44J" hidden="1">
          <a:extLst>
            <a:ext uri="{FF2B5EF4-FFF2-40B4-BE49-F238E27FC236}">
              <a16:creationId xmlns:a16="http://schemas.microsoft.com/office/drawing/2014/main" id="{F79B6D88-B3AF-4A67-A62A-C71D3A04F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37" name="BEx5AQZ4ETQ9LMY5EBWVH20Z7VXQ" hidden="1">
          <a:extLst>
            <a:ext uri="{FF2B5EF4-FFF2-40B4-BE49-F238E27FC236}">
              <a16:creationId xmlns:a16="http://schemas.microsoft.com/office/drawing/2014/main" id="{824A8DA5-5B3C-41F5-A8E2-4AF0EB7C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38" name="BEx1KD7H6UB1VYCJ7O61P562EIUY" descr="IQGV9140X0K0UPBL8OGU3I44J" hidden="1">
          <a:extLst>
            <a:ext uri="{FF2B5EF4-FFF2-40B4-BE49-F238E27FC236}">
              <a16:creationId xmlns:a16="http://schemas.microsoft.com/office/drawing/2014/main" id="{F8555744-5A7C-44D6-A583-F41EFE34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39" name="BEx5AQZ4ETQ9LMY5EBWVH20Z7VXQ" hidden="1">
          <a:extLst>
            <a:ext uri="{FF2B5EF4-FFF2-40B4-BE49-F238E27FC236}">
              <a16:creationId xmlns:a16="http://schemas.microsoft.com/office/drawing/2014/main" id="{31E5214F-1A43-47C3-8436-8BDC78B6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40" name="BEx1KD7H6UB1VYCJ7O61P562EIUY" descr="IQGV9140X0K0UPBL8OGU3I44J" hidden="1">
          <a:extLst>
            <a:ext uri="{FF2B5EF4-FFF2-40B4-BE49-F238E27FC236}">
              <a16:creationId xmlns:a16="http://schemas.microsoft.com/office/drawing/2014/main" id="{9DF57E89-3122-451E-A85F-ADB1DCD3D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41" name="BEx5AQZ4ETQ9LMY5EBWVH20Z7VXQ" hidden="1">
          <a:extLst>
            <a:ext uri="{FF2B5EF4-FFF2-40B4-BE49-F238E27FC236}">
              <a16:creationId xmlns:a16="http://schemas.microsoft.com/office/drawing/2014/main" id="{48C703C1-1474-4D69-9D6F-18A16229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42" name="BEx1KD7H6UB1VYCJ7O61P562EIUY" descr="IQGV9140X0K0UPBL8OGU3I44J" hidden="1">
          <a:extLst>
            <a:ext uri="{FF2B5EF4-FFF2-40B4-BE49-F238E27FC236}">
              <a16:creationId xmlns:a16="http://schemas.microsoft.com/office/drawing/2014/main" id="{4F6A82FC-B5C0-40D2-8BE9-3F223996E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43" name="BEx5AQZ4ETQ9LMY5EBWVH20Z7VXQ" hidden="1">
          <a:extLst>
            <a:ext uri="{FF2B5EF4-FFF2-40B4-BE49-F238E27FC236}">
              <a16:creationId xmlns:a16="http://schemas.microsoft.com/office/drawing/2014/main" id="{7FEF5CD2-B705-423F-A0A0-D76366BA4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44" name="BEx1KD7H6UB1VYCJ7O61P562EIUY" descr="IQGV9140X0K0UPBL8OGU3I44J" hidden="1">
          <a:extLst>
            <a:ext uri="{FF2B5EF4-FFF2-40B4-BE49-F238E27FC236}">
              <a16:creationId xmlns:a16="http://schemas.microsoft.com/office/drawing/2014/main" id="{36D82AEE-A17F-4A9E-9A2E-BFCA6C88E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45" name="BEx5AQZ4ETQ9LMY5EBWVH20Z7VXQ" hidden="1">
          <a:extLst>
            <a:ext uri="{FF2B5EF4-FFF2-40B4-BE49-F238E27FC236}">
              <a16:creationId xmlns:a16="http://schemas.microsoft.com/office/drawing/2014/main" id="{2EE7F08F-8C81-4664-A231-E0549416D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46" name="BEx1KD7H6UB1VYCJ7O61P562EIUY" descr="IQGV9140X0K0UPBL8OGU3I44J" hidden="1">
          <a:extLst>
            <a:ext uri="{FF2B5EF4-FFF2-40B4-BE49-F238E27FC236}">
              <a16:creationId xmlns:a16="http://schemas.microsoft.com/office/drawing/2014/main" id="{86920AB8-F350-475B-9B73-E5B86244D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47" name="BEx5AQZ4ETQ9LMY5EBWVH20Z7VXQ" hidden="1">
          <a:extLst>
            <a:ext uri="{FF2B5EF4-FFF2-40B4-BE49-F238E27FC236}">
              <a16:creationId xmlns:a16="http://schemas.microsoft.com/office/drawing/2014/main" id="{EA80D9DA-3391-4F03-BFD2-5F6D0451D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48" name="BEx1KD7H6UB1VYCJ7O61P562EIUY" descr="IQGV9140X0K0UPBL8OGU3I44J" hidden="1">
          <a:extLst>
            <a:ext uri="{FF2B5EF4-FFF2-40B4-BE49-F238E27FC236}">
              <a16:creationId xmlns:a16="http://schemas.microsoft.com/office/drawing/2014/main" id="{C5430C9C-84F1-4155-B536-3A01D655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49" name="BEx5AQZ4ETQ9LMY5EBWVH20Z7VXQ" hidden="1">
          <a:extLst>
            <a:ext uri="{FF2B5EF4-FFF2-40B4-BE49-F238E27FC236}">
              <a16:creationId xmlns:a16="http://schemas.microsoft.com/office/drawing/2014/main" id="{8F4E8212-370F-43A9-AC4C-537D56541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50" name="BEx1KD7H6UB1VYCJ7O61P562EIUY" descr="IQGV9140X0K0UPBL8OGU3I44J" hidden="1">
          <a:extLst>
            <a:ext uri="{FF2B5EF4-FFF2-40B4-BE49-F238E27FC236}">
              <a16:creationId xmlns:a16="http://schemas.microsoft.com/office/drawing/2014/main" id="{C337411B-DC9E-4961-993D-69027B20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51" name="BEx5AQZ4ETQ9LMY5EBWVH20Z7VXQ" hidden="1">
          <a:extLst>
            <a:ext uri="{FF2B5EF4-FFF2-40B4-BE49-F238E27FC236}">
              <a16:creationId xmlns:a16="http://schemas.microsoft.com/office/drawing/2014/main" id="{1028C74B-8C9C-4F2C-B110-C51D2FC2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52" name="BEx1KD7H6UB1VYCJ7O61P562EIUY" descr="IQGV9140X0K0UPBL8OGU3I44J" hidden="1">
          <a:extLst>
            <a:ext uri="{FF2B5EF4-FFF2-40B4-BE49-F238E27FC236}">
              <a16:creationId xmlns:a16="http://schemas.microsoft.com/office/drawing/2014/main" id="{DC311FC0-E526-4424-9ED6-CFB242BBA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53" name="BEx5AQZ4ETQ9LMY5EBWVH20Z7VXQ" hidden="1">
          <a:extLst>
            <a:ext uri="{FF2B5EF4-FFF2-40B4-BE49-F238E27FC236}">
              <a16:creationId xmlns:a16="http://schemas.microsoft.com/office/drawing/2014/main" id="{9CAB096B-496D-4AC6-A242-37229C9F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54" name="BEx1KD7H6UB1VYCJ7O61P562EIUY" descr="IQGV9140X0K0UPBL8OGU3I44J" hidden="1">
          <a:extLst>
            <a:ext uri="{FF2B5EF4-FFF2-40B4-BE49-F238E27FC236}">
              <a16:creationId xmlns:a16="http://schemas.microsoft.com/office/drawing/2014/main" id="{3D6019A7-22C1-4483-AD64-4D8ACB84D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55" name="BEx5AQZ4ETQ9LMY5EBWVH20Z7VXQ" hidden="1">
          <a:extLst>
            <a:ext uri="{FF2B5EF4-FFF2-40B4-BE49-F238E27FC236}">
              <a16:creationId xmlns:a16="http://schemas.microsoft.com/office/drawing/2014/main" id="{4079EED7-ED50-4218-96A9-5E17B67F5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56" name="BEx1KD7H6UB1VYCJ7O61P562EIUY" descr="IQGV9140X0K0UPBL8OGU3I44J" hidden="1">
          <a:extLst>
            <a:ext uri="{FF2B5EF4-FFF2-40B4-BE49-F238E27FC236}">
              <a16:creationId xmlns:a16="http://schemas.microsoft.com/office/drawing/2014/main" id="{87FE1487-DDCD-4976-BEE6-53A2D734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57" name="BEx5AQZ4ETQ9LMY5EBWVH20Z7VXQ" hidden="1">
          <a:extLst>
            <a:ext uri="{FF2B5EF4-FFF2-40B4-BE49-F238E27FC236}">
              <a16:creationId xmlns:a16="http://schemas.microsoft.com/office/drawing/2014/main" id="{0CFE17A7-70E5-42D9-893D-18C0958C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58" name="BEx1KD7H6UB1VYCJ7O61P562EIUY" descr="IQGV9140X0K0UPBL8OGU3I44J" hidden="1">
          <a:extLst>
            <a:ext uri="{FF2B5EF4-FFF2-40B4-BE49-F238E27FC236}">
              <a16:creationId xmlns:a16="http://schemas.microsoft.com/office/drawing/2014/main" id="{AE5874FA-6292-4FD9-8062-E1F8E3FB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59" name="BEx5AQZ4ETQ9LMY5EBWVH20Z7VXQ" hidden="1">
          <a:extLst>
            <a:ext uri="{FF2B5EF4-FFF2-40B4-BE49-F238E27FC236}">
              <a16:creationId xmlns:a16="http://schemas.microsoft.com/office/drawing/2014/main" id="{C9C91BCA-D9BD-4FC3-828B-BB515B27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60" name="BEx1KD7H6UB1VYCJ7O61P562EIUY" descr="IQGV9140X0K0UPBL8OGU3I44J" hidden="1">
          <a:extLst>
            <a:ext uri="{FF2B5EF4-FFF2-40B4-BE49-F238E27FC236}">
              <a16:creationId xmlns:a16="http://schemas.microsoft.com/office/drawing/2014/main" id="{FE6C2F6B-86C3-4297-8A92-CA84F9FE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61" name="BEx5AQZ4ETQ9LMY5EBWVH20Z7VXQ" hidden="1">
          <a:extLst>
            <a:ext uri="{FF2B5EF4-FFF2-40B4-BE49-F238E27FC236}">
              <a16:creationId xmlns:a16="http://schemas.microsoft.com/office/drawing/2014/main" id="{4C054021-1279-4950-8889-4703E3098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62" name="BEx1KD7H6UB1VYCJ7O61P562EIUY" descr="IQGV9140X0K0UPBL8OGU3I44J" hidden="1">
          <a:extLst>
            <a:ext uri="{FF2B5EF4-FFF2-40B4-BE49-F238E27FC236}">
              <a16:creationId xmlns:a16="http://schemas.microsoft.com/office/drawing/2014/main" id="{547A052C-52DF-430E-9F2B-7D4FBA8C6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63" name="BEx5AQZ4ETQ9LMY5EBWVH20Z7VXQ" hidden="1">
          <a:extLst>
            <a:ext uri="{FF2B5EF4-FFF2-40B4-BE49-F238E27FC236}">
              <a16:creationId xmlns:a16="http://schemas.microsoft.com/office/drawing/2014/main" id="{FAE26F9A-1311-480D-A0E3-E9BA4A26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64" name="BEx1KD7H6UB1VYCJ7O61P562EIUY" descr="IQGV9140X0K0UPBL8OGU3I44J" hidden="1">
          <a:extLst>
            <a:ext uri="{FF2B5EF4-FFF2-40B4-BE49-F238E27FC236}">
              <a16:creationId xmlns:a16="http://schemas.microsoft.com/office/drawing/2014/main" id="{68760E3D-B999-4C13-A2B7-D72170CBD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65" name="BEx5AQZ4ETQ9LMY5EBWVH20Z7VXQ" hidden="1">
          <a:extLst>
            <a:ext uri="{FF2B5EF4-FFF2-40B4-BE49-F238E27FC236}">
              <a16:creationId xmlns:a16="http://schemas.microsoft.com/office/drawing/2014/main" id="{ABDD3346-AC4D-4E22-B3EF-9EB61800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66" name="BEx1KD7H6UB1VYCJ7O61P562EIUY" descr="IQGV9140X0K0UPBL8OGU3I44J" hidden="1">
          <a:extLst>
            <a:ext uri="{FF2B5EF4-FFF2-40B4-BE49-F238E27FC236}">
              <a16:creationId xmlns:a16="http://schemas.microsoft.com/office/drawing/2014/main" id="{1C42DDA3-6C2B-48AC-9859-D3F15342E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67" name="BEx5AQZ4ETQ9LMY5EBWVH20Z7VXQ" hidden="1">
          <a:extLst>
            <a:ext uri="{FF2B5EF4-FFF2-40B4-BE49-F238E27FC236}">
              <a16:creationId xmlns:a16="http://schemas.microsoft.com/office/drawing/2014/main" id="{E9403453-8F0A-4C9C-A60C-D6770489E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68" name="BEx1KD7H6UB1VYCJ7O61P562EIUY" descr="IQGV9140X0K0UPBL8OGU3I44J" hidden="1">
          <a:extLst>
            <a:ext uri="{FF2B5EF4-FFF2-40B4-BE49-F238E27FC236}">
              <a16:creationId xmlns:a16="http://schemas.microsoft.com/office/drawing/2014/main" id="{51EB2E94-F50C-4693-9FAE-C28939E2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69" name="BEx5AQZ4ETQ9LMY5EBWVH20Z7VXQ" hidden="1">
          <a:extLst>
            <a:ext uri="{FF2B5EF4-FFF2-40B4-BE49-F238E27FC236}">
              <a16:creationId xmlns:a16="http://schemas.microsoft.com/office/drawing/2014/main" id="{1F1CAFF3-5586-49B2-936A-3E71130EF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70" name="BEx1KD7H6UB1VYCJ7O61P562EIUY" descr="IQGV9140X0K0UPBL8OGU3I44J" hidden="1">
          <a:extLst>
            <a:ext uri="{FF2B5EF4-FFF2-40B4-BE49-F238E27FC236}">
              <a16:creationId xmlns:a16="http://schemas.microsoft.com/office/drawing/2014/main" id="{71A5E5B2-7D08-4803-976A-95F4377E0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11430</xdr:colOff>
      <xdr:row>20</xdr:row>
      <xdr:rowOff>0</xdr:rowOff>
    </xdr:from>
    <xdr:ext cx="59531" cy="829901"/>
    <xdr:pic>
      <xdr:nvPicPr>
        <xdr:cNvPr id="6971" name="BExVTO5Q8G2M7BPL4B2584LQS0R0" descr="OB6Q8NA4LZFE4GM9Y3V56BPMQ" hidden="1">
          <a:extLst>
            <a:ext uri="{FF2B5EF4-FFF2-40B4-BE49-F238E27FC236}">
              <a16:creationId xmlns:a16="http://schemas.microsoft.com/office/drawing/2014/main" id="{183305E6-A116-4D79-BCFC-6E6DC910E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8980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72" name="BEx5AQZ4ETQ9LMY5EBWVH20Z7VXQ" hidden="1">
          <a:extLst>
            <a:ext uri="{FF2B5EF4-FFF2-40B4-BE49-F238E27FC236}">
              <a16:creationId xmlns:a16="http://schemas.microsoft.com/office/drawing/2014/main" id="{02BCDDE8-F7C8-41D4-9540-EA02355F5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30480</xdr:colOff>
      <xdr:row>20</xdr:row>
      <xdr:rowOff>0</xdr:rowOff>
    </xdr:from>
    <xdr:ext cx="47625" cy="829901"/>
    <xdr:pic>
      <xdr:nvPicPr>
        <xdr:cNvPr id="6973" name="BExUEZCSSJ7RN4J18I2NUIQR2FZS" hidden="1">
          <a:extLst>
            <a:ext uri="{FF2B5EF4-FFF2-40B4-BE49-F238E27FC236}">
              <a16:creationId xmlns:a16="http://schemas.microsoft.com/office/drawing/2014/main" id="{01B1EE2F-1D6F-43AA-B5E1-4151BC3CF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88030" y="2781300"/>
          <a:ext cx="47625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74" name="BEx1KD7H6UB1VYCJ7O61P562EIUY" descr="IQGV9140X0K0UPBL8OGU3I44J" hidden="1">
          <a:extLst>
            <a:ext uri="{FF2B5EF4-FFF2-40B4-BE49-F238E27FC236}">
              <a16:creationId xmlns:a16="http://schemas.microsoft.com/office/drawing/2014/main" id="{EBB53C89-12D3-4D35-B73F-E4EA7CAB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75" name="BEx5AQZ4ETQ9LMY5EBWVH20Z7VXQ" hidden="1">
          <a:extLst>
            <a:ext uri="{FF2B5EF4-FFF2-40B4-BE49-F238E27FC236}">
              <a16:creationId xmlns:a16="http://schemas.microsoft.com/office/drawing/2014/main" id="{C197FD02-6147-4F61-8D16-66006C60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76" name="BEx1KD7H6UB1VYCJ7O61P562EIUY" descr="IQGV9140X0K0UPBL8OGU3I44J" hidden="1">
          <a:extLst>
            <a:ext uri="{FF2B5EF4-FFF2-40B4-BE49-F238E27FC236}">
              <a16:creationId xmlns:a16="http://schemas.microsoft.com/office/drawing/2014/main" id="{18E8675A-B8BD-4AE6-9808-FB467935E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77" name="BEx5AQZ4ETQ9LMY5EBWVH20Z7VXQ" hidden="1">
          <a:extLst>
            <a:ext uri="{FF2B5EF4-FFF2-40B4-BE49-F238E27FC236}">
              <a16:creationId xmlns:a16="http://schemas.microsoft.com/office/drawing/2014/main" id="{CDCDCC48-6F40-4E16-9C44-A4EC73836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78" name="BEx1KD7H6UB1VYCJ7O61P562EIUY" descr="IQGV9140X0K0UPBL8OGU3I44J" hidden="1">
          <a:extLst>
            <a:ext uri="{FF2B5EF4-FFF2-40B4-BE49-F238E27FC236}">
              <a16:creationId xmlns:a16="http://schemas.microsoft.com/office/drawing/2014/main" id="{5ACC52A8-2823-4036-AEBF-CC97A81AD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79" name="BEx5AQZ4ETQ9LMY5EBWVH20Z7VXQ" hidden="1">
          <a:extLst>
            <a:ext uri="{FF2B5EF4-FFF2-40B4-BE49-F238E27FC236}">
              <a16:creationId xmlns:a16="http://schemas.microsoft.com/office/drawing/2014/main" id="{DBDFF94F-FC59-47E1-98B1-5C1A28777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80" name="BEx1KD7H6UB1VYCJ7O61P562EIUY" descr="IQGV9140X0K0UPBL8OGU3I44J" hidden="1">
          <a:extLst>
            <a:ext uri="{FF2B5EF4-FFF2-40B4-BE49-F238E27FC236}">
              <a16:creationId xmlns:a16="http://schemas.microsoft.com/office/drawing/2014/main" id="{27A95B5E-A952-4B68-8ADB-AB438E0F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81" name="BEx5AQZ4ETQ9LMY5EBWVH20Z7VXQ" hidden="1">
          <a:extLst>
            <a:ext uri="{FF2B5EF4-FFF2-40B4-BE49-F238E27FC236}">
              <a16:creationId xmlns:a16="http://schemas.microsoft.com/office/drawing/2014/main" id="{9E35C277-31E2-479E-A912-6D3141574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82" name="BEx1KD7H6UB1VYCJ7O61P562EIUY" descr="IQGV9140X0K0UPBL8OGU3I44J" hidden="1">
          <a:extLst>
            <a:ext uri="{FF2B5EF4-FFF2-40B4-BE49-F238E27FC236}">
              <a16:creationId xmlns:a16="http://schemas.microsoft.com/office/drawing/2014/main" id="{56705FE3-AA18-477B-B39E-910310D9F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11430</xdr:colOff>
      <xdr:row>20</xdr:row>
      <xdr:rowOff>0</xdr:rowOff>
    </xdr:from>
    <xdr:ext cx="59531" cy="829901"/>
    <xdr:pic>
      <xdr:nvPicPr>
        <xdr:cNvPr id="6983" name="BEx5AQZ4ETQ9LMY5EBWVH20Z7VXQ" hidden="1">
          <a:extLst>
            <a:ext uri="{FF2B5EF4-FFF2-40B4-BE49-F238E27FC236}">
              <a16:creationId xmlns:a16="http://schemas.microsoft.com/office/drawing/2014/main" id="{B8979BEA-C95D-4148-AB5E-D9E011C6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68855" y="2781300"/>
          <a:ext cx="59531" cy="829901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9BB2D-ECDE-4D27-8B37-DA598F8B300C}">
  <sheetPr codeName="Arkusz6">
    <tabColor rgb="FF00CC00"/>
  </sheetPr>
  <dimension ref="A1:P15"/>
  <sheetViews>
    <sheetView tabSelected="1" view="pageBreakPreview" zoomScaleNormal="110" zoomScaleSheetLayoutView="100" workbookViewId="0">
      <pane ySplit="13" topLeftCell="A14" activePane="bottomLeft" state="frozen"/>
      <selection pane="bottomLeft" activeCell="A8" sqref="A8:A13"/>
    </sheetView>
  </sheetViews>
  <sheetFormatPr defaultRowHeight="12" x14ac:dyDescent="0.25"/>
  <cols>
    <col min="1" max="1" width="31.42578125" style="120" customWidth="1"/>
    <col min="2" max="2" width="15.140625" style="121" customWidth="1"/>
    <col min="3" max="3" width="7.7109375" style="118" customWidth="1"/>
    <col min="4" max="4" width="12.42578125" style="118" customWidth="1"/>
    <col min="5" max="8" width="4.85546875" style="118" customWidth="1"/>
    <col min="9" max="9" width="9.7109375" style="119" customWidth="1"/>
    <col min="10" max="11" width="9.7109375" style="120" customWidth="1"/>
    <col min="12" max="12" width="9.7109375" style="119" customWidth="1"/>
    <col min="13" max="13" width="8.7109375" style="119" hidden="1" customWidth="1"/>
    <col min="14" max="15" width="8.7109375" style="120" hidden="1" customWidth="1"/>
    <col min="16" max="16" width="8.7109375" style="119" hidden="1" customWidth="1"/>
    <col min="17" max="16384" width="9.140625" style="120"/>
  </cols>
  <sheetData>
    <row r="1" spans="1:16" ht="45" customHeight="1" x14ac:dyDescent="0.25">
      <c r="A1" s="116" t="s">
        <v>155</v>
      </c>
      <c r="B1" s="117"/>
      <c r="C1" s="146"/>
      <c r="D1" s="146"/>
      <c r="I1" s="117" t="s">
        <v>348</v>
      </c>
      <c r="J1" s="117"/>
      <c r="K1" s="117"/>
      <c r="L1" s="117"/>
      <c r="O1" s="119"/>
    </row>
    <row r="2" spans="1:16" ht="11.25" hidden="1" customHeight="1" x14ac:dyDescent="0.25"/>
    <row r="3" spans="1:16" ht="15" hidden="1" customHeight="1" x14ac:dyDescent="0.25">
      <c r="B3" s="122"/>
      <c r="C3" s="147"/>
      <c r="D3" s="147"/>
      <c r="E3" s="147"/>
      <c r="F3" s="147"/>
      <c r="G3" s="147"/>
      <c r="H3" s="147"/>
      <c r="I3" s="123"/>
      <c r="J3" s="123"/>
      <c r="K3" s="123"/>
      <c r="L3" s="123"/>
      <c r="M3" s="123"/>
      <c r="N3" s="123"/>
      <c r="O3" s="123"/>
      <c r="P3" s="123"/>
    </row>
    <row r="4" spans="1:16" ht="15" hidden="1" customHeight="1" x14ac:dyDescent="0.25">
      <c r="B4" s="122"/>
      <c r="C4" s="147"/>
      <c r="D4" s="147"/>
      <c r="E4" s="147"/>
      <c r="F4" s="147"/>
      <c r="G4" s="147"/>
      <c r="H4" s="147"/>
      <c r="I4" s="123"/>
      <c r="J4" s="123"/>
      <c r="K4" s="123"/>
      <c r="L4" s="123"/>
      <c r="M4" s="123"/>
      <c r="N4" s="123"/>
      <c r="O4" s="123"/>
      <c r="P4" s="123"/>
    </row>
    <row r="5" spans="1:16" ht="12.75" hidden="1" customHeight="1" x14ac:dyDescent="0.25">
      <c r="B5" s="122"/>
      <c r="C5" s="147"/>
      <c r="D5" s="147"/>
      <c r="E5" s="147"/>
      <c r="F5" s="147"/>
      <c r="G5" s="147"/>
      <c r="H5" s="147"/>
      <c r="I5" s="123"/>
      <c r="J5" s="123"/>
      <c r="K5" s="123"/>
      <c r="L5" s="123"/>
      <c r="M5" s="123"/>
      <c r="N5" s="123"/>
      <c r="O5" s="123"/>
      <c r="P5" s="123"/>
    </row>
    <row r="6" spans="1:16" ht="15" hidden="1" customHeight="1" x14ac:dyDescent="0.25"/>
    <row r="7" spans="1:16" x14ac:dyDescent="0.25">
      <c r="L7" s="124"/>
      <c r="P7" s="124"/>
    </row>
    <row r="8" spans="1:16" s="125" customFormat="1" ht="12" customHeight="1" x14ac:dyDescent="0.25">
      <c r="A8" s="184" t="s">
        <v>276</v>
      </c>
      <c r="B8" s="185" t="s">
        <v>0</v>
      </c>
      <c r="C8" s="186"/>
      <c r="D8" s="189" t="s">
        <v>1</v>
      </c>
      <c r="E8" s="185" t="s">
        <v>2</v>
      </c>
      <c r="F8" s="186"/>
      <c r="G8" s="185" t="s">
        <v>3</v>
      </c>
      <c r="H8" s="191"/>
      <c r="I8" s="170" t="s">
        <v>11</v>
      </c>
      <c r="J8" s="171"/>
      <c r="K8" s="171"/>
      <c r="L8" s="172"/>
      <c r="M8" s="170" t="s">
        <v>277</v>
      </c>
      <c r="N8" s="171"/>
      <c r="O8" s="171"/>
      <c r="P8" s="172"/>
    </row>
    <row r="9" spans="1:16" s="125" customFormat="1" ht="12" customHeight="1" x14ac:dyDescent="0.25">
      <c r="A9" s="184"/>
      <c r="B9" s="187"/>
      <c r="C9" s="188"/>
      <c r="D9" s="190"/>
      <c r="E9" s="187"/>
      <c r="F9" s="188"/>
      <c r="G9" s="187"/>
      <c r="H9" s="192"/>
      <c r="I9" s="173" t="s">
        <v>345</v>
      </c>
      <c r="J9" s="176" t="s">
        <v>4</v>
      </c>
      <c r="K9" s="177"/>
      <c r="L9" s="178" t="s">
        <v>5</v>
      </c>
      <c r="M9" s="173" t="s">
        <v>337</v>
      </c>
      <c r="N9" s="176" t="s">
        <v>4</v>
      </c>
      <c r="O9" s="177"/>
      <c r="P9" s="178" t="s">
        <v>5</v>
      </c>
    </row>
    <row r="10" spans="1:16" s="125" customFormat="1" ht="9" hidden="1" customHeight="1" x14ac:dyDescent="0.25">
      <c r="A10" s="184"/>
      <c r="B10" s="181" t="s">
        <v>167</v>
      </c>
      <c r="C10" s="193" t="s">
        <v>168</v>
      </c>
      <c r="D10" s="196" t="s">
        <v>168</v>
      </c>
      <c r="E10" s="199" t="s">
        <v>153</v>
      </c>
      <c r="F10" s="202" t="s">
        <v>154</v>
      </c>
      <c r="G10" s="199" t="s">
        <v>153</v>
      </c>
      <c r="H10" s="202" t="s">
        <v>154</v>
      </c>
      <c r="I10" s="174"/>
      <c r="J10" s="181" t="s">
        <v>6</v>
      </c>
      <c r="K10" s="181" t="s">
        <v>7</v>
      </c>
      <c r="L10" s="179"/>
      <c r="M10" s="174"/>
      <c r="N10" s="181" t="s">
        <v>6</v>
      </c>
      <c r="O10" s="181" t="s">
        <v>7</v>
      </c>
      <c r="P10" s="179"/>
    </row>
    <row r="11" spans="1:16" s="126" customFormat="1" ht="6" customHeight="1" x14ac:dyDescent="0.25">
      <c r="A11" s="184"/>
      <c r="B11" s="182"/>
      <c r="C11" s="194"/>
      <c r="D11" s="197"/>
      <c r="E11" s="200"/>
      <c r="F11" s="203"/>
      <c r="G11" s="200"/>
      <c r="H11" s="203"/>
      <c r="I11" s="174"/>
      <c r="J11" s="182"/>
      <c r="K11" s="182"/>
      <c r="L11" s="179"/>
      <c r="M11" s="174"/>
      <c r="N11" s="182"/>
      <c r="O11" s="182"/>
      <c r="P11" s="179"/>
    </row>
    <row r="12" spans="1:16" ht="6" customHeight="1" x14ac:dyDescent="0.25">
      <c r="A12" s="184"/>
      <c r="B12" s="182"/>
      <c r="C12" s="194"/>
      <c r="D12" s="197"/>
      <c r="E12" s="200"/>
      <c r="F12" s="203"/>
      <c r="G12" s="200"/>
      <c r="H12" s="203"/>
      <c r="I12" s="174"/>
      <c r="J12" s="182"/>
      <c r="K12" s="182"/>
      <c r="L12" s="179"/>
      <c r="M12" s="174"/>
      <c r="N12" s="182"/>
      <c r="O12" s="182"/>
      <c r="P12" s="179"/>
    </row>
    <row r="13" spans="1:16" ht="11.25" customHeight="1" x14ac:dyDescent="0.25">
      <c r="A13" s="184"/>
      <c r="B13" s="183"/>
      <c r="C13" s="195"/>
      <c r="D13" s="198"/>
      <c r="E13" s="201"/>
      <c r="F13" s="204"/>
      <c r="G13" s="201"/>
      <c r="H13" s="204"/>
      <c r="I13" s="175"/>
      <c r="J13" s="183"/>
      <c r="K13" s="183"/>
      <c r="L13" s="180"/>
      <c r="M13" s="175"/>
      <c r="N13" s="183"/>
      <c r="O13" s="183"/>
      <c r="P13" s="180"/>
    </row>
    <row r="14" spans="1:16" ht="23.25" thickBot="1" x14ac:dyDescent="0.3">
      <c r="A14" s="127" t="s">
        <v>100</v>
      </c>
      <c r="B14" s="137" t="s">
        <v>108</v>
      </c>
      <c r="C14" s="128" t="s">
        <v>109</v>
      </c>
      <c r="D14" s="128" t="s">
        <v>145</v>
      </c>
      <c r="E14" s="138" t="s">
        <v>285</v>
      </c>
      <c r="F14" s="139" t="s">
        <v>346</v>
      </c>
      <c r="G14" s="138" t="s">
        <v>285</v>
      </c>
      <c r="H14" s="140" t="s">
        <v>347</v>
      </c>
      <c r="I14" s="129">
        <v>0</v>
      </c>
      <c r="J14" s="130"/>
      <c r="K14" s="130">
        <v>3000000</v>
      </c>
      <c r="L14" s="131">
        <f t="shared" ref="L14" si="0">I14-J14+K14</f>
        <v>3000000</v>
      </c>
      <c r="M14" s="129">
        <v>0</v>
      </c>
      <c r="N14" s="130"/>
      <c r="O14" s="130"/>
      <c r="P14" s="131">
        <f t="shared" ref="P14" si="1">M14-N14+O14</f>
        <v>0</v>
      </c>
    </row>
    <row r="15" spans="1:16" ht="24" customHeight="1" x14ac:dyDescent="0.25">
      <c r="A15" s="132" t="s">
        <v>275</v>
      </c>
      <c r="B15" s="133"/>
      <c r="C15" s="133"/>
      <c r="D15" s="133"/>
      <c r="E15" s="148"/>
      <c r="F15" s="148"/>
      <c r="G15" s="148"/>
      <c r="H15" s="149"/>
      <c r="I15" s="134">
        <f t="shared" ref="I15:P15" si="2">SUBTOTAL(9,I14:I14)</f>
        <v>0</v>
      </c>
      <c r="J15" s="135">
        <f t="shared" si="2"/>
        <v>0</v>
      </c>
      <c r="K15" s="135">
        <f t="shared" si="2"/>
        <v>3000000</v>
      </c>
      <c r="L15" s="136">
        <f t="shared" si="2"/>
        <v>3000000</v>
      </c>
      <c r="M15" s="134">
        <f t="shared" si="2"/>
        <v>0</v>
      </c>
      <c r="N15" s="135">
        <f t="shared" si="2"/>
        <v>0</v>
      </c>
      <c r="O15" s="135">
        <f t="shared" si="2"/>
        <v>0</v>
      </c>
      <c r="P15" s="136">
        <f t="shared" si="2"/>
        <v>0</v>
      </c>
    </row>
  </sheetData>
  <autoFilter ref="A13:P14" xr:uid="{2A337BB0-811D-4EA1-9A01-EE225CD425F9}"/>
  <mergeCells count="24">
    <mergeCell ref="I8:L8"/>
    <mergeCell ref="I9:I13"/>
    <mergeCell ref="J9:K9"/>
    <mergeCell ref="L9:L13"/>
    <mergeCell ref="J10:J13"/>
    <mergeCell ref="K10:K13"/>
    <mergeCell ref="A8:A13"/>
    <mergeCell ref="B8:C9"/>
    <mergeCell ref="D8:D9"/>
    <mergeCell ref="E8:F9"/>
    <mergeCell ref="G8:H9"/>
    <mergeCell ref="B10:B13"/>
    <mergeCell ref="C10:C13"/>
    <mergeCell ref="D10:D13"/>
    <mergeCell ref="E10:E13"/>
    <mergeCell ref="H10:H13"/>
    <mergeCell ref="F10:F13"/>
    <mergeCell ref="G10:G13"/>
    <mergeCell ref="M8:P8"/>
    <mergeCell ref="M9:M13"/>
    <mergeCell ref="N9:O9"/>
    <mergeCell ref="P9:P13"/>
    <mergeCell ref="N10:N13"/>
    <mergeCell ref="O10:O13"/>
  </mergeCells>
  <conditionalFormatting sqref="A14:P15">
    <cfRule type="expression" dxfId="17" priority="46">
      <formula>COUNTIF($D14,"P/*")&gt;0</formula>
    </cfRule>
  </conditionalFormatting>
  <conditionalFormatting sqref="I14:P15">
    <cfRule type="expression" dxfId="16" priority="23">
      <formula>OR(ISTEXT(I14),ISERR(I14))</formula>
    </cfRule>
    <cfRule type="expression" dxfId="15" priority="24">
      <formula>ROUNDUP(I14,0)-I14&lt;&gt;0</formula>
    </cfRule>
    <cfRule type="cellIs" dxfId="14" priority="25" operator="lessThan">
      <formula>0</formula>
    </cfRule>
  </conditionalFormatting>
  <conditionalFormatting sqref="D14:D15">
    <cfRule type="expression" dxfId="13" priority="61">
      <formula>AND(COUNTIF($D$14:$D$15,$D14)&gt;1,COUNTIF($D14,"")=0)</formula>
    </cfRule>
  </conditionalFormatting>
  <pageMargins left="0.59055118110236227" right="0.59055118110236227" top="0.59055118110236227" bottom="0.59055118110236227" header="0.31496062992125984" footer="0.31496062992125984"/>
  <pageSetup paperSize="9" orientation="landscape" horizontalDpi="4294967293" verticalDpi="4294967293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CEB93-5F58-42C3-A8B2-70A649A7E8F4}">
  <sheetPr>
    <tabColor rgb="FF00CC00"/>
  </sheetPr>
  <dimension ref="A1:W155"/>
  <sheetViews>
    <sheetView view="pageBreakPreview" zoomScaleNormal="100" zoomScaleSheetLayoutView="100" workbookViewId="0">
      <pane ySplit="3" topLeftCell="A4" activePane="bottomLeft" state="frozen"/>
      <selection activeCell="A3" sqref="A3"/>
      <selection pane="bottomLeft" activeCell="A3" sqref="A3"/>
    </sheetView>
  </sheetViews>
  <sheetFormatPr defaultColWidth="9.140625" defaultRowHeight="15" x14ac:dyDescent="0.25"/>
  <cols>
    <col min="1" max="1" width="14.42578125" style="55" customWidth="1"/>
    <col min="2" max="2" width="31.28515625" style="56" customWidth="1"/>
    <col min="3" max="3" width="10.42578125" style="55" customWidth="1"/>
    <col min="4" max="5" width="6.42578125" style="55" customWidth="1"/>
    <col min="6" max="6" width="11" style="57" customWidth="1"/>
    <col min="7" max="7" width="10.5703125" style="57" customWidth="1"/>
    <col min="8" max="8" width="11" style="37" customWidth="1"/>
    <col min="9" max="15" width="9.85546875" style="37" customWidth="1"/>
    <col min="16" max="16" width="24.42578125" style="58" customWidth="1"/>
    <col min="17" max="23" width="12" style="58" customWidth="1"/>
    <col min="24" max="44" width="13.7109375" style="37" customWidth="1"/>
    <col min="45" max="16384" width="9.140625" style="37"/>
  </cols>
  <sheetData>
    <row r="1" spans="1:23" ht="30.75" customHeight="1" x14ac:dyDescent="0.25">
      <c r="A1" s="33" t="s">
        <v>224</v>
      </c>
      <c r="B1" s="34"/>
      <c r="C1" s="34"/>
      <c r="D1" s="35"/>
      <c r="E1" s="35"/>
      <c r="F1" s="141">
        <f>SUM(F5:F155)-F4</f>
        <v>0</v>
      </c>
      <c r="G1" s="141">
        <f t="shared" ref="G1:O1" si="0">SUM(G5:G155)-G4</f>
        <v>0</v>
      </c>
      <c r="H1" s="141">
        <f t="shared" si="0"/>
        <v>0</v>
      </c>
      <c r="I1" s="141">
        <f t="shared" si="0"/>
        <v>0</v>
      </c>
      <c r="J1" s="141">
        <f t="shared" si="0"/>
        <v>0</v>
      </c>
      <c r="K1" s="141">
        <f t="shared" si="0"/>
        <v>0</v>
      </c>
      <c r="L1" s="141">
        <f t="shared" si="0"/>
        <v>0</v>
      </c>
      <c r="M1" s="141">
        <f t="shared" si="0"/>
        <v>0</v>
      </c>
      <c r="N1" s="141">
        <f t="shared" si="0"/>
        <v>0</v>
      </c>
      <c r="O1" s="141">
        <f t="shared" si="0"/>
        <v>0</v>
      </c>
      <c r="P1" s="36"/>
      <c r="Q1" s="36" t="str">
        <f t="shared" ref="Q1:W1" si="1">IF((ROWS(Q4:Q155)-COUNTA(Q4:Q155))=0,"","Przeciągnij formułę")</f>
        <v/>
      </c>
      <c r="R1" s="36" t="str">
        <f t="shared" si="1"/>
        <v/>
      </c>
      <c r="S1" s="36" t="str">
        <f t="shared" si="1"/>
        <v/>
      </c>
      <c r="T1" s="36" t="str">
        <f t="shared" si="1"/>
        <v/>
      </c>
      <c r="U1" s="36" t="str">
        <f t="shared" si="1"/>
        <v/>
      </c>
      <c r="V1" s="36" t="str">
        <f t="shared" si="1"/>
        <v/>
      </c>
      <c r="W1" s="36" t="str">
        <f t="shared" si="1"/>
        <v/>
      </c>
    </row>
    <row r="2" spans="1:23" s="45" customFormat="1" ht="15" customHeight="1" x14ac:dyDescent="0.25">
      <c r="A2" s="38"/>
      <c r="B2" s="39"/>
      <c r="C2" s="40"/>
      <c r="D2" s="40"/>
      <c r="E2" s="41" t="s">
        <v>225</v>
      </c>
      <c r="F2" s="42">
        <f t="shared" ref="F2:O2" si="2">SUMIF($C$4:$C$520,"*U.12.000*",F4:F520)</f>
        <v>98497215</v>
      </c>
      <c r="G2" s="42">
        <f t="shared" si="2"/>
        <v>2036076</v>
      </c>
      <c r="H2" s="42">
        <f t="shared" si="2"/>
        <v>96461139</v>
      </c>
      <c r="I2" s="42">
        <f t="shared" si="2"/>
        <v>27944</v>
      </c>
      <c r="J2" s="42">
        <f t="shared" si="2"/>
        <v>2008132</v>
      </c>
      <c r="K2" s="42">
        <f t="shared" si="2"/>
        <v>30263139</v>
      </c>
      <c r="L2" s="42">
        <f t="shared" si="2"/>
        <v>32483000</v>
      </c>
      <c r="M2" s="42">
        <f t="shared" si="2"/>
        <v>25405000</v>
      </c>
      <c r="N2" s="42">
        <f t="shared" si="2"/>
        <v>8310000</v>
      </c>
      <c r="O2" s="42">
        <f t="shared" si="2"/>
        <v>0</v>
      </c>
      <c r="P2" s="43" t="s">
        <v>226</v>
      </c>
      <c r="Q2" s="44">
        <f t="shared" ref="Q2:W2" si="3">COUNTIF(Q4:Q155,"&gt;=0,01")+COUNTIF(Q4:Q155,"&lt;=-0,01")</f>
        <v>0</v>
      </c>
      <c r="R2" s="44">
        <f t="shared" si="3"/>
        <v>0</v>
      </c>
      <c r="S2" s="44">
        <f t="shared" si="3"/>
        <v>0</v>
      </c>
      <c r="T2" s="44">
        <f t="shared" si="3"/>
        <v>0</v>
      </c>
      <c r="U2" s="44">
        <f t="shared" si="3"/>
        <v>0</v>
      </c>
      <c r="V2" s="44">
        <f t="shared" si="3"/>
        <v>56</v>
      </c>
      <c r="W2" s="44">
        <f t="shared" si="3"/>
        <v>0</v>
      </c>
    </row>
    <row r="3" spans="1:23" s="48" customFormat="1" ht="48.75" customHeight="1" thickBot="1" x14ac:dyDescent="0.3">
      <c r="A3" s="150" t="s">
        <v>227</v>
      </c>
      <c r="B3" s="150" t="s">
        <v>228</v>
      </c>
      <c r="C3" s="164" t="s">
        <v>229</v>
      </c>
      <c r="D3" s="164" t="s">
        <v>230</v>
      </c>
      <c r="E3" s="165" t="s">
        <v>231</v>
      </c>
      <c r="F3" s="166" t="s">
        <v>232</v>
      </c>
      <c r="G3" s="165" t="s">
        <v>278</v>
      </c>
      <c r="H3" s="165" t="s">
        <v>279</v>
      </c>
      <c r="I3" s="151">
        <v>2022</v>
      </c>
      <c r="J3" s="151">
        <v>2023</v>
      </c>
      <c r="K3" s="151">
        <v>2024</v>
      </c>
      <c r="L3" s="151">
        <v>2025</v>
      </c>
      <c r="M3" s="151">
        <v>2026</v>
      </c>
      <c r="N3" s="151">
        <v>2027</v>
      </c>
      <c r="O3" s="142">
        <v>2028</v>
      </c>
      <c r="P3" s="46" t="s">
        <v>233</v>
      </c>
      <c r="Q3" s="47">
        <v>2022</v>
      </c>
      <c r="R3" s="47">
        <v>2023</v>
      </c>
      <c r="S3" s="47">
        <v>2024</v>
      </c>
      <c r="T3" s="47">
        <v>2025</v>
      </c>
      <c r="U3" s="47">
        <v>2026</v>
      </c>
      <c r="V3" s="47">
        <v>2027</v>
      </c>
      <c r="W3" s="47">
        <v>2028</v>
      </c>
    </row>
    <row r="4" spans="1:23" ht="15" customHeight="1" x14ac:dyDescent="0.25">
      <c r="A4" s="152" t="s">
        <v>282</v>
      </c>
      <c r="B4" s="153" t="s">
        <v>283</v>
      </c>
      <c r="C4" s="152" t="s">
        <v>283</v>
      </c>
      <c r="D4" s="152" t="s">
        <v>283</v>
      </c>
      <c r="E4" s="154"/>
      <c r="F4" s="155">
        <v>228867094</v>
      </c>
      <c r="G4" s="155">
        <v>2284470</v>
      </c>
      <c r="H4" s="156">
        <v>226582624</v>
      </c>
      <c r="I4" s="156">
        <v>51410</v>
      </c>
      <c r="J4" s="156">
        <v>2233060</v>
      </c>
      <c r="K4" s="156">
        <v>60894786</v>
      </c>
      <c r="L4" s="156">
        <v>66008002</v>
      </c>
      <c r="M4" s="156">
        <v>58675468</v>
      </c>
      <c r="N4" s="156">
        <v>41004368</v>
      </c>
      <c r="O4" s="156"/>
      <c r="P4" s="49"/>
      <c r="Q4" s="50" t="e">
        <f>IF($A4="","",IF($A4="Ogółem",SUM(Przedsięwzięcia!#REF!)-I4,SUMIF(Przedsięwzięcia!$D$13:$D$15,$A4,Przedsięwzięcia!#REF!)-I4))</f>
        <v>#REF!</v>
      </c>
      <c r="R4" s="50" t="e">
        <f>IF($A4="","",IF($A4="Ogółem",SUM(Przedsięwzięcia!#REF!)-J4,SUMIF(Przedsięwzięcia!$D$13:$D$15,$A4,Przedsięwzięcia!#REF!)-J4))</f>
        <v>#REF!</v>
      </c>
      <c r="S4" s="50" t="e">
        <f>IF($A4="","",IF($A4="Ogółem",SUM(Przedsięwzięcia!#REF!)-K4,SUMIF(Przedsięwzięcia!$D$13:$D$15,$A4,Przedsięwzięcia!#REF!)-K4))</f>
        <v>#REF!</v>
      </c>
      <c r="T4" s="50" t="e">
        <f>IF($A4="","",IF($A4="Ogółem",SUM(Przedsięwzięcia!#REF!)-L4,SUMIF(Przedsięwzięcia!$D$13:$D$15,$A4,Przedsięwzięcia!#REF!)-L4))</f>
        <v>#REF!</v>
      </c>
      <c r="U4" s="50" t="e">
        <f>IF($A4="","",IF($A4="Ogółem",SUM(Przedsięwzięcia!#REF!)-M4,SUMIF(Przedsięwzięcia!$D$13:$D$15,$A4,Przedsięwzięcia!#REF!)-M4))</f>
        <v>#REF!</v>
      </c>
      <c r="V4" s="50">
        <f>IF($A4="","",IF($A4="Ogółem",SUM(Przedsięwzięcia!$I14:$I14)-N4,SUMIF(Przedsięwzięcia!$D$13:$D$15,$A4,Przedsięwzięcia!$I$13:$I$15)-N4))</f>
        <v>-41004368</v>
      </c>
      <c r="W4" s="50">
        <f>IF($A4="","",IF($A4="Ogółem",SUM(Przedsięwzięcia!$M14:$M14)-O4,SUMIF(Przedsięwzięcia!$D$13:$D$15,$A4,Przedsięwzięcia!$M$13:$M$15)-O4))</f>
        <v>0</v>
      </c>
    </row>
    <row r="5" spans="1:23" ht="15" customHeight="1" x14ac:dyDescent="0.25">
      <c r="A5" s="157" t="s">
        <v>12</v>
      </c>
      <c r="B5" s="158" t="s">
        <v>143</v>
      </c>
      <c r="C5" s="157" t="s">
        <v>284</v>
      </c>
      <c r="D5" s="157" t="s">
        <v>285</v>
      </c>
      <c r="E5" s="159">
        <v>2050</v>
      </c>
      <c r="F5" s="160">
        <v>512025</v>
      </c>
      <c r="G5" s="160">
        <v>0</v>
      </c>
      <c r="H5" s="161">
        <v>512025</v>
      </c>
      <c r="I5" s="161"/>
      <c r="J5" s="161">
        <v>0</v>
      </c>
      <c r="K5" s="161">
        <v>38450</v>
      </c>
      <c r="L5" s="161">
        <v>122255</v>
      </c>
      <c r="M5" s="161">
        <v>175660</v>
      </c>
      <c r="N5" s="161">
        <v>175660</v>
      </c>
      <c r="O5" s="53"/>
      <c r="P5" s="49"/>
      <c r="Q5" s="50" t="e">
        <f>IF($A5="","",IF($A5="Ogółem",SUM(Przedsięwzięcia!#REF!)-I5,SUMIF(Przedsięwzięcia!$D$13:$D$15,$A5,Przedsięwzięcia!#REF!)-I5))</f>
        <v>#REF!</v>
      </c>
      <c r="R5" s="50" t="e">
        <f>IF($A5="","",IF($A5="Ogółem",SUM(Przedsięwzięcia!#REF!)-J5,SUMIF(Przedsięwzięcia!$D$13:$D$15,$A5,Przedsięwzięcia!#REF!)-J5))</f>
        <v>#REF!</v>
      </c>
      <c r="S5" s="50" t="e">
        <f>IF($A5="","",IF($A5="Ogółem",SUM(Przedsięwzięcia!#REF!)-K5,SUMIF(Przedsięwzięcia!$D$13:$D$15,$A5,Przedsięwzięcia!#REF!)-K5))</f>
        <v>#REF!</v>
      </c>
      <c r="T5" s="50" t="e">
        <f>IF($A5="","",IF($A5="Ogółem",SUM(Przedsięwzięcia!#REF!)-L5,SUMIF(Przedsięwzięcia!$D$13:$D$15,$A5,Przedsięwzięcia!#REF!)-L5))</f>
        <v>#REF!</v>
      </c>
      <c r="U5" s="50" t="e">
        <f>IF($A5="","",IF($A5="Ogółem",SUM(Przedsięwzięcia!#REF!)-M5,SUMIF(Przedsięwzięcia!$D$13:$D$15,$A5,Przedsięwzięcia!#REF!)-M5))</f>
        <v>#REF!</v>
      </c>
      <c r="V5" s="50">
        <f>IF($A5="","",IF($A5="Ogółem",SUM(Przedsięwzięcia!$I14:$I15)-N5,SUMIF(Przedsięwzięcia!$D$13:$D$15,$A5,Przedsięwzięcia!$I$13:$I$15)-N5))</f>
        <v>-175660</v>
      </c>
      <c r="W5" s="50">
        <f>IF($A5="","",IF($A5="Ogółem",SUM(Przedsięwzięcia!$M14:$M15)-O5,SUMIF(Przedsięwzięcia!$D$13:$D$15,$A5,Przedsięwzięcia!$M$13:$M$15)-O5))</f>
        <v>0</v>
      </c>
    </row>
    <row r="6" spans="1:23" ht="15" customHeight="1" x14ac:dyDescent="0.25">
      <c r="A6" s="157" t="s">
        <v>103</v>
      </c>
      <c r="B6" s="158" t="s">
        <v>102</v>
      </c>
      <c r="C6" s="157" t="s">
        <v>286</v>
      </c>
      <c r="D6" s="157" t="s">
        <v>287</v>
      </c>
      <c r="E6" s="159">
        <v>2050</v>
      </c>
      <c r="F6" s="160">
        <v>1188798</v>
      </c>
      <c r="G6" s="160">
        <v>0</v>
      </c>
      <c r="H6" s="161">
        <v>1188798</v>
      </c>
      <c r="I6" s="161"/>
      <c r="J6" s="161">
        <v>0</v>
      </c>
      <c r="K6" s="161">
        <v>260798</v>
      </c>
      <c r="L6" s="161">
        <v>384000</v>
      </c>
      <c r="M6" s="161">
        <v>384000</v>
      </c>
      <c r="N6" s="161">
        <v>160000</v>
      </c>
      <c r="O6" s="53"/>
      <c r="P6" s="49"/>
      <c r="Q6" s="50" t="e">
        <f>IF($A6="","",IF($A6="Ogółem",SUM(Przedsięwzięcia!#REF!)-I6,SUMIF(Przedsięwzięcia!$D$13:$D$15,$A6,Przedsięwzięcia!#REF!)-I6))</f>
        <v>#REF!</v>
      </c>
      <c r="R6" s="50" t="e">
        <f>IF($A6="","",IF($A6="Ogółem",SUM(Przedsięwzięcia!#REF!)-J6,SUMIF(Przedsięwzięcia!$D$13:$D$15,$A6,Przedsięwzięcia!#REF!)-J6))</f>
        <v>#REF!</v>
      </c>
      <c r="S6" s="50" t="e">
        <f>IF($A6="","",IF($A6="Ogółem",SUM(Przedsięwzięcia!#REF!)-K6,SUMIF(Przedsięwzięcia!$D$13:$D$15,$A6,Przedsięwzięcia!#REF!)-K6))</f>
        <v>#REF!</v>
      </c>
      <c r="T6" s="50" t="e">
        <f>IF($A6="","",IF($A6="Ogółem",SUM(Przedsięwzięcia!#REF!)-L6,SUMIF(Przedsięwzięcia!$D$13:$D$15,$A6,Przedsięwzięcia!#REF!)-L6))</f>
        <v>#REF!</v>
      </c>
      <c r="U6" s="50" t="e">
        <f>IF($A6="","",IF($A6="Ogółem",SUM(Przedsięwzięcia!#REF!)-M6,SUMIF(Przedsięwzięcia!$D$13:$D$15,$A6,Przedsięwzięcia!#REF!)-M6))</f>
        <v>#REF!</v>
      </c>
      <c r="V6" s="50">
        <f>IF($A6="","",IF($A6="Ogółem",SUM(Przedsięwzięcia!$I14:$I16)-N6,SUMIF(Przedsięwzięcia!$D$13:$D$15,$A6,Przedsięwzięcia!$I$13:$I$15)-N6))</f>
        <v>-160000</v>
      </c>
      <c r="W6" s="50">
        <f>IF($A6="","",IF($A6="Ogółem",SUM(Przedsięwzięcia!$M14:$M16)-O6,SUMIF(Przedsięwzięcia!$D$13:$D$15,$A6,Przedsięwzięcia!$M$13:$M$15)-O6))</f>
        <v>0</v>
      </c>
    </row>
    <row r="7" spans="1:23" ht="15" customHeight="1" x14ac:dyDescent="0.25">
      <c r="A7" s="157" t="s">
        <v>105</v>
      </c>
      <c r="B7" s="158" t="s">
        <v>100</v>
      </c>
      <c r="C7" s="157" t="s">
        <v>286</v>
      </c>
      <c r="D7" s="157" t="s">
        <v>287</v>
      </c>
      <c r="E7" s="159">
        <v>2050</v>
      </c>
      <c r="F7" s="160">
        <v>1222213</v>
      </c>
      <c r="G7" s="160">
        <v>0</v>
      </c>
      <c r="H7" s="161">
        <v>1222213</v>
      </c>
      <c r="I7" s="161"/>
      <c r="J7" s="161">
        <v>0</v>
      </c>
      <c r="K7" s="161">
        <v>592438</v>
      </c>
      <c r="L7" s="161">
        <v>376960</v>
      </c>
      <c r="M7" s="161">
        <v>202815</v>
      </c>
      <c r="N7" s="161">
        <v>50000</v>
      </c>
      <c r="O7" s="53"/>
      <c r="P7" s="49"/>
      <c r="Q7" s="50" t="e">
        <f>IF($A7="","",IF($A7="Ogółem",SUM(Przedsięwzięcia!#REF!)-I7,SUMIF(Przedsięwzięcia!$D$13:$D$15,$A7,Przedsięwzięcia!#REF!)-I7))</f>
        <v>#REF!</v>
      </c>
      <c r="R7" s="50" t="e">
        <f>IF($A7="","",IF($A7="Ogółem",SUM(Przedsięwzięcia!#REF!)-J7,SUMIF(Przedsięwzięcia!$D$13:$D$15,$A7,Przedsięwzięcia!#REF!)-J7))</f>
        <v>#REF!</v>
      </c>
      <c r="S7" s="50" t="e">
        <f>IF($A7="","",IF($A7="Ogółem",SUM(Przedsięwzięcia!#REF!)-K7,SUMIF(Przedsięwzięcia!$D$13:$D$15,$A7,Przedsięwzięcia!#REF!)-K7))</f>
        <v>#REF!</v>
      </c>
      <c r="T7" s="50" t="e">
        <f>IF($A7="","",IF($A7="Ogółem",SUM(Przedsięwzięcia!#REF!)-L7,SUMIF(Przedsięwzięcia!$D$13:$D$15,$A7,Przedsięwzięcia!#REF!)-L7))</f>
        <v>#REF!</v>
      </c>
      <c r="U7" s="50" t="e">
        <f>IF($A7="","",IF($A7="Ogółem",SUM(Przedsięwzięcia!#REF!)-M7,SUMIF(Przedsięwzięcia!$D$13:$D$15,$A7,Przedsięwzięcia!#REF!)-M7))</f>
        <v>#REF!</v>
      </c>
      <c r="V7" s="50">
        <f>IF($A7="","",IF($A7="Ogółem",SUM(Przedsięwzięcia!$I14:$I17)-N7,SUMIF(Przedsięwzięcia!$D$13:$D$15,$A7,Przedsięwzięcia!$I$13:$I$15)-N7))</f>
        <v>-50000</v>
      </c>
      <c r="W7" s="50">
        <f>IF($A7="","",IF($A7="Ogółem",SUM(Przedsięwzięcia!$M14:$M17)-O7,SUMIF(Przedsięwzięcia!$D$13:$D$15,$A7,Przedsięwzięcia!$M$13:$M$15)-O7))</f>
        <v>0</v>
      </c>
    </row>
    <row r="8" spans="1:23" ht="15" customHeight="1" x14ac:dyDescent="0.25">
      <c r="A8" s="157" t="s">
        <v>101</v>
      </c>
      <c r="B8" s="158" t="s">
        <v>100</v>
      </c>
      <c r="C8" s="157" t="s">
        <v>288</v>
      </c>
      <c r="D8" s="157" t="s">
        <v>289</v>
      </c>
      <c r="E8" s="159">
        <v>2050</v>
      </c>
      <c r="F8" s="160">
        <v>17200</v>
      </c>
      <c r="G8" s="160">
        <v>0</v>
      </c>
      <c r="H8" s="161">
        <v>17200</v>
      </c>
      <c r="I8" s="161"/>
      <c r="J8" s="161">
        <v>0</v>
      </c>
      <c r="K8" s="161">
        <v>4000</v>
      </c>
      <c r="L8" s="161">
        <v>5100</v>
      </c>
      <c r="M8" s="161">
        <v>5100</v>
      </c>
      <c r="N8" s="161">
        <v>3000</v>
      </c>
      <c r="O8" s="53"/>
      <c r="P8" s="49"/>
      <c r="Q8" s="50" t="e">
        <f>IF($A8="","",IF($A8="Ogółem",SUM(Przedsięwzięcia!#REF!)-I8,SUMIF(Przedsięwzięcia!$D$13:$D$15,$A8,Przedsięwzięcia!#REF!)-I8))</f>
        <v>#REF!</v>
      </c>
      <c r="R8" s="50" t="e">
        <f>IF($A8="","",IF($A8="Ogółem",SUM(Przedsięwzięcia!#REF!)-J8,SUMIF(Przedsięwzięcia!$D$13:$D$15,$A8,Przedsięwzięcia!#REF!)-J8))</f>
        <v>#REF!</v>
      </c>
      <c r="S8" s="50" t="e">
        <f>IF($A8="","",IF($A8="Ogółem",SUM(Przedsięwzięcia!#REF!)-K8,SUMIF(Przedsięwzięcia!$D$13:$D$15,$A8,Przedsięwzięcia!#REF!)-K8))</f>
        <v>#REF!</v>
      </c>
      <c r="T8" s="50" t="e">
        <f>IF($A8="","",IF($A8="Ogółem",SUM(Przedsięwzięcia!#REF!)-L8,SUMIF(Przedsięwzięcia!$D$13:$D$15,$A8,Przedsięwzięcia!#REF!)-L8))</f>
        <v>#REF!</v>
      </c>
      <c r="U8" s="50" t="e">
        <f>IF($A8="","",IF($A8="Ogółem",SUM(Przedsięwzięcia!#REF!)-M8,SUMIF(Przedsięwzięcia!$D$13:$D$15,$A8,Przedsięwzięcia!#REF!)-M8))</f>
        <v>#REF!</v>
      </c>
      <c r="V8" s="50">
        <f>IF($A8="","",IF($A8="Ogółem",SUM(Przedsięwzięcia!$I14:$I18)-N8,SUMIF(Przedsięwzięcia!$D$13:$D$15,$A8,Przedsięwzięcia!$I$13:$I$15)-N8))</f>
        <v>-3000</v>
      </c>
      <c r="W8" s="50">
        <f>IF($A8="","",IF($A8="Ogółem",SUM(Przedsięwzięcia!$M14:$M18)-O8,SUMIF(Przedsięwzięcia!$D$13:$D$15,$A8,Przedsięwzięcia!$M$13:$M$15)-O8))</f>
        <v>0</v>
      </c>
    </row>
    <row r="9" spans="1:23" ht="15" customHeight="1" x14ac:dyDescent="0.25">
      <c r="A9" s="157" t="s">
        <v>14</v>
      </c>
      <c r="B9" s="158" t="s">
        <v>143</v>
      </c>
      <c r="C9" s="157" t="s">
        <v>290</v>
      </c>
      <c r="D9" s="157" t="s">
        <v>285</v>
      </c>
      <c r="E9" s="159">
        <v>2050</v>
      </c>
      <c r="F9" s="160">
        <v>2789020</v>
      </c>
      <c r="G9" s="160">
        <v>0</v>
      </c>
      <c r="H9" s="161">
        <v>2789020</v>
      </c>
      <c r="I9" s="161"/>
      <c r="J9" s="161">
        <v>0</v>
      </c>
      <c r="K9" s="161">
        <v>177400</v>
      </c>
      <c r="L9" s="161">
        <v>813468</v>
      </c>
      <c r="M9" s="161">
        <v>899076</v>
      </c>
      <c r="N9" s="161">
        <v>899076</v>
      </c>
      <c r="O9" s="53"/>
      <c r="P9" s="49"/>
      <c r="Q9" s="50" t="e">
        <f>IF($A9="","",IF($A9="Ogółem",SUM(Przedsięwzięcia!#REF!)-I9,SUMIF(Przedsięwzięcia!$D$13:$D$15,$A9,Przedsięwzięcia!#REF!)-I9))</f>
        <v>#REF!</v>
      </c>
      <c r="R9" s="50" t="e">
        <f>IF($A9="","",IF($A9="Ogółem",SUM(Przedsięwzięcia!#REF!)-J9,SUMIF(Przedsięwzięcia!$D$13:$D$15,$A9,Przedsięwzięcia!#REF!)-J9))</f>
        <v>#REF!</v>
      </c>
      <c r="S9" s="50" t="e">
        <f>IF($A9="","",IF($A9="Ogółem",SUM(Przedsięwzięcia!#REF!)-K9,SUMIF(Przedsięwzięcia!$D$13:$D$15,$A9,Przedsięwzięcia!#REF!)-K9))</f>
        <v>#REF!</v>
      </c>
      <c r="T9" s="50" t="e">
        <f>IF($A9="","",IF($A9="Ogółem",SUM(Przedsięwzięcia!#REF!)-L9,SUMIF(Przedsięwzięcia!$D$13:$D$15,$A9,Przedsięwzięcia!#REF!)-L9))</f>
        <v>#REF!</v>
      </c>
      <c r="U9" s="50" t="e">
        <f>IF($A9="","",IF($A9="Ogółem",SUM(Przedsięwzięcia!#REF!)-M9,SUMIF(Przedsięwzięcia!$D$13:$D$15,$A9,Przedsięwzięcia!#REF!)-M9))</f>
        <v>#REF!</v>
      </c>
      <c r="V9" s="50">
        <f>IF($A9="","",IF($A9="Ogółem",SUM(Przedsięwzięcia!$I14:$I19)-N9,SUMIF(Przedsięwzięcia!$D$13:$D$15,$A9,Przedsięwzięcia!$I$13:$I$15)-N9))</f>
        <v>-899076</v>
      </c>
      <c r="W9" s="50">
        <f>IF($A9="","",IF($A9="Ogółem",SUM(Przedsięwzięcia!$M14:$M19)-O9,SUMIF(Przedsięwzięcia!$D$13:$D$15,$A9,Przedsięwzięcia!$M$13:$M$15)-O9))</f>
        <v>0</v>
      </c>
    </row>
    <row r="10" spans="1:23" ht="15" customHeight="1" x14ac:dyDescent="0.25">
      <c r="A10" s="157" t="s">
        <v>16</v>
      </c>
      <c r="B10" s="158" t="s">
        <v>143</v>
      </c>
      <c r="C10" s="157" t="s">
        <v>291</v>
      </c>
      <c r="D10" s="157" t="s">
        <v>285</v>
      </c>
      <c r="E10" s="159">
        <v>2050</v>
      </c>
      <c r="F10" s="160">
        <v>3341693</v>
      </c>
      <c r="G10" s="160">
        <v>0</v>
      </c>
      <c r="H10" s="161">
        <v>3341693</v>
      </c>
      <c r="I10" s="161"/>
      <c r="J10" s="161">
        <v>0</v>
      </c>
      <c r="K10" s="161">
        <v>264193</v>
      </c>
      <c r="L10" s="161">
        <v>962576</v>
      </c>
      <c r="M10" s="161">
        <v>1057462</v>
      </c>
      <c r="N10" s="161">
        <v>1057462</v>
      </c>
      <c r="O10" s="53"/>
      <c r="P10" s="49"/>
      <c r="Q10" s="50" t="e">
        <f>IF($A10="","",IF($A10="Ogółem",SUM(Przedsięwzięcia!#REF!)-I10,SUMIF(Przedsięwzięcia!$D$13:$D$15,$A10,Przedsięwzięcia!#REF!)-I10))</f>
        <v>#REF!</v>
      </c>
      <c r="R10" s="50" t="e">
        <f>IF($A10="","",IF($A10="Ogółem",SUM(Przedsięwzięcia!#REF!)-J10,SUMIF(Przedsięwzięcia!$D$13:$D$15,$A10,Przedsięwzięcia!#REF!)-J10))</f>
        <v>#REF!</v>
      </c>
      <c r="S10" s="50" t="e">
        <f>IF($A10="","",IF($A10="Ogółem",SUM(Przedsięwzięcia!#REF!)-K10,SUMIF(Przedsięwzięcia!$D$13:$D$15,$A10,Przedsięwzięcia!#REF!)-K10))</f>
        <v>#REF!</v>
      </c>
      <c r="T10" s="50" t="e">
        <f>IF($A10="","",IF($A10="Ogółem",SUM(Przedsięwzięcia!#REF!)-L10,SUMIF(Przedsięwzięcia!$D$13:$D$15,$A10,Przedsięwzięcia!#REF!)-L10))</f>
        <v>#REF!</v>
      </c>
      <c r="U10" s="50" t="e">
        <f>IF($A10="","",IF($A10="Ogółem",SUM(Przedsięwzięcia!#REF!)-M10,SUMIF(Przedsięwzięcia!$D$13:$D$15,$A10,Przedsięwzięcia!#REF!)-M10))</f>
        <v>#REF!</v>
      </c>
      <c r="V10" s="50">
        <f>IF($A10="","",IF($A10="Ogółem",SUM(Przedsięwzięcia!$I14:$I20)-N10,SUMIF(Przedsięwzięcia!$D$13:$D$15,$A10,Przedsięwzięcia!$I$13:$I$15)-N10))</f>
        <v>-1057462</v>
      </c>
      <c r="W10" s="50">
        <f>IF($A10="","",IF($A10="Ogółem",SUM(Przedsięwzięcia!$M14:$M20)-O10,SUMIF(Przedsięwzięcia!$D$13:$D$15,$A10,Przedsięwzięcia!$M$13:$M$15)-O10))</f>
        <v>0</v>
      </c>
    </row>
    <row r="11" spans="1:23" ht="15" customHeight="1" x14ac:dyDescent="0.25">
      <c r="A11" s="157" t="s">
        <v>18</v>
      </c>
      <c r="B11" s="158" t="s">
        <v>143</v>
      </c>
      <c r="C11" s="157" t="s">
        <v>292</v>
      </c>
      <c r="D11" s="157" t="s">
        <v>285</v>
      </c>
      <c r="E11" s="159">
        <v>2050</v>
      </c>
      <c r="F11" s="160">
        <v>2016394</v>
      </c>
      <c r="G11" s="160">
        <v>0</v>
      </c>
      <c r="H11" s="161">
        <v>2016394</v>
      </c>
      <c r="I11" s="161"/>
      <c r="J11" s="161">
        <v>0</v>
      </c>
      <c r="K11" s="161">
        <v>273332</v>
      </c>
      <c r="L11" s="161">
        <v>557650</v>
      </c>
      <c r="M11" s="161">
        <v>592706</v>
      </c>
      <c r="N11" s="161">
        <v>592706</v>
      </c>
      <c r="O11" s="53"/>
      <c r="P11" s="49"/>
      <c r="Q11" s="50" t="e">
        <f>IF($A11="","",IF($A11="Ogółem",SUM(Przedsięwzięcia!#REF!)-I11,SUMIF(Przedsięwzięcia!$D$13:$D$15,$A11,Przedsięwzięcia!#REF!)-I11))</f>
        <v>#REF!</v>
      </c>
      <c r="R11" s="50" t="e">
        <f>IF($A11="","",IF($A11="Ogółem",SUM(Przedsięwzięcia!#REF!)-J11,SUMIF(Przedsięwzięcia!$D$13:$D$15,$A11,Przedsięwzięcia!#REF!)-J11))</f>
        <v>#REF!</v>
      </c>
      <c r="S11" s="50" t="e">
        <f>IF($A11="","",IF($A11="Ogółem",SUM(Przedsięwzięcia!#REF!)-K11,SUMIF(Przedsięwzięcia!$D$13:$D$15,$A11,Przedsięwzięcia!#REF!)-K11))</f>
        <v>#REF!</v>
      </c>
      <c r="T11" s="50" t="e">
        <f>IF($A11="","",IF($A11="Ogółem",SUM(Przedsięwzięcia!#REF!)-L11,SUMIF(Przedsięwzięcia!$D$13:$D$15,$A11,Przedsięwzięcia!#REF!)-L11))</f>
        <v>#REF!</v>
      </c>
      <c r="U11" s="50" t="e">
        <f>IF($A11="","",IF($A11="Ogółem",SUM(Przedsięwzięcia!#REF!)-M11,SUMIF(Przedsięwzięcia!$D$13:$D$15,$A11,Przedsięwzięcia!#REF!)-M11))</f>
        <v>#REF!</v>
      </c>
      <c r="V11" s="50">
        <f>IF($A11="","",IF($A11="Ogółem",SUM(Przedsięwzięcia!$I14:$I21)-N11,SUMIF(Przedsięwzięcia!$D$13:$D$15,$A11,Przedsięwzięcia!$I$13:$I$15)-N11))</f>
        <v>-592706</v>
      </c>
      <c r="W11" s="50">
        <f>IF($A11="","",IF($A11="Ogółem",SUM(Przedsięwzięcia!$M14:$M21)-O11,SUMIF(Przedsięwzięcia!$D$13:$D$15,$A11,Przedsięwzięcia!$M$13:$M$15)-O11))</f>
        <v>0</v>
      </c>
    </row>
    <row r="12" spans="1:23" ht="15" customHeight="1" x14ac:dyDescent="0.25">
      <c r="A12" s="157" t="s">
        <v>20</v>
      </c>
      <c r="B12" s="158" t="s">
        <v>143</v>
      </c>
      <c r="C12" s="157" t="s">
        <v>293</v>
      </c>
      <c r="D12" s="157" t="s">
        <v>285</v>
      </c>
      <c r="E12" s="159">
        <v>2050</v>
      </c>
      <c r="F12" s="160">
        <v>4478868</v>
      </c>
      <c r="G12" s="160">
        <v>0</v>
      </c>
      <c r="H12" s="161">
        <v>4478868</v>
      </c>
      <c r="I12" s="161"/>
      <c r="J12" s="161">
        <v>0</v>
      </c>
      <c r="K12" s="161">
        <v>521495</v>
      </c>
      <c r="L12" s="161">
        <v>1257477</v>
      </c>
      <c r="M12" s="161">
        <v>1349948</v>
      </c>
      <c r="N12" s="161">
        <v>1349948</v>
      </c>
      <c r="O12" s="53"/>
      <c r="P12" s="49"/>
      <c r="Q12" s="50" t="e">
        <f>IF($A12="","",IF($A12="Ogółem",SUM(Przedsięwzięcia!#REF!)-I12,SUMIF(Przedsięwzięcia!$D$13:$D$15,$A12,Przedsięwzięcia!#REF!)-I12))</f>
        <v>#REF!</v>
      </c>
      <c r="R12" s="50" t="e">
        <f>IF($A12="","",IF($A12="Ogółem",SUM(Przedsięwzięcia!#REF!)-J12,SUMIF(Przedsięwzięcia!$D$13:$D$15,$A12,Przedsięwzięcia!#REF!)-J12))</f>
        <v>#REF!</v>
      </c>
      <c r="S12" s="50" t="e">
        <f>IF($A12="","",IF($A12="Ogółem",SUM(Przedsięwzięcia!#REF!)-K12,SUMIF(Przedsięwzięcia!$D$13:$D$15,$A12,Przedsięwzięcia!#REF!)-K12))</f>
        <v>#REF!</v>
      </c>
      <c r="T12" s="50" t="e">
        <f>IF($A12="","",IF($A12="Ogółem",SUM(Przedsięwzięcia!#REF!)-L12,SUMIF(Przedsięwzięcia!$D$13:$D$15,$A12,Przedsięwzięcia!#REF!)-L12))</f>
        <v>#REF!</v>
      </c>
      <c r="U12" s="50" t="e">
        <f>IF($A12="","",IF($A12="Ogółem",SUM(Przedsięwzięcia!#REF!)-M12,SUMIF(Przedsięwzięcia!$D$13:$D$15,$A12,Przedsięwzięcia!#REF!)-M12))</f>
        <v>#REF!</v>
      </c>
      <c r="V12" s="50">
        <f>IF($A12="","",IF($A12="Ogółem",SUM(Przedsięwzięcia!$I14:$I22)-N12,SUMIF(Przedsięwzięcia!$D$13:$D$15,$A12,Przedsięwzięcia!$I$13:$I$15)-N12))</f>
        <v>-1349948</v>
      </c>
      <c r="W12" s="50">
        <f>IF($A12="","",IF($A12="Ogółem",SUM(Przedsięwzięcia!$M14:$M22)-O12,SUMIF(Przedsięwzięcia!$D$13:$D$15,$A12,Przedsięwzięcia!$M$13:$M$15)-O12))</f>
        <v>0</v>
      </c>
    </row>
    <row r="13" spans="1:23" ht="15" customHeight="1" x14ac:dyDescent="0.25">
      <c r="A13" s="157" t="s">
        <v>22</v>
      </c>
      <c r="B13" s="158" t="s">
        <v>143</v>
      </c>
      <c r="C13" s="157" t="s">
        <v>294</v>
      </c>
      <c r="D13" s="157" t="s">
        <v>285</v>
      </c>
      <c r="E13" s="159">
        <v>2050</v>
      </c>
      <c r="F13" s="160">
        <v>4111792</v>
      </c>
      <c r="G13" s="160">
        <v>0</v>
      </c>
      <c r="H13" s="161">
        <v>4111792</v>
      </c>
      <c r="I13" s="161"/>
      <c r="J13" s="161">
        <v>0</v>
      </c>
      <c r="K13" s="161">
        <v>305433</v>
      </c>
      <c r="L13" s="161">
        <v>1191791</v>
      </c>
      <c r="M13" s="161">
        <v>1307284</v>
      </c>
      <c r="N13" s="161">
        <v>1307284</v>
      </c>
      <c r="O13" s="53"/>
      <c r="P13" s="49"/>
      <c r="Q13" s="50" t="e">
        <f>IF($A13="","",IF($A13="Ogółem",SUM(Przedsięwzięcia!#REF!)-I13,SUMIF(Przedsięwzięcia!$D$13:$D$15,$A13,Przedsięwzięcia!#REF!)-I13))</f>
        <v>#REF!</v>
      </c>
      <c r="R13" s="50" t="e">
        <f>IF($A13="","",IF($A13="Ogółem",SUM(Przedsięwzięcia!#REF!)-J13,SUMIF(Przedsięwzięcia!$D$13:$D$15,$A13,Przedsięwzięcia!#REF!)-J13))</f>
        <v>#REF!</v>
      </c>
      <c r="S13" s="50" t="e">
        <f>IF($A13="","",IF($A13="Ogółem",SUM(Przedsięwzięcia!#REF!)-K13,SUMIF(Przedsięwzięcia!$D$13:$D$15,$A13,Przedsięwzięcia!#REF!)-K13))</f>
        <v>#REF!</v>
      </c>
      <c r="T13" s="50" t="e">
        <f>IF($A13="","",IF($A13="Ogółem",SUM(Przedsięwzięcia!#REF!)-L13,SUMIF(Przedsięwzięcia!$D$13:$D$15,$A13,Przedsięwzięcia!#REF!)-L13))</f>
        <v>#REF!</v>
      </c>
      <c r="U13" s="50" t="e">
        <f>IF($A13="","",IF($A13="Ogółem",SUM(Przedsięwzięcia!#REF!)-M13,SUMIF(Przedsięwzięcia!$D$13:$D$15,$A13,Przedsięwzięcia!#REF!)-M13))</f>
        <v>#REF!</v>
      </c>
      <c r="V13" s="50">
        <f>IF($A13="","",IF($A13="Ogółem",SUM(Przedsięwzięcia!$I14:$I23)-N13,SUMIF(Przedsięwzięcia!$D$13:$D$15,$A13,Przedsięwzięcia!$I$13:$I$15)-N13))</f>
        <v>-1307284</v>
      </c>
      <c r="W13" s="50">
        <f>IF($A13="","",IF($A13="Ogółem",SUM(Przedsięwzięcia!$M14:$M23)-O13,SUMIF(Przedsięwzięcia!$D$13:$D$15,$A13,Przedsięwzięcia!$M$13:$M$15)-O13))</f>
        <v>0</v>
      </c>
    </row>
    <row r="14" spans="1:23" ht="15" customHeight="1" x14ac:dyDescent="0.25">
      <c r="A14" s="157" t="s">
        <v>24</v>
      </c>
      <c r="B14" s="162" t="s">
        <v>143</v>
      </c>
      <c r="C14" s="157" t="s">
        <v>295</v>
      </c>
      <c r="D14" s="157" t="s">
        <v>285</v>
      </c>
      <c r="E14" s="159">
        <v>2050</v>
      </c>
      <c r="F14" s="160">
        <v>2416451</v>
      </c>
      <c r="G14" s="160">
        <v>0</v>
      </c>
      <c r="H14" s="161">
        <v>2416451</v>
      </c>
      <c r="I14" s="161"/>
      <c r="J14" s="161">
        <v>0</v>
      </c>
      <c r="K14" s="161">
        <v>19246</v>
      </c>
      <c r="L14" s="161">
        <v>735081</v>
      </c>
      <c r="M14" s="161">
        <v>831062</v>
      </c>
      <c r="N14" s="161">
        <v>831062</v>
      </c>
      <c r="O14" s="53"/>
      <c r="P14" s="49"/>
      <c r="Q14" s="50" t="e">
        <f>IF($A14="","",IF($A14="Ogółem",SUM(Przedsięwzięcia!#REF!)-I14,SUMIF(Przedsięwzięcia!$D$13:$D$15,$A14,Przedsięwzięcia!#REF!)-I14))</f>
        <v>#REF!</v>
      </c>
      <c r="R14" s="50" t="e">
        <f>IF($A14="","",IF($A14="Ogółem",SUM(Przedsięwzięcia!#REF!)-J14,SUMIF(Przedsięwzięcia!$D$13:$D$15,$A14,Przedsięwzięcia!#REF!)-J14))</f>
        <v>#REF!</v>
      </c>
      <c r="S14" s="50" t="e">
        <f>IF($A14="","",IF($A14="Ogółem",SUM(Przedsięwzięcia!#REF!)-K14,SUMIF(Przedsięwzięcia!$D$13:$D$15,$A14,Przedsięwzięcia!#REF!)-K14))</f>
        <v>#REF!</v>
      </c>
      <c r="T14" s="50" t="e">
        <f>IF($A14="","",IF($A14="Ogółem",SUM(Przedsięwzięcia!#REF!)-L14,SUMIF(Przedsięwzięcia!$D$13:$D$15,$A14,Przedsięwzięcia!#REF!)-L14))</f>
        <v>#REF!</v>
      </c>
      <c r="U14" s="50" t="e">
        <f>IF($A14="","",IF($A14="Ogółem",SUM(Przedsięwzięcia!#REF!)-M14,SUMIF(Przedsięwzięcia!$D$13:$D$15,$A14,Przedsięwzięcia!#REF!)-M14))</f>
        <v>#REF!</v>
      </c>
      <c r="V14" s="50">
        <f>IF($A14="","",IF($A14="Ogółem",SUM(Przedsięwzięcia!$I14:$I24)-N14,SUMIF(Przedsięwzięcia!$D$13:$D$15,$A14,Przedsięwzięcia!$I$13:$I$15)-N14))</f>
        <v>-831062</v>
      </c>
      <c r="W14" s="50">
        <f>IF($A14="","",IF($A14="Ogółem",SUM(Przedsięwzięcia!$M14:$M24)-O14,SUMIF(Przedsięwzięcia!$D$13:$D$15,$A14,Przedsięwzięcia!$M$13:$M$15)-O14))</f>
        <v>0</v>
      </c>
    </row>
    <row r="15" spans="1:23" ht="15" customHeight="1" x14ac:dyDescent="0.25">
      <c r="A15" s="157" t="s">
        <v>26</v>
      </c>
      <c r="B15" s="162" t="s">
        <v>143</v>
      </c>
      <c r="C15" s="157" t="s">
        <v>296</v>
      </c>
      <c r="D15" s="157" t="s">
        <v>285</v>
      </c>
      <c r="E15" s="159">
        <v>2050</v>
      </c>
      <c r="F15" s="160">
        <v>4162774</v>
      </c>
      <c r="G15" s="160">
        <v>0</v>
      </c>
      <c r="H15" s="161">
        <v>4162774</v>
      </c>
      <c r="I15" s="161"/>
      <c r="J15" s="161">
        <v>0</v>
      </c>
      <c r="K15" s="161">
        <v>306388</v>
      </c>
      <c r="L15" s="161">
        <v>1204816</v>
      </c>
      <c r="M15" s="161">
        <v>1325785</v>
      </c>
      <c r="N15" s="161">
        <v>1325785</v>
      </c>
      <c r="O15" s="53"/>
      <c r="P15" s="49"/>
      <c r="Q15" s="50" t="e">
        <f>IF($A15="","",IF($A15="Ogółem",SUM(Przedsięwzięcia!#REF!)-I15,SUMIF(Przedsięwzięcia!$D$13:$D$15,$A15,Przedsięwzięcia!#REF!)-I15))</f>
        <v>#REF!</v>
      </c>
      <c r="R15" s="50" t="e">
        <f>IF($A15="","",IF($A15="Ogółem",SUM(Przedsięwzięcia!#REF!)-J15,SUMIF(Przedsięwzięcia!$D$13:$D$15,$A15,Przedsięwzięcia!#REF!)-J15))</f>
        <v>#REF!</v>
      </c>
      <c r="S15" s="50" t="e">
        <f>IF($A15="","",IF($A15="Ogółem",SUM(Przedsięwzięcia!#REF!)-K15,SUMIF(Przedsięwzięcia!$D$13:$D$15,$A15,Przedsięwzięcia!#REF!)-K15))</f>
        <v>#REF!</v>
      </c>
      <c r="T15" s="50" t="e">
        <f>IF($A15="","",IF($A15="Ogółem",SUM(Przedsięwzięcia!#REF!)-L15,SUMIF(Przedsięwzięcia!$D$13:$D$15,$A15,Przedsięwzięcia!#REF!)-L15))</f>
        <v>#REF!</v>
      </c>
      <c r="U15" s="50" t="e">
        <f>IF($A15="","",IF($A15="Ogółem",SUM(Przedsięwzięcia!#REF!)-M15,SUMIF(Przedsięwzięcia!$D$13:$D$15,$A15,Przedsięwzięcia!#REF!)-M15))</f>
        <v>#REF!</v>
      </c>
      <c r="V15" s="50">
        <f>IF($A15="","",IF($A15="Ogółem",SUM(Przedsięwzięcia!$I14:$I25)-N15,SUMIF(Przedsięwzięcia!$D$13:$D$15,$A15,Przedsięwzięcia!$I$13:$I$15)-N15))</f>
        <v>-1325785</v>
      </c>
      <c r="W15" s="50">
        <f>IF($A15="","",IF($A15="Ogółem",SUM(Przedsięwzięcia!$M14:$M25)-O15,SUMIF(Przedsięwzięcia!$D$13:$D$15,$A15,Przedsięwzięcia!$M$13:$M$15)-O15))</f>
        <v>0</v>
      </c>
    </row>
    <row r="16" spans="1:23" ht="15" customHeight="1" x14ac:dyDescent="0.25">
      <c r="A16" s="157" t="s">
        <v>28</v>
      </c>
      <c r="B16" s="162" t="s">
        <v>143</v>
      </c>
      <c r="C16" s="157" t="s">
        <v>297</v>
      </c>
      <c r="D16" s="157" t="s">
        <v>285</v>
      </c>
      <c r="E16" s="159">
        <v>2050</v>
      </c>
      <c r="F16" s="160">
        <v>6515025</v>
      </c>
      <c r="G16" s="160">
        <v>0</v>
      </c>
      <c r="H16" s="161">
        <v>6515025</v>
      </c>
      <c r="I16" s="161"/>
      <c r="J16" s="161">
        <v>0</v>
      </c>
      <c r="K16" s="161">
        <v>448506</v>
      </c>
      <c r="L16" s="161">
        <v>1893195</v>
      </c>
      <c r="M16" s="161">
        <v>2086662</v>
      </c>
      <c r="N16" s="161">
        <v>2086662</v>
      </c>
      <c r="O16" s="53"/>
      <c r="P16" s="49"/>
      <c r="Q16" s="50" t="e">
        <f>IF($A16="","",IF($A16="Ogółem",SUM(Przedsięwzięcia!#REF!)-I16,SUMIF(Przedsięwzięcia!$D$13:$D$15,$A16,Przedsięwzięcia!#REF!)-I16))</f>
        <v>#REF!</v>
      </c>
      <c r="R16" s="50" t="e">
        <f>IF($A16="","",IF($A16="Ogółem",SUM(Przedsięwzięcia!#REF!)-J16,SUMIF(Przedsięwzięcia!$D$13:$D$15,$A16,Przedsięwzięcia!#REF!)-J16))</f>
        <v>#REF!</v>
      </c>
      <c r="S16" s="50" t="e">
        <f>IF($A16="","",IF($A16="Ogółem",SUM(Przedsięwzięcia!#REF!)-K16,SUMIF(Przedsięwzięcia!$D$13:$D$15,$A16,Przedsięwzięcia!#REF!)-K16))</f>
        <v>#REF!</v>
      </c>
      <c r="T16" s="50" t="e">
        <f>IF($A16="","",IF($A16="Ogółem",SUM(Przedsięwzięcia!#REF!)-L16,SUMIF(Przedsięwzięcia!$D$13:$D$15,$A16,Przedsięwzięcia!#REF!)-L16))</f>
        <v>#REF!</v>
      </c>
      <c r="U16" s="50" t="e">
        <f>IF($A16="","",IF($A16="Ogółem",SUM(Przedsięwzięcia!#REF!)-M16,SUMIF(Przedsięwzięcia!$D$13:$D$15,$A16,Przedsięwzięcia!#REF!)-M16))</f>
        <v>#REF!</v>
      </c>
      <c r="V16" s="50">
        <f>IF($A16="","",IF($A16="Ogółem",SUM(Przedsięwzięcia!$I14:$I26)-N16,SUMIF(Przedsięwzięcia!$D$13:$D$15,$A16,Przedsięwzięcia!$I$13:$I$15)-N16))</f>
        <v>-2086662</v>
      </c>
      <c r="W16" s="50">
        <f>IF($A16="","",IF($A16="Ogółem",SUM(Przedsięwzięcia!$M14:$M26)-O16,SUMIF(Przedsięwzięcia!$D$13:$D$15,$A16,Przedsięwzięcia!$M$13:$M$15)-O16))</f>
        <v>0</v>
      </c>
    </row>
    <row r="17" spans="1:23" ht="15" customHeight="1" x14ac:dyDescent="0.25">
      <c r="A17" s="157" t="s">
        <v>30</v>
      </c>
      <c r="B17" s="162" t="s">
        <v>143</v>
      </c>
      <c r="C17" s="157" t="s">
        <v>298</v>
      </c>
      <c r="D17" s="157" t="s">
        <v>285</v>
      </c>
      <c r="E17" s="159">
        <v>2050</v>
      </c>
      <c r="F17" s="160">
        <v>4044955</v>
      </c>
      <c r="G17" s="160">
        <v>0</v>
      </c>
      <c r="H17" s="161">
        <v>4044955</v>
      </c>
      <c r="I17" s="161"/>
      <c r="J17" s="161">
        <v>0</v>
      </c>
      <c r="K17" s="161">
        <v>431440</v>
      </c>
      <c r="L17" s="161">
        <v>1140279</v>
      </c>
      <c r="M17" s="161">
        <v>1236618</v>
      </c>
      <c r="N17" s="161">
        <v>1236618</v>
      </c>
      <c r="O17" s="53"/>
      <c r="P17" s="49"/>
      <c r="Q17" s="50" t="e">
        <f>IF($A17="","",IF($A17="Ogółem",SUM(Przedsięwzięcia!#REF!)-I17,SUMIF(Przedsięwzięcia!$D$13:$D$15,$A17,Przedsięwzięcia!#REF!)-I17))</f>
        <v>#REF!</v>
      </c>
      <c r="R17" s="50" t="e">
        <f>IF($A17="","",IF($A17="Ogółem",SUM(Przedsięwzięcia!#REF!)-J17,SUMIF(Przedsięwzięcia!$D$13:$D$15,$A17,Przedsięwzięcia!#REF!)-J17))</f>
        <v>#REF!</v>
      </c>
      <c r="S17" s="50" t="e">
        <f>IF($A17="","",IF($A17="Ogółem",SUM(Przedsięwzięcia!#REF!)-K17,SUMIF(Przedsięwzięcia!$D$13:$D$15,$A17,Przedsięwzięcia!#REF!)-K17))</f>
        <v>#REF!</v>
      </c>
      <c r="T17" s="50" t="e">
        <f>IF($A17="","",IF($A17="Ogółem",SUM(Przedsięwzięcia!#REF!)-L17,SUMIF(Przedsięwzięcia!$D$13:$D$15,$A17,Przedsięwzięcia!#REF!)-L17))</f>
        <v>#REF!</v>
      </c>
      <c r="U17" s="50" t="e">
        <f>IF($A17="","",IF($A17="Ogółem",SUM(Przedsięwzięcia!#REF!)-M17,SUMIF(Przedsięwzięcia!$D$13:$D$15,$A17,Przedsięwzięcia!#REF!)-M17))</f>
        <v>#REF!</v>
      </c>
      <c r="V17" s="50">
        <f>IF($A17="","",IF($A17="Ogółem",SUM(Przedsięwzięcia!$I14:$I27)-N17,SUMIF(Przedsięwzięcia!$D$13:$D$15,$A17,Przedsięwzięcia!$I$13:$I$15)-N17))</f>
        <v>-1236618</v>
      </c>
      <c r="W17" s="50">
        <f>IF($A17="","",IF($A17="Ogółem",SUM(Przedsięwzięcia!$M14:$M27)-O17,SUMIF(Przedsięwzięcia!$D$13:$D$15,$A17,Przedsięwzięcia!$M$13:$M$15)-O17))</f>
        <v>0</v>
      </c>
    </row>
    <row r="18" spans="1:23" ht="15" customHeight="1" x14ac:dyDescent="0.25">
      <c r="A18" s="157" t="s">
        <v>32</v>
      </c>
      <c r="B18" s="162" t="s">
        <v>143</v>
      </c>
      <c r="C18" s="157" t="s">
        <v>299</v>
      </c>
      <c r="D18" s="157" t="s">
        <v>285</v>
      </c>
      <c r="E18" s="159">
        <v>2050</v>
      </c>
      <c r="F18" s="160">
        <v>7947751</v>
      </c>
      <c r="G18" s="160">
        <v>0</v>
      </c>
      <c r="H18" s="161">
        <v>7947751</v>
      </c>
      <c r="I18" s="161"/>
      <c r="J18" s="161">
        <v>0</v>
      </c>
      <c r="K18" s="161">
        <v>523323</v>
      </c>
      <c r="L18" s="161">
        <v>2314370</v>
      </c>
      <c r="M18" s="161">
        <v>2555029</v>
      </c>
      <c r="N18" s="161">
        <v>2555029</v>
      </c>
      <c r="O18" s="53"/>
      <c r="P18" s="49"/>
      <c r="Q18" s="50" t="e">
        <f>IF($A18="","",IF($A18="Ogółem",SUM(Przedsięwzięcia!#REF!)-I18,SUMIF(Przedsięwzięcia!$D$13:$D$15,$A18,Przedsięwzięcia!#REF!)-I18))</f>
        <v>#REF!</v>
      </c>
      <c r="R18" s="50" t="e">
        <f>IF($A18="","",IF($A18="Ogółem",SUM(Przedsięwzięcia!#REF!)-J18,SUMIF(Przedsięwzięcia!$D$13:$D$15,$A18,Przedsięwzięcia!#REF!)-J18))</f>
        <v>#REF!</v>
      </c>
      <c r="S18" s="50" t="e">
        <f>IF($A18="","",IF($A18="Ogółem",SUM(Przedsięwzięcia!#REF!)-K18,SUMIF(Przedsięwzięcia!$D$13:$D$15,$A18,Przedsięwzięcia!#REF!)-K18))</f>
        <v>#REF!</v>
      </c>
      <c r="T18" s="50" t="e">
        <f>IF($A18="","",IF($A18="Ogółem",SUM(Przedsięwzięcia!#REF!)-L18,SUMIF(Przedsięwzięcia!$D$13:$D$15,$A18,Przedsięwzięcia!#REF!)-L18))</f>
        <v>#REF!</v>
      </c>
      <c r="U18" s="50" t="e">
        <f>IF($A18="","",IF($A18="Ogółem",SUM(Przedsięwzięcia!#REF!)-M18,SUMIF(Przedsięwzięcia!$D$13:$D$15,$A18,Przedsięwzięcia!#REF!)-M18))</f>
        <v>#REF!</v>
      </c>
      <c r="V18" s="50">
        <f>IF($A18="","",IF($A18="Ogółem",SUM(Przedsięwzięcia!$I14:$I28)-N18,SUMIF(Przedsięwzięcia!$D$13:$D$15,$A18,Przedsięwzięcia!$I$13:$I$15)-N18))</f>
        <v>-2555029</v>
      </c>
      <c r="W18" s="50">
        <f>IF($A18="","",IF($A18="Ogółem",SUM(Przedsięwzięcia!$M14:$M28)-O18,SUMIF(Przedsięwzięcia!$D$13:$D$15,$A18,Przedsięwzięcia!$M$13:$M$15)-O18))</f>
        <v>0</v>
      </c>
    </row>
    <row r="19" spans="1:23" ht="15" customHeight="1" x14ac:dyDescent="0.25">
      <c r="A19" s="157" t="s">
        <v>34</v>
      </c>
      <c r="B19" s="162" t="s">
        <v>143</v>
      </c>
      <c r="C19" s="157" t="s">
        <v>300</v>
      </c>
      <c r="D19" s="157" t="s">
        <v>285</v>
      </c>
      <c r="E19" s="159">
        <v>2050</v>
      </c>
      <c r="F19" s="160">
        <v>8270913</v>
      </c>
      <c r="G19" s="160">
        <v>0</v>
      </c>
      <c r="H19" s="161">
        <v>8270913</v>
      </c>
      <c r="I19" s="161"/>
      <c r="J19" s="161">
        <v>0</v>
      </c>
      <c r="K19" s="161">
        <v>1332020</v>
      </c>
      <c r="L19" s="161">
        <v>2241767</v>
      </c>
      <c r="M19" s="161">
        <v>2348563</v>
      </c>
      <c r="N19" s="161">
        <v>2348563</v>
      </c>
      <c r="O19" s="53"/>
      <c r="P19" s="49"/>
      <c r="Q19" s="50" t="e">
        <f>IF($A19="","",IF($A19="Ogółem",SUM(Przedsięwzięcia!#REF!)-I19,SUMIF(Przedsięwzięcia!$D$13:$D$15,$A19,Przedsięwzięcia!#REF!)-I19))</f>
        <v>#REF!</v>
      </c>
      <c r="R19" s="50" t="e">
        <f>IF($A19="","",IF($A19="Ogółem",SUM(Przedsięwzięcia!#REF!)-J19,SUMIF(Przedsięwzięcia!$D$13:$D$15,$A19,Przedsięwzięcia!#REF!)-J19))</f>
        <v>#REF!</v>
      </c>
      <c r="S19" s="50" t="e">
        <f>IF($A19="","",IF($A19="Ogółem",SUM(Przedsięwzięcia!#REF!)-K19,SUMIF(Przedsięwzięcia!$D$13:$D$15,$A19,Przedsięwzięcia!#REF!)-K19))</f>
        <v>#REF!</v>
      </c>
      <c r="T19" s="50" t="e">
        <f>IF($A19="","",IF($A19="Ogółem",SUM(Przedsięwzięcia!#REF!)-L19,SUMIF(Przedsięwzięcia!$D$13:$D$15,$A19,Przedsięwzięcia!#REF!)-L19))</f>
        <v>#REF!</v>
      </c>
      <c r="U19" s="50" t="e">
        <f>IF($A19="","",IF($A19="Ogółem",SUM(Przedsięwzięcia!#REF!)-M19,SUMIF(Przedsięwzięcia!$D$13:$D$15,$A19,Przedsięwzięcia!#REF!)-M19))</f>
        <v>#REF!</v>
      </c>
      <c r="V19" s="50">
        <f>IF($A19="","",IF($A19="Ogółem",SUM(Przedsięwzięcia!$I14:$I29)-N19,SUMIF(Przedsięwzięcia!$D$13:$D$15,$A19,Przedsięwzięcia!$I$13:$I$15)-N19))</f>
        <v>-2348563</v>
      </c>
      <c r="W19" s="50">
        <f>IF($A19="","",IF($A19="Ogółem",SUM(Przedsięwzięcia!$M14:$M29)-O19,SUMIF(Przedsięwzięcia!$D$13:$D$15,$A19,Przedsięwzięcia!$M$13:$M$15)-O19))</f>
        <v>0</v>
      </c>
    </row>
    <row r="20" spans="1:23" ht="15" customHeight="1" x14ac:dyDescent="0.25">
      <c r="A20" s="157" t="s">
        <v>36</v>
      </c>
      <c r="B20" s="162" t="s">
        <v>143</v>
      </c>
      <c r="C20" s="157" t="s">
        <v>301</v>
      </c>
      <c r="D20" s="157" t="s">
        <v>285</v>
      </c>
      <c r="E20" s="159">
        <v>2050</v>
      </c>
      <c r="F20" s="160">
        <v>7020391</v>
      </c>
      <c r="G20" s="160">
        <v>0</v>
      </c>
      <c r="H20" s="161">
        <v>7020391</v>
      </c>
      <c r="I20" s="161"/>
      <c r="J20" s="161">
        <v>0</v>
      </c>
      <c r="K20" s="161">
        <v>751750</v>
      </c>
      <c r="L20" s="161">
        <v>1981995</v>
      </c>
      <c r="M20" s="161">
        <v>2143323</v>
      </c>
      <c r="N20" s="161">
        <v>2143323</v>
      </c>
      <c r="O20" s="53"/>
      <c r="P20" s="49"/>
      <c r="Q20" s="50" t="e">
        <f>IF($A20="","",IF($A20="Ogółem",SUM(Przedsięwzięcia!#REF!)-I20,SUMIF(Przedsięwzięcia!$D$13:$D$15,$A20,Przedsięwzięcia!#REF!)-I20))</f>
        <v>#REF!</v>
      </c>
      <c r="R20" s="50" t="e">
        <f>IF($A20="","",IF($A20="Ogółem",SUM(Przedsięwzięcia!#REF!)-J20,SUMIF(Przedsięwzięcia!$D$13:$D$15,$A20,Przedsięwzięcia!#REF!)-J20))</f>
        <v>#REF!</v>
      </c>
      <c r="S20" s="50" t="e">
        <f>IF($A20="","",IF($A20="Ogółem",SUM(Przedsięwzięcia!#REF!)-K20,SUMIF(Przedsięwzięcia!$D$13:$D$15,$A20,Przedsięwzięcia!#REF!)-K20))</f>
        <v>#REF!</v>
      </c>
      <c r="T20" s="50" t="e">
        <f>IF($A20="","",IF($A20="Ogółem",SUM(Przedsięwzięcia!#REF!)-L20,SUMIF(Przedsięwzięcia!$D$13:$D$15,$A20,Przedsięwzięcia!#REF!)-L20))</f>
        <v>#REF!</v>
      </c>
      <c r="U20" s="50" t="e">
        <f>IF($A20="","",IF($A20="Ogółem",SUM(Przedsięwzięcia!#REF!)-M20,SUMIF(Przedsięwzięcia!$D$13:$D$15,$A20,Przedsięwzięcia!#REF!)-M20))</f>
        <v>#REF!</v>
      </c>
      <c r="V20" s="50">
        <f>IF($A20="","",IF($A20="Ogółem",SUM(Przedsięwzięcia!$I14:$I30)-N20,SUMIF(Przedsięwzięcia!$D$13:$D$15,$A20,Przedsięwzięcia!$I$13:$I$15)-N20))</f>
        <v>-2143323</v>
      </c>
      <c r="W20" s="50">
        <f>IF($A20="","",IF($A20="Ogółem",SUM(Przedsięwzięcia!$M14:$M30)-O20,SUMIF(Przedsięwzięcia!$D$13:$D$15,$A20,Przedsięwzięcia!$M$13:$M$15)-O20))</f>
        <v>0</v>
      </c>
    </row>
    <row r="21" spans="1:23" ht="15" customHeight="1" x14ac:dyDescent="0.25">
      <c r="A21" s="157" t="s">
        <v>38</v>
      </c>
      <c r="B21" s="162" t="s">
        <v>143</v>
      </c>
      <c r="C21" s="157" t="s">
        <v>302</v>
      </c>
      <c r="D21" s="157" t="s">
        <v>285</v>
      </c>
      <c r="E21" s="159">
        <v>2050</v>
      </c>
      <c r="F21" s="160">
        <v>2309593</v>
      </c>
      <c r="G21" s="160">
        <v>0</v>
      </c>
      <c r="H21" s="161">
        <v>2309593</v>
      </c>
      <c r="I21" s="161"/>
      <c r="J21" s="161">
        <v>0</v>
      </c>
      <c r="K21" s="161">
        <v>93679</v>
      </c>
      <c r="L21" s="161">
        <v>687074</v>
      </c>
      <c r="M21" s="161">
        <v>764420</v>
      </c>
      <c r="N21" s="161">
        <v>764420</v>
      </c>
      <c r="O21" s="53"/>
      <c r="P21" s="49"/>
      <c r="Q21" s="50" t="e">
        <f>IF($A21="","",IF($A21="Ogółem",SUM(Przedsięwzięcia!#REF!)-I21,SUMIF(Przedsięwzięcia!$D$13:$D$15,$A21,Przedsięwzięcia!#REF!)-I21))</f>
        <v>#REF!</v>
      </c>
      <c r="R21" s="50" t="e">
        <f>IF($A21="","",IF($A21="Ogółem",SUM(Przedsięwzięcia!#REF!)-J21,SUMIF(Przedsięwzięcia!$D$13:$D$15,$A21,Przedsięwzięcia!#REF!)-J21))</f>
        <v>#REF!</v>
      </c>
      <c r="S21" s="50" t="e">
        <f>IF($A21="","",IF($A21="Ogółem",SUM(Przedsięwzięcia!#REF!)-K21,SUMIF(Przedsięwzięcia!$D$13:$D$15,$A21,Przedsięwzięcia!#REF!)-K21))</f>
        <v>#REF!</v>
      </c>
      <c r="T21" s="50" t="e">
        <f>IF($A21="","",IF($A21="Ogółem",SUM(Przedsięwzięcia!#REF!)-L21,SUMIF(Przedsięwzięcia!$D$13:$D$15,$A21,Przedsięwzięcia!#REF!)-L21))</f>
        <v>#REF!</v>
      </c>
      <c r="U21" s="50" t="e">
        <f>IF($A21="","",IF($A21="Ogółem",SUM(Przedsięwzięcia!#REF!)-M21,SUMIF(Przedsięwzięcia!$D$13:$D$15,$A21,Przedsięwzięcia!#REF!)-M21))</f>
        <v>#REF!</v>
      </c>
      <c r="V21" s="50">
        <f>IF($A21="","",IF($A21="Ogółem",SUM(Przedsięwzięcia!$I14:$I31)-N21,SUMIF(Przedsięwzięcia!$D$13:$D$15,$A21,Przedsięwzięcia!$I$13:$I$15)-N21))</f>
        <v>-764420</v>
      </c>
      <c r="W21" s="50">
        <f>IF($A21="","",IF($A21="Ogółem",SUM(Przedsięwzięcia!$M14:$M31)-O21,SUMIF(Przedsięwzięcia!$D$13:$D$15,$A21,Przedsięwzięcia!$M$13:$M$15)-O21))</f>
        <v>0</v>
      </c>
    </row>
    <row r="22" spans="1:23" ht="15" customHeight="1" x14ac:dyDescent="0.25">
      <c r="A22" s="157" t="s">
        <v>40</v>
      </c>
      <c r="B22" s="162" t="s">
        <v>143</v>
      </c>
      <c r="C22" s="157" t="s">
        <v>303</v>
      </c>
      <c r="D22" s="157" t="s">
        <v>285</v>
      </c>
      <c r="E22" s="159">
        <v>2050</v>
      </c>
      <c r="F22" s="160">
        <v>153153</v>
      </c>
      <c r="G22" s="160">
        <v>0</v>
      </c>
      <c r="H22" s="161">
        <v>153153</v>
      </c>
      <c r="I22" s="161"/>
      <c r="J22" s="161">
        <v>0</v>
      </c>
      <c r="K22" s="161">
        <v>31657</v>
      </c>
      <c r="L22" s="161">
        <v>39566</v>
      </c>
      <c r="M22" s="161">
        <v>40965</v>
      </c>
      <c r="N22" s="161">
        <v>40965</v>
      </c>
      <c r="O22" s="53"/>
      <c r="P22" s="49"/>
      <c r="Q22" s="50" t="e">
        <f>IF($A22="","",IF($A22="Ogółem",SUM(Przedsięwzięcia!#REF!)-I22,SUMIF(Przedsięwzięcia!$D$13:$D$15,$A22,Przedsięwzięcia!#REF!)-I22))</f>
        <v>#REF!</v>
      </c>
      <c r="R22" s="50" t="e">
        <f>IF($A22="","",IF($A22="Ogółem",SUM(Przedsięwzięcia!#REF!)-J22,SUMIF(Przedsięwzięcia!$D$13:$D$15,$A22,Przedsięwzięcia!#REF!)-J22))</f>
        <v>#REF!</v>
      </c>
      <c r="S22" s="50" t="e">
        <f>IF($A22="","",IF($A22="Ogółem",SUM(Przedsięwzięcia!#REF!)-K22,SUMIF(Przedsięwzięcia!$D$13:$D$15,$A22,Przedsięwzięcia!#REF!)-K22))</f>
        <v>#REF!</v>
      </c>
      <c r="T22" s="50" t="e">
        <f>IF($A22="","",IF($A22="Ogółem",SUM(Przedsięwzięcia!#REF!)-L22,SUMIF(Przedsięwzięcia!$D$13:$D$15,$A22,Przedsięwzięcia!#REF!)-L22))</f>
        <v>#REF!</v>
      </c>
      <c r="U22" s="50" t="e">
        <f>IF($A22="","",IF($A22="Ogółem",SUM(Przedsięwzięcia!#REF!)-M22,SUMIF(Przedsięwzięcia!$D$13:$D$15,$A22,Przedsięwzięcia!#REF!)-M22))</f>
        <v>#REF!</v>
      </c>
      <c r="V22" s="50">
        <f>IF($A22="","",IF($A22="Ogółem",SUM(Przedsięwzięcia!$I14:$I32)-N22,SUMIF(Przedsięwzięcia!$D$13:$D$15,$A22,Przedsięwzięcia!$I$13:$I$15)-N22))</f>
        <v>-40965</v>
      </c>
      <c r="W22" s="50">
        <f>IF($A22="","",IF($A22="Ogółem",SUM(Przedsięwzięcia!$M14:$M32)-O22,SUMIF(Przedsięwzięcia!$D$13:$D$15,$A22,Przedsięwzięcia!$M$13:$M$15)-O22))</f>
        <v>0</v>
      </c>
    </row>
    <row r="23" spans="1:23" ht="15" customHeight="1" x14ac:dyDescent="0.25">
      <c r="A23" s="157" t="s">
        <v>42</v>
      </c>
      <c r="B23" s="162" t="s">
        <v>143</v>
      </c>
      <c r="C23" s="157" t="s">
        <v>304</v>
      </c>
      <c r="D23" s="157" t="s">
        <v>285</v>
      </c>
      <c r="E23" s="159">
        <v>2050</v>
      </c>
      <c r="F23" s="160">
        <v>159084</v>
      </c>
      <c r="G23" s="160">
        <v>0</v>
      </c>
      <c r="H23" s="161">
        <v>159084</v>
      </c>
      <c r="I23" s="161"/>
      <c r="J23" s="161">
        <v>0</v>
      </c>
      <c r="K23" s="161">
        <v>34349</v>
      </c>
      <c r="L23" s="161">
        <v>40985</v>
      </c>
      <c r="M23" s="161">
        <v>41875</v>
      </c>
      <c r="N23" s="161">
        <v>41875</v>
      </c>
      <c r="O23" s="53"/>
      <c r="P23" s="49"/>
      <c r="Q23" s="50" t="e">
        <f>IF($A23="","",IF($A23="Ogółem",SUM(Przedsięwzięcia!#REF!)-I23,SUMIF(Przedsięwzięcia!$D$13:$D$15,$A23,Przedsięwzięcia!#REF!)-I23))</f>
        <v>#REF!</v>
      </c>
      <c r="R23" s="50" t="e">
        <f>IF($A23="","",IF($A23="Ogółem",SUM(Przedsięwzięcia!#REF!)-J23,SUMIF(Przedsięwzięcia!$D$13:$D$15,$A23,Przedsięwzięcia!#REF!)-J23))</f>
        <v>#REF!</v>
      </c>
      <c r="S23" s="50" t="e">
        <f>IF($A23="","",IF($A23="Ogółem",SUM(Przedsięwzięcia!#REF!)-K23,SUMIF(Przedsięwzięcia!$D$13:$D$15,$A23,Przedsięwzięcia!#REF!)-K23))</f>
        <v>#REF!</v>
      </c>
      <c r="T23" s="50" t="e">
        <f>IF($A23="","",IF($A23="Ogółem",SUM(Przedsięwzięcia!#REF!)-L23,SUMIF(Przedsięwzięcia!$D$13:$D$15,$A23,Przedsięwzięcia!#REF!)-L23))</f>
        <v>#REF!</v>
      </c>
      <c r="U23" s="50" t="e">
        <f>IF($A23="","",IF($A23="Ogółem",SUM(Przedsięwzięcia!#REF!)-M23,SUMIF(Przedsięwzięcia!$D$13:$D$15,$A23,Przedsięwzięcia!#REF!)-M23))</f>
        <v>#REF!</v>
      </c>
      <c r="V23" s="50">
        <f>IF($A23="","",IF($A23="Ogółem",SUM(Przedsięwzięcia!$I14:$I33)-N23,SUMIF(Przedsięwzięcia!$D$13:$D$15,$A23,Przedsięwzięcia!$I$13:$I$15)-N23))</f>
        <v>-41875</v>
      </c>
      <c r="W23" s="50">
        <f>IF($A23="","",IF($A23="Ogółem",SUM(Przedsięwzięcia!$M14:$M33)-O23,SUMIF(Przedsięwzięcia!$D$13:$D$15,$A23,Przedsięwzięcia!$M$13:$M$15)-O23))</f>
        <v>0</v>
      </c>
    </row>
    <row r="24" spans="1:23" ht="15" customHeight="1" x14ac:dyDescent="0.25">
      <c r="A24" s="157" t="s">
        <v>44</v>
      </c>
      <c r="B24" s="162" t="s">
        <v>143</v>
      </c>
      <c r="C24" s="157" t="s">
        <v>305</v>
      </c>
      <c r="D24" s="157" t="s">
        <v>285</v>
      </c>
      <c r="E24" s="159">
        <v>2050</v>
      </c>
      <c r="F24" s="160">
        <v>117760</v>
      </c>
      <c r="G24" s="160">
        <v>0</v>
      </c>
      <c r="H24" s="161">
        <v>117760</v>
      </c>
      <c r="I24" s="161"/>
      <c r="J24" s="161">
        <v>0</v>
      </c>
      <c r="K24" s="161">
        <v>29065</v>
      </c>
      <c r="L24" s="161">
        <v>29365</v>
      </c>
      <c r="M24" s="161">
        <v>29665</v>
      </c>
      <c r="N24" s="161">
        <v>29665</v>
      </c>
      <c r="O24" s="53"/>
      <c r="P24" s="49"/>
      <c r="Q24" s="50" t="e">
        <f>IF($A24="","",IF($A24="Ogółem",SUM(Przedsięwzięcia!#REF!)-I24,SUMIF(Przedsięwzięcia!$D$13:$D$15,$A24,Przedsięwzięcia!#REF!)-I24))</f>
        <v>#REF!</v>
      </c>
      <c r="R24" s="50" t="e">
        <f>IF($A24="","",IF($A24="Ogółem",SUM(Przedsięwzięcia!#REF!)-J24,SUMIF(Przedsięwzięcia!$D$13:$D$15,$A24,Przedsięwzięcia!#REF!)-J24))</f>
        <v>#REF!</v>
      </c>
      <c r="S24" s="50" t="e">
        <f>IF($A24="","",IF($A24="Ogółem",SUM(Przedsięwzięcia!#REF!)-K24,SUMIF(Przedsięwzięcia!$D$13:$D$15,$A24,Przedsięwzięcia!#REF!)-K24))</f>
        <v>#REF!</v>
      </c>
      <c r="T24" s="50" t="e">
        <f>IF($A24="","",IF($A24="Ogółem",SUM(Przedsięwzięcia!#REF!)-L24,SUMIF(Przedsięwzięcia!$D$13:$D$15,$A24,Przedsięwzięcia!#REF!)-L24))</f>
        <v>#REF!</v>
      </c>
      <c r="U24" s="50" t="e">
        <f>IF($A24="","",IF($A24="Ogółem",SUM(Przedsięwzięcia!#REF!)-M24,SUMIF(Przedsięwzięcia!$D$13:$D$15,$A24,Przedsięwzięcia!#REF!)-M24))</f>
        <v>#REF!</v>
      </c>
      <c r="V24" s="50">
        <f>IF($A24="","",IF($A24="Ogółem",SUM(Przedsięwzięcia!$I14:$I34)-N24,SUMIF(Przedsięwzięcia!$D$13:$D$15,$A24,Przedsięwzięcia!$I$13:$I$15)-N24))</f>
        <v>-29665</v>
      </c>
      <c r="W24" s="50">
        <f>IF($A24="","",IF($A24="Ogółem",SUM(Przedsięwzięcia!$M14:$M34)-O24,SUMIF(Przedsięwzięcia!$D$13:$D$15,$A24,Przedsięwzięcia!$M$13:$M$15)-O24))</f>
        <v>0</v>
      </c>
    </row>
    <row r="25" spans="1:23" ht="15" customHeight="1" x14ac:dyDescent="0.25">
      <c r="A25" s="157" t="s">
        <v>46</v>
      </c>
      <c r="B25" s="162" t="s">
        <v>143</v>
      </c>
      <c r="C25" s="157" t="s">
        <v>306</v>
      </c>
      <c r="D25" s="157" t="s">
        <v>285</v>
      </c>
      <c r="E25" s="159">
        <v>2050</v>
      </c>
      <c r="F25" s="160">
        <v>610255</v>
      </c>
      <c r="G25" s="160">
        <v>0</v>
      </c>
      <c r="H25" s="161">
        <v>610255</v>
      </c>
      <c r="I25" s="161"/>
      <c r="J25" s="161">
        <v>0</v>
      </c>
      <c r="K25" s="161">
        <v>90398</v>
      </c>
      <c r="L25" s="161">
        <v>167097</v>
      </c>
      <c r="M25" s="161">
        <v>176380</v>
      </c>
      <c r="N25" s="161">
        <v>176380</v>
      </c>
      <c r="O25" s="53"/>
      <c r="P25" s="49"/>
      <c r="Q25" s="50" t="e">
        <f>IF($A25="","",IF($A25="Ogółem",SUM(Przedsięwzięcia!#REF!)-I25,SUMIF(Przedsięwzięcia!$D$13:$D$15,$A25,Przedsięwzięcia!#REF!)-I25))</f>
        <v>#REF!</v>
      </c>
      <c r="R25" s="50" t="e">
        <f>IF($A25="","",IF($A25="Ogółem",SUM(Przedsięwzięcia!#REF!)-J25,SUMIF(Przedsięwzięcia!$D$13:$D$15,$A25,Przedsięwzięcia!#REF!)-J25))</f>
        <v>#REF!</v>
      </c>
      <c r="S25" s="50" t="e">
        <f>IF($A25="","",IF($A25="Ogółem",SUM(Przedsięwzięcia!#REF!)-K25,SUMIF(Przedsięwzięcia!$D$13:$D$15,$A25,Przedsięwzięcia!#REF!)-K25))</f>
        <v>#REF!</v>
      </c>
      <c r="T25" s="50" t="e">
        <f>IF($A25="","",IF($A25="Ogółem",SUM(Przedsięwzięcia!#REF!)-L25,SUMIF(Przedsięwzięcia!$D$13:$D$15,$A25,Przedsięwzięcia!#REF!)-L25))</f>
        <v>#REF!</v>
      </c>
      <c r="U25" s="50" t="e">
        <f>IF($A25="","",IF($A25="Ogółem",SUM(Przedsięwzięcia!#REF!)-M25,SUMIF(Przedsięwzięcia!$D$13:$D$15,$A25,Przedsięwzięcia!#REF!)-M25))</f>
        <v>#REF!</v>
      </c>
      <c r="V25" s="50">
        <f>IF($A25="","",IF($A25="Ogółem",SUM(Przedsięwzięcia!$I14:$I35)-N25,SUMIF(Przedsięwzięcia!$D$13:$D$15,$A25,Przedsięwzięcia!$I$13:$I$15)-N25))</f>
        <v>-176380</v>
      </c>
      <c r="W25" s="50">
        <f>IF($A25="","",IF($A25="Ogółem",SUM(Przedsięwzięcia!$M14:$M35)-O25,SUMIF(Przedsięwzięcia!$D$13:$D$15,$A25,Przedsięwzięcia!$M$13:$M$15)-O25))</f>
        <v>0</v>
      </c>
    </row>
    <row r="26" spans="1:23" ht="15" customHeight="1" x14ac:dyDescent="0.25">
      <c r="A26" s="157" t="s">
        <v>48</v>
      </c>
      <c r="B26" s="162" t="s">
        <v>143</v>
      </c>
      <c r="C26" s="157" t="s">
        <v>307</v>
      </c>
      <c r="D26" s="157" t="s">
        <v>285</v>
      </c>
      <c r="E26" s="159">
        <v>2050</v>
      </c>
      <c r="F26" s="160">
        <v>125033</v>
      </c>
      <c r="G26" s="160">
        <v>0</v>
      </c>
      <c r="H26" s="161">
        <v>125033</v>
      </c>
      <c r="I26" s="161"/>
      <c r="J26" s="161">
        <v>0</v>
      </c>
      <c r="K26" s="161">
        <v>28383</v>
      </c>
      <c r="L26" s="161">
        <v>31810</v>
      </c>
      <c r="M26" s="161">
        <v>32420</v>
      </c>
      <c r="N26" s="161">
        <v>32420</v>
      </c>
      <c r="O26" s="53"/>
      <c r="P26" s="49"/>
      <c r="Q26" s="50" t="e">
        <f>IF($A26="","",IF($A26="Ogółem",SUM(Przedsięwzięcia!#REF!)-I26,SUMIF(Przedsięwzięcia!$D$13:$D$15,$A26,Przedsięwzięcia!#REF!)-I26))</f>
        <v>#REF!</v>
      </c>
      <c r="R26" s="50" t="e">
        <f>IF($A26="","",IF($A26="Ogółem",SUM(Przedsięwzięcia!#REF!)-J26,SUMIF(Przedsięwzięcia!$D$13:$D$15,$A26,Przedsięwzięcia!#REF!)-J26))</f>
        <v>#REF!</v>
      </c>
      <c r="S26" s="50" t="e">
        <f>IF($A26="","",IF($A26="Ogółem",SUM(Przedsięwzięcia!#REF!)-K26,SUMIF(Przedsięwzięcia!$D$13:$D$15,$A26,Przedsięwzięcia!#REF!)-K26))</f>
        <v>#REF!</v>
      </c>
      <c r="T26" s="50" t="e">
        <f>IF($A26="","",IF($A26="Ogółem",SUM(Przedsięwzięcia!#REF!)-L26,SUMIF(Przedsięwzięcia!$D$13:$D$15,$A26,Przedsięwzięcia!#REF!)-L26))</f>
        <v>#REF!</v>
      </c>
      <c r="U26" s="50" t="e">
        <f>IF($A26="","",IF($A26="Ogółem",SUM(Przedsięwzięcia!#REF!)-M26,SUMIF(Przedsięwzięcia!$D$13:$D$15,$A26,Przedsięwzięcia!#REF!)-M26))</f>
        <v>#REF!</v>
      </c>
      <c r="V26" s="50">
        <f>IF($A26="","",IF($A26="Ogółem",SUM(Przedsięwzięcia!$I14:$I36)-N26,SUMIF(Przedsięwzięcia!$D$13:$D$15,$A26,Przedsięwzięcia!$I$13:$I$15)-N26))</f>
        <v>-32420</v>
      </c>
      <c r="W26" s="50">
        <f>IF($A26="","",IF($A26="Ogółem",SUM(Przedsięwzięcia!$M14:$M36)-O26,SUMIF(Przedsięwzięcia!$D$13:$D$15,$A26,Przedsięwzięcia!$M$13:$M$15)-O26))</f>
        <v>0</v>
      </c>
    </row>
    <row r="27" spans="1:23" ht="15" customHeight="1" x14ac:dyDescent="0.25">
      <c r="A27" s="157" t="s">
        <v>50</v>
      </c>
      <c r="B27" s="162" t="s">
        <v>143</v>
      </c>
      <c r="C27" s="157" t="s">
        <v>308</v>
      </c>
      <c r="D27" s="157" t="s">
        <v>285</v>
      </c>
      <c r="E27" s="159">
        <v>2050</v>
      </c>
      <c r="F27" s="160">
        <v>1661435</v>
      </c>
      <c r="G27" s="160">
        <v>0</v>
      </c>
      <c r="H27" s="161">
        <v>1661435</v>
      </c>
      <c r="I27" s="161"/>
      <c r="J27" s="161">
        <v>0</v>
      </c>
      <c r="K27" s="161">
        <v>129053</v>
      </c>
      <c r="L27" s="161">
        <v>478744</v>
      </c>
      <c r="M27" s="161">
        <v>526819</v>
      </c>
      <c r="N27" s="161">
        <v>526819</v>
      </c>
      <c r="O27" s="53"/>
      <c r="P27" s="49"/>
      <c r="Q27" s="50" t="e">
        <f>IF($A27="","",IF($A27="Ogółem",SUM(Przedsięwzięcia!#REF!)-I27,SUMIF(Przedsięwzięcia!$D$13:$D$15,$A27,Przedsięwzięcia!#REF!)-I27))</f>
        <v>#REF!</v>
      </c>
      <c r="R27" s="50" t="e">
        <f>IF($A27="","",IF($A27="Ogółem",SUM(Przedsięwzięcia!#REF!)-J27,SUMIF(Przedsięwzięcia!$D$13:$D$15,$A27,Przedsięwzięcia!#REF!)-J27))</f>
        <v>#REF!</v>
      </c>
      <c r="S27" s="50" t="e">
        <f>IF($A27="","",IF($A27="Ogółem",SUM(Przedsięwzięcia!#REF!)-K27,SUMIF(Przedsięwzięcia!$D$13:$D$15,$A27,Przedsięwzięcia!#REF!)-K27))</f>
        <v>#REF!</v>
      </c>
      <c r="T27" s="50" t="e">
        <f>IF($A27="","",IF($A27="Ogółem",SUM(Przedsięwzięcia!#REF!)-L27,SUMIF(Przedsięwzięcia!$D$13:$D$15,$A27,Przedsięwzięcia!#REF!)-L27))</f>
        <v>#REF!</v>
      </c>
      <c r="U27" s="50" t="e">
        <f>IF($A27="","",IF($A27="Ogółem",SUM(Przedsięwzięcia!#REF!)-M27,SUMIF(Przedsięwzięcia!$D$13:$D$15,$A27,Przedsięwzięcia!#REF!)-M27))</f>
        <v>#REF!</v>
      </c>
      <c r="V27" s="50">
        <f>IF($A27="","",IF($A27="Ogółem",SUM(Przedsięwzięcia!$I14:$I37)-N27,SUMIF(Przedsięwzięcia!$D$13:$D$15,$A27,Przedsięwzięcia!$I$13:$I$15)-N27))</f>
        <v>-526819</v>
      </c>
      <c r="W27" s="50">
        <f>IF($A27="","",IF($A27="Ogółem",SUM(Przedsięwzięcia!$M14:$M37)-O27,SUMIF(Przedsięwzięcia!$D$13:$D$15,$A27,Przedsięwzięcia!$M$13:$M$15)-O27))</f>
        <v>0</v>
      </c>
    </row>
    <row r="28" spans="1:23" ht="15" customHeight="1" x14ac:dyDescent="0.25">
      <c r="A28" s="157" t="s">
        <v>52</v>
      </c>
      <c r="B28" s="162" t="s">
        <v>143</v>
      </c>
      <c r="C28" s="157" t="s">
        <v>309</v>
      </c>
      <c r="D28" s="157" t="s">
        <v>285</v>
      </c>
      <c r="E28" s="159">
        <v>2050</v>
      </c>
      <c r="F28" s="160">
        <v>896021</v>
      </c>
      <c r="G28" s="160">
        <v>0</v>
      </c>
      <c r="H28" s="161">
        <v>896021</v>
      </c>
      <c r="I28" s="161"/>
      <c r="J28" s="161">
        <v>0</v>
      </c>
      <c r="K28" s="161">
        <v>140743</v>
      </c>
      <c r="L28" s="161">
        <v>243278</v>
      </c>
      <c r="M28" s="161">
        <v>256000</v>
      </c>
      <c r="N28" s="161">
        <v>256000</v>
      </c>
      <c r="O28" s="53"/>
      <c r="P28" s="49"/>
      <c r="Q28" s="50" t="e">
        <f>IF($A28="","",IF($A28="Ogółem",SUM(Przedsięwzięcia!#REF!)-I28,SUMIF(Przedsięwzięcia!$D$13:$D$15,$A28,Przedsięwzięcia!#REF!)-I28))</f>
        <v>#REF!</v>
      </c>
      <c r="R28" s="50" t="e">
        <f>IF($A28="","",IF($A28="Ogółem",SUM(Przedsięwzięcia!#REF!)-J28,SUMIF(Przedsięwzięcia!$D$13:$D$15,$A28,Przedsięwzięcia!#REF!)-J28))</f>
        <v>#REF!</v>
      </c>
      <c r="S28" s="50" t="e">
        <f>IF($A28="","",IF($A28="Ogółem",SUM(Przedsięwzięcia!#REF!)-K28,SUMIF(Przedsięwzięcia!$D$13:$D$15,$A28,Przedsięwzięcia!#REF!)-K28))</f>
        <v>#REF!</v>
      </c>
      <c r="T28" s="50" t="e">
        <f>IF($A28="","",IF($A28="Ogółem",SUM(Przedsięwzięcia!#REF!)-L28,SUMIF(Przedsięwzięcia!$D$13:$D$15,$A28,Przedsięwzięcia!#REF!)-L28))</f>
        <v>#REF!</v>
      </c>
      <c r="U28" s="50" t="e">
        <f>IF($A28="","",IF($A28="Ogółem",SUM(Przedsięwzięcia!#REF!)-M28,SUMIF(Przedsięwzięcia!$D$13:$D$15,$A28,Przedsięwzięcia!#REF!)-M28))</f>
        <v>#REF!</v>
      </c>
      <c r="V28" s="50">
        <f>IF($A28="","",IF($A28="Ogółem",SUM(Przedsięwzięcia!$I14:$I38)-N28,SUMIF(Przedsięwzięcia!$D$13:$D$15,$A28,Przedsięwzięcia!$I$13:$I$15)-N28))</f>
        <v>-256000</v>
      </c>
      <c r="W28" s="50">
        <f>IF($A28="","",IF($A28="Ogółem",SUM(Przedsięwzięcia!$M14:$M38)-O28,SUMIF(Przedsięwzięcia!$D$13:$D$15,$A28,Przedsięwzięcia!$M$13:$M$15)-O28))</f>
        <v>0</v>
      </c>
    </row>
    <row r="29" spans="1:23" ht="15" customHeight="1" x14ac:dyDescent="0.25">
      <c r="A29" s="157" t="s">
        <v>54</v>
      </c>
      <c r="B29" s="162" t="s">
        <v>143</v>
      </c>
      <c r="C29" s="157" t="s">
        <v>310</v>
      </c>
      <c r="D29" s="157" t="s">
        <v>285</v>
      </c>
      <c r="E29" s="159">
        <v>2050</v>
      </c>
      <c r="F29" s="160">
        <v>1362048</v>
      </c>
      <c r="G29" s="160">
        <v>0</v>
      </c>
      <c r="H29" s="161">
        <v>1362048</v>
      </c>
      <c r="I29" s="161"/>
      <c r="J29" s="161">
        <v>0</v>
      </c>
      <c r="K29" s="161">
        <v>109131</v>
      </c>
      <c r="L29" s="161">
        <v>350991</v>
      </c>
      <c r="M29" s="161">
        <v>450963</v>
      </c>
      <c r="N29" s="161">
        <v>450963</v>
      </c>
      <c r="O29" s="53"/>
      <c r="P29" s="49"/>
      <c r="Q29" s="50" t="e">
        <f>IF($A29="","",IF($A29="Ogółem",SUM(Przedsięwzięcia!#REF!)-I29,SUMIF(Przedsięwzięcia!$D$13:$D$15,$A29,Przedsięwzięcia!#REF!)-I29))</f>
        <v>#REF!</v>
      </c>
      <c r="R29" s="50" t="e">
        <f>IF($A29="","",IF($A29="Ogółem",SUM(Przedsięwzięcia!#REF!)-J29,SUMIF(Przedsięwzięcia!$D$13:$D$15,$A29,Przedsięwzięcia!#REF!)-J29))</f>
        <v>#REF!</v>
      </c>
      <c r="S29" s="50" t="e">
        <f>IF($A29="","",IF($A29="Ogółem",SUM(Przedsięwzięcia!#REF!)-K29,SUMIF(Przedsięwzięcia!$D$13:$D$15,$A29,Przedsięwzięcia!#REF!)-K29))</f>
        <v>#REF!</v>
      </c>
      <c r="T29" s="50" t="e">
        <f>IF($A29="","",IF($A29="Ogółem",SUM(Przedsięwzięcia!#REF!)-L29,SUMIF(Przedsięwzięcia!$D$13:$D$15,$A29,Przedsięwzięcia!#REF!)-L29))</f>
        <v>#REF!</v>
      </c>
      <c r="U29" s="50" t="e">
        <f>IF($A29="","",IF($A29="Ogółem",SUM(Przedsięwzięcia!#REF!)-M29,SUMIF(Przedsięwzięcia!$D$13:$D$15,$A29,Przedsięwzięcia!#REF!)-M29))</f>
        <v>#REF!</v>
      </c>
      <c r="V29" s="50">
        <f>IF($A29="","",IF($A29="Ogółem",SUM(Przedsięwzięcia!$I14:$I39)-N29,SUMIF(Przedsięwzięcia!$D$13:$D$15,$A29,Przedsięwzięcia!$I$13:$I$15)-N29))</f>
        <v>-450963</v>
      </c>
      <c r="W29" s="50">
        <f>IF($A29="","",IF($A29="Ogółem",SUM(Przedsięwzięcia!$M14:$M39)-O29,SUMIF(Przedsięwzięcia!$D$13:$D$15,$A29,Przedsięwzięcia!$M$13:$M$15)-O29))</f>
        <v>0</v>
      </c>
    </row>
    <row r="30" spans="1:23" ht="15" customHeight="1" x14ac:dyDescent="0.25">
      <c r="A30" s="157" t="s">
        <v>56</v>
      </c>
      <c r="B30" s="162" t="s">
        <v>143</v>
      </c>
      <c r="C30" s="157" t="s">
        <v>311</v>
      </c>
      <c r="D30" s="157" t="s">
        <v>285</v>
      </c>
      <c r="E30" s="159">
        <v>2050</v>
      </c>
      <c r="F30" s="160">
        <v>91595</v>
      </c>
      <c r="G30" s="160">
        <v>0</v>
      </c>
      <c r="H30" s="161">
        <v>91595</v>
      </c>
      <c r="I30" s="161"/>
      <c r="J30" s="161">
        <v>0</v>
      </c>
      <c r="K30" s="161">
        <v>22321</v>
      </c>
      <c r="L30" s="161">
        <v>22794</v>
      </c>
      <c r="M30" s="161">
        <v>23240</v>
      </c>
      <c r="N30" s="161">
        <v>23240</v>
      </c>
      <c r="O30" s="53"/>
      <c r="P30" s="49"/>
      <c r="Q30" s="50" t="e">
        <f>IF($A30="","",IF($A30="Ogółem",SUM(Przedsięwzięcia!#REF!)-I30,SUMIF(Przedsięwzięcia!$D$13:$D$15,$A30,Przedsięwzięcia!#REF!)-I30))</f>
        <v>#REF!</v>
      </c>
      <c r="R30" s="50" t="e">
        <f>IF($A30="","",IF($A30="Ogółem",SUM(Przedsięwzięcia!#REF!)-J30,SUMIF(Przedsięwzięcia!$D$13:$D$15,$A30,Przedsięwzięcia!#REF!)-J30))</f>
        <v>#REF!</v>
      </c>
      <c r="S30" s="50" t="e">
        <f>IF($A30="","",IF($A30="Ogółem",SUM(Przedsięwzięcia!#REF!)-K30,SUMIF(Przedsięwzięcia!$D$13:$D$15,$A30,Przedsięwzięcia!#REF!)-K30))</f>
        <v>#REF!</v>
      </c>
      <c r="T30" s="50" t="e">
        <f>IF($A30="","",IF($A30="Ogółem",SUM(Przedsięwzięcia!#REF!)-L30,SUMIF(Przedsięwzięcia!$D$13:$D$15,$A30,Przedsięwzięcia!#REF!)-L30))</f>
        <v>#REF!</v>
      </c>
      <c r="U30" s="50" t="e">
        <f>IF($A30="","",IF($A30="Ogółem",SUM(Przedsięwzięcia!#REF!)-M30,SUMIF(Przedsięwzięcia!$D$13:$D$15,$A30,Przedsięwzięcia!#REF!)-M30))</f>
        <v>#REF!</v>
      </c>
      <c r="V30" s="50">
        <f>IF($A30="","",IF($A30="Ogółem",SUM(Przedsięwzięcia!$I14:$I40)-N30,SUMIF(Przedsięwzięcia!$D$13:$D$15,$A30,Przedsięwzięcia!$I$13:$I$15)-N30))</f>
        <v>-23240</v>
      </c>
      <c r="W30" s="50">
        <f>IF($A30="","",IF($A30="Ogółem",SUM(Przedsięwzięcia!$M14:$M40)-O30,SUMIF(Przedsięwzięcia!$D$13:$D$15,$A30,Przedsięwzięcia!$M$13:$M$15)-O30))</f>
        <v>0</v>
      </c>
    </row>
    <row r="31" spans="1:23" ht="15" customHeight="1" x14ac:dyDescent="0.25">
      <c r="A31" s="157" t="s">
        <v>58</v>
      </c>
      <c r="B31" s="162" t="s">
        <v>143</v>
      </c>
      <c r="C31" s="157" t="s">
        <v>312</v>
      </c>
      <c r="D31" s="157" t="s">
        <v>285</v>
      </c>
      <c r="E31" s="159">
        <v>2050</v>
      </c>
      <c r="F31" s="160">
        <v>618997</v>
      </c>
      <c r="G31" s="160">
        <v>0</v>
      </c>
      <c r="H31" s="161">
        <v>618997</v>
      </c>
      <c r="I31" s="161"/>
      <c r="J31" s="161">
        <v>0</v>
      </c>
      <c r="K31" s="161">
        <v>2994</v>
      </c>
      <c r="L31" s="161">
        <v>189313</v>
      </c>
      <c r="M31" s="161">
        <v>213345</v>
      </c>
      <c r="N31" s="161">
        <v>213345</v>
      </c>
      <c r="O31" s="53"/>
      <c r="P31" s="49"/>
      <c r="Q31" s="50" t="e">
        <f>IF($A31="","",IF($A31="Ogółem",SUM(Przedsięwzięcia!#REF!)-I31,SUMIF(Przedsięwzięcia!$D$13:$D$15,$A31,Przedsięwzięcia!#REF!)-I31))</f>
        <v>#REF!</v>
      </c>
      <c r="R31" s="50" t="e">
        <f>IF($A31="","",IF($A31="Ogółem",SUM(Przedsięwzięcia!#REF!)-J31,SUMIF(Przedsięwzięcia!$D$13:$D$15,$A31,Przedsięwzięcia!#REF!)-J31))</f>
        <v>#REF!</v>
      </c>
      <c r="S31" s="50" t="e">
        <f>IF($A31="","",IF($A31="Ogółem",SUM(Przedsięwzięcia!#REF!)-K31,SUMIF(Przedsięwzięcia!$D$13:$D$15,$A31,Przedsięwzięcia!#REF!)-K31))</f>
        <v>#REF!</v>
      </c>
      <c r="T31" s="50" t="e">
        <f>IF($A31="","",IF($A31="Ogółem",SUM(Przedsięwzięcia!#REF!)-L31,SUMIF(Przedsięwzięcia!$D$13:$D$15,$A31,Przedsięwzięcia!#REF!)-L31))</f>
        <v>#REF!</v>
      </c>
      <c r="U31" s="50" t="e">
        <f>IF($A31="","",IF($A31="Ogółem",SUM(Przedsięwzięcia!#REF!)-M31,SUMIF(Przedsięwzięcia!$D$13:$D$15,$A31,Przedsięwzięcia!#REF!)-M31))</f>
        <v>#REF!</v>
      </c>
      <c r="V31" s="50">
        <f>IF($A31="","",IF($A31="Ogółem",SUM(Przedsięwzięcia!$I14:$I41)-N31,SUMIF(Przedsięwzięcia!$D$13:$D$15,$A31,Przedsięwzięcia!$I$13:$I$15)-N31))</f>
        <v>-213345</v>
      </c>
      <c r="W31" s="50">
        <f>IF($A31="","",IF($A31="Ogółem",SUM(Przedsięwzięcia!$M14:$M41)-O31,SUMIF(Przedsięwzięcia!$D$13:$D$15,$A31,Przedsięwzięcia!$M$13:$M$15)-O31))</f>
        <v>0</v>
      </c>
    </row>
    <row r="32" spans="1:23" ht="15" customHeight="1" x14ac:dyDescent="0.25">
      <c r="A32" s="157" t="s">
        <v>60</v>
      </c>
      <c r="B32" s="162" t="s">
        <v>143</v>
      </c>
      <c r="C32" s="157" t="s">
        <v>313</v>
      </c>
      <c r="D32" s="157" t="s">
        <v>285</v>
      </c>
      <c r="E32" s="159">
        <v>2050</v>
      </c>
      <c r="F32" s="160">
        <v>102702</v>
      </c>
      <c r="G32" s="160">
        <v>0</v>
      </c>
      <c r="H32" s="161">
        <v>102702</v>
      </c>
      <c r="I32" s="161"/>
      <c r="J32" s="161">
        <v>0</v>
      </c>
      <c r="K32" s="161">
        <v>25538</v>
      </c>
      <c r="L32" s="161">
        <v>25688</v>
      </c>
      <c r="M32" s="161">
        <v>25738</v>
      </c>
      <c r="N32" s="161">
        <v>25738</v>
      </c>
      <c r="O32" s="53"/>
      <c r="P32" s="49"/>
      <c r="Q32" s="50" t="e">
        <f>IF($A32="","",IF($A32="Ogółem",SUM(Przedsięwzięcia!#REF!)-I32,SUMIF(Przedsięwzięcia!$D$13:$D$15,$A32,Przedsięwzięcia!#REF!)-I32))</f>
        <v>#REF!</v>
      </c>
      <c r="R32" s="50" t="e">
        <f>IF($A32="","",IF($A32="Ogółem",SUM(Przedsięwzięcia!#REF!)-J32,SUMIF(Przedsięwzięcia!$D$13:$D$15,$A32,Przedsięwzięcia!#REF!)-J32))</f>
        <v>#REF!</v>
      </c>
      <c r="S32" s="50" t="e">
        <f>IF($A32="","",IF($A32="Ogółem",SUM(Przedsięwzięcia!#REF!)-K32,SUMIF(Przedsięwzięcia!$D$13:$D$15,$A32,Przedsięwzięcia!#REF!)-K32))</f>
        <v>#REF!</v>
      </c>
      <c r="T32" s="50" t="e">
        <f>IF($A32="","",IF($A32="Ogółem",SUM(Przedsięwzięcia!#REF!)-L32,SUMIF(Przedsięwzięcia!$D$13:$D$15,$A32,Przedsięwzięcia!#REF!)-L32))</f>
        <v>#REF!</v>
      </c>
      <c r="U32" s="50" t="e">
        <f>IF($A32="","",IF($A32="Ogółem",SUM(Przedsięwzięcia!#REF!)-M32,SUMIF(Przedsięwzięcia!$D$13:$D$15,$A32,Przedsięwzięcia!#REF!)-M32))</f>
        <v>#REF!</v>
      </c>
      <c r="V32" s="50">
        <f>IF($A32="","",IF($A32="Ogółem",SUM(Przedsięwzięcia!$I14:$I42)-N32,SUMIF(Przedsięwzięcia!$D$13:$D$15,$A32,Przedsięwzięcia!$I$13:$I$15)-N32))</f>
        <v>-25738</v>
      </c>
      <c r="W32" s="50">
        <f>IF($A32="","",IF($A32="Ogółem",SUM(Przedsięwzięcia!$M14:$M42)-O32,SUMIF(Przedsięwzięcia!$D$13:$D$15,$A32,Przedsięwzięcia!$M$13:$M$15)-O32))</f>
        <v>0</v>
      </c>
    </row>
    <row r="33" spans="1:23" ht="15" customHeight="1" x14ac:dyDescent="0.25">
      <c r="A33" s="157" t="s">
        <v>62</v>
      </c>
      <c r="B33" s="162" t="s">
        <v>143</v>
      </c>
      <c r="C33" s="157" t="s">
        <v>314</v>
      </c>
      <c r="D33" s="157" t="s">
        <v>285</v>
      </c>
      <c r="E33" s="159">
        <v>2050</v>
      </c>
      <c r="F33" s="160">
        <v>932818</v>
      </c>
      <c r="G33" s="160">
        <v>0</v>
      </c>
      <c r="H33" s="161">
        <v>932818</v>
      </c>
      <c r="I33" s="161"/>
      <c r="J33" s="161">
        <v>0</v>
      </c>
      <c r="K33" s="161">
        <v>231368</v>
      </c>
      <c r="L33" s="161">
        <v>233750</v>
      </c>
      <c r="M33" s="161">
        <v>233850</v>
      </c>
      <c r="N33" s="161">
        <v>233850</v>
      </c>
      <c r="O33" s="53"/>
      <c r="P33" s="49"/>
      <c r="Q33" s="50" t="e">
        <f>IF($A33="","",IF($A33="Ogółem",SUM(Przedsięwzięcia!#REF!)-I33,SUMIF(Przedsięwzięcia!$D$13:$D$15,$A33,Przedsięwzięcia!#REF!)-I33))</f>
        <v>#REF!</v>
      </c>
      <c r="R33" s="50" t="e">
        <f>IF($A33="","",IF($A33="Ogółem",SUM(Przedsięwzięcia!#REF!)-J33,SUMIF(Przedsięwzięcia!$D$13:$D$15,$A33,Przedsięwzięcia!#REF!)-J33))</f>
        <v>#REF!</v>
      </c>
      <c r="S33" s="50" t="e">
        <f>IF($A33="","",IF($A33="Ogółem",SUM(Przedsięwzięcia!#REF!)-K33,SUMIF(Przedsięwzięcia!$D$13:$D$15,$A33,Przedsięwzięcia!#REF!)-K33))</f>
        <v>#REF!</v>
      </c>
      <c r="T33" s="50" t="e">
        <f>IF($A33="","",IF($A33="Ogółem",SUM(Przedsięwzięcia!#REF!)-L33,SUMIF(Przedsięwzięcia!$D$13:$D$15,$A33,Przedsięwzięcia!#REF!)-L33))</f>
        <v>#REF!</v>
      </c>
      <c r="U33" s="50" t="e">
        <f>IF($A33="","",IF($A33="Ogółem",SUM(Przedsięwzięcia!#REF!)-M33,SUMIF(Przedsięwzięcia!$D$13:$D$15,$A33,Przedsięwzięcia!#REF!)-M33))</f>
        <v>#REF!</v>
      </c>
      <c r="V33" s="50">
        <f>IF($A33="","",IF($A33="Ogółem",SUM(Przedsięwzięcia!$I14:$I43)-N33,SUMIF(Przedsięwzięcia!$D$13:$D$15,$A33,Przedsięwzięcia!$I$13:$I$15)-N33))</f>
        <v>-233850</v>
      </c>
      <c r="W33" s="50">
        <f>IF($A33="","",IF($A33="Ogółem",SUM(Przedsięwzięcia!$M14:$M43)-O33,SUMIF(Przedsięwzięcia!$D$13:$D$15,$A33,Przedsięwzięcia!$M$13:$M$15)-O33))</f>
        <v>0</v>
      </c>
    </row>
    <row r="34" spans="1:23" ht="15" customHeight="1" x14ac:dyDescent="0.25">
      <c r="A34" s="157" t="s">
        <v>64</v>
      </c>
      <c r="B34" s="162" t="s">
        <v>143</v>
      </c>
      <c r="C34" s="157" t="s">
        <v>315</v>
      </c>
      <c r="D34" s="157" t="s">
        <v>285</v>
      </c>
      <c r="E34" s="159">
        <v>2050</v>
      </c>
      <c r="F34" s="160">
        <v>195345</v>
      </c>
      <c r="G34" s="160">
        <v>0</v>
      </c>
      <c r="H34" s="161">
        <v>195345</v>
      </c>
      <c r="I34" s="161"/>
      <c r="J34" s="161">
        <v>0</v>
      </c>
      <c r="K34" s="161">
        <v>46734</v>
      </c>
      <c r="L34" s="161">
        <v>49041</v>
      </c>
      <c r="M34" s="161">
        <v>49785</v>
      </c>
      <c r="N34" s="161">
        <v>49785</v>
      </c>
      <c r="O34" s="53"/>
      <c r="P34" s="49"/>
      <c r="Q34" s="50" t="e">
        <f>IF($A34="","",IF($A34="Ogółem",SUM(Przedsięwzięcia!#REF!)-I34,SUMIF(Przedsięwzięcia!$D$13:$D$15,$A34,Przedsięwzięcia!#REF!)-I34))</f>
        <v>#REF!</v>
      </c>
      <c r="R34" s="50" t="e">
        <f>IF($A34="","",IF($A34="Ogółem",SUM(Przedsięwzięcia!#REF!)-J34,SUMIF(Przedsięwzięcia!$D$13:$D$15,$A34,Przedsięwzięcia!#REF!)-J34))</f>
        <v>#REF!</v>
      </c>
      <c r="S34" s="50" t="e">
        <f>IF($A34="","",IF($A34="Ogółem",SUM(Przedsięwzięcia!#REF!)-K34,SUMIF(Przedsięwzięcia!$D$13:$D$15,$A34,Przedsięwzięcia!#REF!)-K34))</f>
        <v>#REF!</v>
      </c>
      <c r="T34" s="50" t="e">
        <f>IF($A34="","",IF($A34="Ogółem",SUM(Przedsięwzięcia!#REF!)-L34,SUMIF(Przedsięwzięcia!$D$13:$D$15,$A34,Przedsięwzięcia!#REF!)-L34))</f>
        <v>#REF!</v>
      </c>
      <c r="U34" s="50" t="e">
        <f>IF($A34="","",IF($A34="Ogółem",SUM(Przedsięwzięcia!#REF!)-M34,SUMIF(Przedsięwzięcia!$D$13:$D$15,$A34,Przedsięwzięcia!#REF!)-M34))</f>
        <v>#REF!</v>
      </c>
      <c r="V34" s="50">
        <f>IF($A34="","",IF($A34="Ogółem",SUM(Przedsięwzięcia!$I14:$I44)-N34,SUMIF(Przedsięwzięcia!$D$13:$D$15,$A34,Przedsięwzięcia!$I$13:$I$15)-N34))</f>
        <v>-49785</v>
      </c>
      <c r="W34" s="50">
        <f>IF($A34="","",IF($A34="Ogółem",SUM(Przedsięwzięcia!$M14:$M44)-O34,SUMIF(Przedsięwzięcia!$D$13:$D$15,$A34,Przedsięwzięcia!$M$13:$M$15)-O34))</f>
        <v>0</v>
      </c>
    </row>
    <row r="35" spans="1:23" ht="15" customHeight="1" x14ac:dyDescent="0.25">
      <c r="A35" s="157" t="s">
        <v>66</v>
      </c>
      <c r="B35" s="162" t="s">
        <v>143</v>
      </c>
      <c r="C35" s="157" t="s">
        <v>316</v>
      </c>
      <c r="D35" s="157" t="s">
        <v>285</v>
      </c>
      <c r="E35" s="159">
        <v>2050</v>
      </c>
      <c r="F35" s="160">
        <v>265403</v>
      </c>
      <c r="G35" s="160">
        <v>0</v>
      </c>
      <c r="H35" s="161">
        <v>265403</v>
      </c>
      <c r="I35" s="161"/>
      <c r="J35" s="161">
        <v>0</v>
      </c>
      <c r="K35" s="161">
        <v>57983</v>
      </c>
      <c r="L35" s="161">
        <v>68280</v>
      </c>
      <c r="M35" s="161">
        <v>69570</v>
      </c>
      <c r="N35" s="161">
        <v>69570</v>
      </c>
      <c r="O35" s="53"/>
      <c r="P35" s="49"/>
      <c r="Q35" s="50" t="e">
        <f>IF($A35="","",IF($A35="Ogółem",SUM(Przedsięwzięcia!#REF!)-I35,SUMIF(Przedsięwzięcia!$D$13:$D$15,$A35,Przedsięwzięcia!#REF!)-I35))</f>
        <v>#REF!</v>
      </c>
      <c r="R35" s="50" t="e">
        <f>IF($A35="","",IF($A35="Ogółem",SUM(Przedsięwzięcia!#REF!)-J35,SUMIF(Przedsięwzięcia!$D$13:$D$15,$A35,Przedsięwzięcia!#REF!)-J35))</f>
        <v>#REF!</v>
      </c>
      <c r="S35" s="50" t="e">
        <f>IF($A35="","",IF($A35="Ogółem",SUM(Przedsięwzięcia!#REF!)-K35,SUMIF(Przedsięwzięcia!$D$13:$D$15,$A35,Przedsięwzięcia!#REF!)-K35))</f>
        <v>#REF!</v>
      </c>
      <c r="T35" s="50" t="e">
        <f>IF($A35="","",IF($A35="Ogółem",SUM(Przedsięwzięcia!#REF!)-L35,SUMIF(Przedsięwzięcia!$D$13:$D$15,$A35,Przedsięwzięcia!#REF!)-L35))</f>
        <v>#REF!</v>
      </c>
      <c r="U35" s="50" t="e">
        <f>IF($A35="","",IF($A35="Ogółem",SUM(Przedsięwzięcia!#REF!)-M35,SUMIF(Przedsięwzięcia!$D$13:$D$15,$A35,Przedsięwzięcia!#REF!)-M35))</f>
        <v>#REF!</v>
      </c>
      <c r="V35" s="50">
        <f>IF($A35="","",IF($A35="Ogółem",SUM(Przedsięwzięcia!$I14:$I45)-N35,SUMIF(Przedsięwzięcia!$D$13:$D$15,$A35,Przedsięwzięcia!$I$13:$I$15)-N35))</f>
        <v>-69570</v>
      </c>
      <c r="W35" s="50">
        <f>IF($A35="","",IF($A35="Ogółem",SUM(Przedsięwzięcia!$M14:$M45)-O35,SUMIF(Przedsięwzięcia!$D$13:$D$15,$A35,Przedsięwzięcia!$M$13:$M$15)-O35))</f>
        <v>0</v>
      </c>
    </row>
    <row r="36" spans="1:23" ht="15" customHeight="1" x14ac:dyDescent="0.25">
      <c r="A36" s="157" t="s">
        <v>68</v>
      </c>
      <c r="B36" s="162" t="s">
        <v>143</v>
      </c>
      <c r="C36" s="157" t="s">
        <v>317</v>
      </c>
      <c r="D36" s="157" t="s">
        <v>285</v>
      </c>
      <c r="E36" s="159">
        <v>2050</v>
      </c>
      <c r="F36" s="160">
        <v>225785</v>
      </c>
      <c r="G36" s="160">
        <v>0</v>
      </c>
      <c r="H36" s="161">
        <v>225785</v>
      </c>
      <c r="I36" s="161"/>
      <c r="J36" s="161">
        <v>0</v>
      </c>
      <c r="K36" s="161">
        <v>48123</v>
      </c>
      <c r="L36" s="161">
        <v>58402</v>
      </c>
      <c r="M36" s="161">
        <v>59630</v>
      </c>
      <c r="N36" s="161">
        <v>59630</v>
      </c>
      <c r="O36" s="53"/>
      <c r="P36" s="49"/>
      <c r="Q36" s="50" t="e">
        <f>IF($A36="","",IF($A36="Ogółem",SUM(Przedsięwzięcia!#REF!)-I36,SUMIF(Przedsięwzięcia!$D$13:$D$15,$A36,Przedsięwzięcia!#REF!)-I36))</f>
        <v>#REF!</v>
      </c>
      <c r="R36" s="50" t="e">
        <f>IF($A36="","",IF($A36="Ogółem",SUM(Przedsięwzięcia!#REF!)-J36,SUMIF(Przedsięwzięcia!$D$13:$D$15,$A36,Przedsięwzięcia!#REF!)-J36))</f>
        <v>#REF!</v>
      </c>
      <c r="S36" s="50" t="e">
        <f>IF($A36="","",IF($A36="Ogółem",SUM(Przedsięwzięcia!#REF!)-K36,SUMIF(Przedsięwzięcia!$D$13:$D$15,$A36,Przedsięwzięcia!#REF!)-K36))</f>
        <v>#REF!</v>
      </c>
      <c r="T36" s="50" t="e">
        <f>IF($A36="","",IF($A36="Ogółem",SUM(Przedsięwzięcia!#REF!)-L36,SUMIF(Przedsięwzięcia!$D$13:$D$15,$A36,Przedsięwzięcia!#REF!)-L36))</f>
        <v>#REF!</v>
      </c>
      <c r="U36" s="50" t="e">
        <f>IF($A36="","",IF($A36="Ogółem",SUM(Przedsięwzięcia!#REF!)-M36,SUMIF(Przedsięwzięcia!$D$13:$D$15,$A36,Przedsięwzięcia!#REF!)-M36))</f>
        <v>#REF!</v>
      </c>
      <c r="V36" s="50">
        <f>IF($A36="","",IF($A36="Ogółem",SUM(Przedsięwzięcia!$I14:$I46)-N36,SUMIF(Przedsięwzięcia!$D$13:$D$15,$A36,Przedsięwzięcia!$I$13:$I$15)-N36))</f>
        <v>-59630</v>
      </c>
      <c r="W36" s="50">
        <f>IF($A36="","",IF($A36="Ogółem",SUM(Przedsięwzięcia!$M14:$M46)-O36,SUMIF(Przedsięwzięcia!$D$13:$D$15,$A36,Przedsięwzięcia!$M$13:$M$15)-O36))</f>
        <v>0</v>
      </c>
    </row>
    <row r="37" spans="1:23" ht="15" customHeight="1" x14ac:dyDescent="0.25">
      <c r="A37" s="157" t="s">
        <v>70</v>
      </c>
      <c r="B37" s="162" t="s">
        <v>143</v>
      </c>
      <c r="C37" s="157" t="s">
        <v>318</v>
      </c>
      <c r="D37" s="157" t="s">
        <v>285</v>
      </c>
      <c r="E37" s="159">
        <v>2050</v>
      </c>
      <c r="F37" s="160">
        <v>127754</v>
      </c>
      <c r="G37" s="160">
        <v>0</v>
      </c>
      <c r="H37" s="161">
        <v>127754</v>
      </c>
      <c r="I37" s="161"/>
      <c r="J37" s="161">
        <v>0</v>
      </c>
      <c r="K37" s="161">
        <v>26766</v>
      </c>
      <c r="L37" s="161">
        <v>32946</v>
      </c>
      <c r="M37" s="161">
        <v>34021</v>
      </c>
      <c r="N37" s="161">
        <v>34021</v>
      </c>
      <c r="O37" s="53"/>
      <c r="P37" s="49"/>
      <c r="Q37" s="50" t="e">
        <f>IF($A37="","",IF($A37="Ogółem",SUM(Przedsięwzięcia!#REF!)-I37,SUMIF(Przedsięwzięcia!$D$13:$D$15,$A37,Przedsięwzięcia!#REF!)-I37))</f>
        <v>#REF!</v>
      </c>
      <c r="R37" s="50" t="e">
        <f>IF($A37="","",IF($A37="Ogółem",SUM(Przedsięwzięcia!#REF!)-J37,SUMIF(Przedsięwzięcia!$D$13:$D$15,$A37,Przedsięwzięcia!#REF!)-J37))</f>
        <v>#REF!</v>
      </c>
      <c r="S37" s="50" t="e">
        <f>IF($A37="","",IF($A37="Ogółem",SUM(Przedsięwzięcia!#REF!)-K37,SUMIF(Przedsięwzięcia!$D$13:$D$15,$A37,Przedsięwzięcia!#REF!)-K37))</f>
        <v>#REF!</v>
      </c>
      <c r="T37" s="50" t="e">
        <f>IF($A37="","",IF($A37="Ogółem",SUM(Przedsięwzięcia!#REF!)-L37,SUMIF(Przedsięwzięcia!$D$13:$D$15,$A37,Przedsięwzięcia!#REF!)-L37))</f>
        <v>#REF!</v>
      </c>
      <c r="U37" s="50" t="e">
        <f>IF($A37="","",IF($A37="Ogółem",SUM(Przedsięwzięcia!#REF!)-M37,SUMIF(Przedsięwzięcia!$D$13:$D$15,$A37,Przedsięwzięcia!#REF!)-M37))</f>
        <v>#REF!</v>
      </c>
      <c r="V37" s="50">
        <f>IF($A37="","",IF($A37="Ogółem",SUM(Przedsięwzięcia!$I14:$I47)-N37,SUMIF(Przedsięwzięcia!$D$13:$D$15,$A37,Przedsięwzięcia!$I$13:$I$15)-N37))</f>
        <v>-34021</v>
      </c>
      <c r="W37" s="50">
        <f>IF($A37="","",IF($A37="Ogółem",SUM(Przedsięwzięcia!$M14:$M47)-O37,SUMIF(Przedsięwzięcia!$D$13:$D$15,$A37,Przedsięwzięcia!$M$13:$M$15)-O37))</f>
        <v>0</v>
      </c>
    </row>
    <row r="38" spans="1:23" ht="15" customHeight="1" x14ac:dyDescent="0.25">
      <c r="A38" s="157" t="s">
        <v>72</v>
      </c>
      <c r="B38" s="162" t="s">
        <v>143</v>
      </c>
      <c r="C38" s="157" t="s">
        <v>319</v>
      </c>
      <c r="D38" s="157" t="s">
        <v>285</v>
      </c>
      <c r="E38" s="159">
        <v>2050</v>
      </c>
      <c r="F38" s="160">
        <v>177060</v>
      </c>
      <c r="G38" s="160">
        <v>0</v>
      </c>
      <c r="H38" s="161">
        <v>177060</v>
      </c>
      <c r="I38" s="161"/>
      <c r="J38" s="161">
        <v>0</v>
      </c>
      <c r="K38" s="161">
        <v>43415</v>
      </c>
      <c r="L38" s="161">
        <v>44315</v>
      </c>
      <c r="M38" s="161">
        <v>44665</v>
      </c>
      <c r="N38" s="161">
        <v>44665</v>
      </c>
      <c r="O38" s="53"/>
      <c r="P38" s="49"/>
      <c r="Q38" s="50" t="e">
        <f>IF($A38="","",IF($A38="Ogółem",SUM(Przedsięwzięcia!#REF!)-I38,SUMIF(Przedsięwzięcia!$D$13:$D$15,$A38,Przedsięwzięcia!#REF!)-I38))</f>
        <v>#REF!</v>
      </c>
      <c r="R38" s="50" t="e">
        <f>IF($A38="","",IF($A38="Ogółem",SUM(Przedsięwzięcia!#REF!)-J38,SUMIF(Przedsięwzięcia!$D$13:$D$15,$A38,Przedsięwzięcia!#REF!)-J38))</f>
        <v>#REF!</v>
      </c>
      <c r="S38" s="50" t="e">
        <f>IF($A38="","",IF($A38="Ogółem",SUM(Przedsięwzięcia!#REF!)-K38,SUMIF(Przedsięwzięcia!$D$13:$D$15,$A38,Przedsięwzięcia!#REF!)-K38))</f>
        <v>#REF!</v>
      </c>
      <c r="T38" s="50" t="e">
        <f>IF($A38="","",IF($A38="Ogółem",SUM(Przedsięwzięcia!#REF!)-L38,SUMIF(Przedsięwzięcia!$D$13:$D$15,$A38,Przedsięwzięcia!#REF!)-L38))</f>
        <v>#REF!</v>
      </c>
      <c r="U38" s="50" t="e">
        <f>IF($A38="","",IF($A38="Ogółem",SUM(Przedsięwzięcia!#REF!)-M38,SUMIF(Przedsięwzięcia!$D$13:$D$15,$A38,Przedsięwzięcia!#REF!)-M38))</f>
        <v>#REF!</v>
      </c>
      <c r="V38" s="50">
        <f>IF($A38="","",IF($A38="Ogółem",SUM(Przedsięwzięcia!$I14:$I48)-N38,SUMIF(Przedsięwzięcia!$D$13:$D$15,$A38,Przedsięwzięcia!$I$13:$I$15)-N38))</f>
        <v>-44665</v>
      </c>
      <c r="W38" s="50">
        <f>IF($A38="","",IF($A38="Ogółem",SUM(Przedsięwzięcia!$M14:$M48)-O38,SUMIF(Przedsięwzięcia!$D$13:$D$15,$A38,Przedsięwzięcia!$M$13:$M$15)-O38))</f>
        <v>0</v>
      </c>
    </row>
    <row r="39" spans="1:23" ht="15" customHeight="1" x14ac:dyDescent="0.25">
      <c r="A39" s="157" t="s">
        <v>74</v>
      </c>
      <c r="B39" s="162" t="s">
        <v>143</v>
      </c>
      <c r="C39" s="157" t="s">
        <v>320</v>
      </c>
      <c r="D39" s="157" t="s">
        <v>285</v>
      </c>
      <c r="E39" s="159">
        <v>2050</v>
      </c>
      <c r="F39" s="160">
        <v>714000</v>
      </c>
      <c r="G39" s="160">
        <v>0</v>
      </c>
      <c r="H39" s="161">
        <v>714000</v>
      </c>
      <c r="I39" s="161"/>
      <c r="J39" s="161">
        <v>0</v>
      </c>
      <c r="K39" s="161">
        <v>39699</v>
      </c>
      <c r="L39" s="161">
        <v>210831</v>
      </c>
      <c r="M39" s="161">
        <v>231735</v>
      </c>
      <c r="N39" s="161">
        <v>231735</v>
      </c>
      <c r="O39" s="53"/>
      <c r="P39" s="49"/>
      <c r="Q39" s="50" t="e">
        <f>IF($A39="","",IF($A39="Ogółem",SUM(Przedsięwzięcia!#REF!)-I39,SUMIF(Przedsięwzięcia!$D$13:$D$15,$A39,Przedsięwzięcia!#REF!)-I39))</f>
        <v>#REF!</v>
      </c>
      <c r="R39" s="50" t="e">
        <f>IF($A39="","",IF($A39="Ogółem",SUM(Przedsięwzięcia!#REF!)-J39,SUMIF(Przedsięwzięcia!$D$13:$D$15,$A39,Przedsięwzięcia!#REF!)-J39))</f>
        <v>#REF!</v>
      </c>
      <c r="S39" s="50" t="e">
        <f>IF($A39="","",IF($A39="Ogółem",SUM(Przedsięwzięcia!#REF!)-K39,SUMIF(Przedsięwzięcia!$D$13:$D$15,$A39,Przedsięwzięcia!#REF!)-K39))</f>
        <v>#REF!</v>
      </c>
      <c r="T39" s="50" t="e">
        <f>IF($A39="","",IF($A39="Ogółem",SUM(Przedsięwzięcia!#REF!)-L39,SUMIF(Przedsięwzięcia!$D$13:$D$15,$A39,Przedsięwzięcia!#REF!)-L39))</f>
        <v>#REF!</v>
      </c>
      <c r="U39" s="50" t="e">
        <f>IF($A39="","",IF($A39="Ogółem",SUM(Przedsięwzięcia!#REF!)-M39,SUMIF(Przedsięwzięcia!$D$13:$D$15,$A39,Przedsięwzięcia!#REF!)-M39))</f>
        <v>#REF!</v>
      </c>
      <c r="V39" s="50">
        <f>IF($A39="","",IF($A39="Ogółem",SUM(Przedsięwzięcia!$I14:$I49)-N39,SUMIF(Przedsięwzięcia!$D$13:$D$15,$A39,Przedsięwzięcia!$I$13:$I$15)-N39))</f>
        <v>-231735</v>
      </c>
      <c r="W39" s="50">
        <f>IF($A39="","",IF($A39="Ogółem",SUM(Przedsięwzięcia!$M14:$M49)-O39,SUMIF(Przedsięwzięcia!$D$13:$D$15,$A39,Przedsięwzięcia!$M$13:$M$15)-O39))</f>
        <v>0</v>
      </c>
    </row>
    <row r="40" spans="1:23" ht="15" customHeight="1" x14ac:dyDescent="0.25">
      <c r="A40" s="157" t="s">
        <v>76</v>
      </c>
      <c r="B40" s="162" t="s">
        <v>143</v>
      </c>
      <c r="C40" s="157" t="s">
        <v>321</v>
      </c>
      <c r="D40" s="157" t="s">
        <v>285</v>
      </c>
      <c r="E40" s="159">
        <v>2050</v>
      </c>
      <c r="F40" s="160">
        <v>109360</v>
      </c>
      <c r="G40" s="160">
        <v>0</v>
      </c>
      <c r="H40" s="161">
        <v>109360</v>
      </c>
      <c r="I40" s="161"/>
      <c r="J40" s="161">
        <v>0</v>
      </c>
      <c r="K40" s="161">
        <v>26694</v>
      </c>
      <c r="L40" s="161">
        <v>27336</v>
      </c>
      <c r="M40" s="161">
        <v>27665</v>
      </c>
      <c r="N40" s="161">
        <v>27665</v>
      </c>
      <c r="O40" s="53"/>
      <c r="P40" s="49"/>
      <c r="Q40" s="50" t="e">
        <f>IF($A40="","",IF($A40="Ogółem",SUM(Przedsięwzięcia!#REF!)-I40,SUMIF(Przedsięwzięcia!$D$13:$D$15,$A40,Przedsięwzięcia!#REF!)-I40))</f>
        <v>#REF!</v>
      </c>
      <c r="R40" s="50" t="e">
        <f>IF($A40="","",IF($A40="Ogółem",SUM(Przedsięwzięcia!#REF!)-J40,SUMIF(Przedsięwzięcia!$D$13:$D$15,$A40,Przedsięwzięcia!#REF!)-J40))</f>
        <v>#REF!</v>
      </c>
      <c r="S40" s="50" t="e">
        <f>IF($A40="","",IF($A40="Ogółem",SUM(Przedsięwzięcia!#REF!)-K40,SUMIF(Przedsięwzięcia!$D$13:$D$15,$A40,Przedsięwzięcia!#REF!)-K40))</f>
        <v>#REF!</v>
      </c>
      <c r="T40" s="50" t="e">
        <f>IF($A40="","",IF($A40="Ogółem",SUM(Przedsięwzięcia!#REF!)-L40,SUMIF(Przedsięwzięcia!$D$13:$D$15,$A40,Przedsięwzięcia!#REF!)-L40))</f>
        <v>#REF!</v>
      </c>
      <c r="U40" s="50" t="e">
        <f>IF($A40="","",IF($A40="Ogółem",SUM(Przedsięwzięcia!#REF!)-M40,SUMIF(Przedsięwzięcia!$D$13:$D$15,$A40,Przedsięwzięcia!#REF!)-M40))</f>
        <v>#REF!</v>
      </c>
      <c r="V40" s="50">
        <f>IF($A40="","",IF($A40="Ogółem",SUM(Przedsięwzięcia!$I14:$I50)-N40,SUMIF(Przedsięwzięcia!$D$13:$D$15,$A40,Przedsięwzięcia!$I$13:$I$15)-N40))</f>
        <v>-27665</v>
      </c>
      <c r="W40" s="50">
        <f>IF($A40="","",IF($A40="Ogółem",SUM(Przedsięwzięcia!$M14:$M50)-O40,SUMIF(Przedsięwzięcia!$D$13:$D$15,$A40,Przedsięwzięcia!$M$13:$M$15)-O40))</f>
        <v>0</v>
      </c>
    </row>
    <row r="41" spans="1:23" ht="15" customHeight="1" x14ac:dyDescent="0.25">
      <c r="A41" s="157" t="s">
        <v>78</v>
      </c>
      <c r="B41" s="162" t="s">
        <v>143</v>
      </c>
      <c r="C41" s="157" t="s">
        <v>322</v>
      </c>
      <c r="D41" s="157" t="s">
        <v>285</v>
      </c>
      <c r="E41" s="159">
        <v>2050</v>
      </c>
      <c r="F41" s="160">
        <v>3106499</v>
      </c>
      <c r="G41" s="160">
        <v>0</v>
      </c>
      <c r="H41" s="161">
        <v>3106499</v>
      </c>
      <c r="I41" s="161"/>
      <c r="J41" s="161">
        <v>0</v>
      </c>
      <c r="K41" s="161">
        <v>117577</v>
      </c>
      <c r="L41" s="161">
        <v>916752</v>
      </c>
      <c r="M41" s="161">
        <v>1036085</v>
      </c>
      <c r="N41" s="161">
        <v>1036085</v>
      </c>
      <c r="O41" s="53"/>
      <c r="P41" s="49"/>
      <c r="Q41" s="50" t="e">
        <f>IF($A41="","",IF($A41="Ogółem",SUM(Przedsięwzięcia!#REF!)-I41,SUMIF(Przedsięwzięcia!$D$13:$D$15,$A41,Przedsięwzięcia!#REF!)-I41))</f>
        <v>#REF!</v>
      </c>
      <c r="R41" s="50" t="e">
        <f>IF($A41="","",IF($A41="Ogółem",SUM(Przedsięwzięcia!#REF!)-J41,SUMIF(Przedsięwzięcia!$D$13:$D$15,$A41,Przedsięwzięcia!#REF!)-J41))</f>
        <v>#REF!</v>
      </c>
      <c r="S41" s="50" t="e">
        <f>IF($A41="","",IF($A41="Ogółem",SUM(Przedsięwzięcia!#REF!)-K41,SUMIF(Przedsięwzięcia!$D$13:$D$15,$A41,Przedsięwzięcia!#REF!)-K41))</f>
        <v>#REF!</v>
      </c>
      <c r="T41" s="50" t="e">
        <f>IF($A41="","",IF($A41="Ogółem",SUM(Przedsięwzięcia!#REF!)-L41,SUMIF(Przedsięwzięcia!$D$13:$D$15,$A41,Przedsięwzięcia!#REF!)-L41))</f>
        <v>#REF!</v>
      </c>
      <c r="U41" s="50" t="e">
        <f>IF($A41="","",IF($A41="Ogółem",SUM(Przedsięwzięcia!#REF!)-M41,SUMIF(Przedsięwzięcia!$D$13:$D$15,$A41,Przedsięwzięcia!#REF!)-M41))</f>
        <v>#REF!</v>
      </c>
      <c r="V41" s="50">
        <f>IF($A41="","",IF($A41="Ogółem",SUM(Przedsięwzięcia!$I14:$I51)-N41,SUMIF(Przedsięwzięcia!$D$13:$D$15,$A41,Przedsięwzięcia!$I$13:$I$15)-N41))</f>
        <v>-1036085</v>
      </c>
      <c r="W41" s="50">
        <f>IF($A41="","",IF($A41="Ogółem",SUM(Przedsięwzięcia!$M14:$M51)-O41,SUMIF(Przedsięwzięcia!$D$13:$D$15,$A41,Przedsięwzięcia!$M$13:$M$15)-O41))</f>
        <v>0</v>
      </c>
    </row>
    <row r="42" spans="1:23" ht="15" customHeight="1" x14ac:dyDescent="0.25">
      <c r="A42" s="157" t="s">
        <v>80</v>
      </c>
      <c r="B42" s="162" t="s">
        <v>143</v>
      </c>
      <c r="C42" s="157" t="s">
        <v>323</v>
      </c>
      <c r="D42" s="157" t="s">
        <v>285</v>
      </c>
      <c r="E42" s="159">
        <v>2050</v>
      </c>
      <c r="F42" s="160">
        <v>2722643</v>
      </c>
      <c r="G42" s="160">
        <v>0</v>
      </c>
      <c r="H42" s="161">
        <v>2722643</v>
      </c>
      <c r="I42" s="161"/>
      <c r="J42" s="161">
        <v>0</v>
      </c>
      <c r="K42" s="161">
        <v>163304</v>
      </c>
      <c r="L42" s="161">
        <v>719067</v>
      </c>
      <c r="M42" s="161">
        <v>920136</v>
      </c>
      <c r="N42" s="161">
        <v>920136</v>
      </c>
      <c r="O42" s="53"/>
      <c r="P42" s="49"/>
      <c r="Q42" s="50" t="e">
        <f>IF($A42="","",IF($A42="Ogółem",SUM(Przedsięwzięcia!#REF!)-I42,SUMIF(Przedsięwzięcia!$D$13:$D$15,$A42,Przedsięwzięcia!#REF!)-I42))</f>
        <v>#REF!</v>
      </c>
      <c r="R42" s="50" t="e">
        <f>IF($A42="","",IF($A42="Ogółem",SUM(Przedsięwzięcia!#REF!)-J42,SUMIF(Przedsięwzięcia!$D$13:$D$15,$A42,Przedsięwzięcia!#REF!)-J42))</f>
        <v>#REF!</v>
      </c>
      <c r="S42" s="50" t="e">
        <f>IF($A42="","",IF($A42="Ogółem",SUM(Przedsięwzięcia!#REF!)-K42,SUMIF(Przedsięwzięcia!$D$13:$D$15,$A42,Przedsięwzięcia!#REF!)-K42))</f>
        <v>#REF!</v>
      </c>
      <c r="T42" s="50" t="e">
        <f>IF($A42="","",IF($A42="Ogółem",SUM(Przedsięwzięcia!#REF!)-L42,SUMIF(Przedsięwzięcia!$D$13:$D$15,$A42,Przedsięwzięcia!#REF!)-L42))</f>
        <v>#REF!</v>
      </c>
      <c r="U42" s="50" t="e">
        <f>IF($A42="","",IF($A42="Ogółem",SUM(Przedsięwzięcia!#REF!)-M42,SUMIF(Przedsięwzięcia!$D$13:$D$15,$A42,Przedsięwzięcia!#REF!)-M42))</f>
        <v>#REF!</v>
      </c>
      <c r="V42" s="50">
        <f>IF($A42="","",IF($A42="Ogółem",SUM(Przedsięwzięcia!$I14:$I52)-N42,SUMIF(Przedsięwzięcia!$D$13:$D$15,$A42,Przedsięwzięcia!$I$13:$I$15)-N42))</f>
        <v>-920136</v>
      </c>
      <c r="W42" s="50">
        <f>IF($A42="","",IF($A42="Ogółem",SUM(Przedsięwzięcia!$M14:$M52)-O42,SUMIF(Przedsięwzięcia!$D$13:$D$15,$A42,Przedsięwzięcia!$M$13:$M$15)-O42))</f>
        <v>0</v>
      </c>
    </row>
    <row r="43" spans="1:23" ht="15" customHeight="1" x14ac:dyDescent="0.25">
      <c r="A43" s="157" t="s">
        <v>82</v>
      </c>
      <c r="B43" s="162" t="s">
        <v>143</v>
      </c>
      <c r="C43" s="157" t="s">
        <v>324</v>
      </c>
      <c r="D43" s="157" t="s">
        <v>285</v>
      </c>
      <c r="E43" s="159">
        <v>2050</v>
      </c>
      <c r="F43" s="160">
        <v>100767</v>
      </c>
      <c r="G43" s="160">
        <v>0</v>
      </c>
      <c r="H43" s="161">
        <v>100767</v>
      </c>
      <c r="I43" s="161"/>
      <c r="J43" s="161">
        <v>0</v>
      </c>
      <c r="K43" s="161">
        <v>24132</v>
      </c>
      <c r="L43" s="161">
        <v>25305</v>
      </c>
      <c r="M43" s="161">
        <v>25665</v>
      </c>
      <c r="N43" s="161">
        <v>25665</v>
      </c>
      <c r="O43" s="53"/>
      <c r="P43" s="49"/>
      <c r="Q43" s="50" t="e">
        <f>IF($A43="","",IF($A43="Ogółem",SUM(Przedsięwzięcia!#REF!)-I43,SUMIF(Przedsięwzięcia!$D$13:$D$15,$A43,Przedsięwzięcia!#REF!)-I43))</f>
        <v>#REF!</v>
      </c>
      <c r="R43" s="50" t="e">
        <f>IF($A43="","",IF($A43="Ogółem",SUM(Przedsięwzięcia!#REF!)-J43,SUMIF(Przedsięwzięcia!$D$13:$D$15,$A43,Przedsięwzięcia!#REF!)-J43))</f>
        <v>#REF!</v>
      </c>
      <c r="S43" s="50" t="e">
        <f>IF($A43="","",IF($A43="Ogółem",SUM(Przedsięwzięcia!#REF!)-K43,SUMIF(Przedsięwzięcia!$D$13:$D$15,$A43,Przedsięwzięcia!#REF!)-K43))</f>
        <v>#REF!</v>
      </c>
      <c r="T43" s="50" t="e">
        <f>IF($A43="","",IF($A43="Ogółem",SUM(Przedsięwzięcia!#REF!)-L43,SUMIF(Przedsięwzięcia!$D$13:$D$15,$A43,Przedsięwzięcia!#REF!)-L43))</f>
        <v>#REF!</v>
      </c>
      <c r="U43" s="50" t="e">
        <f>IF($A43="","",IF($A43="Ogółem",SUM(Przedsięwzięcia!#REF!)-M43,SUMIF(Przedsięwzięcia!$D$13:$D$15,$A43,Przedsięwzięcia!#REF!)-M43))</f>
        <v>#REF!</v>
      </c>
      <c r="V43" s="50">
        <f>IF($A43="","",IF($A43="Ogółem",SUM(Przedsięwzięcia!$I14:$I53)-N43,SUMIF(Przedsięwzięcia!$D$13:$D$15,$A43,Przedsięwzięcia!$I$13:$I$15)-N43))</f>
        <v>-25665</v>
      </c>
      <c r="W43" s="50">
        <f>IF($A43="","",IF($A43="Ogółem",SUM(Przedsięwzięcia!$M14:$M53)-O43,SUMIF(Przedsięwzięcia!$D$13:$D$15,$A43,Przedsięwzięcia!$M$13:$M$15)-O43))</f>
        <v>0</v>
      </c>
    </row>
    <row r="44" spans="1:23" ht="15" customHeight="1" x14ac:dyDescent="0.25">
      <c r="A44" s="157" t="s">
        <v>84</v>
      </c>
      <c r="B44" s="162" t="s">
        <v>143</v>
      </c>
      <c r="C44" s="157" t="s">
        <v>325</v>
      </c>
      <c r="D44" s="157" t="s">
        <v>285</v>
      </c>
      <c r="E44" s="159">
        <v>2050</v>
      </c>
      <c r="F44" s="160">
        <v>117745</v>
      </c>
      <c r="G44" s="160">
        <v>0</v>
      </c>
      <c r="H44" s="161">
        <v>117745</v>
      </c>
      <c r="I44" s="161"/>
      <c r="J44" s="161">
        <v>0</v>
      </c>
      <c r="K44" s="161">
        <v>28007</v>
      </c>
      <c r="L44" s="161">
        <v>29738</v>
      </c>
      <c r="M44" s="161">
        <v>30000</v>
      </c>
      <c r="N44" s="161">
        <v>30000</v>
      </c>
      <c r="O44" s="53"/>
      <c r="P44" s="49"/>
      <c r="Q44" s="50" t="e">
        <f>IF($A44="","",IF($A44="Ogółem",SUM(Przedsięwzięcia!#REF!)-I44,SUMIF(Przedsięwzięcia!$D$13:$D$15,$A44,Przedsięwzięcia!#REF!)-I44))</f>
        <v>#REF!</v>
      </c>
      <c r="R44" s="50" t="e">
        <f>IF($A44="","",IF($A44="Ogółem",SUM(Przedsięwzięcia!#REF!)-J44,SUMIF(Przedsięwzięcia!$D$13:$D$15,$A44,Przedsięwzięcia!#REF!)-J44))</f>
        <v>#REF!</v>
      </c>
      <c r="S44" s="50" t="e">
        <f>IF($A44="","",IF($A44="Ogółem",SUM(Przedsięwzięcia!#REF!)-K44,SUMIF(Przedsięwzięcia!$D$13:$D$15,$A44,Przedsięwzięcia!#REF!)-K44))</f>
        <v>#REF!</v>
      </c>
      <c r="T44" s="50" t="e">
        <f>IF($A44="","",IF($A44="Ogółem",SUM(Przedsięwzięcia!#REF!)-L44,SUMIF(Przedsięwzięcia!$D$13:$D$15,$A44,Przedsięwzięcia!#REF!)-L44))</f>
        <v>#REF!</v>
      </c>
      <c r="U44" s="50" t="e">
        <f>IF($A44="","",IF($A44="Ogółem",SUM(Przedsięwzięcia!#REF!)-M44,SUMIF(Przedsięwzięcia!$D$13:$D$15,$A44,Przedsięwzięcia!#REF!)-M44))</f>
        <v>#REF!</v>
      </c>
      <c r="V44" s="50">
        <f>IF($A44="","",IF($A44="Ogółem",SUM(Przedsięwzięcia!$I14:$I54)-N44,SUMIF(Przedsięwzięcia!$D$13:$D$15,$A44,Przedsięwzięcia!$I$13:$I$15)-N44))</f>
        <v>-30000</v>
      </c>
      <c r="W44" s="50">
        <f>IF($A44="","",IF($A44="Ogółem",SUM(Przedsięwzięcia!$M14:$M54)-O44,SUMIF(Przedsięwzięcia!$D$13:$D$15,$A44,Przedsięwzięcia!$M$13:$M$15)-O44))</f>
        <v>0</v>
      </c>
    </row>
    <row r="45" spans="1:23" ht="15" customHeight="1" x14ac:dyDescent="0.25">
      <c r="A45" s="157" t="s">
        <v>86</v>
      </c>
      <c r="B45" s="162" t="s">
        <v>143</v>
      </c>
      <c r="C45" s="157" t="s">
        <v>326</v>
      </c>
      <c r="D45" s="157" t="s">
        <v>285</v>
      </c>
      <c r="E45" s="159">
        <v>2050</v>
      </c>
      <c r="F45" s="160">
        <v>1558155</v>
      </c>
      <c r="G45" s="160">
        <v>0</v>
      </c>
      <c r="H45" s="161">
        <v>1558155</v>
      </c>
      <c r="I45" s="161"/>
      <c r="J45" s="161">
        <v>0</v>
      </c>
      <c r="K45" s="161">
        <v>119838</v>
      </c>
      <c r="L45" s="161">
        <v>450391</v>
      </c>
      <c r="M45" s="161">
        <v>493963</v>
      </c>
      <c r="N45" s="161">
        <v>493963</v>
      </c>
      <c r="O45" s="53"/>
      <c r="P45" s="49"/>
      <c r="Q45" s="50" t="e">
        <f>IF($A45="","",IF($A45="Ogółem",SUM(Przedsięwzięcia!#REF!)-I45,SUMIF(Przedsięwzięcia!$D$13:$D$15,$A45,Przedsięwzięcia!#REF!)-I45))</f>
        <v>#REF!</v>
      </c>
      <c r="R45" s="50" t="e">
        <f>IF($A45="","",IF($A45="Ogółem",SUM(Przedsięwzięcia!#REF!)-J45,SUMIF(Przedsięwzięcia!$D$13:$D$15,$A45,Przedsięwzięcia!#REF!)-J45))</f>
        <v>#REF!</v>
      </c>
      <c r="S45" s="50" t="e">
        <f>IF($A45="","",IF($A45="Ogółem",SUM(Przedsięwzięcia!#REF!)-K45,SUMIF(Przedsięwzięcia!$D$13:$D$15,$A45,Przedsięwzięcia!#REF!)-K45))</f>
        <v>#REF!</v>
      </c>
      <c r="T45" s="50" t="e">
        <f>IF($A45="","",IF($A45="Ogółem",SUM(Przedsięwzięcia!#REF!)-L45,SUMIF(Przedsięwzięcia!$D$13:$D$15,$A45,Przedsięwzięcia!#REF!)-L45))</f>
        <v>#REF!</v>
      </c>
      <c r="U45" s="50" t="e">
        <f>IF($A45="","",IF($A45="Ogółem",SUM(Przedsięwzięcia!#REF!)-M45,SUMIF(Przedsięwzięcia!$D$13:$D$15,$A45,Przedsięwzięcia!#REF!)-M45))</f>
        <v>#REF!</v>
      </c>
      <c r="V45" s="50">
        <f>IF($A45="","",IF($A45="Ogółem",SUM(Przedsięwzięcia!$I14:$I55)-N45,SUMIF(Przedsięwzięcia!$D$13:$D$15,$A45,Przedsięwzięcia!$I$13:$I$15)-N45))</f>
        <v>-493963</v>
      </c>
      <c r="W45" s="50">
        <f>IF($A45="","",IF($A45="Ogółem",SUM(Przedsięwzięcia!$M14:$M55)-O45,SUMIF(Przedsięwzięcia!$D$13:$D$15,$A45,Przedsięwzięcia!$M$13:$M$15)-O45))</f>
        <v>0</v>
      </c>
    </row>
    <row r="46" spans="1:23" ht="15" customHeight="1" x14ac:dyDescent="0.25">
      <c r="A46" s="157" t="s">
        <v>88</v>
      </c>
      <c r="B46" s="162" t="s">
        <v>143</v>
      </c>
      <c r="C46" s="157" t="s">
        <v>327</v>
      </c>
      <c r="D46" s="157" t="s">
        <v>285</v>
      </c>
      <c r="E46" s="159">
        <v>2050</v>
      </c>
      <c r="F46" s="160">
        <v>7004987</v>
      </c>
      <c r="G46" s="160">
        <v>0</v>
      </c>
      <c r="H46" s="161">
        <v>7004987</v>
      </c>
      <c r="I46" s="161"/>
      <c r="J46" s="161">
        <v>0</v>
      </c>
      <c r="K46" s="161">
        <v>965986</v>
      </c>
      <c r="L46" s="161">
        <v>1927837</v>
      </c>
      <c r="M46" s="161">
        <v>2055582</v>
      </c>
      <c r="N46" s="161">
        <v>2055582</v>
      </c>
      <c r="O46" s="53"/>
      <c r="P46" s="49"/>
      <c r="Q46" s="50" t="e">
        <f>IF($A46="","",IF($A46="Ogółem",SUM(Przedsięwzięcia!#REF!)-I46,SUMIF(Przedsięwzięcia!$D$13:$D$15,$A46,Przedsięwzięcia!#REF!)-I46))</f>
        <v>#REF!</v>
      </c>
      <c r="R46" s="50" t="e">
        <f>IF($A46="","",IF($A46="Ogółem",SUM(Przedsięwzięcia!#REF!)-J46,SUMIF(Przedsięwzięcia!$D$13:$D$15,$A46,Przedsięwzięcia!#REF!)-J46))</f>
        <v>#REF!</v>
      </c>
      <c r="S46" s="50" t="e">
        <f>IF($A46="","",IF($A46="Ogółem",SUM(Przedsięwzięcia!#REF!)-K46,SUMIF(Przedsięwzięcia!$D$13:$D$15,$A46,Przedsięwzięcia!#REF!)-K46))</f>
        <v>#REF!</v>
      </c>
      <c r="T46" s="50" t="e">
        <f>IF($A46="","",IF($A46="Ogółem",SUM(Przedsięwzięcia!#REF!)-L46,SUMIF(Przedsięwzięcia!$D$13:$D$15,$A46,Przedsięwzięcia!#REF!)-L46))</f>
        <v>#REF!</v>
      </c>
      <c r="U46" s="50" t="e">
        <f>IF($A46="","",IF($A46="Ogółem",SUM(Przedsięwzięcia!#REF!)-M46,SUMIF(Przedsięwzięcia!$D$13:$D$15,$A46,Przedsięwzięcia!#REF!)-M46))</f>
        <v>#REF!</v>
      </c>
      <c r="V46" s="50">
        <f>IF($A46="","",IF($A46="Ogółem",SUM(Przedsięwzięcia!$I14:$I56)-N46,SUMIF(Przedsięwzięcia!$D$13:$D$15,$A46,Przedsięwzięcia!$I$13:$I$15)-N46))</f>
        <v>-2055582</v>
      </c>
      <c r="W46" s="50">
        <f>IF($A46="","",IF($A46="Ogółem",SUM(Przedsięwzięcia!$M14:$M56)-O46,SUMIF(Przedsięwzięcia!$D$13:$D$15,$A46,Przedsięwzięcia!$M$13:$M$15)-O46))</f>
        <v>0</v>
      </c>
    </row>
    <row r="47" spans="1:23" ht="15" customHeight="1" x14ac:dyDescent="0.25">
      <c r="A47" s="157" t="s">
        <v>90</v>
      </c>
      <c r="B47" s="162" t="s">
        <v>143</v>
      </c>
      <c r="C47" s="157" t="s">
        <v>328</v>
      </c>
      <c r="D47" s="157" t="s">
        <v>285</v>
      </c>
      <c r="E47" s="159">
        <v>2050</v>
      </c>
      <c r="F47" s="160">
        <v>1071352</v>
      </c>
      <c r="G47" s="160">
        <v>0</v>
      </c>
      <c r="H47" s="161">
        <v>1071352</v>
      </c>
      <c r="I47" s="161"/>
      <c r="J47" s="161">
        <v>0</v>
      </c>
      <c r="K47" s="161">
        <v>76793</v>
      </c>
      <c r="L47" s="161">
        <v>310295</v>
      </c>
      <c r="M47" s="161">
        <v>342132</v>
      </c>
      <c r="N47" s="161">
        <v>342132</v>
      </c>
      <c r="O47" s="53"/>
      <c r="P47" s="49"/>
      <c r="Q47" s="50" t="e">
        <f>IF($A47="","",IF($A47="Ogółem",SUM(Przedsięwzięcia!#REF!)-I47,SUMIF(Przedsięwzięcia!$D$13:$D$15,$A47,Przedsięwzięcia!#REF!)-I47))</f>
        <v>#REF!</v>
      </c>
      <c r="R47" s="50" t="e">
        <f>IF($A47="","",IF($A47="Ogółem",SUM(Przedsięwzięcia!#REF!)-J47,SUMIF(Przedsięwzięcia!$D$13:$D$15,$A47,Przedsięwzięcia!#REF!)-J47))</f>
        <v>#REF!</v>
      </c>
      <c r="S47" s="50" t="e">
        <f>IF($A47="","",IF($A47="Ogółem",SUM(Przedsięwzięcia!#REF!)-K47,SUMIF(Przedsięwzięcia!$D$13:$D$15,$A47,Przedsięwzięcia!#REF!)-K47))</f>
        <v>#REF!</v>
      </c>
      <c r="T47" s="50" t="e">
        <f>IF($A47="","",IF($A47="Ogółem",SUM(Przedsięwzięcia!#REF!)-L47,SUMIF(Przedsięwzięcia!$D$13:$D$15,$A47,Przedsięwzięcia!#REF!)-L47))</f>
        <v>#REF!</v>
      </c>
      <c r="U47" s="50" t="e">
        <f>IF($A47="","",IF($A47="Ogółem",SUM(Przedsięwzięcia!#REF!)-M47,SUMIF(Przedsięwzięcia!$D$13:$D$15,$A47,Przedsięwzięcia!#REF!)-M47))</f>
        <v>#REF!</v>
      </c>
      <c r="V47" s="50">
        <f>IF($A47="","",IF($A47="Ogółem",SUM(Przedsięwzięcia!$I14:$I57)-N47,SUMIF(Przedsięwzięcia!$D$13:$D$15,$A47,Przedsięwzięcia!$I$13:$I$15)-N47))</f>
        <v>-342132</v>
      </c>
      <c r="W47" s="50">
        <f>IF($A47="","",IF($A47="Ogółem",SUM(Przedsięwzięcia!$M14:$M57)-O47,SUMIF(Przedsięwzięcia!$D$13:$D$15,$A47,Przedsięwzięcia!$M$13:$M$15)-O47))</f>
        <v>0</v>
      </c>
    </row>
    <row r="48" spans="1:23" ht="15" customHeight="1" x14ac:dyDescent="0.25">
      <c r="A48" s="157" t="s">
        <v>92</v>
      </c>
      <c r="B48" s="162" t="s">
        <v>143</v>
      </c>
      <c r="C48" s="157" t="s">
        <v>329</v>
      </c>
      <c r="D48" s="157" t="s">
        <v>285</v>
      </c>
      <c r="E48" s="159">
        <v>2050</v>
      </c>
      <c r="F48" s="160">
        <v>1936534</v>
      </c>
      <c r="G48" s="160">
        <v>0</v>
      </c>
      <c r="H48" s="161">
        <v>1936534</v>
      </c>
      <c r="I48" s="161"/>
      <c r="J48" s="161">
        <v>0</v>
      </c>
      <c r="K48" s="161">
        <v>54422</v>
      </c>
      <c r="L48" s="161">
        <v>582116</v>
      </c>
      <c r="M48" s="161">
        <v>649998</v>
      </c>
      <c r="N48" s="161">
        <v>649998</v>
      </c>
      <c r="O48" s="53"/>
      <c r="P48" s="49"/>
      <c r="Q48" s="50" t="e">
        <f>IF($A48="","",IF($A48="Ogółem",SUM(Przedsięwzięcia!#REF!)-I48,SUMIF(Przedsięwzięcia!$D$13:$D$15,$A48,Przedsięwzięcia!#REF!)-I48))</f>
        <v>#REF!</v>
      </c>
      <c r="R48" s="50" t="e">
        <f>IF($A48="","",IF($A48="Ogółem",SUM(Przedsięwzięcia!#REF!)-J48,SUMIF(Przedsięwzięcia!$D$13:$D$15,$A48,Przedsięwzięcia!#REF!)-J48))</f>
        <v>#REF!</v>
      </c>
      <c r="S48" s="50" t="e">
        <f>IF($A48="","",IF($A48="Ogółem",SUM(Przedsięwzięcia!#REF!)-K48,SUMIF(Przedsięwzięcia!$D$13:$D$15,$A48,Przedsięwzięcia!#REF!)-K48))</f>
        <v>#REF!</v>
      </c>
      <c r="T48" s="50" t="e">
        <f>IF($A48="","",IF($A48="Ogółem",SUM(Przedsięwzięcia!#REF!)-L48,SUMIF(Przedsięwzięcia!$D$13:$D$15,$A48,Przedsięwzięcia!#REF!)-L48))</f>
        <v>#REF!</v>
      </c>
      <c r="U48" s="50" t="e">
        <f>IF($A48="","",IF($A48="Ogółem",SUM(Przedsięwzięcia!#REF!)-M48,SUMIF(Przedsięwzięcia!$D$13:$D$15,$A48,Przedsięwzięcia!#REF!)-M48))</f>
        <v>#REF!</v>
      </c>
      <c r="V48" s="50">
        <f>IF($A48="","",IF($A48="Ogółem",SUM(Przedsięwzięcia!$I14:$I58)-N48,SUMIF(Przedsięwzięcia!$D$13:$D$15,$A48,Przedsięwzięcia!$I$13:$I$15)-N48))</f>
        <v>-649998</v>
      </c>
      <c r="W48" s="50">
        <f>IF($A48="","",IF($A48="Ogółem",SUM(Przedsięwzięcia!$M14:$M58)-O48,SUMIF(Przedsięwzięcia!$D$13:$D$15,$A48,Przedsięwzięcia!$M$13:$M$15)-O48))</f>
        <v>0</v>
      </c>
    </row>
    <row r="49" spans="1:23" ht="15" customHeight="1" x14ac:dyDescent="0.25">
      <c r="A49" s="157" t="s">
        <v>94</v>
      </c>
      <c r="B49" s="162" t="s">
        <v>143</v>
      </c>
      <c r="C49" s="157" t="s">
        <v>330</v>
      </c>
      <c r="D49" s="157" t="s">
        <v>285</v>
      </c>
      <c r="E49" s="159">
        <v>2050</v>
      </c>
      <c r="F49" s="160">
        <v>3792330</v>
      </c>
      <c r="G49" s="160">
        <v>0</v>
      </c>
      <c r="H49" s="161">
        <v>3792330</v>
      </c>
      <c r="I49" s="161"/>
      <c r="J49" s="161">
        <v>0</v>
      </c>
      <c r="K49" s="161">
        <v>310670</v>
      </c>
      <c r="L49" s="161">
        <v>1081660</v>
      </c>
      <c r="M49" s="161">
        <v>1200000</v>
      </c>
      <c r="N49" s="161">
        <v>1200000</v>
      </c>
      <c r="O49" s="53"/>
      <c r="P49" s="49"/>
      <c r="Q49" s="50" t="e">
        <f>IF($A49="","",IF($A49="Ogółem",SUM(Przedsięwzięcia!#REF!)-I49,SUMIF(Przedsięwzięcia!$D$13:$D$15,$A49,Przedsięwzięcia!#REF!)-I49))</f>
        <v>#REF!</v>
      </c>
      <c r="R49" s="50" t="e">
        <f>IF($A49="","",IF($A49="Ogółem",SUM(Przedsięwzięcia!#REF!)-J49,SUMIF(Przedsięwzięcia!$D$13:$D$15,$A49,Przedsięwzięcia!#REF!)-J49))</f>
        <v>#REF!</v>
      </c>
      <c r="S49" s="50" t="e">
        <f>IF($A49="","",IF($A49="Ogółem",SUM(Przedsięwzięcia!#REF!)-K49,SUMIF(Przedsięwzięcia!$D$13:$D$15,$A49,Przedsięwzięcia!#REF!)-K49))</f>
        <v>#REF!</v>
      </c>
      <c r="T49" s="50" t="e">
        <f>IF($A49="","",IF($A49="Ogółem",SUM(Przedsięwzięcia!#REF!)-L49,SUMIF(Przedsięwzięcia!$D$13:$D$15,$A49,Przedsięwzięcia!#REF!)-L49))</f>
        <v>#REF!</v>
      </c>
      <c r="U49" s="50" t="e">
        <f>IF($A49="","",IF($A49="Ogółem",SUM(Przedsięwzięcia!#REF!)-M49,SUMIF(Przedsięwzięcia!$D$13:$D$15,$A49,Przedsięwzięcia!#REF!)-M49))</f>
        <v>#REF!</v>
      </c>
      <c r="V49" s="50">
        <f>IF($A49="","",IF($A49="Ogółem",SUM(Przedsięwzięcia!$I14:$I59)-N49,SUMIF(Przedsięwzięcia!$D$13:$D$15,$A49,Przedsięwzięcia!$I$13:$I$15)-N49))</f>
        <v>-1200000</v>
      </c>
      <c r="W49" s="50">
        <f>IF($A49="","",IF($A49="Ogółem",SUM(Przedsięwzięcia!$M14:$M59)-O49,SUMIF(Przedsięwzięcia!$D$13:$D$15,$A49,Przedsięwzięcia!$M$13:$M$15)-O49))</f>
        <v>0</v>
      </c>
    </row>
    <row r="50" spans="1:23" ht="15" customHeight="1" x14ac:dyDescent="0.25">
      <c r="A50" s="157" t="s">
        <v>96</v>
      </c>
      <c r="B50" s="162" t="s">
        <v>143</v>
      </c>
      <c r="C50" s="157" t="s">
        <v>331</v>
      </c>
      <c r="D50" s="157" t="s">
        <v>285</v>
      </c>
      <c r="E50" s="159">
        <v>2050</v>
      </c>
      <c r="F50" s="160">
        <v>3722210</v>
      </c>
      <c r="G50" s="160">
        <v>0</v>
      </c>
      <c r="H50" s="161">
        <v>3722210</v>
      </c>
      <c r="I50" s="161"/>
      <c r="J50" s="161">
        <v>0</v>
      </c>
      <c r="K50" s="161">
        <v>145029</v>
      </c>
      <c r="L50" s="161">
        <v>1094981</v>
      </c>
      <c r="M50" s="161">
        <v>1241100</v>
      </c>
      <c r="N50" s="161">
        <v>1241100</v>
      </c>
      <c r="O50" s="53"/>
      <c r="P50" s="49"/>
      <c r="Q50" s="50" t="e">
        <f>IF($A50="","",IF($A50="Ogółem",SUM(Przedsięwzięcia!#REF!)-I50,SUMIF(Przedsięwzięcia!$D$13:$D$15,$A50,Przedsięwzięcia!#REF!)-I50))</f>
        <v>#REF!</v>
      </c>
      <c r="R50" s="50" t="e">
        <f>IF($A50="","",IF($A50="Ogółem",SUM(Przedsięwzięcia!#REF!)-J50,SUMIF(Przedsięwzięcia!$D$13:$D$15,$A50,Przedsięwzięcia!#REF!)-J50))</f>
        <v>#REF!</v>
      </c>
      <c r="S50" s="50" t="e">
        <f>IF($A50="","",IF($A50="Ogółem",SUM(Przedsięwzięcia!#REF!)-K50,SUMIF(Przedsięwzięcia!$D$13:$D$15,$A50,Przedsięwzięcia!#REF!)-K50))</f>
        <v>#REF!</v>
      </c>
      <c r="T50" s="50" t="e">
        <f>IF($A50="","",IF($A50="Ogółem",SUM(Przedsięwzięcia!#REF!)-L50,SUMIF(Przedsięwzięcia!$D$13:$D$15,$A50,Przedsięwzięcia!#REF!)-L50))</f>
        <v>#REF!</v>
      </c>
      <c r="U50" s="50" t="e">
        <f>IF($A50="","",IF($A50="Ogółem",SUM(Przedsięwzięcia!#REF!)-M50,SUMIF(Przedsięwzięcia!$D$13:$D$15,$A50,Przedsięwzięcia!#REF!)-M50))</f>
        <v>#REF!</v>
      </c>
      <c r="V50" s="50">
        <f>IF($A50="","",IF($A50="Ogółem",SUM(Przedsięwzięcia!$I14:$I60)-N50,SUMIF(Przedsięwzięcia!$D$13:$D$15,$A50,Przedsięwzięcia!$I$13:$I$15)-N50))</f>
        <v>-1241100</v>
      </c>
      <c r="W50" s="50">
        <f>IF($A50="","",IF($A50="Ogółem",SUM(Przedsięwzięcia!$M14:$M60)-O50,SUMIF(Przedsięwzięcia!$D$13:$D$15,$A50,Przedsięwzięcia!$M$13:$M$15)-O50))</f>
        <v>0</v>
      </c>
    </row>
    <row r="51" spans="1:23" ht="15" customHeight="1" x14ac:dyDescent="0.25">
      <c r="A51" s="157" t="s">
        <v>98</v>
      </c>
      <c r="B51" s="162" t="s">
        <v>143</v>
      </c>
      <c r="C51" s="157" t="s">
        <v>332</v>
      </c>
      <c r="D51" s="157" t="s">
        <v>285</v>
      </c>
      <c r="E51" s="159">
        <v>2050</v>
      </c>
      <c r="F51" s="160">
        <v>10339526</v>
      </c>
      <c r="G51" s="160">
        <v>0</v>
      </c>
      <c r="H51" s="161">
        <v>10339526</v>
      </c>
      <c r="I51" s="161"/>
      <c r="J51" s="161">
        <v>0</v>
      </c>
      <c r="K51" s="161">
        <v>875966</v>
      </c>
      <c r="L51" s="161">
        <v>2974004</v>
      </c>
      <c r="M51" s="161">
        <v>3244778</v>
      </c>
      <c r="N51" s="161">
        <v>3244778</v>
      </c>
      <c r="O51" s="53"/>
      <c r="P51" s="49"/>
      <c r="Q51" s="50" t="e">
        <f>IF($A51="","",IF($A51="Ogółem",SUM(Przedsięwzięcia!#REF!)-I51,SUMIF(Przedsięwzięcia!$D$13:$D$15,$A51,Przedsięwzięcia!#REF!)-I51))</f>
        <v>#REF!</v>
      </c>
      <c r="R51" s="50" t="e">
        <f>IF($A51="","",IF($A51="Ogółem",SUM(Przedsięwzięcia!#REF!)-J51,SUMIF(Przedsięwzięcia!$D$13:$D$15,$A51,Przedsięwzięcia!#REF!)-J51))</f>
        <v>#REF!</v>
      </c>
      <c r="S51" s="50" t="e">
        <f>IF($A51="","",IF($A51="Ogółem",SUM(Przedsięwzięcia!#REF!)-K51,SUMIF(Przedsięwzięcia!$D$13:$D$15,$A51,Przedsięwzięcia!#REF!)-K51))</f>
        <v>#REF!</v>
      </c>
      <c r="T51" s="50" t="e">
        <f>IF($A51="","",IF($A51="Ogółem",SUM(Przedsięwzięcia!#REF!)-L51,SUMIF(Przedsięwzięcia!$D$13:$D$15,$A51,Przedsięwzięcia!#REF!)-L51))</f>
        <v>#REF!</v>
      </c>
      <c r="U51" s="50" t="e">
        <f>IF($A51="","",IF($A51="Ogółem",SUM(Przedsięwzięcia!#REF!)-M51,SUMIF(Przedsięwzięcia!$D$13:$D$15,$A51,Przedsięwzięcia!#REF!)-M51))</f>
        <v>#REF!</v>
      </c>
      <c r="V51" s="50">
        <f>IF($A51="","",IF($A51="Ogółem",SUM(Przedsięwzięcia!$I14:$I61)-N51,SUMIF(Przedsięwzięcia!$D$13:$D$15,$A51,Przedsięwzięcia!$I$13:$I$15)-N51))</f>
        <v>-3244778</v>
      </c>
      <c r="W51" s="50">
        <f>IF($A51="","",IF($A51="Ogółem",SUM(Przedsięwzięcia!$M14:$M61)-O51,SUMIF(Przedsięwzięcia!$D$13:$D$15,$A51,Przedsięwzięcia!$M$13:$M$15)-O51))</f>
        <v>0</v>
      </c>
    </row>
    <row r="52" spans="1:23" ht="15" customHeight="1" x14ac:dyDescent="0.25">
      <c r="A52" s="157" t="s">
        <v>13</v>
      </c>
      <c r="B52" s="162" t="s">
        <v>143</v>
      </c>
      <c r="C52" s="157" t="s">
        <v>284</v>
      </c>
      <c r="D52" s="157" t="s">
        <v>333</v>
      </c>
      <c r="E52" s="159">
        <v>2050</v>
      </c>
      <c r="F52" s="160">
        <v>224738</v>
      </c>
      <c r="G52" s="160">
        <v>38578</v>
      </c>
      <c r="H52" s="161">
        <v>186160</v>
      </c>
      <c r="I52" s="161">
        <v>10606</v>
      </c>
      <c r="J52" s="161">
        <v>27972</v>
      </c>
      <c r="K52" s="161">
        <v>132755</v>
      </c>
      <c r="L52" s="161">
        <v>53405</v>
      </c>
      <c r="M52" s="161"/>
      <c r="N52" s="161"/>
      <c r="O52" s="53"/>
      <c r="P52" s="49"/>
      <c r="Q52" s="50" t="e">
        <f>IF($A52="","",IF($A52="Ogółem",SUM(Przedsięwzięcia!#REF!)-I52,SUMIF(Przedsięwzięcia!$D$13:$D$15,$A52,Przedsięwzięcia!#REF!)-I52))</f>
        <v>#REF!</v>
      </c>
      <c r="R52" s="50" t="e">
        <f>IF($A52="","",IF($A52="Ogółem",SUM(Przedsięwzięcia!#REF!)-J52,SUMIF(Przedsięwzięcia!$D$13:$D$15,$A52,Przedsięwzięcia!#REF!)-J52))</f>
        <v>#REF!</v>
      </c>
      <c r="S52" s="50" t="e">
        <f>IF($A52="","",IF($A52="Ogółem",SUM(Przedsięwzięcia!#REF!)-K52,SUMIF(Przedsięwzięcia!$D$13:$D$15,$A52,Przedsięwzięcia!#REF!)-K52))</f>
        <v>#REF!</v>
      </c>
      <c r="T52" s="50" t="e">
        <f>IF($A52="","",IF($A52="Ogółem",SUM(Przedsięwzięcia!#REF!)-L52,SUMIF(Przedsięwzięcia!$D$13:$D$15,$A52,Przedsięwzięcia!#REF!)-L52))</f>
        <v>#REF!</v>
      </c>
      <c r="U52" s="50" t="e">
        <f>IF($A52="","",IF($A52="Ogółem",SUM(Przedsięwzięcia!#REF!)-M52,SUMIF(Przedsięwzięcia!$D$13:$D$15,$A52,Przedsięwzięcia!#REF!)-M52))</f>
        <v>#REF!</v>
      </c>
      <c r="V52" s="50">
        <f>IF($A52="","",IF($A52="Ogółem",SUM(Przedsięwzięcia!$I14:$I62)-N52,SUMIF(Przedsięwzięcia!$D$13:$D$15,$A52,Przedsięwzięcia!$I$13:$I$15)-N52))</f>
        <v>0</v>
      </c>
      <c r="W52" s="50">
        <f>IF($A52="","",IF($A52="Ogółem",SUM(Przedsięwzięcia!$M14:$M62)-O52,SUMIF(Przedsięwzięcia!$D$13:$D$15,$A52,Przedsięwzięcia!$M$13:$M$15)-O52))</f>
        <v>0</v>
      </c>
    </row>
    <row r="53" spans="1:23" ht="15" customHeight="1" x14ac:dyDescent="0.25">
      <c r="A53" s="157" t="s">
        <v>104</v>
      </c>
      <c r="B53" s="162" t="s">
        <v>102</v>
      </c>
      <c r="C53" s="157" t="s">
        <v>286</v>
      </c>
      <c r="D53" s="157" t="s">
        <v>334</v>
      </c>
      <c r="E53" s="159">
        <v>2050</v>
      </c>
      <c r="F53" s="160">
        <v>134946</v>
      </c>
      <c r="G53" s="160">
        <v>0</v>
      </c>
      <c r="H53" s="161">
        <v>134946</v>
      </c>
      <c r="I53" s="161"/>
      <c r="J53" s="161">
        <v>0</v>
      </c>
      <c r="K53" s="161">
        <v>77112</v>
      </c>
      <c r="L53" s="161">
        <v>57834</v>
      </c>
      <c r="M53" s="161"/>
      <c r="N53" s="161"/>
      <c r="O53" s="53"/>
      <c r="P53" s="49"/>
      <c r="Q53" s="50" t="e">
        <f>IF($A53="","",IF($A53="Ogółem",SUM(Przedsięwzięcia!#REF!)-I53,SUMIF(Przedsięwzięcia!$D$13:$D$15,$A53,Przedsięwzięcia!#REF!)-I53))</f>
        <v>#REF!</v>
      </c>
      <c r="R53" s="50" t="e">
        <f>IF($A53="","",IF($A53="Ogółem",SUM(Przedsięwzięcia!#REF!)-J53,SUMIF(Przedsięwzięcia!$D$13:$D$15,$A53,Przedsięwzięcia!#REF!)-J53))</f>
        <v>#REF!</v>
      </c>
      <c r="S53" s="50" t="e">
        <f>IF($A53="","",IF($A53="Ogółem",SUM(Przedsięwzięcia!#REF!)-K53,SUMIF(Przedsięwzięcia!$D$13:$D$15,$A53,Przedsięwzięcia!#REF!)-K53))</f>
        <v>#REF!</v>
      </c>
      <c r="T53" s="50" t="e">
        <f>IF($A53="","",IF($A53="Ogółem",SUM(Przedsięwzięcia!#REF!)-L53,SUMIF(Przedsięwzięcia!$D$13:$D$15,$A53,Przedsięwzięcia!#REF!)-L53))</f>
        <v>#REF!</v>
      </c>
      <c r="U53" s="50" t="e">
        <f>IF($A53="","",IF($A53="Ogółem",SUM(Przedsięwzięcia!#REF!)-M53,SUMIF(Przedsięwzięcia!$D$13:$D$15,$A53,Przedsięwzięcia!#REF!)-M53))</f>
        <v>#REF!</v>
      </c>
      <c r="V53" s="50">
        <f>IF($A53="","",IF($A53="Ogółem",SUM(Przedsięwzięcia!$I14:$I63)-N53,SUMIF(Przedsięwzięcia!$D$13:$D$15,$A53,Przedsięwzięcia!$I$13:$I$15)-N53))</f>
        <v>0</v>
      </c>
      <c r="W53" s="50">
        <f>IF($A53="","",IF($A53="Ogółem",SUM(Przedsięwzięcia!$M14:$M63)-O53,SUMIF(Przedsięwzięcia!$D$13:$D$15,$A53,Przedsięwzięcia!$M$13:$M$15)-O53))</f>
        <v>0</v>
      </c>
    </row>
    <row r="54" spans="1:23" ht="15" customHeight="1" x14ac:dyDescent="0.25">
      <c r="A54" s="157" t="s">
        <v>106</v>
      </c>
      <c r="B54" s="162" t="s">
        <v>100</v>
      </c>
      <c r="C54" s="157" t="s">
        <v>286</v>
      </c>
      <c r="D54" s="157" t="s">
        <v>287</v>
      </c>
      <c r="E54" s="159">
        <v>2050</v>
      </c>
      <c r="F54" s="160">
        <v>939707</v>
      </c>
      <c r="G54" s="160">
        <v>0</v>
      </c>
      <c r="H54" s="161">
        <v>939707</v>
      </c>
      <c r="I54" s="161"/>
      <c r="J54" s="161">
        <v>0</v>
      </c>
      <c r="K54" s="161">
        <v>512782</v>
      </c>
      <c r="L54" s="161">
        <v>229740</v>
      </c>
      <c r="M54" s="161">
        <v>197185</v>
      </c>
      <c r="N54" s="161"/>
      <c r="O54" s="53"/>
      <c r="P54" s="49"/>
      <c r="Q54" s="50" t="e">
        <f>IF($A54="","",IF($A54="Ogółem",SUM(Przedsięwzięcia!#REF!)-I54,SUMIF(Przedsięwzięcia!$D$13:$D$15,$A54,Przedsięwzięcia!#REF!)-I54))</f>
        <v>#REF!</v>
      </c>
      <c r="R54" s="50" t="e">
        <f>IF($A54="","",IF($A54="Ogółem",SUM(Przedsięwzięcia!#REF!)-J54,SUMIF(Przedsięwzięcia!$D$13:$D$15,$A54,Przedsięwzięcia!#REF!)-J54))</f>
        <v>#REF!</v>
      </c>
      <c r="S54" s="50" t="e">
        <f>IF($A54="","",IF($A54="Ogółem",SUM(Przedsięwzięcia!#REF!)-K54,SUMIF(Przedsięwzięcia!$D$13:$D$15,$A54,Przedsięwzięcia!#REF!)-K54))</f>
        <v>#REF!</v>
      </c>
      <c r="T54" s="50" t="e">
        <f>IF($A54="","",IF($A54="Ogółem",SUM(Przedsięwzięcia!#REF!)-L54,SUMIF(Przedsięwzięcia!$D$13:$D$15,$A54,Przedsięwzięcia!#REF!)-L54))</f>
        <v>#REF!</v>
      </c>
      <c r="U54" s="50" t="e">
        <f>IF($A54="","",IF($A54="Ogółem",SUM(Przedsięwzięcia!#REF!)-M54,SUMIF(Przedsięwzięcia!$D$13:$D$15,$A54,Przedsięwzięcia!#REF!)-M54))</f>
        <v>#REF!</v>
      </c>
      <c r="V54" s="50">
        <f>IF($A54="","",IF($A54="Ogółem",SUM(Przedsięwzięcia!$I14:$I64)-N54,SUMIF(Przedsięwzięcia!$D$13:$D$15,$A54,Przedsięwzięcia!$I$13:$I$15)-N54))</f>
        <v>0</v>
      </c>
      <c r="W54" s="50">
        <f>IF($A54="","",IF($A54="Ogółem",SUM(Przedsięwzięcia!$M14:$M64)-O54,SUMIF(Przedsięwzięcia!$D$13:$D$15,$A54,Przedsięwzięcia!$M$13:$M$15)-O54))</f>
        <v>0</v>
      </c>
    </row>
    <row r="55" spans="1:23" ht="15" customHeight="1" x14ac:dyDescent="0.25">
      <c r="A55" s="157" t="s">
        <v>15</v>
      </c>
      <c r="B55" s="162" t="s">
        <v>143</v>
      </c>
      <c r="C55" s="157" t="s">
        <v>290</v>
      </c>
      <c r="D55" s="157" t="s">
        <v>335</v>
      </c>
      <c r="E55" s="159">
        <v>2050</v>
      </c>
      <c r="F55" s="160">
        <v>847156</v>
      </c>
      <c r="G55" s="160">
        <v>117512</v>
      </c>
      <c r="H55" s="161">
        <v>729644</v>
      </c>
      <c r="I55" s="161">
        <v>0</v>
      </c>
      <c r="J55" s="161">
        <v>117512</v>
      </c>
      <c r="K55" s="161">
        <v>644036</v>
      </c>
      <c r="L55" s="161">
        <v>85608</v>
      </c>
      <c r="M55" s="161"/>
      <c r="N55" s="161"/>
      <c r="O55" s="53"/>
      <c r="P55" s="49"/>
      <c r="Q55" s="50" t="e">
        <f>IF($A55="","",IF($A55="Ogółem",SUM(Przedsięwzięcia!#REF!)-I55,SUMIF(Przedsięwzięcia!$D$13:$D$15,$A55,Przedsięwzięcia!#REF!)-I55))</f>
        <v>#REF!</v>
      </c>
      <c r="R55" s="50" t="e">
        <f>IF($A55="","",IF($A55="Ogółem",SUM(Przedsięwzięcia!#REF!)-J55,SUMIF(Przedsięwzięcia!$D$13:$D$15,$A55,Przedsięwzięcia!#REF!)-J55))</f>
        <v>#REF!</v>
      </c>
      <c r="S55" s="50" t="e">
        <f>IF($A55="","",IF($A55="Ogółem",SUM(Przedsięwzięcia!#REF!)-K55,SUMIF(Przedsięwzięcia!$D$13:$D$15,$A55,Przedsięwzięcia!#REF!)-K55))</f>
        <v>#REF!</v>
      </c>
      <c r="T55" s="50" t="e">
        <f>IF($A55="","",IF($A55="Ogółem",SUM(Przedsięwzięcia!#REF!)-L55,SUMIF(Przedsięwzięcia!$D$13:$D$15,$A55,Przedsięwzięcia!#REF!)-L55))</f>
        <v>#REF!</v>
      </c>
      <c r="U55" s="50" t="e">
        <f>IF($A55="","",IF($A55="Ogółem",SUM(Przedsięwzięcia!#REF!)-M55,SUMIF(Przedsięwzięcia!$D$13:$D$15,$A55,Przedsięwzięcia!#REF!)-M55))</f>
        <v>#REF!</v>
      </c>
      <c r="V55" s="50">
        <f>IF($A55="","",IF($A55="Ogółem",SUM(Przedsięwzięcia!$I14:$I65)-N55,SUMIF(Przedsięwzięcia!$D$13:$D$15,$A55,Przedsięwzięcia!$I$13:$I$15)-N55))</f>
        <v>0</v>
      </c>
      <c r="W55" s="50">
        <f>IF($A55="","",IF($A55="Ogółem",SUM(Przedsięwzięcia!$M14:$M65)-O55,SUMIF(Przedsięwzięcia!$D$13:$D$15,$A55,Przedsięwzięcia!$M$13:$M$15)-O55))</f>
        <v>0</v>
      </c>
    </row>
    <row r="56" spans="1:23" ht="15" customHeight="1" x14ac:dyDescent="0.25">
      <c r="A56" s="157" t="s">
        <v>17</v>
      </c>
      <c r="B56" s="162" t="s">
        <v>143</v>
      </c>
      <c r="C56" s="157" t="s">
        <v>291</v>
      </c>
      <c r="D56" s="157" t="s">
        <v>335</v>
      </c>
      <c r="E56" s="159">
        <v>2050</v>
      </c>
      <c r="F56" s="160">
        <v>775640</v>
      </c>
      <c r="G56" s="160">
        <v>1904</v>
      </c>
      <c r="H56" s="161">
        <v>773736</v>
      </c>
      <c r="I56" s="161">
        <v>0</v>
      </c>
      <c r="J56" s="161">
        <v>1904</v>
      </c>
      <c r="K56" s="161">
        <v>678850</v>
      </c>
      <c r="L56" s="161">
        <v>94886</v>
      </c>
      <c r="M56" s="161"/>
      <c r="N56" s="161"/>
      <c r="O56" s="53"/>
      <c r="P56" s="49"/>
      <c r="Q56" s="50" t="e">
        <f>IF($A56="","",IF($A56="Ogółem",SUM(Przedsięwzięcia!#REF!)-I56,SUMIF(Przedsięwzięcia!$D$13:$D$15,$A56,Przedsięwzięcia!#REF!)-I56))</f>
        <v>#REF!</v>
      </c>
      <c r="R56" s="50" t="e">
        <f>IF($A56="","",IF($A56="Ogółem",SUM(Przedsięwzięcia!#REF!)-J56,SUMIF(Przedsięwzięcia!$D$13:$D$15,$A56,Przedsięwzięcia!#REF!)-J56))</f>
        <v>#REF!</v>
      </c>
      <c r="S56" s="50" t="e">
        <f>IF($A56="","",IF($A56="Ogółem",SUM(Przedsięwzięcia!#REF!)-K56,SUMIF(Przedsięwzięcia!$D$13:$D$15,$A56,Przedsięwzięcia!#REF!)-K56))</f>
        <v>#REF!</v>
      </c>
      <c r="T56" s="50" t="e">
        <f>IF($A56="","",IF($A56="Ogółem",SUM(Przedsięwzięcia!#REF!)-L56,SUMIF(Przedsięwzięcia!$D$13:$D$15,$A56,Przedsięwzięcia!#REF!)-L56))</f>
        <v>#REF!</v>
      </c>
      <c r="U56" s="50" t="e">
        <f>IF($A56="","",IF($A56="Ogółem",SUM(Przedsięwzięcia!#REF!)-M56,SUMIF(Przedsięwzięcia!$D$13:$D$15,$A56,Przedsięwzięcia!#REF!)-M56))</f>
        <v>#REF!</v>
      </c>
      <c r="V56" s="50">
        <f>IF($A56="","",IF($A56="Ogółem",SUM(Przedsięwzięcia!$I14:$I66)-N56,SUMIF(Przedsięwzięcia!$D$13:$D$15,$A56,Przedsięwzięcia!$I$13:$I$15)-N56))</f>
        <v>0</v>
      </c>
      <c r="W56" s="50">
        <f>IF($A56="","",IF($A56="Ogółem",SUM(Przedsięwzięcia!$M14:$M66)-O56,SUMIF(Przedsięwzięcia!$D$13:$D$15,$A56,Przedsięwzięcia!$M$13:$M$15)-O56))</f>
        <v>0</v>
      </c>
    </row>
    <row r="57" spans="1:23" ht="15" customHeight="1" x14ac:dyDescent="0.25">
      <c r="A57" s="157" t="s">
        <v>19</v>
      </c>
      <c r="B57" s="162" t="s">
        <v>143</v>
      </c>
      <c r="C57" s="157" t="s">
        <v>292</v>
      </c>
      <c r="D57" s="157" t="s">
        <v>285</v>
      </c>
      <c r="E57" s="159">
        <v>2050</v>
      </c>
      <c r="F57" s="160">
        <v>314618</v>
      </c>
      <c r="G57" s="160">
        <v>0</v>
      </c>
      <c r="H57" s="161">
        <v>314618</v>
      </c>
      <c r="I57" s="161">
        <v>0</v>
      </c>
      <c r="J57" s="161">
        <v>0</v>
      </c>
      <c r="K57" s="161">
        <v>279562</v>
      </c>
      <c r="L57" s="161">
        <v>35056</v>
      </c>
      <c r="M57" s="161"/>
      <c r="N57" s="161"/>
      <c r="O57" s="53"/>
      <c r="P57" s="49"/>
      <c r="Q57" s="50" t="e">
        <f>IF($A57="","",IF($A57="Ogółem",SUM(Przedsięwzięcia!#REF!)-I57,SUMIF(Przedsięwzięcia!$D$13:$D$15,$A57,Przedsięwzięcia!#REF!)-I57))</f>
        <v>#REF!</v>
      </c>
      <c r="R57" s="50" t="e">
        <f>IF($A57="","",IF($A57="Ogółem",SUM(Przedsięwzięcia!#REF!)-J57,SUMIF(Przedsięwzięcia!$D$13:$D$15,$A57,Przedsięwzięcia!#REF!)-J57))</f>
        <v>#REF!</v>
      </c>
      <c r="S57" s="50" t="e">
        <f>IF($A57="","",IF($A57="Ogółem",SUM(Przedsięwzięcia!#REF!)-K57,SUMIF(Przedsięwzięcia!$D$13:$D$15,$A57,Przedsięwzięcia!#REF!)-K57))</f>
        <v>#REF!</v>
      </c>
      <c r="T57" s="50" t="e">
        <f>IF($A57="","",IF($A57="Ogółem",SUM(Przedsięwzięcia!#REF!)-L57,SUMIF(Przedsięwzięcia!$D$13:$D$15,$A57,Przedsięwzięcia!#REF!)-L57))</f>
        <v>#REF!</v>
      </c>
      <c r="U57" s="50" t="e">
        <f>IF($A57="","",IF($A57="Ogółem",SUM(Przedsięwzięcia!#REF!)-M57,SUMIF(Przedsięwzięcia!$D$13:$D$15,$A57,Przedsięwzięcia!#REF!)-M57))</f>
        <v>#REF!</v>
      </c>
      <c r="V57" s="50">
        <f>IF($A57="","",IF($A57="Ogółem",SUM(Przedsięwzięcia!$I14:$I67)-N57,SUMIF(Przedsięwzięcia!$D$13:$D$15,$A57,Przedsięwzięcia!$I$13:$I$15)-N57))</f>
        <v>0</v>
      </c>
      <c r="W57" s="50">
        <f>IF($A57="","",IF($A57="Ogółem",SUM(Przedsięwzięcia!$M14:$M67)-O57,SUMIF(Przedsięwzięcia!$D$13:$D$15,$A57,Przedsięwzięcia!$M$13:$M$15)-O57))</f>
        <v>0</v>
      </c>
    </row>
    <row r="58" spans="1:23" ht="15" customHeight="1" x14ac:dyDescent="0.25">
      <c r="A58" s="157" t="s">
        <v>21</v>
      </c>
      <c r="B58" s="162" t="s">
        <v>143</v>
      </c>
      <c r="C58" s="157" t="s">
        <v>293</v>
      </c>
      <c r="D58" s="157" t="s">
        <v>289</v>
      </c>
      <c r="E58" s="159">
        <v>2050</v>
      </c>
      <c r="F58" s="160">
        <v>796876</v>
      </c>
      <c r="G58" s="160">
        <v>5257</v>
      </c>
      <c r="H58" s="161">
        <v>791619</v>
      </c>
      <c r="I58" s="161">
        <v>31</v>
      </c>
      <c r="J58" s="161">
        <v>5226</v>
      </c>
      <c r="K58" s="161">
        <v>699148</v>
      </c>
      <c r="L58" s="161">
        <v>92471</v>
      </c>
      <c r="M58" s="161"/>
      <c r="N58" s="161"/>
      <c r="O58" s="53"/>
      <c r="P58" s="49"/>
      <c r="Q58" s="50" t="e">
        <f>IF($A58="","",IF($A58="Ogółem",SUM(Przedsięwzięcia!#REF!)-I58,SUMIF(Przedsięwzięcia!$D$13:$D$15,$A58,Przedsięwzięcia!#REF!)-I58))</f>
        <v>#REF!</v>
      </c>
      <c r="R58" s="50" t="e">
        <f>IF($A58="","",IF($A58="Ogółem",SUM(Przedsięwzięcia!#REF!)-J58,SUMIF(Przedsięwzięcia!$D$13:$D$15,$A58,Przedsięwzięcia!#REF!)-J58))</f>
        <v>#REF!</v>
      </c>
      <c r="S58" s="50" t="e">
        <f>IF($A58="","",IF($A58="Ogółem",SUM(Przedsięwzięcia!#REF!)-K58,SUMIF(Przedsięwzięcia!$D$13:$D$15,$A58,Przedsięwzięcia!#REF!)-K58))</f>
        <v>#REF!</v>
      </c>
      <c r="T58" s="50" t="e">
        <f>IF($A58="","",IF($A58="Ogółem",SUM(Przedsięwzięcia!#REF!)-L58,SUMIF(Przedsięwzięcia!$D$13:$D$15,$A58,Przedsięwzięcia!#REF!)-L58))</f>
        <v>#REF!</v>
      </c>
      <c r="U58" s="50" t="e">
        <f>IF($A58="","",IF($A58="Ogółem",SUM(Przedsięwzięcia!#REF!)-M58,SUMIF(Przedsięwzięcia!$D$13:$D$15,$A58,Przedsięwzięcia!#REF!)-M58))</f>
        <v>#REF!</v>
      </c>
      <c r="V58" s="50">
        <f>IF($A58="","",IF($A58="Ogółem",SUM(Przedsięwzięcia!$I14:$I68)-N58,SUMIF(Przedsięwzięcia!$D$13:$D$15,$A58,Przedsięwzięcia!$I$13:$I$15)-N58))</f>
        <v>0</v>
      </c>
      <c r="W58" s="50">
        <f>IF($A58="","",IF($A58="Ogółem",SUM(Przedsięwzięcia!$M14:$M68)-O58,SUMIF(Przedsięwzięcia!$D$13:$D$15,$A58,Przedsięwzięcia!$M$13:$M$15)-O58))</f>
        <v>0</v>
      </c>
    </row>
    <row r="59" spans="1:23" ht="15" customHeight="1" x14ac:dyDescent="0.25">
      <c r="A59" s="157" t="s">
        <v>23</v>
      </c>
      <c r="B59" s="162" t="s">
        <v>143</v>
      </c>
      <c r="C59" s="157" t="s">
        <v>294</v>
      </c>
      <c r="D59" s="157" t="s">
        <v>335</v>
      </c>
      <c r="E59" s="159">
        <v>2050</v>
      </c>
      <c r="F59" s="160">
        <v>968755</v>
      </c>
      <c r="G59" s="160">
        <v>2221</v>
      </c>
      <c r="H59" s="161">
        <v>966534</v>
      </c>
      <c r="I59" s="161">
        <v>0</v>
      </c>
      <c r="J59" s="161">
        <v>2221</v>
      </c>
      <c r="K59" s="161">
        <v>851041</v>
      </c>
      <c r="L59" s="161">
        <v>115493</v>
      </c>
      <c r="M59" s="161"/>
      <c r="N59" s="161"/>
      <c r="O59" s="53"/>
      <c r="P59" s="49"/>
      <c r="Q59" s="50" t="e">
        <f>IF($A59="","",IF($A59="Ogółem",SUM(Przedsięwzięcia!#REF!)-I59,SUMIF(Przedsięwzięcia!$D$13:$D$15,$A59,Przedsięwzięcia!#REF!)-I59))</f>
        <v>#REF!</v>
      </c>
      <c r="R59" s="50" t="e">
        <f>IF($A59="","",IF($A59="Ogółem",SUM(Przedsięwzięcia!#REF!)-J59,SUMIF(Przedsięwzięcia!$D$13:$D$15,$A59,Przedsięwzięcia!#REF!)-J59))</f>
        <v>#REF!</v>
      </c>
      <c r="S59" s="50" t="e">
        <f>IF($A59="","",IF($A59="Ogółem",SUM(Przedsięwzięcia!#REF!)-K59,SUMIF(Przedsięwzięcia!$D$13:$D$15,$A59,Przedsięwzięcia!#REF!)-K59))</f>
        <v>#REF!</v>
      </c>
      <c r="T59" s="50" t="e">
        <f>IF($A59="","",IF($A59="Ogółem",SUM(Przedsięwzięcia!#REF!)-L59,SUMIF(Przedsięwzięcia!$D$13:$D$15,$A59,Przedsięwzięcia!#REF!)-L59))</f>
        <v>#REF!</v>
      </c>
      <c r="U59" s="50" t="e">
        <f>IF($A59="","",IF($A59="Ogółem",SUM(Przedsięwzięcia!#REF!)-M59,SUMIF(Przedsięwzięcia!$D$13:$D$15,$A59,Przedsięwzięcia!#REF!)-M59))</f>
        <v>#REF!</v>
      </c>
      <c r="V59" s="50">
        <f>IF($A59="","",IF($A59="Ogółem",SUM(Przedsięwzięcia!$I14:$I69)-N59,SUMIF(Przedsięwzięcia!$D$13:$D$15,$A59,Przedsięwzięcia!$I$13:$I$15)-N59))</f>
        <v>0</v>
      </c>
      <c r="W59" s="50">
        <f>IF($A59="","",IF($A59="Ogółem",SUM(Przedsięwzięcia!$M14:$M69)-O59,SUMIF(Przedsięwzięcia!$D$13:$D$15,$A59,Przedsięwzięcia!$M$13:$M$15)-O59))</f>
        <v>0</v>
      </c>
    </row>
    <row r="60" spans="1:23" ht="15" customHeight="1" x14ac:dyDescent="0.25">
      <c r="A60" s="157" t="s">
        <v>25</v>
      </c>
      <c r="B60" s="162" t="s">
        <v>143</v>
      </c>
      <c r="C60" s="157" t="s">
        <v>295</v>
      </c>
      <c r="D60" s="157" t="s">
        <v>289</v>
      </c>
      <c r="E60" s="159">
        <v>2050</v>
      </c>
      <c r="F60" s="160">
        <v>802863</v>
      </c>
      <c r="G60" s="160">
        <v>3151</v>
      </c>
      <c r="H60" s="161">
        <v>799712</v>
      </c>
      <c r="I60" s="161">
        <v>74</v>
      </c>
      <c r="J60" s="161">
        <v>3077</v>
      </c>
      <c r="K60" s="161">
        <v>703731</v>
      </c>
      <c r="L60" s="161">
        <v>95981</v>
      </c>
      <c r="M60" s="161"/>
      <c r="N60" s="161"/>
      <c r="O60" s="53"/>
      <c r="P60" s="49"/>
      <c r="Q60" s="50" t="e">
        <f>IF($A60="","",IF($A60="Ogółem",SUM(Przedsięwzięcia!#REF!)-I60,SUMIF(Przedsięwzięcia!$D$13:$D$15,$A60,Przedsięwzięcia!#REF!)-I60))</f>
        <v>#REF!</v>
      </c>
      <c r="R60" s="50" t="e">
        <f>IF($A60="","",IF($A60="Ogółem",SUM(Przedsięwzięcia!#REF!)-J60,SUMIF(Przedsięwzięcia!$D$13:$D$15,$A60,Przedsięwzięcia!#REF!)-J60))</f>
        <v>#REF!</v>
      </c>
      <c r="S60" s="50" t="e">
        <f>IF($A60="","",IF($A60="Ogółem",SUM(Przedsięwzięcia!#REF!)-K60,SUMIF(Przedsięwzięcia!$D$13:$D$15,$A60,Przedsięwzięcia!#REF!)-K60))</f>
        <v>#REF!</v>
      </c>
      <c r="T60" s="50" t="e">
        <f>IF($A60="","",IF($A60="Ogółem",SUM(Przedsięwzięcia!#REF!)-L60,SUMIF(Przedsięwzięcia!$D$13:$D$15,$A60,Przedsięwzięcia!#REF!)-L60))</f>
        <v>#REF!</v>
      </c>
      <c r="U60" s="50" t="e">
        <f>IF($A60="","",IF($A60="Ogółem",SUM(Przedsięwzięcia!#REF!)-M60,SUMIF(Przedsięwzięcia!$D$13:$D$15,$A60,Przedsięwzięcia!#REF!)-M60))</f>
        <v>#REF!</v>
      </c>
      <c r="V60" s="50">
        <f>IF($A60="","",IF($A60="Ogółem",SUM(Przedsięwzięcia!$I14:$I70)-N60,SUMIF(Przedsięwzięcia!$D$13:$D$15,$A60,Przedsięwzięcia!$I$13:$I$15)-N60))</f>
        <v>0</v>
      </c>
      <c r="W60" s="50">
        <f>IF($A60="","",IF($A60="Ogółem",SUM(Przedsięwzięcia!$M14:$M70)-O60,SUMIF(Przedsięwzięcia!$D$13:$D$15,$A60,Przedsięwzięcia!$M$13:$M$15)-O60))</f>
        <v>0</v>
      </c>
    </row>
    <row r="61" spans="1:23" ht="15" customHeight="1" x14ac:dyDescent="0.25">
      <c r="A61" s="157" t="s">
        <v>27</v>
      </c>
      <c r="B61" s="162" t="s">
        <v>143</v>
      </c>
      <c r="C61" s="157" t="s">
        <v>296</v>
      </c>
      <c r="D61" s="157" t="s">
        <v>335</v>
      </c>
      <c r="E61" s="159">
        <v>2050</v>
      </c>
      <c r="F61" s="160">
        <v>980779</v>
      </c>
      <c r="G61" s="160">
        <v>2856</v>
      </c>
      <c r="H61" s="161">
        <v>977923</v>
      </c>
      <c r="I61" s="161">
        <v>0</v>
      </c>
      <c r="J61" s="161">
        <v>2856</v>
      </c>
      <c r="K61" s="161">
        <v>856954</v>
      </c>
      <c r="L61" s="161">
        <v>120969</v>
      </c>
      <c r="M61" s="161"/>
      <c r="N61" s="161"/>
      <c r="O61" s="53"/>
      <c r="P61" s="49"/>
      <c r="Q61" s="50" t="e">
        <f>IF($A61="","",IF($A61="Ogółem",SUM(Przedsięwzięcia!#REF!)-I61,SUMIF(Przedsięwzięcia!$D$13:$D$15,$A61,Przedsięwzięcia!#REF!)-I61))</f>
        <v>#REF!</v>
      </c>
      <c r="R61" s="50" t="e">
        <f>IF($A61="","",IF($A61="Ogółem",SUM(Przedsięwzięcia!#REF!)-J61,SUMIF(Przedsięwzięcia!$D$13:$D$15,$A61,Przedsięwzięcia!#REF!)-J61))</f>
        <v>#REF!</v>
      </c>
      <c r="S61" s="50" t="e">
        <f>IF($A61="","",IF($A61="Ogółem",SUM(Przedsięwzięcia!#REF!)-K61,SUMIF(Przedsięwzięcia!$D$13:$D$15,$A61,Przedsięwzięcia!#REF!)-K61))</f>
        <v>#REF!</v>
      </c>
      <c r="T61" s="50" t="e">
        <f>IF($A61="","",IF($A61="Ogółem",SUM(Przedsięwzięcia!#REF!)-L61,SUMIF(Przedsięwzięcia!$D$13:$D$15,$A61,Przedsięwzięcia!#REF!)-L61))</f>
        <v>#REF!</v>
      </c>
      <c r="U61" s="50" t="e">
        <f>IF($A61="","",IF($A61="Ogółem",SUM(Przedsięwzięcia!#REF!)-M61,SUMIF(Przedsięwzięcia!$D$13:$D$15,$A61,Przedsięwzięcia!#REF!)-M61))</f>
        <v>#REF!</v>
      </c>
      <c r="V61" s="50">
        <f>IF($A61="","",IF($A61="Ogółem",SUM(Przedsięwzięcia!$I14:$I71)-N61,SUMIF(Przedsięwzięcia!$D$13:$D$15,$A61,Przedsięwzięcia!$I$13:$I$15)-N61))</f>
        <v>0</v>
      </c>
      <c r="W61" s="50">
        <f>IF($A61="","",IF($A61="Ogółem",SUM(Przedsięwzięcia!$M14:$M71)-O61,SUMIF(Przedsięwzięcia!$D$13:$D$15,$A61,Przedsięwzięcia!$M$13:$M$15)-O61))</f>
        <v>0</v>
      </c>
    </row>
    <row r="62" spans="1:23" ht="15" customHeight="1" x14ac:dyDescent="0.25">
      <c r="A62" s="157" t="s">
        <v>29</v>
      </c>
      <c r="B62" s="162" t="s">
        <v>143</v>
      </c>
      <c r="C62" s="157" t="s">
        <v>297</v>
      </c>
      <c r="D62" s="157" t="s">
        <v>289</v>
      </c>
      <c r="E62" s="159">
        <v>2050</v>
      </c>
      <c r="F62" s="160">
        <v>1620581</v>
      </c>
      <c r="G62" s="160">
        <v>4583</v>
      </c>
      <c r="H62" s="161">
        <v>1615998</v>
      </c>
      <c r="I62" s="161">
        <v>258</v>
      </c>
      <c r="J62" s="161">
        <v>4325</v>
      </c>
      <c r="K62" s="161">
        <v>1422531</v>
      </c>
      <c r="L62" s="161">
        <v>193467</v>
      </c>
      <c r="M62" s="161"/>
      <c r="N62" s="161"/>
      <c r="O62" s="53"/>
      <c r="P62" s="49"/>
      <c r="Q62" s="50" t="e">
        <f>IF($A62="","",IF($A62="Ogółem",SUM(Przedsięwzięcia!#REF!)-I62,SUMIF(Przedsięwzięcia!$D$13:$D$15,$A62,Przedsięwzięcia!#REF!)-I62))</f>
        <v>#REF!</v>
      </c>
      <c r="R62" s="50" t="e">
        <f>IF($A62="","",IF($A62="Ogółem",SUM(Przedsięwzięcia!#REF!)-J62,SUMIF(Przedsięwzięcia!$D$13:$D$15,$A62,Przedsięwzięcia!#REF!)-J62))</f>
        <v>#REF!</v>
      </c>
      <c r="S62" s="50" t="e">
        <f>IF($A62="","",IF($A62="Ogółem",SUM(Przedsięwzięcia!#REF!)-K62,SUMIF(Przedsięwzięcia!$D$13:$D$15,$A62,Przedsięwzięcia!#REF!)-K62))</f>
        <v>#REF!</v>
      </c>
      <c r="T62" s="50" t="e">
        <f>IF($A62="","",IF($A62="Ogółem",SUM(Przedsięwzięcia!#REF!)-L62,SUMIF(Przedsięwzięcia!$D$13:$D$15,$A62,Przedsięwzięcia!#REF!)-L62))</f>
        <v>#REF!</v>
      </c>
      <c r="U62" s="50" t="e">
        <f>IF($A62="","",IF($A62="Ogółem",SUM(Przedsięwzięcia!#REF!)-M62,SUMIF(Przedsięwzięcia!$D$13:$D$15,$A62,Przedsięwzięcia!#REF!)-M62))</f>
        <v>#REF!</v>
      </c>
      <c r="V62" s="50">
        <f>IF($A62="","",IF($A62="Ogółem",SUM(Przedsięwzięcia!$I14:$I72)-N62,SUMIF(Przedsięwzięcia!$D$13:$D$15,$A62,Przedsięwzięcia!$I$13:$I$15)-N62))</f>
        <v>0</v>
      </c>
      <c r="W62" s="50">
        <f>IF($A62="","",IF($A62="Ogółem",SUM(Przedsięwzięcia!$M14:$M72)-O62,SUMIF(Przedsięwzięcia!$D$13:$D$15,$A62,Przedsięwzięcia!$M$13:$M$15)-O62))</f>
        <v>0</v>
      </c>
    </row>
    <row r="63" spans="1:23" ht="15" customHeight="1" x14ac:dyDescent="0.25">
      <c r="A63" s="157" t="s">
        <v>31</v>
      </c>
      <c r="B63" s="162" t="s">
        <v>143</v>
      </c>
      <c r="C63" s="157" t="s">
        <v>298</v>
      </c>
      <c r="D63" s="157" t="s">
        <v>289</v>
      </c>
      <c r="E63" s="159">
        <v>2050</v>
      </c>
      <c r="F63" s="160">
        <v>798389</v>
      </c>
      <c r="G63" s="160">
        <v>4997</v>
      </c>
      <c r="H63" s="161">
        <v>793392</v>
      </c>
      <c r="I63" s="161">
        <v>912</v>
      </c>
      <c r="J63" s="161">
        <v>4085</v>
      </c>
      <c r="K63" s="161">
        <v>697053</v>
      </c>
      <c r="L63" s="161">
        <v>96339</v>
      </c>
      <c r="M63" s="161"/>
      <c r="N63" s="161"/>
      <c r="O63" s="53"/>
      <c r="P63" s="49"/>
      <c r="Q63" s="50" t="e">
        <f>IF($A63="","",IF($A63="Ogółem",SUM(Przedsięwzięcia!#REF!)-I63,SUMIF(Przedsięwzięcia!$D$13:$D$15,$A63,Przedsięwzięcia!#REF!)-I63))</f>
        <v>#REF!</v>
      </c>
      <c r="R63" s="50" t="e">
        <f>IF($A63="","",IF($A63="Ogółem",SUM(Przedsięwzięcia!#REF!)-J63,SUMIF(Przedsięwzięcia!$D$13:$D$15,$A63,Przedsięwzięcia!#REF!)-J63))</f>
        <v>#REF!</v>
      </c>
      <c r="S63" s="50" t="e">
        <f>IF($A63="","",IF($A63="Ogółem",SUM(Przedsięwzięcia!#REF!)-K63,SUMIF(Przedsięwzięcia!$D$13:$D$15,$A63,Przedsięwzięcia!#REF!)-K63))</f>
        <v>#REF!</v>
      </c>
      <c r="T63" s="50" t="e">
        <f>IF($A63="","",IF($A63="Ogółem",SUM(Przedsięwzięcia!#REF!)-L63,SUMIF(Przedsięwzięcia!$D$13:$D$15,$A63,Przedsięwzięcia!#REF!)-L63))</f>
        <v>#REF!</v>
      </c>
      <c r="U63" s="50" t="e">
        <f>IF($A63="","",IF($A63="Ogółem",SUM(Przedsięwzięcia!#REF!)-M63,SUMIF(Przedsięwzięcia!$D$13:$D$15,$A63,Przedsięwzięcia!#REF!)-M63))</f>
        <v>#REF!</v>
      </c>
      <c r="V63" s="50">
        <f>IF($A63="","",IF($A63="Ogółem",SUM(Przedsięwzięcia!$I14:$I73)-N63,SUMIF(Przedsięwzięcia!$D$13:$D$15,$A63,Przedsięwzięcia!$I$13:$I$15)-N63))</f>
        <v>0</v>
      </c>
      <c r="W63" s="50">
        <f>IF($A63="","",IF($A63="Ogółem",SUM(Przedsięwzięcia!$M14:$M73)-O63,SUMIF(Przedsięwzięcia!$D$13:$D$15,$A63,Przedsięwzięcia!$M$13:$M$15)-O63))</f>
        <v>0</v>
      </c>
    </row>
    <row r="64" spans="1:23" ht="15" customHeight="1" x14ac:dyDescent="0.25">
      <c r="A64" s="157" t="s">
        <v>33</v>
      </c>
      <c r="B64" s="162" t="s">
        <v>143</v>
      </c>
      <c r="C64" s="157" t="s">
        <v>299</v>
      </c>
      <c r="D64" s="157" t="s">
        <v>289</v>
      </c>
      <c r="E64" s="159">
        <v>2050</v>
      </c>
      <c r="F64" s="160">
        <v>1983777</v>
      </c>
      <c r="G64" s="160">
        <v>6391</v>
      </c>
      <c r="H64" s="161">
        <v>1977386</v>
      </c>
      <c r="I64" s="161">
        <v>528</v>
      </c>
      <c r="J64" s="161">
        <v>5863</v>
      </c>
      <c r="K64" s="161">
        <v>1736727</v>
      </c>
      <c r="L64" s="161">
        <v>240659</v>
      </c>
      <c r="M64" s="161"/>
      <c r="N64" s="161"/>
      <c r="O64" s="53"/>
      <c r="P64" s="49"/>
      <c r="Q64" s="50" t="e">
        <f>IF($A64="","",IF($A64="Ogółem",SUM(Przedsięwzięcia!#REF!)-I64,SUMIF(Przedsięwzięcia!$D$13:$D$15,$A64,Przedsięwzięcia!#REF!)-I64))</f>
        <v>#REF!</v>
      </c>
      <c r="R64" s="50" t="e">
        <f>IF($A64="","",IF($A64="Ogółem",SUM(Przedsięwzięcia!#REF!)-J64,SUMIF(Przedsięwzięcia!$D$13:$D$15,$A64,Przedsięwzięcia!#REF!)-J64))</f>
        <v>#REF!</v>
      </c>
      <c r="S64" s="50" t="e">
        <f>IF($A64="","",IF($A64="Ogółem",SUM(Przedsięwzięcia!#REF!)-K64,SUMIF(Przedsięwzięcia!$D$13:$D$15,$A64,Przedsięwzięcia!#REF!)-K64))</f>
        <v>#REF!</v>
      </c>
      <c r="T64" s="50" t="e">
        <f>IF($A64="","",IF($A64="Ogółem",SUM(Przedsięwzięcia!#REF!)-L64,SUMIF(Przedsięwzięcia!$D$13:$D$15,$A64,Przedsięwzięcia!#REF!)-L64))</f>
        <v>#REF!</v>
      </c>
      <c r="U64" s="50" t="e">
        <f>IF($A64="","",IF($A64="Ogółem",SUM(Przedsięwzięcia!#REF!)-M64,SUMIF(Przedsięwzięcia!$D$13:$D$15,$A64,Przedsięwzięcia!#REF!)-M64))</f>
        <v>#REF!</v>
      </c>
      <c r="V64" s="50">
        <f>IF($A64="","",IF($A64="Ogółem",SUM(Przedsięwzięcia!$I14:$I74)-N64,SUMIF(Przedsięwzięcia!$D$13:$D$15,$A64,Przedsięwzięcia!$I$13:$I$15)-N64))</f>
        <v>0</v>
      </c>
      <c r="W64" s="50">
        <f>IF($A64="","",IF($A64="Ogółem",SUM(Przedsięwzięcia!$M14:$M74)-O64,SUMIF(Przedsięwzięcia!$D$13:$D$15,$A64,Przedsięwzięcia!$M$13:$M$15)-O64))</f>
        <v>0</v>
      </c>
    </row>
    <row r="65" spans="1:23" ht="15" customHeight="1" x14ac:dyDescent="0.25">
      <c r="A65" s="157" t="s">
        <v>35</v>
      </c>
      <c r="B65" s="162" t="s">
        <v>143</v>
      </c>
      <c r="C65" s="157" t="s">
        <v>300</v>
      </c>
      <c r="D65" s="157" t="s">
        <v>335</v>
      </c>
      <c r="E65" s="159">
        <v>2050</v>
      </c>
      <c r="F65" s="160">
        <v>870232</v>
      </c>
      <c r="G65" s="160">
        <v>2856</v>
      </c>
      <c r="H65" s="161">
        <v>867376</v>
      </c>
      <c r="I65" s="161">
        <v>0</v>
      </c>
      <c r="J65" s="161">
        <v>2856</v>
      </c>
      <c r="K65" s="161">
        <v>760580</v>
      </c>
      <c r="L65" s="161">
        <v>106796</v>
      </c>
      <c r="M65" s="161"/>
      <c r="N65" s="161"/>
      <c r="O65" s="53"/>
      <c r="P65" s="49"/>
      <c r="Q65" s="50" t="e">
        <f>IF($A65="","",IF($A65="Ogółem",SUM(Przedsięwzięcia!#REF!)-I65,SUMIF(Przedsięwzięcia!$D$13:$D$15,$A65,Przedsięwzięcia!#REF!)-I65))</f>
        <v>#REF!</v>
      </c>
      <c r="R65" s="50" t="e">
        <f>IF($A65="","",IF($A65="Ogółem",SUM(Przedsięwzięcia!#REF!)-J65,SUMIF(Przedsięwzięcia!$D$13:$D$15,$A65,Przedsięwzięcia!#REF!)-J65))</f>
        <v>#REF!</v>
      </c>
      <c r="S65" s="50" t="e">
        <f>IF($A65="","",IF($A65="Ogółem",SUM(Przedsięwzięcia!#REF!)-K65,SUMIF(Przedsięwzięcia!$D$13:$D$15,$A65,Przedsięwzięcia!#REF!)-K65))</f>
        <v>#REF!</v>
      </c>
      <c r="T65" s="50" t="e">
        <f>IF($A65="","",IF($A65="Ogółem",SUM(Przedsięwzięcia!#REF!)-L65,SUMIF(Przedsięwzięcia!$D$13:$D$15,$A65,Przedsięwzięcia!#REF!)-L65))</f>
        <v>#REF!</v>
      </c>
      <c r="U65" s="50" t="e">
        <f>IF($A65="","",IF($A65="Ogółem",SUM(Przedsięwzięcia!#REF!)-M65,SUMIF(Przedsięwzięcia!$D$13:$D$15,$A65,Przedsięwzięcia!#REF!)-M65))</f>
        <v>#REF!</v>
      </c>
      <c r="V65" s="50">
        <f>IF($A65="","",IF($A65="Ogółem",SUM(Przedsięwzięcia!$I14:$I75)-N65,SUMIF(Przedsięwzięcia!$D$13:$D$15,$A65,Przedsięwzięcia!$I$13:$I$15)-N65))</f>
        <v>0</v>
      </c>
      <c r="W65" s="50">
        <f>IF($A65="","",IF($A65="Ogółem",SUM(Przedsięwzięcia!$M14:$M75)-O65,SUMIF(Przedsięwzięcia!$D$13:$D$15,$A65,Przedsięwzięcia!$M$13:$M$15)-O65))</f>
        <v>0</v>
      </c>
    </row>
    <row r="66" spans="1:23" ht="15" customHeight="1" x14ac:dyDescent="0.25">
      <c r="A66" s="157" t="s">
        <v>37</v>
      </c>
      <c r="B66" s="162" t="s">
        <v>143</v>
      </c>
      <c r="C66" s="157" t="s">
        <v>301</v>
      </c>
      <c r="D66" s="157" t="s">
        <v>289</v>
      </c>
      <c r="E66" s="159">
        <v>2050</v>
      </c>
      <c r="F66" s="160">
        <v>1387678</v>
      </c>
      <c r="G66" s="160">
        <v>210</v>
      </c>
      <c r="H66" s="161">
        <v>1387468</v>
      </c>
      <c r="I66" s="161">
        <v>62</v>
      </c>
      <c r="J66" s="161">
        <v>148</v>
      </c>
      <c r="K66" s="161">
        <v>1226140</v>
      </c>
      <c r="L66" s="161">
        <v>161328</v>
      </c>
      <c r="M66" s="161"/>
      <c r="N66" s="161"/>
      <c r="O66" s="53"/>
      <c r="P66" s="49"/>
      <c r="Q66" s="50" t="e">
        <f>IF($A66="","",IF($A66="Ogółem",SUM(Przedsięwzięcia!#REF!)-I66,SUMIF(Przedsięwzięcia!$D$13:$D$15,$A66,Przedsięwzięcia!#REF!)-I66))</f>
        <v>#REF!</v>
      </c>
      <c r="R66" s="50" t="e">
        <f>IF($A66="","",IF($A66="Ogółem",SUM(Przedsięwzięcia!#REF!)-J66,SUMIF(Przedsięwzięcia!$D$13:$D$15,$A66,Przedsięwzięcia!#REF!)-J66))</f>
        <v>#REF!</v>
      </c>
      <c r="S66" s="50" t="e">
        <f>IF($A66="","",IF($A66="Ogółem",SUM(Przedsięwzięcia!#REF!)-K66,SUMIF(Przedsięwzięcia!$D$13:$D$15,$A66,Przedsięwzięcia!#REF!)-K66))</f>
        <v>#REF!</v>
      </c>
      <c r="T66" s="50" t="e">
        <f>IF($A66="","",IF($A66="Ogółem",SUM(Przedsięwzięcia!#REF!)-L66,SUMIF(Przedsięwzięcia!$D$13:$D$15,$A66,Przedsięwzięcia!#REF!)-L66))</f>
        <v>#REF!</v>
      </c>
      <c r="U66" s="50" t="e">
        <f>IF($A66="","",IF($A66="Ogółem",SUM(Przedsięwzięcia!#REF!)-M66,SUMIF(Przedsięwzięcia!$D$13:$D$15,$A66,Przedsięwzięcia!#REF!)-M66))</f>
        <v>#REF!</v>
      </c>
      <c r="V66" s="50">
        <f>IF($A66="","",IF($A66="Ogółem",SUM(Przedsięwzięcia!$I14:$I76)-N66,SUMIF(Przedsięwzięcia!$D$13:$D$15,$A66,Przedsięwzięcia!$I$13:$I$15)-N66))</f>
        <v>0</v>
      </c>
      <c r="W66" s="50">
        <f>IF($A66="","",IF($A66="Ogółem",SUM(Przedsięwzięcia!$M14:$M76)-O66,SUMIF(Przedsięwzięcia!$D$13:$D$15,$A66,Przedsięwzięcia!$M$13:$M$15)-O66))</f>
        <v>0</v>
      </c>
    </row>
    <row r="67" spans="1:23" ht="15" customHeight="1" x14ac:dyDescent="0.25">
      <c r="A67" s="157" t="s">
        <v>39</v>
      </c>
      <c r="B67" s="162" t="s">
        <v>143</v>
      </c>
      <c r="C67" s="157" t="s">
        <v>302</v>
      </c>
      <c r="D67" s="157" t="s">
        <v>289</v>
      </c>
      <c r="E67" s="159">
        <v>2050</v>
      </c>
      <c r="F67" s="160">
        <v>660021</v>
      </c>
      <c r="G67" s="160">
        <v>5154</v>
      </c>
      <c r="H67" s="161">
        <v>654867</v>
      </c>
      <c r="I67" s="161">
        <v>98</v>
      </c>
      <c r="J67" s="161">
        <v>5056</v>
      </c>
      <c r="K67" s="161">
        <v>577521</v>
      </c>
      <c r="L67" s="161">
        <v>77346</v>
      </c>
      <c r="M67" s="161"/>
      <c r="N67" s="161"/>
      <c r="O67" s="53"/>
      <c r="P67" s="49"/>
      <c r="Q67" s="50" t="e">
        <f>IF($A67="","",IF($A67="Ogółem",SUM(Przedsięwzięcia!#REF!)-I67,SUMIF(Przedsięwzięcia!$D$13:$D$15,$A67,Przedsięwzięcia!#REF!)-I67))</f>
        <v>#REF!</v>
      </c>
      <c r="R67" s="50" t="e">
        <f>IF($A67="","",IF($A67="Ogółem",SUM(Przedsięwzięcia!#REF!)-J67,SUMIF(Przedsięwzięcia!$D$13:$D$15,$A67,Przedsięwzięcia!#REF!)-J67))</f>
        <v>#REF!</v>
      </c>
      <c r="S67" s="50" t="e">
        <f>IF($A67="","",IF($A67="Ogółem",SUM(Przedsięwzięcia!#REF!)-K67,SUMIF(Przedsięwzięcia!$D$13:$D$15,$A67,Przedsięwzięcia!#REF!)-K67))</f>
        <v>#REF!</v>
      </c>
      <c r="T67" s="50" t="e">
        <f>IF($A67="","",IF($A67="Ogółem",SUM(Przedsięwzięcia!#REF!)-L67,SUMIF(Przedsięwzięcia!$D$13:$D$15,$A67,Przedsięwzięcia!#REF!)-L67))</f>
        <v>#REF!</v>
      </c>
      <c r="U67" s="50" t="e">
        <f>IF($A67="","",IF($A67="Ogółem",SUM(Przedsięwzięcia!#REF!)-M67,SUMIF(Przedsięwzięcia!$D$13:$D$15,$A67,Przedsięwzięcia!#REF!)-M67))</f>
        <v>#REF!</v>
      </c>
      <c r="V67" s="50">
        <f>IF($A67="","",IF($A67="Ogółem",SUM(Przedsięwzięcia!$I14:$I77)-N67,SUMIF(Przedsięwzięcia!$D$13:$D$15,$A67,Przedsięwzięcia!$I$13:$I$15)-N67))</f>
        <v>0</v>
      </c>
      <c r="W67" s="50">
        <f>IF($A67="","",IF($A67="Ogółem",SUM(Przedsięwzięcia!$M14:$M77)-O67,SUMIF(Przedsięwzięcia!$D$13:$D$15,$A67,Przedsięwzięcia!$M$13:$M$15)-O67))</f>
        <v>0</v>
      </c>
    </row>
    <row r="68" spans="1:23" ht="15" customHeight="1" x14ac:dyDescent="0.25">
      <c r="A68" s="157" t="s">
        <v>41</v>
      </c>
      <c r="B68" s="162" t="s">
        <v>143</v>
      </c>
      <c r="C68" s="157" t="s">
        <v>303</v>
      </c>
      <c r="D68" s="157" t="s">
        <v>289</v>
      </c>
      <c r="E68" s="159">
        <v>2050</v>
      </c>
      <c r="F68" s="160">
        <v>10998</v>
      </c>
      <c r="G68" s="160">
        <v>1197</v>
      </c>
      <c r="H68" s="161">
        <v>9801</v>
      </c>
      <c r="I68" s="161">
        <v>338</v>
      </c>
      <c r="J68" s="161">
        <v>859</v>
      </c>
      <c r="K68" s="161">
        <v>8402</v>
      </c>
      <c r="L68" s="161">
        <v>1399</v>
      </c>
      <c r="M68" s="161"/>
      <c r="N68" s="161"/>
      <c r="O68" s="53"/>
      <c r="P68" s="49"/>
      <c r="Q68" s="50" t="e">
        <f>IF($A68="","",IF($A68="Ogółem",SUM(Przedsięwzięcia!#REF!)-I68,SUMIF(Przedsięwzięcia!$D$13:$D$15,$A68,Przedsięwzięcia!#REF!)-I68))</f>
        <v>#REF!</v>
      </c>
      <c r="R68" s="50" t="e">
        <f>IF($A68="","",IF($A68="Ogółem",SUM(Przedsięwzięcia!#REF!)-J68,SUMIF(Przedsięwzięcia!$D$13:$D$15,$A68,Przedsięwzięcia!#REF!)-J68))</f>
        <v>#REF!</v>
      </c>
      <c r="S68" s="50" t="e">
        <f>IF($A68="","",IF($A68="Ogółem",SUM(Przedsięwzięcia!#REF!)-K68,SUMIF(Przedsięwzięcia!$D$13:$D$15,$A68,Przedsięwzięcia!#REF!)-K68))</f>
        <v>#REF!</v>
      </c>
      <c r="T68" s="50" t="e">
        <f>IF($A68="","",IF($A68="Ogółem",SUM(Przedsięwzięcia!#REF!)-L68,SUMIF(Przedsięwzięcia!$D$13:$D$15,$A68,Przedsięwzięcia!#REF!)-L68))</f>
        <v>#REF!</v>
      </c>
      <c r="U68" s="50" t="e">
        <f>IF($A68="","",IF($A68="Ogółem",SUM(Przedsięwzięcia!#REF!)-M68,SUMIF(Przedsięwzięcia!$D$13:$D$15,$A68,Przedsięwzięcia!#REF!)-M68))</f>
        <v>#REF!</v>
      </c>
      <c r="V68" s="50">
        <f>IF($A68="","",IF($A68="Ogółem",SUM(Przedsięwzięcia!$I14:$I78)-N68,SUMIF(Przedsięwzięcia!$D$13:$D$15,$A68,Przedsięwzięcia!$I$13:$I$15)-N68))</f>
        <v>0</v>
      </c>
      <c r="W68" s="50">
        <f>IF($A68="","",IF($A68="Ogółem",SUM(Przedsięwzięcia!$M14:$M78)-O68,SUMIF(Przedsięwzięcia!$D$13:$D$15,$A68,Przedsięwzięcia!$M$13:$M$15)-O68))</f>
        <v>0</v>
      </c>
    </row>
    <row r="69" spans="1:23" ht="15" customHeight="1" x14ac:dyDescent="0.25">
      <c r="A69" s="157" t="s">
        <v>43</v>
      </c>
      <c r="B69" s="162" t="s">
        <v>143</v>
      </c>
      <c r="C69" s="157" t="s">
        <v>304</v>
      </c>
      <c r="D69" s="157" t="s">
        <v>285</v>
      </c>
      <c r="E69" s="159">
        <v>2050</v>
      </c>
      <c r="F69" s="160">
        <v>7608</v>
      </c>
      <c r="G69" s="160">
        <v>0</v>
      </c>
      <c r="H69" s="161">
        <v>7608</v>
      </c>
      <c r="I69" s="161">
        <v>0</v>
      </c>
      <c r="J69" s="161">
        <v>0</v>
      </c>
      <c r="K69" s="161">
        <v>6718</v>
      </c>
      <c r="L69" s="161">
        <v>890</v>
      </c>
      <c r="M69" s="161"/>
      <c r="N69" s="161"/>
      <c r="O69" s="53"/>
      <c r="P69" s="49"/>
      <c r="Q69" s="50" t="e">
        <f>IF($A69="","",IF($A69="Ogółem",SUM(Przedsięwzięcia!#REF!)-I69,SUMIF(Przedsięwzięcia!$D$13:$D$15,$A69,Przedsięwzięcia!#REF!)-I69))</f>
        <v>#REF!</v>
      </c>
      <c r="R69" s="50" t="e">
        <f>IF($A69="","",IF($A69="Ogółem",SUM(Przedsięwzięcia!#REF!)-J69,SUMIF(Przedsięwzięcia!$D$13:$D$15,$A69,Przedsięwzięcia!#REF!)-J69))</f>
        <v>#REF!</v>
      </c>
      <c r="S69" s="50" t="e">
        <f>IF($A69="","",IF($A69="Ogółem",SUM(Przedsięwzięcia!#REF!)-K69,SUMIF(Przedsięwzięcia!$D$13:$D$15,$A69,Przedsięwzięcia!#REF!)-K69))</f>
        <v>#REF!</v>
      </c>
      <c r="T69" s="50" t="e">
        <f>IF($A69="","",IF($A69="Ogółem",SUM(Przedsięwzięcia!#REF!)-L69,SUMIF(Przedsięwzięcia!$D$13:$D$15,$A69,Przedsięwzięcia!#REF!)-L69))</f>
        <v>#REF!</v>
      </c>
      <c r="U69" s="50" t="e">
        <f>IF($A69="","",IF($A69="Ogółem",SUM(Przedsięwzięcia!#REF!)-M69,SUMIF(Przedsięwzięcia!$D$13:$D$15,$A69,Przedsięwzięcia!#REF!)-M69))</f>
        <v>#REF!</v>
      </c>
      <c r="V69" s="50">
        <f>IF($A69="","",IF($A69="Ogółem",SUM(Przedsięwzięcia!$I14:$I79)-N69,SUMIF(Przedsięwzięcia!$D$13:$D$15,$A69,Przedsięwzięcia!$I$13:$I$15)-N69))</f>
        <v>0</v>
      </c>
      <c r="W69" s="50">
        <f>IF($A69="","",IF($A69="Ogółem",SUM(Przedsięwzięcia!$M14:$M79)-O69,SUMIF(Przedsięwzięcia!$D$13:$D$15,$A69,Przedsięwzięcia!$M$13:$M$15)-O69))</f>
        <v>0</v>
      </c>
    </row>
    <row r="70" spans="1:23" ht="15" customHeight="1" x14ac:dyDescent="0.25">
      <c r="A70" s="157" t="s">
        <v>45</v>
      </c>
      <c r="B70" s="162" t="s">
        <v>143</v>
      </c>
      <c r="C70" s="157" t="s">
        <v>305</v>
      </c>
      <c r="D70" s="157" t="s">
        <v>285</v>
      </c>
      <c r="E70" s="159">
        <v>2050</v>
      </c>
      <c r="F70" s="160">
        <v>800</v>
      </c>
      <c r="G70" s="160">
        <v>0</v>
      </c>
      <c r="H70" s="161">
        <v>800</v>
      </c>
      <c r="I70" s="161"/>
      <c r="J70" s="161">
        <v>0</v>
      </c>
      <c r="K70" s="161">
        <v>500</v>
      </c>
      <c r="L70" s="161">
        <v>300</v>
      </c>
      <c r="M70" s="161"/>
      <c r="N70" s="161"/>
      <c r="O70" s="53"/>
      <c r="P70" s="49"/>
      <c r="Q70" s="50" t="e">
        <f>IF($A70="","",IF($A70="Ogółem",SUM(Przedsięwzięcia!#REF!)-I70,SUMIF(Przedsięwzięcia!$D$13:$D$15,$A70,Przedsięwzięcia!#REF!)-I70))</f>
        <v>#REF!</v>
      </c>
      <c r="R70" s="50" t="e">
        <f>IF($A70="","",IF($A70="Ogółem",SUM(Przedsięwzięcia!#REF!)-J70,SUMIF(Przedsięwzięcia!$D$13:$D$15,$A70,Przedsięwzięcia!#REF!)-J70))</f>
        <v>#REF!</v>
      </c>
      <c r="S70" s="50" t="e">
        <f>IF($A70="","",IF($A70="Ogółem",SUM(Przedsięwzięcia!#REF!)-K70,SUMIF(Przedsięwzięcia!$D$13:$D$15,$A70,Przedsięwzięcia!#REF!)-K70))</f>
        <v>#REF!</v>
      </c>
      <c r="T70" s="50" t="e">
        <f>IF($A70="","",IF($A70="Ogółem",SUM(Przedsięwzięcia!#REF!)-L70,SUMIF(Przedsięwzięcia!$D$13:$D$15,$A70,Przedsięwzięcia!#REF!)-L70))</f>
        <v>#REF!</v>
      </c>
      <c r="U70" s="50" t="e">
        <f>IF($A70="","",IF($A70="Ogółem",SUM(Przedsięwzięcia!#REF!)-M70,SUMIF(Przedsięwzięcia!$D$13:$D$15,$A70,Przedsięwzięcia!#REF!)-M70))</f>
        <v>#REF!</v>
      </c>
      <c r="V70" s="50">
        <f>IF($A70="","",IF($A70="Ogółem",SUM(Przedsięwzięcia!$I14:$I80)-N70,SUMIF(Przedsięwzięcia!$D$13:$D$15,$A70,Przedsięwzięcia!$I$13:$I$15)-N70))</f>
        <v>0</v>
      </c>
      <c r="W70" s="50">
        <f>IF($A70="","",IF($A70="Ogółem",SUM(Przedsięwzięcia!$M14:$M80)-O70,SUMIF(Przedsięwzięcia!$D$13:$D$15,$A70,Przedsięwzięcia!$M$13:$M$15)-O70))</f>
        <v>0</v>
      </c>
    </row>
    <row r="71" spans="1:23" ht="15" customHeight="1" x14ac:dyDescent="0.25">
      <c r="A71" s="157" t="s">
        <v>47</v>
      </c>
      <c r="B71" s="162" t="s">
        <v>143</v>
      </c>
      <c r="C71" s="157" t="s">
        <v>306</v>
      </c>
      <c r="D71" s="157" t="s">
        <v>285</v>
      </c>
      <c r="E71" s="159">
        <v>2050</v>
      </c>
      <c r="F71" s="160">
        <v>87216</v>
      </c>
      <c r="G71" s="160">
        <v>0</v>
      </c>
      <c r="H71" s="161">
        <v>87216</v>
      </c>
      <c r="I71" s="161"/>
      <c r="J71" s="161">
        <v>0</v>
      </c>
      <c r="K71" s="161">
        <v>77933</v>
      </c>
      <c r="L71" s="161">
        <v>9283</v>
      </c>
      <c r="M71" s="161"/>
      <c r="N71" s="161"/>
      <c r="O71" s="53"/>
      <c r="P71" s="49"/>
      <c r="Q71" s="50" t="e">
        <f>IF($A71="","",IF($A71="Ogółem",SUM(Przedsięwzięcia!#REF!)-I71,SUMIF(Przedsięwzięcia!$D$13:$D$15,$A71,Przedsięwzięcia!#REF!)-I71))</f>
        <v>#REF!</v>
      </c>
      <c r="R71" s="50" t="e">
        <f>IF($A71="","",IF($A71="Ogółem",SUM(Przedsięwzięcia!#REF!)-J71,SUMIF(Przedsięwzięcia!$D$13:$D$15,$A71,Przedsięwzięcia!#REF!)-J71))</f>
        <v>#REF!</v>
      </c>
      <c r="S71" s="50" t="e">
        <f>IF($A71="","",IF($A71="Ogółem",SUM(Przedsięwzięcia!#REF!)-K71,SUMIF(Przedsięwzięcia!$D$13:$D$15,$A71,Przedsięwzięcia!#REF!)-K71))</f>
        <v>#REF!</v>
      </c>
      <c r="T71" s="50" t="e">
        <f>IF($A71="","",IF($A71="Ogółem",SUM(Przedsięwzięcia!#REF!)-L71,SUMIF(Przedsięwzięcia!$D$13:$D$15,$A71,Przedsięwzięcia!#REF!)-L71))</f>
        <v>#REF!</v>
      </c>
      <c r="U71" s="50" t="e">
        <f>IF($A71="","",IF($A71="Ogółem",SUM(Przedsięwzięcia!#REF!)-M71,SUMIF(Przedsięwzięcia!$D$13:$D$15,$A71,Przedsięwzięcia!#REF!)-M71))</f>
        <v>#REF!</v>
      </c>
      <c r="V71" s="50">
        <f>IF($A71="","",IF($A71="Ogółem",SUM(Przedsięwzięcia!$I14:$I81)-N71,SUMIF(Przedsięwzięcia!$D$13:$D$15,$A71,Przedsięwzięcia!$I$13:$I$15)-N71))</f>
        <v>0</v>
      </c>
      <c r="W71" s="50">
        <f>IF($A71="","",IF($A71="Ogółem",SUM(Przedsięwzięcia!$M14:$M81)-O71,SUMIF(Przedsięwzięcia!$D$13:$D$15,$A71,Przedsięwzięcia!$M$13:$M$15)-O71))</f>
        <v>0</v>
      </c>
    </row>
    <row r="72" spans="1:23" ht="15" customHeight="1" x14ac:dyDescent="0.25">
      <c r="A72" s="157" t="s">
        <v>49</v>
      </c>
      <c r="B72" s="162" t="s">
        <v>143</v>
      </c>
      <c r="C72" s="157" t="s">
        <v>307</v>
      </c>
      <c r="D72" s="157" t="s">
        <v>289</v>
      </c>
      <c r="E72" s="159">
        <v>2050</v>
      </c>
      <c r="F72" s="160">
        <v>4788</v>
      </c>
      <c r="G72" s="160">
        <v>343</v>
      </c>
      <c r="H72" s="161">
        <v>4445</v>
      </c>
      <c r="I72" s="161">
        <v>99</v>
      </c>
      <c r="J72" s="161">
        <v>244</v>
      </c>
      <c r="K72" s="161">
        <v>3835</v>
      </c>
      <c r="L72" s="161">
        <v>610</v>
      </c>
      <c r="M72" s="161"/>
      <c r="N72" s="161"/>
      <c r="O72" s="53"/>
      <c r="P72" s="49"/>
      <c r="Q72" s="50" t="e">
        <f>IF($A72="","",IF($A72="Ogółem",SUM(Przedsięwzięcia!#REF!)-I72,SUMIF(Przedsięwzięcia!$D$13:$D$15,$A72,Przedsięwzięcia!#REF!)-I72))</f>
        <v>#REF!</v>
      </c>
      <c r="R72" s="50" t="e">
        <f>IF($A72="","",IF($A72="Ogółem",SUM(Przedsięwzięcia!#REF!)-J72,SUMIF(Przedsięwzięcia!$D$13:$D$15,$A72,Przedsięwzięcia!#REF!)-J72))</f>
        <v>#REF!</v>
      </c>
      <c r="S72" s="50" t="e">
        <f>IF($A72="","",IF($A72="Ogółem",SUM(Przedsięwzięcia!#REF!)-K72,SUMIF(Przedsięwzięcia!$D$13:$D$15,$A72,Przedsięwzięcia!#REF!)-K72))</f>
        <v>#REF!</v>
      </c>
      <c r="T72" s="50" t="e">
        <f>IF($A72="","",IF($A72="Ogółem",SUM(Przedsięwzięcia!#REF!)-L72,SUMIF(Przedsięwzięcia!$D$13:$D$15,$A72,Przedsięwzięcia!#REF!)-L72))</f>
        <v>#REF!</v>
      </c>
      <c r="U72" s="50" t="e">
        <f>IF($A72="","",IF($A72="Ogółem",SUM(Przedsięwzięcia!#REF!)-M72,SUMIF(Przedsięwzięcia!$D$13:$D$15,$A72,Przedsięwzięcia!#REF!)-M72))</f>
        <v>#REF!</v>
      </c>
      <c r="V72" s="50">
        <f>IF($A72="","",IF($A72="Ogółem",SUM(Przedsięwzięcia!$I14:$I82)-N72,SUMIF(Przedsięwzięcia!$D$13:$D$15,$A72,Przedsięwzięcia!$I$13:$I$15)-N72))</f>
        <v>0</v>
      </c>
      <c r="W72" s="50">
        <f>IF($A72="","",IF($A72="Ogółem",SUM(Przedsięwzięcia!$M14:$M82)-O72,SUMIF(Przedsięwzięcia!$D$13:$D$15,$A72,Przedsięwzięcia!$M$13:$M$15)-O72))</f>
        <v>0</v>
      </c>
    </row>
    <row r="73" spans="1:23" ht="15" customHeight="1" x14ac:dyDescent="0.25">
      <c r="A73" s="157" t="s">
        <v>51</v>
      </c>
      <c r="B73" s="162" t="s">
        <v>143</v>
      </c>
      <c r="C73" s="157" t="s">
        <v>308</v>
      </c>
      <c r="D73" s="157" t="s">
        <v>289</v>
      </c>
      <c r="E73" s="159">
        <v>2050</v>
      </c>
      <c r="F73" s="160">
        <v>400882</v>
      </c>
      <c r="G73" s="160">
        <v>398</v>
      </c>
      <c r="H73" s="161">
        <v>400484</v>
      </c>
      <c r="I73" s="161">
        <v>124</v>
      </c>
      <c r="J73" s="161">
        <v>274</v>
      </c>
      <c r="K73" s="161">
        <v>352409</v>
      </c>
      <c r="L73" s="161">
        <v>48075</v>
      </c>
      <c r="M73" s="161"/>
      <c r="N73" s="161"/>
      <c r="O73" s="53"/>
      <c r="P73" s="49"/>
      <c r="Q73" s="50" t="e">
        <f>IF($A73="","",IF($A73="Ogółem",SUM(Przedsięwzięcia!#REF!)-I73,SUMIF(Przedsięwzięcia!$D$13:$D$15,$A73,Przedsięwzięcia!#REF!)-I73))</f>
        <v>#REF!</v>
      </c>
      <c r="R73" s="50" t="e">
        <f>IF($A73="","",IF($A73="Ogółem",SUM(Przedsięwzięcia!#REF!)-J73,SUMIF(Przedsięwzięcia!$D$13:$D$15,$A73,Przedsięwzięcia!#REF!)-J73))</f>
        <v>#REF!</v>
      </c>
      <c r="S73" s="50" t="e">
        <f>IF($A73="","",IF($A73="Ogółem",SUM(Przedsięwzięcia!#REF!)-K73,SUMIF(Przedsięwzięcia!$D$13:$D$15,$A73,Przedsięwzięcia!#REF!)-K73))</f>
        <v>#REF!</v>
      </c>
      <c r="T73" s="50" t="e">
        <f>IF($A73="","",IF($A73="Ogółem",SUM(Przedsięwzięcia!#REF!)-L73,SUMIF(Przedsięwzięcia!$D$13:$D$15,$A73,Przedsięwzięcia!#REF!)-L73))</f>
        <v>#REF!</v>
      </c>
      <c r="U73" s="50" t="e">
        <f>IF($A73="","",IF($A73="Ogółem",SUM(Przedsięwzięcia!#REF!)-M73,SUMIF(Przedsięwzięcia!$D$13:$D$15,$A73,Przedsięwzięcia!#REF!)-M73))</f>
        <v>#REF!</v>
      </c>
      <c r="V73" s="50">
        <f>IF($A73="","",IF($A73="Ogółem",SUM(Przedsięwzięcia!$I14:$I83)-N73,SUMIF(Przedsięwzięcia!$D$13:$D$15,$A73,Przedsięwzięcia!$I$13:$I$15)-N73))</f>
        <v>0</v>
      </c>
      <c r="W73" s="50">
        <f>IF($A73="","",IF($A73="Ogółem",SUM(Przedsięwzięcia!$M14:$M83)-O73,SUMIF(Przedsięwzięcia!$D$13:$D$15,$A73,Przedsięwzięcia!$M$13:$M$15)-O73))</f>
        <v>0</v>
      </c>
    </row>
    <row r="74" spans="1:23" ht="15" customHeight="1" x14ac:dyDescent="0.25">
      <c r="A74" s="157" t="s">
        <v>53</v>
      </c>
      <c r="B74" s="162" t="s">
        <v>143</v>
      </c>
      <c r="C74" s="157" t="s">
        <v>309</v>
      </c>
      <c r="D74" s="157" t="s">
        <v>285</v>
      </c>
      <c r="E74" s="159">
        <v>2050</v>
      </c>
      <c r="F74" s="160">
        <v>115630</v>
      </c>
      <c r="G74" s="160">
        <v>0</v>
      </c>
      <c r="H74" s="161">
        <v>115630</v>
      </c>
      <c r="I74" s="161"/>
      <c r="J74" s="161">
        <v>0</v>
      </c>
      <c r="K74" s="161">
        <v>102908</v>
      </c>
      <c r="L74" s="161">
        <v>12722</v>
      </c>
      <c r="M74" s="161"/>
      <c r="N74" s="161"/>
      <c r="O74" s="53"/>
      <c r="P74" s="49"/>
      <c r="Q74" s="50" t="e">
        <f>IF($A74="","",IF($A74="Ogółem",SUM(Przedsięwzięcia!#REF!)-I74,SUMIF(Przedsięwzięcia!$D$13:$D$15,$A74,Przedsięwzięcia!#REF!)-I74))</f>
        <v>#REF!</v>
      </c>
      <c r="R74" s="50" t="e">
        <f>IF($A74="","",IF($A74="Ogółem",SUM(Przedsięwzięcia!#REF!)-J74,SUMIF(Przedsięwzięcia!$D$13:$D$15,$A74,Przedsięwzięcia!#REF!)-J74))</f>
        <v>#REF!</v>
      </c>
      <c r="S74" s="50" t="e">
        <f>IF($A74="","",IF($A74="Ogółem",SUM(Przedsięwzięcia!#REF!)-K74,SUMIF(Przedsięwzięcia!$D$13:$D$15,$A74,Przedsięwzięcia!#REF!)-K74))</f>
        <v>#REF!</v>
      </c>
      <c r="T74" s="50" t="e">
        <f>IF($A74="","",IF($A74="Ogółem",SUM(Przedsięwzięcia!#REF!)-L74,SUMIF(Przedsięwzięcia!$D$13:$D$15,$A74,Przedsięwzięcia!#REF!)-L74))</f>
        <v>#REF!</v>
      </c>
      <c r="U74" s="50" t="e">
        <f>IF($A74="","",IF($A74="Ogółem",SUM(Przedsięwzięcia!#REF!)-M74,SUMIF(Przedsięwzięcia!$D$13:$D$15,$A74,Przedsięwzięcia!#REF!)-M74))</f>
        <v>#REF!</v>
      </c>
      <c r="V74" s="50">
        <f>IF($A74="","",IF($A74="Ogółem",SUM(Przedsięwzięcia!$I14:$I84)-N74,SUMIF(Przedsięwzięcia!$D$13:$D$15,$A74,Przedsięwzięcia!$I$13:$I$15)-N74))</f>
        <v>0</v>
      </c>
      <c r="W74" s="50">
        <f>IF($A74="","",IF($A74="Ogółem",SUM(Przedsięwzięcia!$M14:$M84)-O74,SUMIF(Przedsięwzięcia!$D$13:$D$15,$A74,Przedsięwzięcia!$M$13:$M$15)-O74))</f>
        <v>0</v>
      </c>
    </row>
    <row r="75" spans="1:23" ht="15" customHeight="1" x14ac:dyDescent="0.25">
      <c r="A75" s="157" t="s">
        <v>55</v>
      </c>
      <c r="B75" s="162" t="s">
        <v>143</v>
      </c>
      <c r="C75" s="157" t="s">
        <v>310</v>
      </c>
      <c r="D75" s="157" t="s">
        <v>335</v>
      </c>
      <c r="E75" s="159">
        <v>2050</v>
      </c>
      <c r="F75" s="160">
        <v>354241</v>
      </c>
      <c r="G75" s="160">
        <v>266</v>
      </c>
      <c r="H75" s="161">
        <v>353975</v>
      </c>
      <c r="I75" s="161">
        <v>0</v>
      </c>
      <c r="J75" s="161">
        <v>266</v>
      </c>
      <c r="K75" s="161">
        <v>254003</v>
      </c>
      <c r="L75" s="161">
        <v>99972</v>
      </c>
      <c r="M75" s="161"/>
      <c r="N75" s="161"/>
      <c r="O75" s="53"/>
      <c r="P75" s="49"/>
      <c r="Q75" s="50" t="e">
        <f>IF($A75="","",IF($A75="Ogółem",SUM(Przedsięwzięcia!#REF!)-I75,SUMIF(Przedsięwzięcia!$D$13:$D$15,$A75,Przedsięwzięcia!#REF!)-I75))</f>
        <v>#REF!</v>
      </c>
      <c r="R75" s="50" t="e">
        <f>IF($A75="","",IF($A75="Ogółem",SUM(Przedsięwzięcia!#REF!)-J75,SUMIF(Przedsięwzięcia!$D$13:$D$15,$A75,Przedsięwzięcia!#REF!)-J75))</f>
        <v>#REF!</v>
      </c>
      <c r="S75" s="50" t="e">
        <f>IF($A75="","",IF($A75="Ogółem",SUM(Przedsięwzięcia!#REF!)-K75,SUMIF(Przedsięwzięcia!$D$13:$D$15,$A75,Przedsięwzięcia!#REF!)-K75))</f>
        <v>#REF!</v>
      </c>
      <c r="T75" s="50" t="e">
        <f>IF($A75="","",IF($A75="Ogółem",SUM(Przedsięwzięcia!#REF!)-L75,SUMIF(Przedsięwzięcia!$D$13:$D$15,$A75,Przedsięwzięcia!#REF!)-L75))</f>
        <v>#REF!</v>
      </c>
      <c r="U75" s="50" t="e">
        <f>IF($A75="","",IF($A75="Ogółem",SUM(Przedsięwzięcia!#REF!)-M75,SUMIF(Przedsięwzięcia!$D$13:$D$15,$A75,Przedsięwzięcia!#REF!)-M75))</f>
        <v>#REF!</v>
      </c>
      <c r="V75" s="50">
        <f>IF($A75="","",IF($A75="Ogółem",SUM(Przedsięwzięcia!$I14:$I85)-N75,SUMIF(Przedsięwzięcia!$D$13:$D$15,$A75,Przedsięwzięcia!$I$13:$I$15)-N75))</f>
        <v>0</v>
      </c>
      <c r="W75" s="50">
        <f>IF($A75="","",IF($A75="Ogółem",SUM(Przedsięwzięcia!$M14:$M85)-O75,SUMIF(Przedsięwzięcia!$D$13:$D$15,$A75,Przedsięwzięcia!$M$13:$M$15)-O75))</f>
        <v>0</v>
      </c>
    </row>
    <row r="76" spans="1:23" ht="15" customHeight="1" x14ac:dyDescent="0.25">
      <c r="A76" s="157" t="s">
        <v>57</v>
      </c>
      <c r="B76" s="162" t="s">
        <v>143</v>
      </c>
      <c r="C76" s="157" t="s">
        <v>311</v>
      </c>
      <c r="D76" s="157" t="s">
        <v>333</v>
      </c>
      <c r="E76" s="159">
        <v>2050</v>
      </c>
      <c r="F76" s="160">
        <v>1370</v>
      </c>
      <c r="G76" s="160">
        <v>105</v>
      </c>
      <c r="H76" s="161">
        <v>1265</v>
      </c>
      <c r="I76" s="161">
        <v>31</v>
      </c>
      <c r="J76" s="161">
        <v>74</v>
      </c>
      <c r="K76" s="161">
        <v>819</v>
      </c>
      <c r="L76" s="161">
        <v>446</v>
      </c>
      <c r="M76" s="161"/>
      <c r="N76" s="161"/>
      <c r="O76" s="53"/>
      <c r="P76" s="49"/>
      <c r="Q76" s="50" t="e">
        <f>IF($A76="","",IF($A76="Ogółem",SUM(Przedsięwzięcia!#REF!)-I76,SUMIF(Przedsięwzięcia!$D$13:$D$15,$A76,Przedsięwzięcia!#REF!)-I76))</f>
        <v>#REF!</v>
      </c>
      <c r="R76" s="50" t="e">
        <f>IF($A76="","",IF($A76="Ogółem",SUM(Przedsięwzięcia!#REF!)-J76,SUMIF(Przedsięwzięcia!$D$13:$D$15,$A76,Przedsięwzięcia!#REF!)-J76))</f>
        <v>#REF!</v>
      </c>
      <c r="S76" s="50" t="e">
        <f>IF($A76="","",IF($A76="Ogółem",SUM(Przedsięwzięcia!#REF!)-K76,SUMIF(Przedsięwzięcia!$D$13:$D$15,$A76,Przedsięwzięcia!#REF!)-K76))</f>
        <v>#REF!</v>
      </c>
      <c r="T76" s="50" t="e">
        <f>IF($A76="","",IF($A76="Ogółem",SUM(Przedsięwzięcia!#REF!)-L76,SUMIF(Przedsięwzięcia!$D$13:$D$15,$A76,Przedsięwzięcia!#REF!)-L76))</f>
        <v>#REF!</v>
      </c>
      <c r="U76" s="50" t="e">
        <f>IF($A76="","",IF($A76="Ogółem",SUM(Przedsięwzięcia!#REF!)-M76,SUMIF(Przedsięwzięcia!$D$13:$D$15,$A76,Przedsięwzięcia!#REF!)-M76))</f>
        <v>#REF!</v>
      </c>
      <c r="V76" s="50">
        <f>IF($A76="","",IF($A76="Ogółem",SUM(Przedsięwzięcia!$I14:$I86)-N76,SUMIF(Przedsięwzięcia!$D$13:$D$15,$A76,Przedsięwzięcia!$I$13:$I$15)-N76))</f>
        <v>0</v>
      </c>
      <c r="W76" s="50">
        <f>IF($A76="","",IF($A76="Ogółem",SUM(Przedsięwzięcia!$M14:$M86)-O76,SUMIF(Przedsięwzięcia!$D$13:$D$15,$A76,Przedsięwzięcia!$M$13:$M$15)-O76))</f>
        <v>0</v>
      </c>
    </row>
    <row r="77" spans="1:23" ht="15" customHeight="1" x14ac:dyDescent="0.25">
      <c r="A77" s="157" t="s">
        <v>59</v>
      </c>
      <c r="B77" s="162" t="s">
        <v>143</v>
      </c>
      <c r="C77" s="157" t="s">
        <v>312</v>
      </c>
      <c r="D77" s="157" t="s">
        <v>285</v>
      </c>
      <c r="E77" s="159">
        <v>2050</v>
      </c>
      <c r="F77" s="160">
        <v>209126</v>
      </c>
      <c r="G77" s="160">
        <v>0</v>
      </c>
      <c r="H77" s="161">
        <v>209126</v>
      </c>
      <c r="I77" s="161">
        <v>0</v>
      </c>
      <c r="J77" s="161">
        <v>0</v>
      </c>
      <c r="K77" s="161">
        <v>185094</v>
      </c>
      <c r="L77" s="161">
        <v>24032</v>
      </c>
      <c r="M77" s="161"/>
      <c r="N77" s="161"/>
      <c r="O77" s="53"/>
      <c r="P77" s="49"/>
      <c r="Q77" s="50" t="e">
        <f>IF($A77="","",IF($A77="Ogółem",SUM(Przedsięwzięcia!#REF!)-I77,SUMIF(Przedsięwzięcia!$D$13:$D$15,$A77,Przedsięwzięcia!#REF!)-I77))</f>
        <v>#REF!</v>
      </c>
      <c r="R77" s="50" t="e">
        <f>IF($A77="","",IF($A77="Ogółem",SUM(Przedsięwzięcia!#REF!)-J77,SUMIF(Przedsięwzięcia!$D$13:$D$15,$A77,Przedsięwzięcia!#REF!)-J77))</f>
        <v>#REF!</v>
      </c>
      <c r="S77" s="50" t="e">
        <f>IF($A77="","",IF($A77="Ogółem",SUM(Przedsięwzięcia!#REF!)-K77,SUMIF(Przedsięwzięcia!$D$13:$D$15,$A77,Przedsięwzięcia!#REF!)-K77))</f>
        <v>#REF!</v>
      </c>
      <c r="T77" s="50" t="e">
        <f>IF($A77="","",IF($A77="Ogółem",SUM(Przedsięwzięcia!#REF!)-L77,SUMIF(Przedsięwzięcia!$D$13:$D$15,$A77,Przedsięwzięcia!#REF!)-L77))</f>
        <v>#REF!</v>
      </c>
      <c r="U77" s="50" t="e">
        <f>IF($A77="","",IF($A77="Ogółem",SUM(Przedsięwzięcia!#REF!)-M77,SUMIF(Przedsięwzięcia!$D$13:$D$15,$A77,Przedsięwzięcia!#REF!)-M77))</f>
        <v>#REF!</v>
      </c>
      <c r="V77" s="50">
        <f>IF($A77="","",IF($A77="Ogółem",SUM(Przedsięwzięcia!$I14:$I87)-N77,SUMIF(Przedsięwzięcia!$D$13:$D$15,$A77,Przedsięwzięcia!$I$13:$I$15)-N77))</f>
        <v>0</v>
      </c>
      <c r="W77" s="50">
        <f>IF($A77="","",IF($A77="Ogółem",SUM(Przedsięwzięcia!$M14:$M87)-O77,SUMIF(Przedsięwzięcia!$D$13:$D$15,$A77,Przedsięwzięcia!$M$13:$M$15)-O77))</f>
        <v>0</v>
      </c>
    </row>
    <row r="78" spans="1:23" ht="15" customHeight="1" x14ac:dyDescent="0.25">
      <c r="A78" s="157" t="s">
        <v>61</v>
      </c>
      <c r="B78" s="162" t="s">
        <v>143</v>
      </c>
      <c r="C78" s="157" t="s">
        <v>313</v>
      </c>
      <c r="D78" s="157" t="s">
        <v>285</v>
      </c>
      <c r="E78" s="159">
        <v>2050</v>
      </c>
      <c r="F78" s="160">
        <v>150</v>
      </c>
      <c r="G78" s="160">
        <v>0</v>
      </c>
      <c r="H78" s="161">
        <v>150</v>
      </c>
      <c r="I78" s="161"/>
      <c r="J78" s="161">
        <v>0</v>
      </c>
      <c r="K78" s="161">
        <v>100</v>
      </c>
      <c r="L78" s="161">
        <v>50</v>
      </c>
      <c r="M78" s="161"/>
      <c r="N78" s="161"/>
      <c r="O78" s="53"/>
      <c r="P78" s="49"/>
      <c r="Q78" s="50" t="e">
        <f>IF($A78="","",IF($A78="Ogółem",SUM(Przedsięwzięcia!#REF!)-I78,SUMIF(Przedsięwzięcia!$D$13:$D$15,$A78,Przedsięwzięcia!#REF!)-I78))</f>
        <v>#REF!</v>
      </c>
      <c r="R78" s="50" t="e">
        <f>IF($A78="","",IF($A78="Ogółem",SUM(Przedsięwzięcia!#REF!)-J78,SUMIF(Przedsięwzięcia!$D$13:$D$15,$A78,Przedsięwzięcia!#REF!)-J78))</f>
        <v>#REF!</v>
      </c>
      <c r="S78" s="50" t="e">
        <f>IF($A78="","",IF($A78="Ogółem",SUM(Przedsięwzięcia!#REF!)-K78,SUMIF(Przedsięwzięcia!$D$13:$D$15,$A78,Przedsięwzięcia!#REF!)-K78))</f>
        <v>#REF!</v>
      </c>
      <c r="T78" s="50" t="e">
        <f>IF($A78="","",IF($A78="Ogółem",SUM(Przedsięwzięcia!#REF!)-L78,SUMIF(Przedsięwzięcia!$D$13:$D$15,$A78,Przedsięwzięcia!#REF!)-L78))</f>
        <v>#REF!</v>
      </c>
      <c r="U78" s="50" t="e">
        <f>IF($A78="","",IF($A78="Ogółem",SUM(Przedsięwzięcia!#REF!)-M78,SUMIF(Przedsięwzięcia!$D$13:$D$15,$A78,Przedsięwzięcia!#REF!)-M78))</f>
        <v>#REF!</v>
      </c>
      <c r="V78" s="50">
        <f>IF($A78="","",IF($A78="Ogółem",SUM(Przedsięwzięcia!$I14:$I88)-N78,SUMIF(Przedsięwzięcia!$D$13:$D$15,$A78,Przedsięwzięcia!$I$13:$I$15)-N78))</f>
        <v>0</v>
      </c>
      <c r="W78" s="50">
        <f>IF($A78="","",IF($A78="Ogółem",SUM(Przedsięwzięcia!$M14:$M88)-O78,SUMIF(Przedsięwzięcia!$D$13:$D$15,$A78,Przedsięwzięcia!$M$13:$M$15)-O78))</f>
        <v>0</v>
      </c>
    </row>
    <row r="79" spans="1:23" ht="15" customHeight="1" x14ac:dyDescent="0.25">
      <c r="A79" s="157" t="s">
        <v>63</v>
      </c>
      <c r="B79" s="162" t="s">
        <v>143</v>
      </c>
      <c r="C79" s="157" t="s">
        <v>314</v>
      </c>
      <c r="D79" s="157" t="s">
        <v>285</v>
      </c>
      <c r="E79" s="159">
        <v>2050</v>
      </c>
      <c r="F79" s="160">
        <v>950</v>
      </c>
      <c r="G79" s="160">
        <v>0</v>
      </c>
      <c r="H79" s="161">
        <v>950</v>
      </c>
      <c r="I79" s="161"/>
      <c r="J79" s="161">
        <v>0</v>
      </c>
      <c r="K79" s="161">
        <v>850</v>
      </c>
      <c r="L79" s="161">
        <v>100</v>
      </c>
      <c r="M79" s="161"/>
      <c r="N79" s="161"/>
      <c r="O79" s="53"/>
      <c r="P79" s="49"/>
      <c r="Q79" s="50" t="e">
        <f>IF($A79="","",IF($A79="Ogółem",SUM(Przedsięwzięcia!#REF!)-I79,SUMIF(Przedsięwzięcia!$D$13:$D$15,$A79,Przedsięwzięcia!#REF!)-I79))</f>
        <v>#REF!</v>
      </c>
      <c r="R79" s="50" t="e">
        <f>IF($A79="","",IF($A79="Ogółem",SUM(Przedsięwzięcia!#REF!)-J79,SUMIF(Przedsięwzięcia!$D$13:$D$15,$A79,Przedsięwzięcia!#REF!)-J79))</f>
        <v>#REF!</v>
      </c>
      <c r="S79" s="50" t="e">
        <f>IF($A79="","",IF($A79="Ogółem",SUM(Przedsięwzięcia!#REF!)-K79,SUMIF(Przedsięwzięcia!$D$13:$D$15,$A79,Przedsięwzięcia!#REF!)-K79))</f>
        <v>#REF!</v>
      </c>
      <c r="T79" s="50" t="e">
        <f>IF($A79="","",IF($A79="Ogółem",SUM(Przedsięwzięcia!#REF!)-L79,SUMIF(Przedsięwzięcia!$D$13:$D$15,$A79,Przedsięwzięcia!#REF!)-L79))</f>
        <v>#REF!</v>
      </c>
      <c r="U79" s="50" t="e">
        <f>IF($A79="","",IF($A79="Ogółem",SUM(Przedsięwzięcia!#REF!)-M79,SUMIF(Przedsięwzięcia!$D$13:$D$15,$A79,Przedsięwzięcia!#REF!)-M79))</f>
        <v>#REF!</v>
      </c>
      <c r="V79" s="50">
        <f>IF($A79="","",IF($A79="Ogółem",SUM(Przedsięwzięcia!$I14:$I89)-N79,SUMIF(Przedsięwzięcia!$D$13:$D$15,$A79,Przedsięwzięcia!$I$13:$I$15)-N79))</f>
        <v>0</v>
      </c>
      <c r="W79" s="50">
        <f>IF($A79="","",IF($A79="Ogółem",SUM(Przedsięwzięcia!$M14:$M89)-O79,SUMIF(Przedsięwzięcia!$D$13:$D$15,$A79,Przedsięwzięcia!$M$13:$M$15)-O79))</f>
        <v>0</v>
      </c>
    </row>
    <row r="80" spans="1:23" ht="15" customHeight="1" x14ac:dyDescent="0.25">
      <c r="A80" s="157" t="s">
        <v>65</v>
      </c>
      <c r="B80" s="162" t="s">
        <v>143</v>
      </c>
      <c r="C80" s="157" t="s">
        <v>315</v>
      </c>
      <c r="D80" s="157" t="s">
        <v>335</v>
      </c>
      <c r="E80" s="159">
        <v>2050</v>
      </c>
      <c r="F80" s="160">
        <v>3937</v>
      </c>
      <c r="G80" s="160">
        <v>221</v>
      </c>
      <c r="H80" s="161">
        <v>3716</v>
      </c>
      <c r="I80" s="161"/>
      <c r="J80" s="161">
        <v>221</v>
      </c>
      <c r="K80" s="161">
        <v>2972</v>
      </c>
      <c r="L80" s="161">
        <v>744</v>
      </c>
      <c r="M80" s="161"/>
      <c r="N80" s="161"/>
      <c r="O80" s="53"/>
      <c r="P80" s="49"/>
      <c r="Q80" s="50" t="e">
        <f>IF($A80="","",IF($A80="Ogółem",SUM(Przedsięwzięcia!#REF!)-I80,SUMIF(Przedsięwzięcia!$D$13:$D$15,$A80,Przedsięwzięcia!#REF!)-I80))</f>
        <v>#REF!</v>
      </c>
      <c r="R80" s="50" t="e">
        <f>IF($A80="","",IF($A80="Ogółem",SUM(Przedsięwzięcia!#REF!)-J80,SUMIF(Przedsięwzięcia!$D$13:$D$15,$A80,Przedsięwzięcia!#REF!)-J80))</f>
        <v>#REF!</v>
      </c>
      <c r="S80" s="50" t="e">
        <f>IF($A80="","",IF($A80="Ogółem",SUM(Przedsięwzięcia!#REF!)-K80,SUMIF(Przedsięwzięcia!$D$13:$D$15,$A80,Przedsięwzięcia!#REF!)-K80))</f>
        <v>#REF!</v>
      </c>
      <c r="T80" s="50" t="e">
        <f>IF($A80="","",IF($A80="Ogółem",SUM(Przedsięwzięcia!#REF!)-L80,SUMIF(Przedsięwzięcia!$D$13:$D$15,$A80,Przedsięwzięcia!#REF!)-L80))</f>
        <v>#REF!</v>
      </c>
      <c r="U80" s="50" t="e">
        <f>IF($A80="","",IF($A80="Ogółem",SUM(Przedsięwzięcia!#REF!)-M80,SUMIF(Przedsięwzięcia!$D$13:$D$15,$A80,Przedsięwzięcia!#REF!)-M80))</f>
        <v>#REF!</v>
      </c>
      <c r="V80" s="50">
        <f>IF($A80="","",IF($A80="Ogółem",SUM(Przedsięwzięcia!$I14:$I90)-N80,SUMIF(Przedsięwzięcia!$D$13:$D$15,$A80,Przedsięwzięcia!$I$13:$I$15)-N80))</f>
        <v>0</v>
      </c>
      <c r="W80" s="50">
        <f>IF($A80="","",IF($A80="Ogółem",SUM(Przedsięwzięcia!$M14:$M90)-O80,SUMIF(Przedsięwzięcia!$D$13:$D$15,$A80,Przedsięwzięcia!$M$13:$M$15)-O80))</f>
        <v>0</v>
      </c>
    </row>
    <row r="81" spans="1:23" ht="15" customHeight="1" x14ac:dyDescent="0.25">
      <c r="A81" s="157" t="s">
        <v>67</v>
      </c>
      <c r="B81" s="162" t="s">
        <v>143</v>
      </c>
      <c r="C81" s="157" t="s">
        <v>316</v>
      </c>
      <c r="D81" s="157" t="s">
        <v>285</v>
      </c>
      <c r="E81" s="159">
        <v>2050</v>
      </c>
      <c r="F81" s="160">
        <v>11558</v>
      </c>
      <c r="G81" s="160">
        <v>0</v>
      </c>
      <c r="H81" s="161">
        <v>11558</v>
      </c>
      <c r="I81" s="161">
        <v>0</v>
      </c>
      <c r="J81" s="161">
        <v>0</v>
      </c>
      <c r="K81" s="161">
        <v>10268</v>
      </c>
      <c r="L81" s="161">
        <v>1290</v>
      </c>
      <c r="M81" s="161"/>
      <c r="N81" s="161"/>
      <c r="O81" s="53"/>
      <c r="P81" s="49"/>
      <c r="Q81" s="50" t="e">
        <f>IF($A81="","",IF($A81="Ogółem",SUM(Przedsięwzięcia!#REF!)-I81,SUMIF(Przedsięwzięcia!$D$13:$D$15,$A81,Przedsięwzięcia!#REF!)-I81))</f>
        <v>#REF!</v>
      </c>
      <c r="R81" s="50" t="e">
        <f>IF($A81="","",IF($A81="Ogółem",SUM(Przedsięwzięcia!#REF!)-J81,SUMIF(Przedsięwzięcia!$D$13:$D$15,$A81,Przedsięwzięcia!#REF!)-J81))</f>
        <v>#REF!</v>
      </c>
      <c r="S81" s="50" t="e">
        <f>IF($A81="","",IF($A81="Ogółem",SUM(Przedsięwzięcia!#REF!)-K81,SUMIF(Przedsięwzięcia!$D$13:$D$15,$A81,Przedsięwzięcia!#REF!)-K81))</f>
        <v>#REF!</v>
      </c>
      <c r="T81" s="50" t="e">
        <f>IF($A81="","",IF($A81="Ogółem",SUM(Przedsięwzięcia!#REF!)-L81,SUMIF(Przedsięwzięcia!$D$13:$D$15,$A81,Przedsięwzięcia!#REF!)-L81))</f>
        <v>#REF!</v>
      </c>
      <c r="U81" s="50" t="e">
        <f>IF($A81="","",IF($A81="Ogółem",SUM(Przedsięwzięcia!#REF!)-M81,SUMIF(Przedsięwzięcia!$D$13:$D$15,$A81,Przedsięwzięcia!#REF!)-M81))</f>
        <v>#REF!</v>
      </c>
      <c r="V81" s="50">
        <f>IF($A81="","",IF($A81="Ogółem",SUM(Przedsięwzięcia!$I14:$I91)-N81,SUMIF(Przedsięwzięcia!$D$13:$D$15,$A81,Przedsięwzięcia!$I$13:$I$15)-N81))</f>
        <v>0</v>
      </c>
      <c r="W81" s="50">
        <f>IF($A81="","",IF($A81="Ogółem",SUM(Przedsięwzięcia!$M14:$M91)-O81,SUMIF(Przedsięwzięcia!$D$13:$D$15,$A81,Przedsięwzięcia!$M$13:$M$15)-O81))</f>
        <v>0</v>
      </c>
    </row>
    <row r="82" spans="1:23" ht="15" customHeight="1" x14ac:dyDescent="0.25">
      <c r="A82" s="157" t="s">
        <v>69</v>
      </c>
      <c r="B82" s="162" t="s">
        <v>143</v>
      </c>
      <c r="C82" s="157" t="s">
        <v>317</v>
      </c>
      <c r="D82" s="157" t="s">
        <v>285</v>
      </c>
      <c r="E82" s="159">
        <v>2050</v>
      </c>
      <c r="F82" s="160">
        <v>10604</v>
      </c>
      <c r="G82" s="160">
        <v>0</v>
      </c>
      <c r="H82" s="161">
        <v>10604</v>
      </c>
      <c r="I82" s="161">
        <v>0</v>
      </c>
      <c r="J82" s="161">
        <v>0</v>
      </c>
      <c r="K82" s="161">
        <v>9376</v>
      </c>
      <c r="L82" s="161">
        <v>1228</v>
      </c>
      <c r="M82" s="161"/>
      <c r="N82" s="161"/>
      <c r="O82" s="53"/>
      <c r="P82" s="49"/>
      <c r="Q82" s="50" t="e">
        <f>IF($A82="","",IF($A82="Ogółem",SUM(Przedsięwzięcia!#REF!)-I82,SUMIF(Przedsięwzięcia!$D$13:$D$15,$A82,Przedsięwzięcia!#REF!)-I82))</f>
        <v>#REF!</v>
      </c>
      <c r="R82" s="50" t="e">
        <f>IF($A82="","",IF($A82="Ogółem",SUM(Przedsięwzięcia!#REF!)-J82,SUMIF(Przedsięwzięcia!$D$13:$D$15,$A82,Przedsięwzięcia!#REF!)-J82))</f>
        <v>#REF!</v>
      </c>
      <c r="S82" s="50" t="e">
        <f>IF($A82="","",IF($A82="Ogółem",SUM(Przedsięwzięcia!#REF!)-K82,SUMIF(Przedsięwzięcia!$D$13:$D$15,$A82,Przedsięwzięcia!#REF!)-K82))</f>
        <v>#REF!</v>
      </c>
      <c r="T82" s="50" t="e">
        <f>IF($A82="","",IF($A82="Ogółem",SUM(Przedsięwzięcia!#REF!)-L82,SUMIF(Przedsięwzięcia!$D$13:$D$15,$A82,Przedsięwzięcia!#REF!)-L82))</f>
        <v>#REF!</v>
      </c>
      <c r="U82" s="50" t="e">
        <f>IF($A82="","",IF($A82="Ogółem",SUM(Przedsięwzięcia!#REF!)-M82,SUMIF(Przedsięwzięcia!$D$13:$D$15,$A82,Przedsięwzięcia!#REF!)-M82))</f>
        <v>#REF!</v>
      </c>
      <c r="V82" s="50">
        <f>IF($A82="","",IF($A82="Ogółem",SUM(Przedsięwzięcia!$I14:$I92)-N82,SUMIF(Przedsięwzięcia!$D$13:$D$15,$A82,Przedsięwzięcia!$I$13:$I$15)-N82))</f>
        <v>0</v>
      </c>
      <c r="W82" s="50">
        <f>IF($A82="","",IF($A82="Ogółem",SUM(Przedsięwzięcia!$M14:$M92)-O82,SUMIF(Przedsięwzięcia!$D$13:$D$15,$A82,Przedsięwzięcia!$M$13:$M$15)-O82))</f>
        <v>0</v>
      </c>
    </row>
    <row r="83" spans="1:23" ht="15" customHeight="1" x14ac:dyDescent="0.25">
      <c r="A83" s="157" t="s">
        <v>71</v>
      </c>
      <c r="B83" s="162" t="s">
        <v>143</v>
      </c>
      <c r="C83" s="157" t="s">
        <v>318</v>
      </c>
      <c r="D83" s="157" t="s">
        <v>289</v>
      </c>
      <c r="E83" s="159">
        <v>2050</v>
      </c>
      <c r="F83" s="160">
        <v>8360</v>
      </c>
      <c r="G83" s="160">
        <v>954</v>
      </c>
      <c r="H83" s="161">
        <v>7406</v>
      </c>
      <c r="I83" s="161">
        <v>256</v>
      </c>
      <c r="J83" s="161">
        <v>698</v>
      </c>
      <c r="K83" s="161">
        <v>6331</v>
      </c>
      <c r="L83" s="161">
        <v>1075</v>
      </c>
      <c r="M83" s="161"/>
      <c r="N83" s="161"/>
      <c r="O83" s="53"/>
      <c r="P83" s="49"/>
      <c r="Q83" s="50" t="e">
        <f>IF($A83="","",IF($A83="Ogółem",SUM(Przedsięwzięcia!#REF!)-I83,SUMIF(Przedsięwzięcia!$D$13:$D$15,$A83,Przedsięwzięcia!#REF!)-I83))</f>
        <v>#REF!</v>
      </c>
      <c r="R83" s="50" t="e">
        <f>IF($A83="","",IF($A83="Ogółem",SUM(Przedsięwzięcia!#REF!)-J83,SUMIF(Przedsięwzięcia!$D$13:$D$15,$A83,Przedsięwzięcia!#REF!)-J83))</f>
        <v>#REF!</v>
      </c>
      <c r="S83" s="50" t="e">
        <f>IF($A83="","",IF($A83="Ogółem",SUM(Przedsięwzięcia!#REF!)-K83,SUMIF(Przedsięwzięcia!$D$13:$D$15,$A83,Przedsięwzięcia!#REF!)-K83))</f>
        <v>#REF!</v>
      </c>
      <c r="T83" s="50" t="e">
        <f>IF($A83="","",IF($A83="Ogółem",SUM(Przedsięwzięcia!#REF!)-L83,SUMIF(Przedsięwzięcia!$D$13:$D$15,$A83,Przedsięwzięcia!#REF!)-L83))</f>
        <v>#REF!</v>
      </c>
      <c r="U83" s="50" t="e">
        <f>IF($A83="","",IF($A83="Ogółem",SUM(Przedsięwzięcia!#REF!)-M83,SUMIF(Przedsięwzięcia!$D$13:$D$15,$A83,Przedsięwzięcia!#REF!)-M83))</f>
        <v>#REF!</v>
      </c>
      <c r="V83" s="50">
        <f>IF($A83="","",IF($A83="Ogółem",SUM(Przedsięwzięcia!$I14:$I93)-N83,SUMIF(Przedsięwzięcia!$D$13:$D$15,$A83,Przedsięwzięcia!$I$13:$I$15)-N83))</f>
        <v>0</v>
      </c>
      <c r="W83" s="50">
        <f>IF($A83="","",IF($A83="Ogółem",SUM(Przedsięwzięcia!$M14:$M93)-O83,SUMIF(Przedsięwzięcia!$D$13:$D$15,$A83,Przedsięwzięcia!$M$13:$M$15)-O83))</f>
        <v>0</v>
      </c>
    </row>
    <row r="84" spans="1:23" ht="15" customHeight="1" x14ac:dyDescent="0.25">
      <c r="A84" s="157" t="s">
        <v>73</v>
      </c>
      <c r="B84" s="162" t="s">
        <v>143</v>
      </c>
      <c r="C84" s="157" t="s">
        <v>319</v>
      </c>
      <c r="D84" s="157" t="s">
        <v>333</v>
      </c>
      <c r="E84" s="159">
        <v>2050</v>
      </c>
      <c r="F84" s="160">
        <v>2287</v>
      </c>
      <c r="G84" s="160">
        <v>787</v>
      </c>
      <c r="H84" s="161">
        <v>1500</v>
      </c>
      <c r="I84" s="161">
        <v>197</v>
      </c>
      <c r="J84" s="161">
        <v>590</v>
      </c>
      <c r="K84" s="161">
        <v>1150</v>
      </c>
      <c r="L84" s="161">
        <v>350</v>
      </c>
      <c r="M84" s="161"/>
      <c r="N84" s="161"/>
      <c r="O84" s="53"/>
      <c r="P84" s="49"/>
      <c r="Q84" s="50" t="e">
        <f>IF($A84="","",IF($A84="Ogółem",SUM(Przedsięwzięcia!#REF!)-I84,SUMIF(Przedsięwzięcia!$D$13:$D$15,$A84,Przedsięwzięcia!#REF!)-I84))</f>
        <v>#REF!</v>
      </c>
      <c r="R84" s="50" t="e">
        <f>IF($A84="","",IF($A84="Ogółem",SUM(Przedsięwzięcia!#REF!)-J84,SUMIF(Przedsięwzięcia!$D$13:$D$15,$A84,Przedsięwzięcia!#REF!)-J84))</f>
        <v>#REF!</v>
      </c>
      <c r="S84" s="50" t="e">
        <f>IF($A84="","",IF($A84="Ogółem",SUM(Przedsięwzięcia!#REF!)-K84,SUMIF(Przedsięwzięcia!$D$13:$D$15,$A84,Przedsięwzięcia!#REF!)-K84))</f>
        <v>#REF!</v>
      </c>
      <c r="T84" s="50" t="e">
        <f>IF($A84="","",IF($A84="Ogółem",SUM(Przedsięwzięcia!#REF!)-L84,SUMIF(Przedsięwzięcia!$D$13:$D$15,$A84,Przedsięwzięcia!#REF!)-L84))</f>
        <v>#REF!</v>
      </c>
      <c r="U84" s="50" t="e">
        <f>IF($A84="","",IF($A84="Ogółem",SUM(Przedsięwzięcia!#REF!)-M84,SUMIF(Przedsięwzięcia!$D$13:$D$15,$A84,Przedsięwzięcia!#REF!)-M84))</f>
        <v>#REF!</v>
      </c>
      <c r="V84" s="50">
        <f>IF($A84="","",IF($A84="Ogółem",SUM(Przedsięwzięcia!$I14:$I94)-N84,SUMIF(Przedsięwzięcia!$D$13:$D$15,$A84,Przedsięwzięcia!$I$13:$I$15)-N84))</f>
        <v>0</v>
      </c>
      <c r="W84" s="50">
        <f>IF($A84="","",IF($A84="Ogółem",SUM(Przedsięwzięcia!$M14:$M94)-O84,SUMIF(Przedsięwzięcia!$D$13:$D$15,$A84,Przedsięwzięcia!$M$13:$M$15)-O84))</f>
        <v>0</v>
      </c>
    </row>
    <row r="85" spans="1:23" ht="15" customHeight="1" x14ac:dyDescent="0.25">
      <c r="A85" s="157" t="s">
        <v>75</v>
      </c>
      <c r="B85" s="162" t="s">
        <v>143</v>
      </c>
      <c r="C85" s="157" t="s">
        <v>320</v>
      </c>
      <c r="D85" s="157" t="s">
        <v>285</v>
      </c>
      <c r="E85" s="159">
        <v>2050</v>
      </c>
      <c r="F85" s="160">
        <v>191197</v>
      </c>
      <c r="G85" s="160">
        <v>0</v>
      </c>
      <c r="H85" s="161">
        <v>191197</v>
      </c>
      <c r="I85" s="161">
        <v>0</v>
      </c>
      <c r="J85" s="161">
        <v>0</v>
      </c>
      <c r="K85" s="161">
        <v>170293</v>
      </c>
      <c r="L85" s="161">
        <v>20904</v>
      </c>
      <c r="M85" s="161"/>
      <c r="N85" s="161"/>
      <c r="O85" s="53"/>
      <c r="P85" s="49"/>
      <c r="Q85" s="50" t="e">
        <f>IF($A85="","",IF($A85="Ogółem",SUM(Przedsięwzięcia!#REF!)-I85,SUMIF(Przedsięwzięcia!$D$13:$D$15,$A85,Przedsięwzięcia!#REF!)-I85))</f>
        <v>#REF!</v>
      </c>
      <c r="R85" s="50" t="e">
        <f>IF($A85="","",IF($A85="Ogółem",SUM(Przedsięwzięcia!#REF!)-J85,SUMIF(Przedsięwzięcia!$D$13:$D$15,$A85,Przedsięwzięcia!#REF!)-J85))</f>
        <v>#REF!</v>
      </c>
      <c r="S85" s="50" t="e">
        <f>IF($A85="","",IF($A85="Ogółem",SUM(Przedsięwzięcia!#REF!)-K85,SUMIF(Przedsięwzięcia!$D$13:$D$15,$A85,Przedsięwzięcia!#REF!)-K85))</f>
        <v>#REF!</v>
      </c>
      <c r="T85" s="50" t="e">
        <f>IF($A85="","",IF($A85="Ogółem",SUM(Przedsięwzięcia!#REF!)-L85,SUMIF(Przedsięwzięcia!$D$13:$D$15,$A85,Przedsięwzięcia!#REF!)-L85))</f>
        <v>#REF!</v>
      </c>
      <c r="U85" s="50" t="e">
        <f>IF($A85="","",IF($A85="Ogółem",SUM(Przedsięwzięcia!#REF!)-M85,SUMIF(Przedsięwzięcia!$D$13:$D$15,$A85,Przedsięwzięcia!#REF!)-M85))</f>
        <v>#REF!</v>
      </c>
      <c r="V85" s="50">
        <f>IF($A85="","",IF($A85="Ogółem",SUM(Przedsięwzięcia!$I14:$I95)-N85,SUMIF(Przedsięwzięcia!$D$13:$D$15,$A85,Przedsięwzięcia!$I$13:$I$15)-N85))</f>
        <v>0</v>
      </c>
      <c r="W85" s="50">
        <f>IF($A85="","",IF($A85="Ogółem",SUM(Przedsięwzięcia!$M14:$M95)-O85,SUMIF(Przedsięwzięcia!$D$13:$D$15,$A85,Przedsięwzięcia!$M$13:$M$15)-O85))</f>
        <v>0</v>
      </c>
    </row>
    <row r="86" spans="1:23" ht="15" customHeight="1" x14ac:dyDescent="0.25">
      <c r="A86" s="157" t="s">
        <v>77</v>
      </c>
      <c r="B86" s="162" t="s">
        <v>143</v>
      </c>
      <c r="C86" s="157" t="s">
        <v>321</v>
      </c>
      <c r="D86" s="157" t="s">
        <v>333</v>
      </c>
      <c r="E86" s="159">
        <v>2050</v>
      </c>
      <c r="F86" s="160">
        <v>1517</v>
      </c>
      <c r="G86" s="160">
        <v>317</v>
      </c>
      <c r="H86" s="161">
        <v>1200</v>
      </c>
      <c r="I86" s="161">
        <v>92</v>
      </c>
      <c r="J86" s="161">
        <v>225</v>
      </c>
      <c r="K86" s="161">
        <v>871</v>
      </c>
      <c r="L86" s="161">
        <v>329</v>
      </c>
      <c r="M86" s="161"/>
      <c r="N86" s="161"/>
      <c r="O86" s="53"/>
      <c r="P86" s="49"/>
      <c r="Q86" s="50" t="e">
        <f>IF($A86="","",IF($A86="Ogółem",SUM(Przedsięwzięcia!#REF!)-I86,SUMIF(Przedsięwzięcia!$D$13:$D$15,$A86,Przedsięwzięcia!#REF!)-I86))</f>
        <v>#REF!</v>
      </c>
      <c r="R86" s="50" t="e">
        <f>IF($A86="","",IF($A86="Ogółem",SUM(Przedsięwzięcia!#REF!)-J86,SUMIF(Przedsięwzięcia!$D$13:$D$15,$A86,Przedsięwzięcia!#REF!)-J86))</f>
        <v>#REF!</v>
      </c>
      <c r="S86" s="50" t="e">
        <f>IF($A86="","",IF($A86="Ogółem",SUM(Przedsięwzięcia!#REF!)-K86,SUMIF(Przedsięwzięcia!$D$13:$D$15,$A86,Przedsięwzięcia!#REF!)-K86))</f>
        <v>#REF!</v>
      </c>
      <c r="T86" s="50" t="e">
        <f>IF($A86="","",IF($A86="Ogółem",SUM(Przedsięwzięcia!#REF!)-L86,SUMIF(Przedsięwzięcia!$D$13:$D$15,$A86,Przedsięwzięcia!#REF!)-L86))</f>
        <v>#REF!</v>
      </c>
      <c r="U86" s="50" t="e">
        <f>IF($A86="","",IF($A86="Ogółem",SUM(Przedsięwzięcia!#REF!)-M86,SUMIF(Przedsięwzięcia!$D$13:$D$15,$A86,Przedsięwzięcia!#REF!)-M86))</f>
        <v>#REF!</v>
      </c>
      <c r="V86" s="50">
        <f>IF($A86="","",IF($A86="Ogółem",SUM(Przedsięwzięcia!$I14:$I96)-N86,SUMIF(Przedsięwzięcia!$D$13:$D$15,$A86,Przedsięwzięcia!$I$13:$I$15)-N86))</f>
        <v>0</v>
      </c>
      <c r="W86" s="50">
        <f>IF($A86="","",IF($A86="Ogółem",SUM(Przedsięwzięcia!$M14:$M96)-O86,SUMIF(Przedsięwzięcia!$D$13:$D$15,$A86,Przedsięwzięcia!$M$13:$M$15)-O86))</f>
        <v>0</v>
      </c>
    </row>
    <row r="87" spans="1:23" ht="15" customHeight="1" x14ac:dyDescent="0.25">
      <c r="A87" s="157" t="s">
        <v>79</v>
      </c>
      <c r="B87" s="162" t="s">
        <v>143</v>
      </c>
      <c r="C87" s="157" t="s">
        <v>322</v>
      </c>
      <c r="D87" s="157" t="s">
        <v>289</v>
      </c>
      <c r="E87" s="159">
        <v>2050</v>
      </c>
      <c r="F87" s="160">
        <v>894522</v>
      </c>
      <c r="G87" s="160">
        <v>1755</v>
      </c>
      <c r="H87" s="161">
        <v>892767</v>
      </c>
      <c r="I87" s="161">
        <v>515</v>
      </c>
      <c r="J87" s="161">
        <v>1240</v>
      </c>
      <c r="K87" s="161">
        <v>773434</v>
      </c>
      <c r="L87" s="161">
        <v>119333</v>
      </c>
      <c r="M87" s="161"/>
      <c r="N87" s="161"/>
      <c r="O87" s="53"/>
      <c r="P87" s="49"/>
      <c r="Q87" s="50" t="e">
        <f>IF($A87="","",IF($A87="Ogółem",SUM(Przedsięwzięcia!#REF!)-I87,SUMIF(Przedsięwzięcia!$D$13:$D$15,$A87,Przedsięwzięcia!#REF!)-I87))</f>
        <v>#REF!</v>
      </c>
      <c r="R87" s="50" t="e">
        <f>IF($A87="","",IF($A87="Ogółem",SUM(Przedsięwzięcia!#REF!)-J87,SUMIF(Przedsięwzięcia!$D$13:$D$15,$A87,Przedsięwzięcia!#REF!)-J87))</f>
        <v>#REF!</v>
      </c>
      <c r="S87" s="50" t="e">
        <f>IF($A87="","",IF($A87="Ogółem",SUM(Przedsięwzięcia!#REF!)-K87,SUMIF(Przedsięwzięcia!$D$13:$D$15,$A87,Przedsięwzięcia!#REF!)-K87))</f>
        <v>#REF!</v>
      </c>
      <c r="T87" s="50" t="e">
        <f>IF($A87="","",IF($A87="Ogółem",SUM(Przedsięwzięcia!#REF!)-L87,SUMIF(Przedsięwzięcia!$D$13:$D$15,$A87,Przedsięwzięcia!#REF!)-L87))</f>
        <v>#REF!</v>
      </c>
      <c r="U87" s="50" t="e">
        <f>IF($A87="","",IF($A87="Ogółem",SUM(Przedsięwzięcia!#REF!)-M87,SUMIF(Przedsięwzięcia!$D$13:$D$15,$A87,Przedsięwzięcia!#REF!)-M87))</f>
        <v>#REF!</v>
      </c>
      <c r="V87" s="50">
        <f>IF($A87="","",IF($A87="Ogółem",SUM(Przedsięwzięcia!$I14:$I97)-N87,SUMIF(Przedsięwzięcia!$D$13:$D$15,$A87,Przedsięwzięcia!$I$13:$I$15)-N87))</f>
        <v>0</v>
      </c>
      <c r="W87" s="50">
        <f>IF($A87="","",IF($A87="Ogółem",SUM(Przedsięwzięcia!$M14:$M97)-O87,SUMIF(Przedsięwzięcia!$D$13:$D$15,$A87,Przedsięwzięcia!$M$13:$M$15)-O87))</f>
        <v>0</v>
      </c>
    </row>
    <row r="88" spans="1:23" ht="15" customHeight="1" x14ac:dyDescent="0.25">
      <c r="A88" s="157" t="s">
        <v>81</v>
      </c>
      <c r="B88" s="162" t="s">
        <v>143</v>
      </c>
      <c r="C88" s="157" t="s">
        <v>323</v>
      </c>
      <c r="D88" s="157" t="s">
        <v>289</v>
      </c>
      <c r="E88" s="159">
        <v>2050</v>
      </c>
      <c r="F88" s="160">
        <v>860402</v>
      </c>
      <c r="G88" s="160">
        <v>23097</v>
      </c>
      <c r="H88" s="161">
        <v>837305</v>
      </c>
      <c r="I88" s="161">
        <v>8055</v>
      </c>
      <c r="J88" s="161">
        <v>15042</v>
      </c>
      <c r="K88" s="161">
        <v>636236</v>
      </c>
      <c r="L88" s="161">
        <v>201069</v>
      </c>
      <c r="M88" s="161"/>
      <c r="N88" s="161"/>
      <c r="O88" s="53"/>
      <c r="P88" s="49"/>
      <c r="Q88" s="50" t="e">
        <f>IF($A88="","",IF($A88="Ogółem",SUM(Przedsięwzięcia!#REF!)-I88,SUMIF(Przedsięwzięcia!$D$13:$D$15,$A88,Przedsięwzięcia!#REF!)-I88))</f>
        <v>#REF!</v>
      </c>
      <c r="R88" s="50" t="e">
        <f>IF($A88="","",IF($A88="Ogółem",SUM(Przedsięwzięcia!#REF!)-J88,SUMIF(Przedsięwzięcia!$D$13:$D$15,$A88,Przedsięwzięcia!#REF!)-J88))</f>
        <v>#REF!</v>
      </c>
      <c r="S88" s="50" t="e">
        <f>IF($A88="","",IF($A88="Ogółem",SUM(Przedsięwzięcia!#REF!)-K88,SUMIF(Przedsięwzięcia!$D$13:$D$15,$A88,Przedsięwzięcia!#REF!)-K88))</f>
        <v>#REF!</v>
      </c>
      <c r="T88" s="50" t="e">
        <f>IF($A88="","",IF($A88="Ogółem",SUM(Przedsięwzięcia!#REF!)-L88,SUMIF(Przedsięwzięcia!$D$13:$D$15,$A88,Przedsięwzięcia!#REF!)-L88))</f>
        <v>#REF!</v>
      </c>
      <c r="U88" s="50" t="e">
        <f>IF($A88="","",IF($A88="Ogółem",SUM(Przedsięwzięcia!#REF!)-M88,SUMIF(Przedsięwzięcia!$D$13:$D$15,$A88,Przedsięwzięcia!#REF!)-M88))</f>
        <v>#REF!</v>
      </c>
      <c r="V88" s="50">
        <f>IF($A88="","",IF($A88="Ogółem",SUM(Przedsięwzięcia!$I14:$I98)-N88,SUMIF(Przedsięwzięcia!$D$13:$D$15,$A88,Przedsięwzięcia!$I$13:$I$15)-N88))</f>
        <v>0</v>
      </c>
      <c r="W88" s="50">
        <f>IF($A88="","",IF($A88="Ogółem",SUM(Przedsięwzięcia!$M14:$M98)-O88,SUMIF(Przedsięwzięcia!$D$13:$D$15,$A88,Przedsięwzięcia!$M$13:$M$15)-O88))</f>
        <v>0</v>
      </c>
    </row>
    <row r="89" spans="1:23" ht="15" customHeight="1" x14ac:dyDescent="0.25">
      <c r="A89" s="157" t="s">
        <v>83</v>
      </c>
      <c r="B89" s="162" t="s">
        <v>143</v>
      </c>
      <c r="C89" s="157" t="s">
        <v>324</v>
      </c>
      <c r="D89" s="157" t="s">
        <v>333</v>
      </c>
      <c r="E89" s="159">
        <v>2050</v>
      </c>
      <c r="F89" s="160">
        <v>2636</v>
      </c>
      <c r="G89" s="160">
        <v>861</v>
      </c>
      <c r="H89" s="161">
        <v>1775</v>
      </c>
      <c r="I89" s="161">
        <v>260</v>
      </c>
      <c r="J89" s="161">
        <v>601</v>
      </c>
      <c r="K89" s="161">
        <v>1415</v>
      </c>
      <c r="L89" s="161">
        <v>360</v>
      </c>
      <c r="M89" s="161"/>
      <c r="N89" s="161"/>
      <c r="O89" s="53"/>
      <c r="P89" s="49"/>
      <c r="Q89" s="50" t="e">
        <f>IF($A89="","",IF($A89="Ogółem",SUM(Przedsięwzięcia!#REF!)-I89,SUMIF(Przedsięwzięcia!$D$13:$D$15,$A89,Przedsięwzięcia!#REF!)-I89))</f>
        <v>#REF!</v>
      </c>
      <c r="R89" s="50" t="e">
        <f>IF($A89="","",IF($A89="Ogółem",SUM(Przedsięwzięcia!#REF!)-J89,SUMIF(Przedsięwzięcia!$D$13:$D$15,$A89,Przedsięwzięcia!#REF!)-J89))</f>
        <v>#REF!</v>
      </c>
      <c r="S89" s="50" t="e">
        <f>IF($A89="","",IF($A89="Ogółem",SUM(Przedsięwzięcia!#REF!)-K89,SUMIF(Przedsięwzięcia!$D$13:$D$15,$A89,Przedsięwzięcia!#REF!)-K89))</f>
        <v>#REF!</v>
      </c>
      <c r="T89" s="50" t="e">
        <f>IF($A89="","",IF($A89="Ogółem",SUM(Przedsięwzięcia!#REF!)-L89,SUMIF(Przedsięwzięcia!$D$13:$D$15,$A89,Przedsięwzięcia!#REF!)-L89))</f>
        <v>#REF!</v>
      </c>
      <c r="U89" s="50" t="e">
        <f>IF($A89="","",IF($A89="Ogółem",SUM(Przedsięwzięcia!#REF!)-M89,SUMIF(Przedsięwzięcia!$D$13:$D$15,$A89,Przedsięwzięcia!#REF!)-M89))</f>
        <v>#REF!</v>
      </c>
      <c r="V89" s="50">
        <f>IF($A89="","",IF($A89="Ogółem",SUM(Przedsięwzięcia!$I14:$I99)-N89,SUMIF(Przedsięwzięcia!$D$13:$D$15,$A89,Przedsięwzięcia!$I$13:$I$15)-N89))</f>
        <v>0</v>
      </c>
      <c r="W89" s="50">
        <f>IF($A89="","",IF($A89="Ogółem",SUM(Przedsięwzięcia!$M14:$M99)-O89,SUMIF(Przedsięwzięcia!$D$13:$D$15,$A89,Przedsięwzięcia!$M$13:$M$15)-O89))</f>
        <v>0</v>
      </c>
    </row>
    <row r="90" spans="1:23" ht="15" customHeight="1" x14ac:dyDescent="0.25">
      <c r="A90" s="157" t="s">
        <v>85</v>
      </c>
      <c r="B90" s="162" t="s">
        <v>143</v>
      </c>
      <c r="C90" s="157" t="s">
        <v>325</v>
      </c>
      <c r="D90" s="157">
        <v>2022</v>
      </c>
      <c r="E90" s="159">
        <v>2050</v>
      </c>
      <c r="F90" s="160">
        <v>2574</v>
      </c>
      <c r="G90" s="160">
        <v>469</v>
      </c>
      <c r="H90" s="161">
        <v>2105</v>
      </c>
      <c r="I90" s="161">
        <v>144</v>
      </c>
      <c r="J90" s="161">
        <v>325</v>
      </c>
      <c r="K90" s="161">
        <v>1843</v>
      </c>
      <c r="L90" s="161">
        <v>262</v>
      </c>
      <c r="M90" s="161"/>
      <c r="N90" s="161"/>
      <c r="O90" s="53"/>
      <c r="P90" s="49"/>
      <c r="Q90" s="50" t="e">
        <f>IF($A90="","",IF($A90="Ogółem",SUM(Przedsięwzięcia!#REF!)-I90,SUMIF(Przedsięwzięcia!$D$13:$D$15,$A90,Przedsięwzięcia!#REF!)-I90))</f>
        <v>#REF!</v>
      </c>
      <c r="R90" s="50" t="e">
        <f>IF($A90="","",IF($A90="Ogółem",SUM(Przedsięwzięcia!#REF!)-J90,SUMIF(Przedsięwzięcia!$D$13:$D$15,$A90,Przedsięwzięcia!#REF!)-J90))</f>
        <v>#REF!</v>
      </c>
      <c r="S90" s="50" t="e">
        <f>IF($A90="","",IF($A90="Ogółem",SUM(Przedsięwzięcia!#REF!)-K90,SUMIF(Przedsięwzięcia!$D$13:$D$15,$A90,Przedsięwzięcia!#REF!)-K90))</f>
        <v>#REF!</v>
      </c>
      <c r="T90" s="50" t="e">
        <f>IF($A90="","",IF($A90="Ogółem",SUM(Przedsięwzięcia!#REF!)-L90,SUMIF(Przedsięwzięcia!$D$13:$D$15,$A90,Przedsięwzięcia!#REF!)-L90))</f>
        <v>#REF!</v>
      </c>
      <c r="U90" s="50" t="e">
        <f>IF($A90="","",IF($A90="Ogółem",SUM(Przedsięwzięcia!#REF!)-M90,SUMIF(Przedsięwzięcia!$D$13:$D$15,$A90,Przedsięwzięcia!#REF!)-M90))</f>
        <v>#REF!</v>
      </c>
      <c r="V90" s="50">
        <f>IF($A90="","",IF($A90="Ogółem",SUM(Przedsięwzięcia!$I14:$I100)-N90,SUMIF(Przedsięwzięcia!$D$13:$D$15,$A90,Przedsięwzięcia!$I$13:$I$15)-N90))</f>
        <v>0</v>
      </c>
      <c r="W90" s="50">
        <f>IF($A90="","",IF($A90="Ogółem",SUM(Przedsięwzięcia!$M14:$M100)-O90,SUMIF(Przedsięwzięcia!$D$13:$D$15,$A90,Przedsięwzięcia!$M$13:$M$15)-O90))</f>
        <v>0</v>
      </c>
    </row>
    <row r="91" spans="1:23" ht="15" customHeight="1" x14ac:dyDescent="0.25">
      <c r="A91" s="157" t="s">
        <v>87</v>
      </c>
      <c r="B91" s="162" t="s">
        <v>143</v>
      </c>
      <c r="C91" s="157" t="s">
        <v>326</v>
      </c>
      <c r="D91" s="157">
        <v>2021</v>
      </c>
      <c r="E91" s="159">
        <v>2050</v>
      </c>
      <c r="F91" s="160">
        <v>372593</v>
      </c>
      <c r="G91" s="160">
        <v>1184</v>
      </c>
      <c r="H91" s="161">
        <v>371409</v>
      </c>
      <c r="I91" s="161">
        <v>283</v>
      </c>
      <c r="J91" s="161">
        <v>901</v>
      </c>
      <c r="K91" s="161">
        <v>327837</v>
      </c>
      <c r="L91" s="161">
        <v>43572</v>
      </c>
      <c r="M91" s="161"/>
      <c r="N91" s="161"/>
      <c r="O91" s="53"/>
      <c r="P91" s="49"/>
      <c r="Q91" s="50" t="e">
        <f>IF($A91="","",IF($A91="Ogółem",SUM(Przedsięwzięcia!#REF!)-I91,SUMIF(Przedsięwzięcia!$D$13:$D$15,$A91,Przedsięwzięcia!#REF!)-I91))</f>
        <v>#REF!</v>
      </c>
      <c r="R91" s="50" t="e">
        <f>IF($A91="","",IF($A91="Ogółem",SUM(Przedsięwzięcia!#REF!)-J91,SUMIF(Przedsięwzięcia!$D$13:$D$15,$A91,Przedsięwzięcia!#REF!)-J91))</f>
        <v>#REF!</v>
      </c>
      <c r="S91" s="50" t="e">
        <f>IF($A91="","",IF($A91="Ogółem",SUM(Przedsięwzięcia!#REF!)-K91,SUMIF(Przedsięwzięcia!$D$13:$D$15,$A91,Przedsięwzięcia!#REF!)-K91))</f>
        <v>#REF!</v>
      </c>
      <c r="T91" s="50" t="e">
        <f>IF($A91="","",IF($A91="Ogółem",SUM(Przedsięwzięcia!#REF!)-L91,SUMIF(Przedsięwzięcia!$D$13:$D$15,$A91,Przedsięwzięcia!#REF!)-L91))</f>
        <v>#REF!</v>
      </c>
      <c r="U91" s="50" t="e">
        <f>IF($A91="","",IF($A91="Ogółem",SUM(Przedsięwzięcia!#REF!)-M91,SUMIF(Przedsięwzięcia!$D$13:$D$15,$A91,Przedsięwzięcia!#REF!)-M91))</f>
        <v>#REF!</v>
      </c>
      <c r="V91" s="50">
        <f>IF($A91="","",IF($A91="Ogółem",SUM(Przedsięwzięcia!$I14:$I101)-N91,SUMIF(Przedsięwzięcia!$D$13:$D$15,$A91,Przedsięwzięcia!$I$13:$I$15)-N91))</f>
        <v>0</v>
      </c>
      <c r="W91" s="50">
        <f>IF($A91="","",IF($A91="Ogółem",SUM(Przedsięwzięcia!$M14:$M101)-O91,SUMIF(Przedsięwzięcia!$D$13:$D$15,$A91,Przedsięwzięcia!$M$13:$M$15)-O91))</f>
        <v>0</v>
      </c>
    </row>
    <row r="92" spans="1:23" ht="15" customHeight="1" x14ac:dyDescent="0.25">
      <c r="A92" s="157" t="s">
        <v>89</v>
      </c>
      <c r="B92" s="162" t="s">
        <v>143</v>
      </c>
      <c r="C92" s="157" t="s">
        <v>327</v>
      </c>
      <c r="D92" s="157">
        <v>2021</v>
      </c>
      <c r="E92" s="159">
        <v>2050</v>
      </c>
      <c r="F92" s="160">
        <v>1038594</v>
      </c>
      <c r="G92" s="160">
        <v>5093</v>
      </c>
      <c r="H92" s="161">
        <v>1033501</v>
      </c>
      <c r="I92" s="161">
        <v>111</v>
      </c>
      <c r="J92" s="161">
        <v>4982</v>
      </c>
      <c r="K92" s="161">
        <v>905756</v>
      </c>
      <c r="L92" s="161">
        <v>127745</v>
      </c>
      <c r="M92" s="161"/>
      <c r="N92" s="161"/>
      <c r="O92" s="53"/>
      <c r="P92" s="49"/>
      <c r="Q92" s="50" t="e">
        <f>IF($A92="","",IF($A92="Ogółem",SUM(Przedsięwzięcia!#REF!)-I92,SUMIF(Przedsięwzięcia!$D$13:$D$15,$A92,Przedsięwzięcia!#REF!)-I92))</f>
        <v>#REF!</v>
      </c>
      <c r="R92" s="50" t="e">
        <f>IF($A92="","",IF($A92="Ogółem",SUM(Przedsięwzięcia!#REF!)-J92,SUMIF(Przedsięwzięcia!$D$13:$D$15,$A92,Przedsięwzięcia!#REF!)-J92))</f>
        <v>#REF!</v>
      </c>
      <c r="S92" s="50" t="e">
        <f>IF($A92="","",IF($A92="Ogółem",SUM(Przedsięwzięcia!#REF!)-K92,SUMIF(Przedsięwzięcia!$D$13:$D$15,$A92,Przedsięwzięcia!#REF!)-K92))</f>
        <v>#REF!</v>
      </c>
      <c r="T92" s="50" t="e">
        <f>IF($A92="","",IF($A92="Ogółem",SUM(Przedsięwzięcia!#REF!)-L92,SUMIF(Przedsięwzięcia!$D$13:$D$15,$A92,Przedsięwzięcia!#REF!)-L92))</f>
        <v>#REF!</v>
      </c>
      <c r="U92" s="50" t="e">
        <f>IF($A92="","",IF($A92="Ogółem",SUM(Przedsięwzięcia!#REF!)-M92,SUMIF(Przedsięwzięcia!$D$13:$D$15,$A92,Przedsięwzięcia!#REF!)-M92))</f>
        <v>#REF!</v>
      </c>
      <c r="V92" s="50">
        <f>IF($A92="","",IF($A92="Ogółem",SUM(Przedsięwzięcia!$I14:$I102)-N92,SUMIF(Przedsięwzięcia!$D$13:$D$15,$A92,Przedsięwzięcia!$I$13:$I$15)-N92))</f>
        <v>0</v>
      </c>
      <c r="W92" s="50">
        <f>IF($A92="","",IF($A92="Ogółem",SUM(Przedsięwzięcia!$M14:$M102)-O92,SUMIF(Przedsięwzięcia!$D$13:$D$15,$A92,Przedsięwzięcia!$M$13:$M$15)-O92))</f>
        <v>0</v>
      </c>
    </row>
    <row r="93" spans="1:23" ht="15" customHeight="1" x14ac:dyDescent="0.25">
      <c r="A93" s="157" t="s">
        <v>91</v>
      </c>
      <c r="B93" s="162" t="s">
        <v>143</v>
      </c>
      <c r="C93" s="157" t="s">
        <v>328</v>
      </c>
      <c r="D93" s="157">
        <v>2021</v>
      </c>
      <c r="E93" s="159">
        <v>2050</v>
      </c>
      <c r="F93" s="160">
        <v>276061</v>
      </c>
      <c r="G93" s="160">
        <v>2680</v>
      </c>
      <c r="H93" s="161">
        <v>273381</v>
      </c>
      <c r="I93" s="161">
        <v>258</v>
      </c>
      <c r="J93" s="161">
        <v>2422</v>
      </c>
      <c r="K93" s="161">
        <v>241544</v>
      </c>
      <c r="L93" s="161">
        <v>31837</v>
      </c>
      <c r="M93" s="161"/>
      <c r="N93" s="161"/>
      <c r="O93" s="53"/>
      <c r="P93" s="49"/>
      <c r="Q93" s="50" t="e">
        <f>IF($A93="","",IF($A93="Ogółem",SUM(Przedsięwzięcia!#REF!)-I93,SUMIF(Przedsięwzięcia!$D$13:$D$15,$A93,Przedsięwzięcia!#REF!)-I93))</f>
        <v>#REF!</v>
      </c>
      <c r="R93" s="50" t="e">
        <f>IF($A93="","",IF($A93="Ogółem",SUM(Przedsięwzięcia!#REF!)-J93,SUMIF(Przedsięwzięcia!$D$13:$D$15,$A93,Przedsięwzięcia!#REF!)-J93))</f>
        <v>#REF!</v>
      </c>
      <c r="S93" s="50" t="e">
        <f>IF($A93="","",IF($A93="Ogółem",SUM(Przedsięwzięcia!#REF!)-K93,SUMIF(Przedsięwzięcia!$D$13:$D$15,$A93,Przedsięwzięcia!#REF!)-K93))</f>
        <v>#REF!</v>
      </c>
      <c r="T93" s="50" t="e">
        <f>IF($A93="","",IF($A93="Ogółem",SUM(Przedsięwzięcia!#REF!)-L93,SUMIF(Przedsięwzięcia!$D$13:$D$15,$A93,Przedsięwzięcia!#REF!)-L93))</f>
        <v>#REF!</v>
      </c>
      <c r="U93" s="50" t="e">
        <f>IF($A93="","",IF($A93="Ogółem",SUM(Przedsięwzięcia!#REF!)-M93,SUMIF(Przedsięwzięcia!$D$13:$D$15,$A93,Przedsięwzięcia!#REF!)-M93))</f>
        <v>#REF!</v>
      </c>
      <c r="V93" s="50">
        <f>IF($A93="","",IF($A93="Ogółem",SUM(Przedsięwzięcia!$I14:$I103)-N93,SUMIF(Przedsięwzięcia!$D$13:$D$15,$A93,Przedsięwzięcia!$I$13:$I$15)-N93))</f>
        <v>0</v>
      </c>
      <c r="W93" s="50">
        <f>IF($A93="","",IF($A93="Ogółem",SUM(Przedsięwzięcia!$M14:$M103)-O93,SUMIF(Przedsięwzięcia!$D$13:$D$15,$A93,Przedsięwzięcia!$M$13:$M$15)-O93))</f>
        <v>0</v>
      </c>
    </row>
    <row r="94" spans="1:23" ht="15" customHeight="1" x14ac:dyDescent="0.25">
      <c r="A94" s="157" t="s">
        <v>93</v>
      </c>
      <c r="B94" s="162" t="s">
        <v>143</v>
      </c>
      <c r="C94" s="157" t="s">
        <v>329</v>
      </c>
      <c r="D94" s="157">
        <v>2021</v>
      </c>
      <c r="E94" s="159">
        <v>2050</v>
      </c>
      <c r="F94" s="160">
        <v>577312</v>
      </c>
      <c r="G94" s="160">
        <v>2296</v>
      </c>
      <c r="H94" s="161">
        <v>575016</v>
      </c>
      <c r="I94" s="161">
        <v>134</v>
      </c>
      <c r="J94" s="161">
        <v>2162</v>
      </c>
      <c r="K94" s="161">
        <v>507134</v>
      </c>
      <c r="L94" s="161">
        <v>67882</v>
      </c>
      <c r="M94" s="161"/>
      <c r="N94" s="161"/>
      <c r="O94" s="53"/>
      <c r="P94" s="49"/>
      <c r="Q94" s="50" t="e">
        <f>IF($A94="","",IF($A94="Ogółem",SUM(Przedsięwzięcia!#REF!)-I94,SUMIF(Przedsięwzięcia!$D$13:$D$15,$A94,Przedsięwzięcia!#REF!)-I94))</f>
        <v>#REF!</v>
      </c>
      <c r="R94" s="50" t="e">
        <f>IF($A94="","",IF($A94="Ogółem",SUM(Przedsięwzięcia!#REF!)-J94,SUMIF(Przedsięwzięcia!$D$13:$D$15,$A94,Przedsięwzięcia!#REF!)-J94))</f>
        <v>#REF!</v>
      </c>
      <c r="S94" s="50" t="e">
        <f>IF($A94="","",IF($A94="Ogółem",SUM(Przedsięwzięcia!#REF!)-K94,SUMIF(Przedsięwzięcia!$D$13:$D$15,$A94,Przedsięwzięcia!#REF!)-K94))</f>
        <v>#REF!</v>
      </c>
      <c r="T94" s="50" t="e">
        <f>IF($A94="","",IF($A94="Ogółem",SUM(Przedsięwzięcia!#REF!)-L94,SUMIF(Przedsięwzięcia!$D$13:$D$15,$A94,Przedsięwzięcia!#REF!)-L94))</f>
        <v>#REF!</v>
      </c>
      <c r="U94" s="50" t="e">
        <f>IF($A94="","",IF($A94="Ogółem",SUM(Przedsięwzięcia!#REF!)-M94,SUMIF(Przedsięwzięcia!$D$13:$D$15,$A94,Przedsięwzięcia!#REF!)-M94))</f>
        <v>#REF!</v>
      </c>
      <c r="V94" s="50">
        <f>IF($A94="","",IF($A94="Ogółem",SUM(Przedsięwzięcia!$I14:$I104)-N94,SUMIF(Przedsięwzięcia!$D$13:$D$15,$A94,Przedsięwzięcia!$I$13:$I$15)-N94))</f>
        <v>0</v>
      </c>
      <c r="W94" s="50">
        <f>IF($A94="","",IF($A94="Ogółem",SUM(Przedsięwzięcia!$M14:$M104)-O94,SUMIF(Przedsięwzięcia!$D$13:$D$15,$A94,Przedsięwzięcia!$M$13:$M$15)-O94))</f>
        <v>0</v>
      </c>
    </row>
    <row r="95" spans="1:23" ht="15" customHeight="1" x14ac:dyDescent="0.25">
      <c r="A95" s="157" t="s">
        <v>95</v>
      </c>
      <c r="B95" s="162" t="s">
        <v>143</v>
      </c>
      <c r="C95" s="157" t="s">
        <v>330</v>
      </c>
      <c r="D95" s="157">
        <v>2023</v>
      </c>
      <c r="E95" s="159">
        <v>2050</v>
      </c>
      <c r="F95" s="160">
        <v>995289</v>
      </c>
      <c r="G95" s="160">
        <v>1269</v>
      </c>
      <c r="H95" s="161">
        <v>994020</v>
      </c>
      <c r="I95" s="161"/>
      <c r="J95" s="161">
        <v>1269</v>
      </c>
      <c r="K95" s="161">
        <v>875680</v>
      </c>
      <c r="L95" s="161">
        <v>118340</v>
      </c>
      <c r="M95" s="161"/>
      <c r="N95" s="161"/>
      <c r="O95" s="53"/>
      <c r="P95" s="49"/>
      <c r="Q95" s="50" t="e">
        <f>IF($A95="","",IF($A95="Ogółem",SUM(Przedsięwzięcia!#REF!)-I95,SUMIF(Przedsięwzięcia!$D$13:$D$15,$A95,Przedsięwzięcia!#REF!)-I95))</f>
        <v>#REF!</v>
      </c>
      <c r="R95" s="50" t="e">
        <f>IF($A95="","",IF($A95="Ogółem",SUM(Przedsięwzięcia!#REF!)-J95,SUMIF(Przedsięwzięcia!$D$13:$D$15,$A95,Przedsięwzięcia!#REF!)-J95))</f>
        <v>#REF!</v>
      </c>
      <c r="S95" s="50" t="e">
        <f>IF($A95="","",IF($A95="Ogółem",SUM(Przedsięwzięcia!#REF!)-K95,SUMIF(Przedsięwzięcia!$D$13:$D$15,$A95,Przedsięwzięcia!#REF!)-K95))</f>
        <v>#REF!</v>
      </c>
      <c r="T95" s="50" t="e">
        <f>IF($A95="","",IF($A95="Ogółem",SUM(Przedsięwzięcia!#REF!)-L95,SUMIF(Przedsięwzięcia!$D$13:$D$15,$A95,Przedsięwzięcia!#REF!)-L95))</f>
        <v>#REF!</v>
      </c>
      <c r="U95" s="50" t="e">
        <f>IF($A95="","",IF($A95="Ogółem",SUM(Przedsięwzięcia!#REF!)-M95,SUMIF(Przedsięwzięcia!$D$13:$D$15,$A95,Przedsięwzięcia!#REF!)-M95))</f>
        <v>#REF!</v>
      </c>
      <c r="V95" s="50">
        <f>IF($A95="","",IF($A95="Ogółem",SUM(Przedsięwzięcia!$I14:$I105)-N95,SUMIF(Przedsięwzięcia!$D$13:$D$15,$A95,Przedsięwzięcia!$I$13:$I$15)-N95))</f>
        <v>0</v>
      </c>
      <c r="W95" s="50">
        <f>IF($A95="","",IF($A95="Ogółem",SUM(Przedsięwzięcia!$M14:$M105)-O95,SUMIF(Przedsięwzięcia!$D$13:$D$15,$A95,Przedsięwzięcia!$M$13:$M$15)-O95))</f>
        <v>0</v>
      </c>
    </row>
    <row r="96" spans="1:23" ht="15" customHeight="1" x14ac:dyDescent="0.25">
      <c r="A96" s="157" t="s">
        <v>97</v>
      </c>
      <c r="B96" s="162" t="s">
        <v>143</v>
      </c>
      <c r="C96" s="157" t="s">
        <v>331</v>
      </c>
      <c r="D96" s="157">
        <v>2023</v>
      </c>
      <c r="E96" s="159">
        <v>2050</v>
      </c>
      <c r="F96" s="160">
        <v>1093332</v>
      </c>
      <c r="G96" s="160">
        <v>1342</v>
      </c>
      <c r="H96" s="161">
        <v>1091990</v>
      </c>
      <c r="I96" s="161"/>
      <c r="J96" s="161">
        <v>1342</v>
      </c>
      <c r="K96" s="161">
        <v>955871</v>
      </c>
      <c r="L96" s="161">
        <v>136119</v>
      </c>
      <c r="M96" s="161"/>
      <c r="N96" s="161"/>
      <c r="O96" s="53"/>
      <c r="P96" s="49"/>
      <c r="Q96" s="50" t="e">
        <f>IF($A96="","",IF($A96="Ogółem",SUM(Przedsięwzięcia!#REF!)-I96,SUMIF(Przedsięwzięcia!$D$13:$D$15,$A96,Przedsięwzięcia!#REF!)-I96))</f>
        <v>#REF!</v>
      </c>
      <c r="R96" s="50" t="e">
        <f>IF($A96="","",IF($A96="Ogółem",SUM(Przedsięwzięcia!#REF!)-J96,SUMIF(Przedsięwzięcia!$D$13:$D$15,$A96,Przedsięwzięcia!#REF!)-J96))</f>
        <v>#REF!</v>
      </c>
      <c r="S96" s="50" t="e">
        <f>IF($A96="","",IF($A96="Ogółem",SUM(Przedsięwzięcia!#REF!)-K96,SUMIF(Przedsięwzięcia!$D$13:$D$15,$A96,Przedsięwzięcia!#REF!)-K96))</f>
        <v>#REF!</v>
      </c>
      <c r="T96" s="50" t="e">
        <f>IF($A96="","",IF($A96="Ogółem",SUM(Przedsięwzięcia!#REF!)-L96,SUMIF(Przedsięwzięcia!$D$13:$D$15,$A96,Przedsięwzięcia!#REF!)-L96))</f>
        <v>#REF!</v>
      </c>
      <c r="U96" s="50" t="e">
        <f>IF($A96="","",IF($A96="Ogółem",SUM(Przedsięwzięcia!#REF!)-M96,SUMIF(Przedsięwzięcia!$D$13:$D$15,$A96,Przedsięwzięcia!#REF!)-M96))</f>
        <v>#REF!</v>
      </c>
      <c r="V96" s="50">
        <f>IF($A96="","",IF($A96="Ogółem",SUM(Przedsięwzięcia!$I14:$I106)-N96,SUMIF(Przedsięwzięcia!$D$13:$D$15,$A96,Przedsięwzięcia!$I$13:$I$15)-N96))</f>
        <v>0</v>
      </c>
      <c r="W96" s="50">
        <f>IF($A96="","",IF($A96="Ogółem",SUM(Przedsięwzięcia!$M14:$M106)-O96,SUMIF(Przedsięwzięcia!$D$13:$D$15,$A96,Przedsięwzięcia!$M$13:$M$15)-O96))</f>
        <v>0</v>
      </c>
    </row>
    <row r="97" spans="1:23" ht="15" customHeight="1" x14ac:dyDescent="0.25">
      <c r="A97" s="157" t="s">
        <v>99</v>
      </c>
      <c r="B97" s="162" t="s">
        <v>143</v>
      </c>
      <c r="C97" s="157" t="s">
        <v>332</v>
      </c>
      <c r="D97" s="157">
        <v>2023</v>
      </c>
      <c r="E97" s="159">
        <v>2050</v>
      </c>
      <c r="F97" s="160">
        <v>2242377</v>
      </c>
      <c r="G97" s="160">
        <v>8090</v>
      </c>
      <c r="H97" s="161">
        <v>2234287</v>
      </c>
      <c r="I97" s="161"/>
      <c r="J97" s="161">
        <v>8090</v>
      </c>
      <c r="K97" s="161">
        <v>1963513</v>
      </c>
      <c r="L97" s="161">
        <v>270774</v>
      </c>
      <c r="M97" s="161"/>
      <c r="N97" s="161"/>
      <c r="O97" s="53"/>
      <c r="P97" s="49"/>
      <c r="Q97" s="50" t="e">
        <f>IF($A97="","",IF($A97="Ogółem",SUM(Przedsięwzięcia!#REF!)-I97,SUMIF(Przedsięwzięcia!$D$13:$D$15,$A97,Przedsięwzięcia!#REF!)-I97))</f>
        <v>#REF!</v>
      </c>
      <c r="R97" s="50" t="e">
        <f>IF($A97="","",IF($A97="Ogółem",SUM(Przedsięwzięcia!#REF!)-J97,SUMIF(Przedsięwzięcia!$D$13:$D$15,$A97,Przedsięwzięcia!#REF!)-J97))</f>
        <v>#REF!</v>
      </c>
      <c r="S97" s="50" t="e">
        <f>IF($A97="","",IF($A97="Ogółem",SUM(Przedsięwzięcia!#REF!)-K97,SUMIF(Przedsięwzięcia!$D$13:$D$15,$A97,Przedsięwzięcia!#REF!)-K97))</f>
        <v>#REF!</v>
      </c>
      <c r="T97" s="50" t="e">
        <f>IF($A97="","",IF($A97="Ogółem",SUM(Przedsięwzięcia!#REF!)-L97,SUMIF(Przedsięwzięcia!$D$13:$D$15,$A97,Przedsięwzięcia!#REF!)-L97))</f>
        <v>#REF!</v>
      </c>
      <c r="U97" s="50" t="e">
        <f>IF($A97="","",IF($A97="Ogółem",SUM(Przedsięwzięcia!#REF!)-M97,SUMIF(Przedsięwzięcia!$D$13:$D$15,$A97,Przedsięwzięcia!#REF!)-M97))</f>
        <v>#REF!</v>
      </c>
      <c r="V97" s="50">
        <f>IF($A97="","",IF($A97="Ogółem",SUM(Przedsięwzięcia!$I14:$I107)-N97,SUMIF(Przedsięwzięcia!$D$13:$D$15,$A97,Przedsięwzięcia!$I$13:$I$15)-N97))</f>
        <v>0</v>
      </c>
      <c r="W97" s="50">
        <f>IF($A97="","",IF($A97="Ogółem",SUM(Przedsięwzięcia!$M14:$M107)-O97,SUMIF(Przedsięwzięcia!$D$13:$D$15,$A97,Przedsięwzięcia!$M$13:$M$15)-O97))</f>
        <v>0</v>
      </c>
    </row>
    <row r="98" spans="1:23" ht="15" customHeight="1" x14ac:dyDescent="0.25">
      <c r="A98" s="157" t="s">
        <v>110</v>
      </c>
      <c r="B98" s="162" t="s">
        <v>107</v>
      </c>
      <c r="C98" s="157" t="s">
        <v>109</v>
      </c>
      <c r="D98" s="157">
        <v>2024</v>
      </c>
      <c r="E98" s="159">
        <v>2050</v>
      </c>
      <c r="F98" s="160">
        <v>3050000</v>
      </c>
      <c r="G98" s="160">
        <v>0</v>
      </c>
      <c r="H98" s="161">
        <v>3050000</v>
      </c>
      <c r="I98" s="161"/>
      <c r="J98" s="161">
        <v>0</v>
      </c>
      <c r="K98" s="161">
        <v>750000</v>
      </c>
      <c r="L98" s="161">
        <v>2300000</v>
      </c>
      <c r="M98" s="161"/>
      <c r="N98" s="161"/>
      <c r="O98" s="53"/>
      <c r="P98" s="49"/>
      <c r="Q98" s="50" t="e">
        <f>IF($A98="","",IF($A98="Ogółem",SUM(Przedsięwzięcia!#REF!)-I98,SUMIF(Przedsięwzięcia!$D$13:$D$15,$A98,Przedsięwzięcia!#REF!)-I98))</f>
        <v>#REF!</v>
      </c>
      <c r="R98" s="50" t="e">
        <f>IF($A98="","",IF($A98="Ogółem",SUM(Przedsięwzięcia!#REF!)-J98,SUMIF(Przedsięwzięcia!$D$13:$D$15,$A98,Przedsięwzięcia!#REF!)-J98))</f>
        <v>#REF!</v>
      </c>
      <c r="S98" s="50" t="e">
        <f>IF($A98="","",IF($A98="Ogółem",SUM(Przedsięwzięcia!#REF!)-K98,SUMIF(Przedsięwzięcia!$D$13:$D$15,$A98,Przedsięwzięcia!#REF!)-K98))</f>
        <v>#REF!</v>
      </c>
      <c r="T98" s="50" t="e">
        <f>IF($A98="","",IF($A98="Ogółem",SUM(Przedsięwzięcia!#REF!)-L98,SUMIF(Przedsięwzięcia!$D$13:$D$15,$A98,Przedsięwzięcia!#REF!)-L98))</f>
        <v>#REF!</v>
      </c>
      <c r="U98" s="50" t="e">
        <f>IF($A98="","",IF($A98="Ogółem",SUM(Przedsięwzięcia!#REF!)-M98,SUMIF(Przedsięwzięcia!$D$13:$D$15,$A98,Przedsięwzięcia!#REF!)-M98))</f>
        <v>#REF!</v>
      </c>
      <c r="V98" s="50">
        <f>IF($A98="","",IF($A98="Ogółem",SUM(Przedsięwzięcia!$I14:$I108)-N98,SUMIF(Przedsięwzięcia!$D$13:$D$15,$A98,Przedsięwzięcia!$I$13:$I$15)-N98))</f>
        <v>0</v>
      </c>
      <c r="W98" s="50">
        <f>IF($A98="","",IF($A98="Ogółem",SUM(Przedsięwzięcia!$M14:$M108)-O98,SUMIF(Przedsięwzięcia!$D$13:$D$15,$A98,Przedsięwzięcia!$M$13:$M$15)-O98))</f>
        <v>0</v>
      </c>
    </row>
    <row r="99" spans="1:23" ht="15" customHeight="1" x14ac:dyDescent="0.25">
      <c r="A99" s="157" t="s">
        <v>112</v>
      </c>
      <c r="B99" s="162" t="s">
        <v>111</v>
      </c>
      <c r="C99" s="157" t="s">
        <v>109</v>
      </c>
      <c r="D99" s="157">
        <v>2012</v>
      </c>
      <c r="E99" s="159">
        <v>2050</v>
      </c>
      <c r="F99" s="160">
        <v>7983391</v>
      </c>
      <c r="G99" s="160">
        <v>0</v>
      </c>
      <c r="H99" s="161">
        <v>7983391</v>
      </c>
      <c r="I99" s="161"/>
      <c r="J99" s="161">
        <v>0</v>
      </c>
      <c r="K99" s="161">
        <v>1025775</v>
      </c>
      <c r="L99" s="161">
        <v>3457616</v>
      </c>
      <c r="M99" s="161">
        <v>3500000</v>
      </c>
      <c r="N99" s="161"/>
      <c r="O99" s="53"/>
      <c r="P99" s="49"/>
      <c r="Q99" s="50" t="e">
        <f>IF($A99="","",IF($A99="Ogółem",SUM(Przedsięwzięcia!#REF!)-I99,SUMIF(Przedsięwzięcia!$D$13:$D$15,$A99,Przedsięwzięcia!#REF!)-I99))</f>
        <v>#REF!</v>
      </c>
      <c r="R99" s="50" t="e">
        <f>IF($A99="","",IF($A99="Ogółem",SUM(Przedsięwzięcia!#REF!)-J99,SUMIF(Przedsięwzięcia!$D$13:$D$15,$A99,Przedsięwzięcia!#REF!)-J99))</f>
        <v>#REF!</v>
      </c>
      <c r="S99" s="50" t="e">
        <f>IF($A99="","",IF($A99="Ogółem",SUM(Przedsięwzięcia!#REF!)-K99,SUMIF(Przedsięwzięcia!$D$13:$D$15,$A99,Przedsięwzięcia!#REF!)-K99))</f>
        <v>#REF!</v>
      </c>
      <c r="T99" s="50" t="e">
        <f>IF($A99="","",IF($A99="Ogółem",SUM(Przedsięwzięcia!#REF!)-L99,SUMIF(Przedsięwzięcia!$D$13:$D$15,$A99,Przedsięwzięcia!#REF!)-L99))</f>
        <v>#REF!</v>
      </c>
      <c r="U99" s="50" t="e">
        <f>IF($A99="","",IF($A99="Ogółem",SUM(Przedsięwzięcia!#REF!)-M99,SUMIF(Przedsięwzięcia!$D$13:$D$15,$A99,Przedsięwzięcia!#REF!)-M99))</f>
        <v>#REF!</v>
      </c>
      <c r="V99" s="50">
        <f>IF($A99="","",IF($A99="Ogółem",SUM(Przedsięwzięcia!$I14:$I109)-N99,SUMIF(Przedsięwzięcia!$D$13:$D$15,$A99,Przedsięwzięcia!$I$13:$I$15)-N99))</f>
        <v>0</v>
      </c>
      <c r="W99" s="50">
        <f>IF($A99="","",IF($A99="Ogółem",SUM(Przedsięwzięcia!$M14:$M109)-O99,SUMIF(Przedsięwzięcia!$D$13:$D$15,$A99,Przedsięwzięcia!$M$13:$M$15)-O99))</f>
        <v>0</v>
      </c>
    </row>
    <row r="100" spans="1:23" ht="15" customHeight="1" x14ac:dyDescent="0.25">
      <c r="A100" s="157" t="s">
        <v>115</v>
      </c>
      <c r="B100" s="162" t="s">
        <v>114</v>
      </c>
      <c r="C100" s="157" t="s">
        <v>109</v>
      </c>
      <c r="D100" s="157">
        <v>2012</v>
      </c>
      <c r="E100" s="159">
        <v>2050</v>
      </c>
      <c r="F100" s="160">
        <v>861965</v>
      </c>
      <c r="G100" s="160">
        <v>0</v>
      </c>
      <c r="H100" s="161">
        <v>861965</v>
      </c>
      <c r="I100" s="161"/>
      <c r="J100" s="161">
        <v>0</v>
      </c>
      <c r="K100" s="161">
        <v>287200</v>
      </c>
      <c r="L100" s="161">
        <v>284765</v>
      </c>
      <c r="M100" s="161">
        <v>290000</v>
      </c>
      <c r="N100" s="161"/>
      <c r="O100" s="53"/>
      <c r="P100" s="49"/>
      <c r="Q100" s="50" t="e">
        <f>IF($A100="","",IF($A100="Ogółem",SUM(Przedsięwzięcia!#REF!)-I100,SUMIF(Przedsięwzięcia!$D$13:$D$15,$A100,Przedsięwzięcia!#REF!)-I100))</f>
        <v>#REF!</v>
      </c>
      <c r="R100" s="50" t="e">
        <f>IF($A100="","",IF($A100="Ogółem",SUM(Przedsięwzięcia!#REF!)-J100,SUMIF(Przedsięwzięcia!$D$13:$D$15,$A100,Przedsięwzięcia!#REF!)-J100))</f>
        <v>#REF!</v>
      </c>
      <c r="S100" s="50" t="e">
        <f>IF($A100="","",IF($A100="Ogółem",SUM(Przedsięwzięcia!#REF!)-K100,SUMIF(Przedsięwzięcia!$D$13:$D$15,$A100,Przedsięwzięcia!#REF!)-K100))</f>
        <v>#REF!</v>
      </c>
      <c r="T100" s="50" t="e">
        <f>IF($A100="","",IF($A100="Ogółem",SUM(Przedsięwzięcia!#REF!)-L100,SUMIF(Przedsięwzięcia!$D$13:$D$15,$A100,Przedsięwzięcia!#REF!)-L100))</f>
        <v>#REF!</v>
      </c>
      <c r="U100" s="50" t="e">
        <f>IF($A100="","",IF($A100="Ogółem",SUM(Przedsięwzięcia!#REF!)-M100,SUMIF(Przedsięwzięcia!$D$13:$D$15,$A100,Przedsięwzięcia!#REF!)-M100))</f>
        <v>#REF!</v>
      </c>
      <c r="V100" s="50">
        <f>IF($A100="","",IF($A100="Ogółem",SUM(Przedsięwzięcia!$I14:$I110)-N100,SUMIF(Przedsięwzięcia!$D$13:$D$15,$A100,Przedsięwzięcia!$I$13:$I$15)-N100))</f>
        <v>0</v>
      </c>
      <c r="W100" s="50">
        <f>IF($A100="","",IF($A100="Ogółem",SUM(Przedsięwzięcia!$M14:$M110)-O100,SUMIF(Przedsięwzięcia!$D$13:$D$15,$A100,Przedsięwzięcia!$M$13:$M$15)-O100))</f>
        <v>0</v>
      </c>
    </row>
    <row r="101" spans="1:23" ht="15" customHeight="1" x14ac:dyDescent="0.25">
      <c r="A101" s="157" t="s">
        <v>118</v>
      </c>
      <c r="B101" s="162" t="s">
        <v>117</v>
      </c>
      <c r="C101" s="157" t="s">
        <v>109</v>
      </c>
      <c r="D101" s="157">
        <v>2012</v>
      </c>
      <c r="E101" s="159">
        <v>2050</v>
      </c>
      <c r="F101" s="160">
        <v>15015635</v>
      </c>
      <c r="G101" s="160">
        <v>0</v>
      </c>
      <c r="H101" s="161">
        <v>15015635</v>
      </c>
      <c r="I101" s="161"/>
      <c r="J101" s="161">
        <v>0</v>
      </c>
      <c r="K101" s="161">
        <v>3078903</v>
      </c>
      <c r="L101" s="161">
        <v>4293518</v>
      </c>
      <c r="M101" s="161">
        <v>7643214</v>
      </c>
      <c r="N101" s="161"/>
      <c r="O101" s="53"/>
      <c r="P101" s="49"/>
      <c r="Q101" s="50" t="e">
        <f>IF($A101="","",IF($A101="Ogółem",SUM(Przedsięwzięcia!#REF!)-I101,SUMIF(Przedsięwzięcia!$D$13:$D$15,$A101,Przedsięwzięcia!#REF!)-I101))</f>
        <v>#REF!</v>
      </c>
      <c r="R101" s="50" t="e">
        <f>IF($A101="","",IF($A101="Ogółem",SUM(Przedsięwzięcia!#REF!)-J101,SUMIF(Przedsięwzięcia!$D$13:$D$15,$A101,Przedsięwzięcia!#REF!)-J101))</f>
        <v>#REF!</v>
      </c>
      <c r="S101" s="50" t="e">
        <f>IF($A101="","",IF($A101="Ogółem",SUM(Przedsięwzięcia!#REF!)-K101,SUMIF(Przedsięwzięcia!$D$13:$D$15,$A101,Przedsięwzięcia!#REF!)-K101))</f>
        <v>#REF!</v>
      </c>
      <c r="T101" s="50" t="e">
        <f>IF($A101="","",IF($A101="Ogółem",SUM(Przedsięwzięcia!#REF!)-L101,SUMIF(Przedsięwzięcia!$D$13:$D$15,$A101,Przedsięwzięcia!#REF!)-L101))</f>
        <v>#REF!</v>
      </c>
      <c r="U101" s="50" t="e">
        <f>IF($A101="","",IF($A101="Ogółem",SUM(Przedsięwzięcia!#REF!)-M101,SUMIF(Przedsięwzięcia!$D$13:$D$15,$A101,Przedsięwzięcia!#REF!)-M101))</f>
        <v>#REF!</v>
      </c>
      <c r="V101" s="50">
        <f>IF($A101="","",IF($A101="Ogółem",SUM(Przedsięwzięcia!$I14:$I111)-N101,SUMIF(Przedsięwzięcia!$D$13:$D$15,$A101,Przedsięwzięcia!$I$13:$I$15)-N101))</f>
        <v>0</v>
      </c>
      <c r="W101" s="50">
        <f>IF($A101="","",IF($A101="Ogółem",SUM(Przedsięwzięcia!$M14:$M111)-O101,SUMIF(Przedsięwzięcia!$D$13:$D$15,$A101,Przedsięwzięcia!$M$13:$M$15)-O101))</f>
        <v>0</v>
      </c>
    </row>
    <row r="102" spans="1:23" ht="15" customHeight="1" x14ac:dyDescent="0.25">
      <c r="A102" s="157" t="s">
        <v>121</v>
      </c>
      <c r="B102" s="162" t="s">
        <v>120</v>
      </c>
      <c r="C102" s="157" t="s">
        <v>109</v>
      </c>
      <c r="D102" s="157">
        <v>2012</v>
      </c>
      <c r="E102" s="159">
        <v>2050</v>
      </c>
      <c r="F102" s="160">
        <v>1446760</v>
      </c>
      <c r="G102" s="160">
        <v>0</v>
      </c>
      <c r="H102" s="161">
        <v>1446760</v>
      </c>
      <c r="I102" s="161"/>
      <c r="J102" s="161">
        <v>0</v>
      </c>
      <c r="K102" s="161">
        <v>455910</v>
      </c>
      <c r="L102" s="161">
        <v>534599</v>
      </c>
      <c r="M102" s="161">
        <v>256251</v>
      </c>
      <c r="N102" s="161">
        <v>200000</v>
      </c>
      <c r="O102" s="53"/>
      <c r="P102" s="49"/>
      <c r="Q102" s="50" t="e">
        <f>IF($A102="","",IF($A102="Ogółem",SUM(Przedsięwzięcia!#REF!)-I102,SUMIF(Przedsięwzięcia!$D$13:$D$15,$A102,Przedsięwzięcia!#REF!)-I102))</f>
        <v>#REF!</v>
      </c>
      <c r="R102" s="50" t="e">
        <f>IF($A102="","",IF($A102="Ogółem",SUM(Przedsięwzięcia!#REF!)-J102,SUMIF(Przedsięwzięcia!$D$13:$D$15,$A102,Przedsięwzięcia!#REF!)-J102))</f>
        <v>#REF!</v>
      </c>
      <c r="S102" s="50" t="e">
        <f>IF($A102="","",IF($A102="Ogółem",SUM(Przedsięwzięcia!#REF!)-K102,SUMIF(Przedsięwzięcia!$D$13:$D$15,$A102,Przedsięwzięcia!#REF!)-K102))</f>
        <v>#REF!</v>
      </c>
      <c r="T102" s="50" t="e">
        <f>IF($A102="","",IF($A102="Ogółem",SUM(Przedsięwzięcia!#REF!)-L102,SUMIF(Przedsięwzięcia!$D$13:$D$15,$A102,Przedsięwzięcia!#REF!)-L102))</f>
        <v>#REF!</v>
      </c>
      <c r="U102" s="50" t="e">
        <f>IF($A102="","",IF($A102="Ogółem",SUM(Przedsięwzięcia!#REF!)-M102,SUMIF(Przedsięwzięcia!$D$13:$D$15,$A102,Przedsięwzięcia!#REF!)-M102))</f>
        <v>#REF!</v>
      </c>
      <c r="V102" s="50">
        <f>IF($A102="","",IF($A102="Ogółem",SUM(Przedsięwzięcia!$I14:$I112)-N102,SUMIF(Przedsięwzięcia!$D$13:$D$15,$A102,Przedsięwzięcia!$I$13:$I$15)-N102))</f>
        <v>-200000</v>
      </c>
      <c r="W102" s="50">
        <f>IF($A102="","",IF($A102="Ogółem",SUM(Przedsięwzięcia!$M14:$M112)-O102,SUMIF(Przedsięwzięcia!$D$13:$D$15,$A102,Przedsięwzięcia!$M$13:$M$15)-O102))</f>
        <v>0</v>
      </c>
    </row>
    <row r="103" spans="1:23" ht="15" customHeight="1" x14ac:dyDescent="0.25">
      <c r="A103" s="157" t="s">
        <v>124</v>
      </c>
      <c r="B103" s="162" t="s">
        <v>123</v>
      </c>
      <c r="C103" s="157" t="s">
        <v>109</v>
      </c>
      <c r="D103" s="157">
        <v>2012</v>
      </c>
      <c r="E103" s="159">
        <v>2050</v>
      </c>
      <c r="F103" s="160">
        <v>279243</v>
      </c>
      <c r="G103" s="160">
        <v>0</v>
      </c>
      <c r="H103" s="161">
        <v>279243</v>
      </c>
      <c r="I103" s="161"/>
      <c r="J103" s="161">
        <v>0</v>
      </c>
      <c r="K103" s="161">
        <v>60500</v>
      </c>
      <c r="L103" s="161">
        <v>75401</v>
      </c>
      <c r="M103" s="161">
        <v>93342</v>
      </c>
      <c r="N103" s="161">
        <v>50000</v>
      </c>
      <c r="O103" s="53"/>
      <c r="P103" s="49"/>
      <c r="Q103" s="50" t="e">
        <f>IF($A103="","",IF($A103="Ogółem",SUM(Przedsięwzięcia!#REF!)-I103,SUMIF(Przedsięwzięcia!$D$13:$D$15,$A103,Przedsięwzięcia!#REF!)-I103))</f>
        <v>#REF!</v>
      </c>
      <c r="R103" s="50" t="e">
        <f>IF($A103="","",IF($A103="Ogółem",SUM(Przedsięwzięcia!#REF!)-J103,SUMIF(Przedsięwzięcia!$D$13:$D$15,$A103,Przedsięwzięcia!#REF!)-J103))</f>
        <v>#REF!</v>
      </c>
      <c r="S103" s="50" t="e">
        <f>IF($A103="","",IF($A103="Ogółem",SUM(Przedsięwzięcia!#REF!)-K103,SUMIF(Przedsięwzięcia!$D$13:$D$15,$A103,Przedsięwzięcia!#REF!)-K103))</f>
        <v>#REF!</v>
      </c>
      <c r="T103" s="50" t="e">
        <f>IF($A103="","",IF($A103="Ogółem",SUM(Przedsięwzięcia!#REF!)-L103,SUMIF(Przedsięwzięcia!$D$13:$D$15,$A103,Przedsięwzięcia!#REF!)-L103))</f>
        <v>#REF!</v>
      </c>
      <c r="U103" s="50" t="e">
        <f>IF($A103="","",IF($A103="Ogółem",SUM(Przedsięwzięcia!#REF!)-M103,SUMIF(Przedsięwzięcia!$D$13:$D$15,$A103,Przedsięwzięcia!#REF!)-M103))</f>
        <v>#REF!</v>
      </c>
      <c r="V103" s="50">
        <f>IF($A103="","",IF($A103="Ogółem",SUM(Przedsięwzięcia!$I14:$I113)-N103,SUMIF(Przedsięwzięcia!$D$13:$D$15,$A103,Przedsięwzięcia!$I$13:$I$15)-N103))</f>
        <v>-50000</v>
      </c>
      <c r="W103" s="50">
        <f>IF($A103="","",IF($A103="Ogółem",SUM(Przedsięwzięcia!$M14:$M113)-O103,SUMIF(Przedsięwzięcia!$D$13:$D$15,$A103,Przedsięwzięcia!$M$13:$M$15)-O103))</f>
        <v>0</v>
      </c>
    </row>
    <row r="104" spans="1:23" ht="15" customHeight="1" x14ac:dyDescent="0.25">
      <c r="A104" s="157" t="s">
        <v>280</v>
      </c>
      <c r="B104" s="162" t="s">
        <v>126</v>
      </c>
      <c r="C104" s="157" t="s">
        <v>109</v>
      </c>
      <c r="D104" s="157">
        <v>2018</v>
      </c>
      <c r="E104" s="159">
        <v>2050</v>
      </c>
      <c r="F104" s="160">
        <v>3100000</v>
      </c>
      <c r="G104" s="160"/>
      <c r="H104" s="161">
        <v>3100000</v>
      </c>
      <c r="I104" s="161"/>
      <c r="J104" s="161"/>
      <c r="K104" s="161">
        <v>1100000</v>
      </c>
      <c r="L104" s="161">
        <v>2000000</v>
      </c>
      <c r="M104" s="161"/>
      <c r="N104" s="161"/>
      <c r="O104" s="53"/>
      <c r="P104" s="49"/>
      <c r="Q104" s="50" t="e">
        <f>IF($A104="","",IF($A104="Ogółem",SUM(Przedsięwzięcia!#REF!)-I104,SUMIF(Przedsięwzięcia!$D$13:$D$15,$A104,Przedsięwzięcia!#REF!)-I104))</f>
        <v>#REF!</v>
      </c>
      <c r="R104" s="50" t="e">
        <f>IF($A104="","",IF($A104="Ogółem",SUM(Przedsięwzięcia!#REF!)-J104,SUMIF(Przedsięwzięcia!$D$13:$D$15,$A104,Przedsięwzięcia!#REF!)-J104))</f>
        <v>#REF!</v>
      </c>
      <c r="S104" s="50" t="e">
        <f>IF($A104="","",IF($A104="Ogółem",SUM(Przedsięwzięcia!#REF!)-K104,SUMIF(Przedsięwzięcia!$D$13:$D$15,$A104,Przedsięwzięcia!#REF!)-K104))</f>
        <v>#REF!</v>
      </c>
      <c r="T104" s="50" t="e">
        <f>IF($A104="","",IF($A104="Ogółem",SUM(Przedsięwzięcia!#REF!)-L104,SUMIF(Przedsięwzięcia!$D$13:$D$15,$A104,Przedsięwzięcia!#REF!)-L104))</f>
        <v>#REF!</v>
      </c>
      <c r="U104" s="50" t="e">
        <f>IF($A104="","",IF($A104="Ogółem",SUM(Przedsięwzięcia!#REF!)-M104,SUMIF(Przedsięwzięcia!$D$13:$D$15,$A104,Przedsięwzięcia!#REF!)-M104))</f>
        <v>#REF!</v>
      </c>
      <c r="V104" s="50">
        <f>IF($A104="","",IF($A104="Ogółem",SUM(Przedsięwzięcia!$I14:$I114)-N104,SUMIF(Przedsięwzięcia!$D$13:$D$15,$A104,Przedsięwzięcia!$I$13:$I$15)-N104))</f>
        <v>0</v>
      </c>
      <c r="W104" s="50">
        <f>IF($A104="","",IF($A104="Ogółem",SUM(Przedsięwzięcia!$M14:$M114)-O104,SUMIF(Przedsięwzięcia!$D$13:$D$15,$A104,Przedsięwzięcia!$M$13:$M$15)-O104))</f>
        <v>0</v>
      </c>
    </row>
    <row r="105" spans="1:23" ht="15" customHeight="1" x14ac:dyDescent="0.25">
      <c r="A105" s="157" t="s">
        <v>128</v>
      </c>
      <c r="B105" s="162" t="s">
        <v>127</v>
      </c>
      <c r="C105" s="157" t="s">
        <v>109</v>
      </c>
      <c r="D105" s="157">
        <v>2012</v>
      </c>
      <c r="E105" s="159">
        <v>2050</v>
      </c>
      <c r="F105" s="160">
        <v>14316828</v>
      </c>
      <c r="G105" s="160">
        <v>0</v>
      </c>
      <c r="H105" s="161">
        <v>14316828</v>
      </c>
      <c r="I105" s="161"/>
      <c r="J105" s="161">
        <v>0</v>
      </c>
      <c r="K105" s="161">
        <v>3446828</v>
      </c>
      <c r="L105" s="161">
        <v>3470000</v>
      </c>
      <c r="M105" s="161">
        <v>3800000</v>
      </c>
      <c r="N105" s="161">
        <v>3600000</v>
      </c>
      <c r="O105" s="53"/>
      <c r="P105" s="49"/>
      <c r="Q105" s="50" t="e">
        <f>IF($A105="","",IF($A105="Ogółem",SUM(Przedsięwzięcia!#REF!)-I105,SUMIF(Przedsięwzięcia!$D$13:$D$15,$A105,Przedsięwzięcia!#REF!)-I105))</f>
        <v>#REF!</v>
      </c>
      <c r="R105" s="50" t="e">
        <f>IF($A105="","",IF($A105="Ogółem",SUM(Przedsięwzięcia!#REF!)-J105,SUMIF(Przedsięwzięcia!$D$13:$D$15,$A105,Przedsięwzięcia!#REF!)-J105))</f>
        <v>#REF!</v>
      </c>
      <c r="S105" s="50" t="e">
        <f>IF($A105="","",IF($A105="Ogółem",SUM(Przedsięwzięcia!#REF!)-K105,SUMIF(Przedsięwzięcia!$D$13:$D$15,$A105,Przedsięwzięcia!#REF!)-K105))</f>
        <v>#REF!</v>
      </c>
      <c r="T105" s="50" t="e">
        <f>IF($A105="","",IF($A105="Ogółem",SUM(Przedsięwzięcia!#REF!)-L105,SUMIF(Przedsięwzięcia!$D$13:$D$15,$A105,Przedsięwzięcia!#REF!)-L105))</f>
        <v>#REF!</v>
      </c>
      <c r="U105" s="50" t="e">
        <f>IF($A105="","",IF($A105="Ogółem",SUM(Przedsięwzięcia!#REF!)-M105,SUMIF(Przedsięwzięcia!$D$13:$D$15,$A105,Przedsięwzięcia!#REF!)-M105))</f>
        <v>#REF!</v>
      </c>
      <c r="V105" s="50">
        <f>IF($A105="","",IF($A105="Ogółem",SUM(Przedsięwzięcia!$I14:$I115)-N105,SUMIF(Przedsięwzięcia!$D$13:$D$15,$A105,Przedsięwzięcia!$I$13:$I$15)-N105))</f>
        <v>-3600000</v>
      </c>
      <c r="W105" s="50">
        <f>IF($A105="","",IF($A105="Ogółem",SUM(Przedsięwzięcia!$M14:$M115)-O105,SUMIF(Przedsięwzięcia!$D$13:$D$15,$A105,Przedsięwzięcia!$M$13:$M$15)-O105))</f>
        <v>0</v>
      </c>
    </row>
    <row r="106" spans="1:23" ht="15" customHeight="1" x14ac:dyDescent="0.25">
      <c r="A106" s="157" t="s">
        <v>131</v>
      </c>
      <c r="B106" s="162" t="s">
        <v>130</v>
      </c>
      <c r="C106" s="157" t="s">
        <v>109</v>
      </c>
      <c r="D106" s="157">
        <v>2012</v>
      </c>
      <c r="E106" s="159">
        <v>2050</v>
      </c>
      <c r="F106" s="160">
        <v>2360696</v>
      </c>
      <c r="G106" s="160">
        <v>0</v>
      </c>
      <c r="H106" s="161">
        <v>2360696</v>
      </c>
      <c r="I106" s="161"/>
      <c r="J106" s="161">
        <v>0</v>
      </c>
      <c r="K106" s="161">
        <v>571648</v>
      </c>
      <c r="L106" s="161">
        <v>589048</v>
      </c>
      <c r="M106" s="161">
        <v>600000</v>
      </c>
      <c r="N106" s="161">
        <v>600000</v>
      </c>
      <c r="O106" s="53"/>
      <c r="P106" s="49"/>
      <c r="Q106" s="50" t="e">
        <f>IF($A106="","",IF($A106="Ogółem",SUM(Przedsięwzięcia!#REF!)-I106,SUMIF(Przedsięwzięcia!$D$13:$D$15,$A106,Przedsięwzięcia!#REF!)-I106))</f>
        <v>#REF!</v>
      </c>
      <c r="R106" s="50" t="e">
        <f>IF($A106="","",IF($A106="Ogółem",SUM(Przedsięwzięcia!#REF!)-J106,SUMIF(Przedsięwzięcia!$D$13:$D$15,$A106,Przedsięwzięcia!#REF!)-J106))</f>
        <v>#REF!</v>
      </c>
      <c r="S106" s="50" t="e">
        <f>IF($A106="","",IF($A106="Ogółem",SUM(Przedsięwzięcia!#REF!)-K106,SUMIF(Przedsięwzięcia!$D$13:$D$15,$A106,Przedsięwzięcia!#REF!)-K106))</f>
        <v>#REF!</v>
      </c>
      <c r="T106" s="50" t="e">
        <f>IF($A106="","",IF($A106="Ogółem",SUM(Przedsięwzięcia!#REF!)-L106,SUMIF(Przedsięwzięcia!$D$13:$D$15,$A106,Przedsięwzięcia!#REF!)-L106))</f>
        <v>#REF!</v>
      </c>
      <c r="U106" s="50" t="e">
        <f>IF($A106="","",IF($A106="Ogółem",SUM(Przedsięwzięcia!#REF!)-M106,SUMIF(Przedsięwzięcia!$D$13:$D$15,$A106,Przedsięwzięcia!#REF!)-M106))</f>
        <v>#REF!</v>
      </c>
      <c r="V106" s="50">
        <f>IF($A106="","",IF($A106="Ogółem",SUM(Przedsięwzięcia!$I14:$I116)-N106,SUMIF(Przedsięwzięcia!$D$13:$D$15,$A106,Przedsięwzięcia!$I$13:$I$15)-N106))</f>
        <v>-600000</v>
      </c>
      <c r="W106" s="50">
        <f>IF($A106="","",IF($A106="Ogółem",SUM(Przedsięwzięcia!$M14:$M116)-O106,SUMIF(Przedsięwzięcia!$D$13:$D$15,$A106,Przedsięwzięcia!$M$13:$M$15)-O106))</f>
        <v>0</v>
      </c>
    </row>
    <row r="107" spans="1:23" ht="15" customHeight="1" x14ac:dyDescent="0.25">
      <c r="A107" s="157" t="s">
        <v>134</v>
      </c>
      <c r="B107" s="162" t="s">
        <v>133</v>
      </c>
      <c r="C107" s="157" t="s">
        <v>109</v>
      </c>
      <c r="D107" s="157">
        <v>2012</v>
      </c>
      <c r="E107" s="159">
        <v>2050</v>
      </c>
      <c r="F107" s="160">
        <v>550000</v>
      </c>
      <c r="G107" s="160">
        <v>0</v>
      </c>
      <c r="H107" s="161">
        <v>550000</v>
      </c>
      <c r="I107" s="161"/>
      <c r="J107" s="161">
        <v>0</v>
      </c>
      <c r="K107" s="161">
        <v>250000</v>
      </c>
      <c r="L107" s="161">
        <v>300000</v>
      </c>
      <c r="M107" s="161"/>
      <c r="N107" s="161"/>
      <c r="O107" s="53"/>
      <c r="P107" s="49"/>
      <c r="Q107" s="50" t="e">
        <f>IF($A107="","",IF($A107="Ogółem",SUM(Przedsięwzięcia!#REF!)-I107,SUMIF(Przedsięwzięcia!$D$13:$D$15,$A107,Przedsięwzięcia!#REF!)-I107))</f>
        <v>#REF!</v>
      </c>
      <c r="R107" s="50" t="e">
        <f>IF($A107="","",IF($A107="Ogółem",SUM(Przedsięwzięcia!#REF!)-J107,SUMIF(Przedsięwzięcia!$D$13:$D$15,$A107,Przedsięwzięcia!#REF!)-J107))</f>
        <v>#REF!</v>
      </c>
      <c r="S107" s="50" t="e">
        <f>IF($A107="","",IF($A107="Ogółem",SUM(Przedsięwzięcia!#REF!)-K107,SUMIF(Przedsięwzięcia!$D$13:$D$15,$A107,Przedsięwzięcia!#REF!)-K107))</f>
        <v>#REF!</v>
      </c>
      <c r="T107" s="50" t="e">
        <f>IF($A107="","",IF($A107="Ogółem",SUM(Przedsięwzięcia!#REF!)-L107,SUMIF(Przedsięwzięcia!$D$13:$D$15,$A107,Przedsięwzięcia!#REF!)-L107))</f>
        <v>#REF!</v>
      </c>
      <c r="U107" s="50" t="e">
        <f>IF($A107="","",IF($A107="Ogółem",SUM(Przedsięwzięcia!#REF!)-M107,SUMIF(Przedsięwzięcia!$D$13:$D$15,$A107,Przedsięwzięcia!#REF!)-M107))</f>
        <v>#REF!</v>
      </c>
      <c r="V107" s="50">
        <f>IF($A107="","",IF($A107="Ogółem",SUM(Przedsięwzięcia!$I14:$I117)-N107,SUMIF(Przedsięwzięcia!$D$13:$D$15,$A107,Przedsięwzięcia!$I$13:$I$15)-N107))</f>
        <v>0</v>
      </c>
      <c r="W107" s="50">
        <f>IF($A107="","",IF($A107="Ogółem",SUM(Przedsięwzięcia!$M14:$M117)-O107,SUMIF(Przedsięwzięcia!$D$13:$D$15,$A107,Przedsięwzięcia!$M$13:$M$15)-O107))</f>
        <v>0</v>
      </c>
    </row>
    <row r="108" spans="1:23" ht="15" customHeight="1" x14ac:dyDescent="0.25">
      <c r="A108" s="157" t="s">
        <v>136</v>
      </c>
      <c r="B108" s="162" t="s">
        <v>135</v>
      </c>
      <c r="C108" s="157" t="s">
        <v>109</v>
      </c>
      <c r="D108" s="157">
        <v>2012</v>
      </c>
      <c r="E108" s="159">
        <v>2050</v>
      </c>
      <c r="F108" s="160">
        <v>2952696</v>
      </c>
      <c r="G108" s="160">
        <v>0</v>
      </c>
      <c r="H108" s="161">
        <v>2952696</v>
      </c>
      <c r="I108" s="161"/>
      <c r="J108" s="161">
        <v>0</v>
      </c>
      <c r="K108" s="161">
        <v>567796</v>
      </c>
      <c r="L108" s="161">
        <v>1184900</v>
      </c>
      <c r="M108" s="161">
        <v>1200000</v>
      </c>
      <c r="N108" s="161"/>
      <c r="O108" s="53"/>
      <c r="P108" s="49"/>
      <c r="Q108" s="50" t="e">
        <f>IF($A108="","",IF($A108="Ogółem",SUM(Przedsięwzięcia!#REF!)-I108,SUMIF(Przedsięwzięcia!$D$13:$D$15,$A108,Przedsięwzięcia!#REF!)-I108))</f>
        <v>#REF!</v>
      </c>
      <c r="R108" s="50" t="e">
        <f>IF($A108="","",IF($A108="Ogółem",SUM(Przedsięwzięcia!#REF!)-J108,SUMIF(Przedsięwzięcia!$D$13:$D$15,$A108,Przedsięwzięcia!#REF!)-J108))</f>
        <v>#REF!</v>
      </c>
      <c r="S108" s="50" t="e">
        <f>IF($A108="","",IF($A108="Ogółem",SUM(Przedsięwzięcia!#REF!)-K108,SUMIF(Przedsięwzięcia!$D$13:$D$15,$A108,Przedsięwzięcia!#REF!)-K108))</f>
        <v>#REF!</v>
      </c>
      <c r="T108" s="50" t="e">
        <f>IF($A108="","",IF($A108="Ogółem",SUM(Przedsięwzięcia!#REF!)-L108,SUMIF(Przedsięwzięcia!$D$13:$D$15,$A108,Przedsięwzięcia!#REF!)-L108))</f>
        <v>#REF!</v>
      </c>
      <c r="U108" s="50" t="e">
        <f>IF($A108="","",IF($A108="Ogółem",SUM(Przedsięwzięcia!#REF!)-M108,SUMIF(Przedsięwzięcia!$D$13:$D$15,$A108,Przedsięwzięcia!#REF!)-M108))</f>
        <v>#REF!</v>
      </c>
      <c r="V108" s="50">
        <f>IF($A108="","",IF($A108="Ogółem",SUM(Przedsięwzięcia!$I14:$I118)-N108,SUMIF(Przedsięwzięcia!$D$13:$D$15,$A108,Przedsięwzięcia!$I$13:$I$15)-N108))</f>
        <v>0</v>
      </c>
      <c r="W108" s="50">
        <f>IF($A108="","",IF($A108="Ogółem",SUM(Przedsięwzięcia!$M14:$M118)-O108,SUMIF(Przedsięwzięcia!$D$13:$D$15,$A108,Przedsięwzięcia!$M$13:$M$15)-O108))</f>
        <v>0</v>
      </c>
    </row>
    <row r="109" spans="1:23" ht="15" customHeight="1" x14ac:dyDescent="0.25">
      <c r="A109" s="157" t="s">
        <v>139</v>
      </c>
      <c r="B109" s="162" t="s">
        <v>138</v>
      </c>
      <c r="C109" s="157" t="s">
        <v>109</v>
      </c>
      <c r="D109" s="157">
        <v>2017</v>
      </c>
      <c r="E109" s="159">
        <v>2050</v>
      </c>
      <c r="F109" s="160">
        <v>1165783</v>
      </c>
      <c r="G109" s="160">
        <v>0</v>
      </c>
      <c r="H109" s="161">
        <v>1165783</v>
      </c>
      <c r="I109" s="161"/>
      <c r="J109" s="161">
        <v>0</v>
      </c>
      <c r="K109" s="161">
        <v>156896</v>
      </c>
      <c r="L109" s="161">
        <v>269619</v>
      </c>
      <c r="M109" s="161">
        <v>479268</v>
      </c>
      <c r="N109" s="161">
        <v>260000</v>
      </c>
      <c r="O109" s="53"/>
      <c r="P109" s="49"/>
      <c r="Q109" s="50" t="e">
        <f>IF($A109="","",IF($A109="Ogółem",SUM(Przedsięwzięcia!#REF!)-I109,SUMIF(Przedsięwzięcia!$D$13:$D$15,$A109,Przedsięwzięcia!#REF!)-I109))</f>
        <v>#REF!</v>
      </c>
      <c r="R109" s="50" t="e">
        <f>IF($A109="","",IF($A109="Ogółem",SUM(Przedsięwzięcia!#REF!)-J109,SUMIF(Przedsięwzięcia!$D$13:$D$15,$A109,Przedsięwzięcia!#REF!)-J109))</f>
        <v>#REF!</v>
      </c>
      <c r="S109" s="50" t="e">
        <f>IF($A109="","",IF($A109="Ogółem",SUM(Przedsięwzięcia!#REF!)-K109,SUMIF(Przedsięwzięcia!$D$13:$D$15,$A109,Przedsięwzięcia!#REF!)-K109))</f>
        <v>#REF!</v>
      </c>
      <c r="T109" s="50" t="e">
        <f>IF($A109="","",IF($A109="Ogółem",SUM(Przedsięwzięcia!#REF!)-L109,SUMIF(Przedsięwzięcia!$D$13:$D$15,$A109,Przedsięwzięcia!#REF!)-L109))</f>
        <v>#REF!</v>
      </c>
      <c r="U109" s="50" t="e">
        <f>IF($A109="","",IF($A109="Ogółem",SUM(Przedsięwzięcia!#REF!)-M109,SUMIF(Przedsięwzięcia!$D$13:$D$15,$A109,Przedsięwzięcia!#REF!)-M109))</f>
        <v>#REF!</v>
      </c>
      <c r="V109" s="50">
        <f>IF($A109="","",IF($A109="Ogółem",SUM(Przedsięwzięcia!$I14:$I119)-N109,SUMIF(Przedsięwzięcia!$D$13:$D$15,$A109,Przedsięwzięcia!$I$13:$I$15)-N109))</f>
        <v>-260000</v>
      </c>
      <c r="W109" s="50">
        <f>IF($A109="","",IF($A109="Ogółem",SUM(Przedsięwzięcia!$M14:$M119)-O109,SUMIF(Przedsięwzięcia!$D$13:$D$15,$A109,Przedsięwzięcia!$M$13:$M$15)-O109))</f>
        <v>0</v>
      </c>
    </row>
    <row r="110" spans="1:23" ht="15" customHeight="1" x14ac:dyDescent="0.25">
      <c r="A110" s="157" t="s">
        <v>144</v>
      </c>
      <c r="B110" s="162" t="s">
        <v>143</v>
      </c>
      <c r="C110" s="157" t="s">
        <v>109</v>
      </c>
      <c r="D110" s="157">
        <v>2024</v>
      </c>
      <c r="E110" s="159">
        <v>2050</v>
      </c>
      <c r="F110" s="160">
        <v>4035856</v>
      </c>
      <c r="G110" s="160">
        <v>0</v>
      </c>
      <c r="H110" s="161">
        <v>4035856</v>
      </c>
      <c r="I110" s="161"/>
      <c r="J110" s="161">
        <v>0</v>
      </c>
      <c r="K110" s="161">
        <v>1035856</v>
      </c>
      <c r="L110" s="161">
        <v>1000000</v>
      </c>
      <c r="M110" s="161">
        <v>1000000</v>
      </c>
      <c r="N110" s="161">
        <v>1000000</v>
      </c>
      <c r="O110" s="53"/>
      <c r="P110" s="49"/>
      <c r="Q110" s="50" t="e">
        <f>IF($A110="","",IF($A110="Ogółem",SUM(Przedsięwzięcia!#REF!)-I110,SUMIF(Przedsięwzięcia!$D$13:$D$15,$A110,Przedsięwzięcia!#REF!)-I110))</f>
        <v>#REF!</v>
      </c>
      <c r="R110" s="50" t="e">
        <f>IF($A110="","",IF($A110="Ogółem",SUM(Przedsięwzięcia!#REF!)-J110,SUMIF(Przedsięwzięcia!$D$13:$D$15,$A110,Przedsięwzięcia!#REF!)-J110))</f>
        <v>#REF!</v>
      </c>
      <c r="S110" s="50" t="e">
        <f>IF($A110="","",IF($A110="Ogółem",SUM(Przedsięwzięcia!#REF!)-K110,SUMIF(Przedsięwzięcia!$D$13:$D$15,$A110,Przedsięwzięcia!#REF!)-K110))</f>
        <v>#REF!</v>
      </c>
      <c r="T110" s="50" t="e">
        <f>IF($A110="","",IF($A110="Ogółem",SUM(Przedsięwzięcia!#REF!)-L110,SUMIF(Przedsięwzięcia!$D$13:$D$15,$A110,Przedsięwzięcia!#REF!)-L110))</f>
        <v>#REF!</v>
      </c>
      <c r="U110" s="50" t="e">
        <f>IF($A110="","",IF($A110="Ogółem",SUM(Przedsięwzięcia!#REF!)-M110,SUMIF(Przedsięwzięcia!$D$13:$D$15,$A110,Przedsięwzięcia!#REF!)-M110))</f>
        <v>#REF!</v>
      </c>
      <c r="V110" s="50">
        <f>IF($A110="","",IF($A110="Ogółem",SUM(Przedsięwzięcia!$I14:$I120)-N110,SUMIF(Przedsięwzięcia!$D$13:$D$15,$A110,Przedsięwzięcia!$I$13:$I$15)-N110))</f>
        <v>-1000000</v>
      </c>
      <c r="W110" s="50">
        <f>IF($A110="","",IF($A110="Ogółem",SUM(Przedsięwzięcia!$M14:$M120)-O110,SUMIF(Przedsięwzięcia!$D$13:$D$15,$A110,Przedsięwzięcia!$M$13:$M$15)-O110))</f>
        <v>0</v>
      </c>
    </row>
    <row r="111" spans="1:23" ht="15" customHeight="1" x14ac:dyDescent="0.25">
      <c r="A111" s="157" t="s">
        <v>145</v>
      </c>
      <c r="B111" s="162" t="s">
        <v>100</v>
      </c>
      <c r="C111" s="157" t="s">
        <v>109</v>
      </c>
      <c r="D111" s="157">
        <v>2012</v>
      </c>
      <c r="E111" s="159">
        <v>2050</v>
      </c>
      <c r="F111" s="160">
        <v>10545364</v>
      </c>
      <c r="G111" s="160">
        <v>0</v>
      </c>
      <c r="H111" s="161">
        <v>10545364</v>
      </c>
      <c r="I111" s="161"/>
      <c r="J111" s="161">
        <v>0</v>
      </c>
      <c r="K111" s="161">
        <v>3517193</v>
      </c>
      <c r="L111" s="161">
        <v>3772807</v>
      </c>
      <c r="M111" s="161">
        <v>3255364</v>
      </c>
      <c r="N111" s="161"/>
      <c r="O111" s="53"/>
      <c r="P111" s="49"/>
      <c r="Q111" s="50" t="e">
        <f>IF($A111="","",IF($A111="Ogółem",SUM(Przedsięwzięcia!#REF!)-I111,SUMIF(Przedsięwzięcia!$D$13:$D$15,$A111,Przedsięwzięcia!#REF!)-I111))</f>
        <v>#REF!</v>
      </c>
      <c r="R111" s="50" t="e">
        <f>IF($A111="","",IF($A111="Ogółem",SUM(Przedsięwzięcia!#REF!)-J111,SUMIF(Przedsięwzięcia!$D$13:$D$15,$A111,Przedsięwzięcia!#REF!)-J111))</f>
        <v>#REF!</v>
      </c>
      <c r="S111" s="50" t="e">
        <f>IF($A111="","",IF($A111="Ogółem",SUM(Przedsięwzięcia!#REF!)-K111,SUMIF(Przedsięwzięcia!$D$13:$D$15,$A111,Przedsięwzięcia!#REF!)-K111))</f>
        <v>#REF!</v>
      </c>
      <c r="T111" s="50" t="e">
        <f>IF($A111="","",IF($A111="Ogółem",SUM(Przedsięwzięcia!#REF!)-L111,SUMIF(Przedsięwzięcia!$D$13:$D$15,$A111,Przedsięwzięcia!#REF!)-L111))</f>
        <v>#REF!</v>
      </c>
      <c r="U111" s="50" t="e">
        <f>IF($A111="","",IF($A111="Ogółem",SUM(Przedsięwzięcia!#REF!)-M111,SUMIF(Przedsięwzięcia!$D$13:$D$15,$A111,Przedsięwzięcia!#REF!)-M111))</f>
        <v>#REF!</v>
      </c>
      <c r="V111" s="50">
        <f>IF($A111="","",IF($A111="Ogółem",SUM(Przedsięwzięcia!$I14:$I121)-N111,SUMIF(Przedsięwzięcia!$D$13:$D$15,$A111,Przedsięwzięcia!$I$13:$I$15)-N111))</f>
        <v>0</v>
      </c>
      <c r="W111" s="50">
        <f>IF($A111="","",IF($A111="Ogółem",SUM(Przedsięwzięcia!$M14:$M121)-O111,SUMIF(Przedsięwzięcia!$D$13:$D$15,$A111,Przedsięwzięcia!$M$13:$M$15)-O111))</f>
        <v>0</v>
      </c>
    </row>
    <row r="112" spans="1:23" ht="15" customHeight="1" x14ac:dyDescent="0.25">
      <c r="A112" s="157" t="s">
        <v>149</v>
      </c>
      <c r="B112" s="162" t="s">
        <v>148</v>
      </c>
      <c r="C112" s="157" t="s">
        <v>109</v>
      </c>
      <c r="D112" s="157">
        <v>2012</v>
      </c>
      <c r="E112" s="159">
        <v>2050</v>
      </c>
      <c r="F112" s="160">
        <v>8955354</v>
      </c>
      <c r="G112" s="160">
        <v>0</v>
      </c>
      <c r="H112" s="161">
        <v>8955354</v>
      </c>
      <c r="I112" s="161"/>
      <c r="J112" s="161">
        <v>0</v>
      </c>
      <c r="K112" s="161">
        <v>2278862</v>
      </c>
      <c r="L112" s="161">
        <v>2043036</v>
      </c>
      <c r="M112" s="161">
        <v>2033903</v>
      </c>
      <c r="N112" s="161">
        <v>2599553</v>
      </c>
      <c r="O112" s="53"/>
      <c r="P112" s="49"/>
      <c r="Q112" s="50" t="e">
        <f>IF($A112="","",IF($A112="Ogółem",SUM(Przedsięwzięcia!#REF!)-I112,SUMIF(Przedsięwzięcia!$D$13:$D$15,$A112,Przedsięwzięcia!#REF!)-I112))</f>
        <v>#REF!</v>
      </c>
      <c r="R112" s="50" t="e">
        <f>IF($A112="","",IF($A112="Ogółem",SUM(Przedsięwzięcia!#REF!)-J112,SUMIF(Przedsięwzięcia!$D$13:$D$15,$A112,Przedsięwzięcia!#REF!)-J112))</f>
        <v>#REF!</v>
      </c>
      <c r="S112" s="50" t="e">
        <f>IF($A112="","",IF($A112="Ogółem",SUM(Przedsięwzięcia!#REF!)-K112,SUMIF(Przedsięwzięcia!$D$13:$D$15,$A112,Przedsięwzięcia!#REF!)-K112))</f>
        <v>#REF!</v>
      </c>
      <c r="T112" s="50" t="e">
        <f>IF($A112="","",IF($A112="Ogółem",SUM(Przedsięwzięcia!#REF!)-L112,SUMIF(Przedsięwzięcia!$D$13:$D$15,$A112,Przedsięwzięcia!#REF!)-L112))</f>
        <v>#REF!</v>
      </c>
      <c r="U112" s="50" t="e">
        <f>IF($A112="","",IF($A112="Ogółem",SUM(Przedsięwzięcia!#REF!)-M112,SUMIF(Przedsięwzięcia!$D$13:$D$15,$A112,Przedsięwzięcia!#REF!)-M112))</f>
        <v>#REF!</v>
      </c>
      <c r="V112" s="50">
        <f>IF($A112="","",IF($A112="Ogółem",SUM(Przedsięwzięcia!$I14:$I122)-N112,SUMIF(Przedsięwzięcia!$D$13:$D$15,$A112,Przedsięwzięcia!$I$13:$I$15)-N112))</f>
        <v>-2599553</v>
      </c>
      <c r="W112" s="50">
        <f>IF($A112="","",IF($A112="Ogółem",SUM(Przedsięwzięcia!$M14:$M122)-O112,SUMIF(Przedsięwzięcia!$D$13:$D$15,$A112,Przedsięwzięcia!$M$13:$M$15)-O112))</f>
        <v>0</v>
      </c>
    </row>
    <row r="113" spans="1:23" ht="15" customHeight="1" x14ac:dyDescent="0.25">
      <c r="A113" s="157" t="s">
        <v>152</v>
      </c>
      <c r="B113" s="162" t="s">
        <v>151</v>
      </c>
      <c r="C113" s="157" t="s">
        <v>109</v>
      </c>
      <c r="D113" s="157">
        <v>2023</v>
      </c>
      <c r="E113" s="159">
        <v>2050</v>
      </c>
      <c r="F113" s="160">
        <v>230000</v>
      </c>
      <c r="G113" s="160"/>
      <c r="H113" s="161">
        <v>230000</v>
      </c>
      <c r="I113" s="161"/>
      <c r="J113" s="161"/>
      <c r="K113" s="161">
        <v>100000</v>
      </c>
      <c r="L113" s="161">
        <v>60000</v>
      </c>
      <c r="M113" s="161">
        <v>70000</v>
      </c>
      <c r="N113" s="161"/>
      <c r="O113" s="53"/>
      <c r="P113" s="49"/>
      <c r="Q113" s="50" t="e">
        <f>IF($A113="","",IF($A113="Ogółem",SUM(Przedsięwzięcia!#REF!)-I113,SUMIF(Przedsięwzięcia!$D$13:$D$15,$A113,Przedsięwzięcia!#REF!)-I113))</f>
        <v>#REF!</v>
      </c>
      <c r="R113" s="50" t="e">
        <f>IF($A113="","",IF($A113="Ogółem",SUM(Przedsięwzięcia!#REF!)-J113,SUMIF(Przedsięwzięcia!$D$13:$D$15,$A113,Przedsięwzięcia!#REF!)-J113))</f>
        <v>#REF!</v>
      </c>
      <c r="S113" s="50" t="e">
        <f>IF($A113="","",IF($A113="Ogółem",SUM(Przedsięwzięcia!#REF!)-K113,SUMIF(Przedsięwzięcia!$D$13:$D$15,$A113,Przedsięwzięcia!#REF!)-K113))</f>
        <v>#REF!</v>
      </c>
      <c r="T113" s="50" t="e">
        <f>IF($A113="","",IF($A113="Ogółem",SUM(Przedsięwzięcia!#REF!)-L113,SUMIF(Przedsięwzięcia!$D$13:$D$15,$A113,Przedsięwzięcia!#REF!)-L113))</f>
        <v>#REF!</v>
      </c>
      <c r="U113" s="50" t="e">
        <f>IF($A113="","",IF($A113="Ogółem",SUM(Przedsięwzięcia!#REF!)-M113,SUMIF(Przedsięwzięcia!$D$13:$D$15,$A113,Przedsięwzięcia!#REF!)-M113))</f>
        <v>#REF!</v>
      </c>
      <c r="V113" s="50">
        <f>IF($A113="","",IF($A113="Ogółem",SUM(Przedsięwzięcia!$I14:$I123)-N113,SUMIF(Przedsięwzięcia!$D$13:$D$15,$A113,Przedsięwzięcia!$I$13:$I$15)-N113))</f>
        <v>0</v>
      </c>
      <c r="W113" s="50">
        <f>IF($A113="","",IF($A113="Ogółem",SUM(Przedsięwzięcia!$M14:$M123)-O113,SUMIF(Przedsięwzięcia!$D$13:$D$15,$A113,Przedsięwzięcia!$M$13:$M$15)-O113))</f>
        <v>0</v>
      </c>
    </row>
    <row r="114" spans="1:23" ht="15" customHeight="1" x14ac:dyDescent="0.25">
      <c r="A114" s="157" t="s">
        <v>113</v>
      </c>
      <c r="B114" s="162" t="s">
        <v>111</v>
      </c>
      <c r="C114" s="157" t="s">
        <v>109</v>
      </c>
      <c r="D114" s="157">
        <v>2011</v>
      </c>
      <c r="E114" s="159">
        <v>2050</v>
      </c>
      <c r="F114" s="160">
        <v>1020460</v>
      </c>
      <c r="G114" s="160">
        <v>466216</v>
      </c>
      <c r="H114" s="161">
        <v>554244</v>
      </c>
      <c r="I114" s="161"/>
      <c r="J114" s="161">
        <v>466216</v>
      </c>
      <c r="K114" s="161">
        <v>511860</v>
      </c>
      <c r="L114" s="161">
        <v>42384</v>
      </c>
      <c r="M114" s="161"/>
      <c r="N114" s="161"/>
      <c r="O114" s="53"/>
      <c r="P114" s="49"/>
      <c r="Q114" s="50" t="e">
        <f>IF($A114="","",IF($A114="Ogółem",SUM(Przedsięwzięcia!#REF!)-I114,SUMIF(Przedsięwzięcia!$D$13:$D$15,$A114,Przedsięwzięcia!#REF!)-I114))</f>
        <v>#REF!</v>
      </c>
      <c r="R114" s="50" t="e">
        <f>IF($A114="","",IF($A114="Ogółem",SUM(Przedsięwzięcia!#REF!)-J114,SUMIF(Przedsięwzięcia!$D$13:$D$15,$A114,Przedsięwzięcia!#REF!)-J114))</f>
        <v>#REF!</v>
      </c>
      <c r="S114" s="50" t="e">
        <f>IF($A114="","",IF($A114="Ogółem",SUM(Przedsięwzięcia!#REF!)-K114,SUMIF(Przedsięwzięcia!$D$13:$D$15,$A114,Przedsięwzięcia!#REF!)-K114))</f>
        <v>#REF!</v>
      </c>
      <c r="T114" s="50" t="e">
        <f>IF($A114="","",IF($A114="Ogółem",SUM(Przedsięwzięcia!#REF!)-L114,SUMIF(Przedsięwzięcia!$D$13:$D$15,$A114,Przedsięwzięcia!#REF!)-L114))</f>
        <v>#REF!</v>
      </c>
      <c r="U114" s="50" t="e">
        <f>IF($A114="","",IF($A114="Ogółem",SUM(Przedsięwzięcia!#REF!)-M114,SUMIF(Przedsięwzięcia!$D$13:$D$15,$A114,Przedsięwzięcia!#REF!)-M114))</f>
        <v>#REF!</v>
      </c>
      <c r="V114" s="50">
        <f>IF($A114="","",IF($A114="Ogółem",SUM(Przedsięwzięcia!$I14:$I124)-N114,SUMIF(Przedsięwzięcia!$D$13:$D$15,$A114,Przedsięwzięcia!$I$13:$I$15)-N114))</f>
        <v>0</v>
      </c>
      <c r="W114" s="50">
        <f>IF($A114="","",IF($A114="Ogółem",SUM(Przedsięwzięcia!$M14:$M124)-O114,SUMIF(Przedsięwzięcia!$D$13:$D$15,$A114,Przedsięwzięcia!$M$13:$M$15)-O114))</f>
        <v>0</v>
      </c>
    </row>
    <row r="115" spans="1:23" ht="15" customHeight="1" x14ac:dyDescent="0.25">
      <c r="A115" s="159" t="s">
        <v>116</v>
      </c>
      <c r="B115" s="163" t="s">
        <v>114</v>
      </c>
      <c r="C115" s="159" t="s">
        <v>109</v>
      </c>
      <c r="D115" s="159">
        <v>2012</v>
      </c>
      <c r="E115" s="159">
        <v>2050</v>
      </c>
      <c r="F115" s="160">
        <v>45235</v>
      </c>
      <c r="G115" s="160">
        <v>0</v>
      </c>
      <c r="H115" s="161">
        <v>45235</v>
      </c>
      <c r="I115" s="161">
        <v>0</v>
      </c>
      <c r="J115" s="161">
        <v>0</v>
      </c>
      <c r="K115" s="161">
        <v>20000</v>
      </c>
      <c r="L115" s="161">
        <v>15235</v>
      </c>
      <c r="M115" s="161">
        <v>10000</v>
      </c>
      <c r="N115" s="161"/>
      <c r="O115" s="53"/>
      <c r="P115" s="49"/>
      <c r="Q115" s="50" t="e">
        <f>IF($A115="","",IF($A115="Ogółem",SUM(Przedsięwzięcia!#REF!)-I115,SUMIF(Przedsięwzięcia!$D$13:$D$15,$A115,Przedsięwzięcia!#REF!)-I115))</f>
        <v>#REF!</v>
      </c>
      <c r="R115" s="50" t="e">
        <f>IF($A115="","",IF($A115="Ogółem",SUM(Przedsięwzięcia!#REF!)-J115,SUMIF(Przedsięwzięcia!$D$13:$D$15,$A115,Przedsięwzięcia!#REF!)-J115))</f>
        <v>#REF!</v>
      </c>
      <c r="S115" s="50" t="e">
        <f>IF($A115="","",IF($A115="Ogółem",SUM(Przedsięwzięcia!#REF!)-K115,SUMIF(Przedsięwzięcia!$D$13:$D$15,$A115,Przedsięwzięcia!#REF!)-K115))</f>
        <v>#REF!</v>
      </c>
      <c r="T115" s="50" t="e">
        <f>IF($A115="","",IF($A115="Ogółem",SUM(Przedsięwzięcia!#REF!)-L115,SUMIF(Przedsięwzięcia!$D$13:$D$15,$A115,Przedsięwzięcia!#REF!)-L115))</f>
        <v>#REF!</v>
      </c>
      <c r="U115" s="50" t="e">
        <f>IF($A115="","",IF($A115="Ogółem",SUM(Przedsięwzięcia!#REF!)-M115,SUMIF(Przedsięwzięcia!$D$13:$D$15,$A115,Przedsięwzięcia!#REF!)-M115))</f>
        <v>#REF!</v>
      </c>
      <c r="V115" s="50">
        <f>IF($A115="","",IF($A115="Ogółem",SUM(Przedsięwzięcia!$I14:$I125)-N115,SUMIF(Przedsięwzięcia!$D$13:$D$15,$A115,Przedsięwzięcia!$I$13:$I$15)-N115))</f>
        <v>0</v>
      </c>
      <c r="W115" s="50">
        <f>IF($A115="","",IF($A115="Ogółem",SUM(Przedsięwzięcia!$M14:$M125)-O115,SUMIF(Przedsięwzięcia!$D$13:$D$15,$A115,Przedsięwzięcia!$M$13:$M$15)-O115))</f>
        <v>0</v>
      </c>
    </row>
    <row r="116" spans="1:23" ht="15" customHeight="1" x14ac:dyDescent="0.25">
      <c r="A116" s="159" t="s">
        <v>119</v>
      </c>
      <c r="B116" s="163" t="s">
        <v>117</v>
      </c>
      <c r="C116" s="159" t="s">
        <v>109</v>
      </c>
      <c r="D116" s="159">
        <v>2012</v>
      </c>
      <c r="E116" s="159">
        <v>2050</v>
      </c>
      <c r="F116" s="160">
        <v>9115335</v>
      </c>
      <c r="G116" s="160">
        <v>32950</v>
      </c>
      <c r="H116" s="161">
        <v>9082385</v>
      </c>
      <c r="I116" s="161">
        <v>16475</v>
      </c>
      <c r="J116" s="161">
        <v>16475</v>
      </c>
      <c r="K116" s="161">
        <v>5019117</v>
      </c>
      <c r="L116" s="161">
        <v>3706482</v>
      </c>
      <c r="M116" s="161">
        <v>356786</v>
      </c>
      <c r="N116" s="161"/>
      <c r="O116" s="53"/>
      <c r="P116" s="49"/>
      <c r="Q116" s="50" t="e">
        <f>IF($A116="","",IF($A116="Ogółem",SUM(Przedsięwzięcia!#REF!)-I116,SUMIF(Przedsięwzięcia!$D$13:$D$15,$A116,Przedsięwzięcia!#REF!)-I116))</f>
        <v>#REF!</v>
      </c>
      <c r="R116" s="50" t="e">
        <f>IF($A116="","",IF($A116="Ogółem",SUM(Przedsięwzięcia!#REF!)-J116,SUMIF(Przedsięwzięcia!$D$13:$D$15,$A116,Przedsięwzięcia!#REF!)-J116))</f>
        <v>#REF!</v>
      </c>
      <c r="S116" s="50" t="e">
        <f>IF($A116="","",IF($A116="Ogółem",SUM(Przedsięwzięcia!#REF!)-K116,SUMIF(Przedsięwzięcia!$D$13:$D$15,$A116,Przedsięwzięcia!#REF!)-K116))</f>
        <v>#REF!</v>
      </c>
      <c r="T116" s="50" t="e">
        <f>IF($A116="","",IF($A116="Ogółem",SUM(Przedsięwzięcia!#REF!)-L116,SUMIF(Przedsięwzięcia!$D$13:$D$15,$A116,Przedsięwzięcia!#REF!)-L116))</f>
        <v>#REF!</v>
      </c>
      <c r="U116" s="50" t="e">
        <f>IF($A116="","",IF($A116="Ogółem",SUM(Przedsięwzięcia!#REF!)-M116,SUMIF(Przedsięwzięcia!$D$13:$D$15,$A116,Przedsięwzięcia!#REF!)-M116))</f>
        <v>#REF!</v>
      </c>
      <c r="V116" s="50">
        <f>IF($A116="","",IF($A116="Ogółem",SUM(Przedsięwzięcia!$I14:$I126)-N116,SUMIF(Przedsięwzięcia!$D$13:$D$15,$A116,Przedsięwzięcia!$I$13:$I$15)-N116))</f>
        <v>0</v>
      </c>
      <c r="W116" s="50">
        <f>IF($A116="","",IF($A116="Ogółem",SUM(Przedsięwzięcia!$M14:$M126)-O116,SUMIF(Przedsięwzięcia!$D$13:$D$15,$A116,Przedsięwzięcia!$M$13:$M$15)-O116))</f>
        <v>0</v>
      </c>
    </row>
    <row r="117" spans="1:23" ht="15" customHeight="1" x14ac:dyDescent="0.25">
      <c r="A117" s="159" t="s">
        <v>122</v>
      </c>
      <c r="B117" s="163" t="s">
        <v>120</v>
      </c>
      <c r="C117" s="159" t="s">
        <v>109</v>
      </c>
      <c r="D117" s="159">
        <v>2012</v>
      </c>
      <c r="E117" s="159">
        <v>2050</v>
      </c>
      <c r="F117" s="160">
        <v>223142</v>
      </c>
      <c r="G117" s="160">
        <v>9902</v>
      </c>
      <c r="H117" s="161">
        <v>213240</v>
      </c>
      <c r="I117" s="161"/>
      <c r="J117" s="161">
        <v>9902</v>
      </c>
      <c r="K117" s="161">
        <v>154090</v>
      </c>
      <c r="L117" s="161">
        <v>55401</v>
      </c>
      <c r="M117" s="161">
        <v>3749</v>
      </c>
      <c r="N117" s="161"/>
      <c r="O117" s="53"/>
      <c r="P117" s="49"/>
      <c r="Q117" s="50" t="e">
        <f>IF($A117="","",IF($A117="Ogółem",SUM(Przedsięwzięcia!#REF!)-I117,SUMIF(Przedsięwzięcia!$D$13:$D$15,$A117,Przedsięwzięcia!#REF!)-I117))</f>
        <v>#REF!</v>
      </c>
      <c r="R117" s="50" t="e">
        <f>IF($A117="","",IF($A117="Ogółem",SUM(Przedsięwzięcia!#REF!)-J117,SUMIF(Przedsięwzięcia!$D$13:$D$15,$A117,Przedsięwzięcia!#REF!)-J117))</f>
        <v>#REF!</v>
      </c>
      <c r="S117" s="50" t="e">
        <f>IF($A117="","",IF($A117="Ogółem",SUM(Przedsięwzięcia!#REF!)-K117,SUMIF(Przedsięwzięcia!$D$13:$D$15,$A117,Przedsięwzięcia!#REF!)-K117))</f>
        <v>#REF!</v>
      </c>
      <c r="T117" s="50" t="e">
        <f>IF($A117="","",IF($A117="Ogółem",SUM(Przedsięwzięcia!#REF!)-L117,SUMIF(Przedsięwzięcia!$D$13:$D$15,$A117,Przedsięwzięcia!#REF!)-L117))</f>
        <v>#REF!</v>
      </c>
      <c r="U117" s="50" t="e">
        <f>IF($A117="","",IF($A117="Ogółem",SUM(Przedsięwzięcia!#REF!)-M117,SUMIF(Przedsięwzięcia!$D$13:$D$15,$A117,Przedsięwzięcia!#REF!)-M117))</f>
        <v>#REF!</v>
      </c>
      <c r="V117" s="50">
        <f>IF($A117="","",IF($A117="Ogółem",SUM(Przedsięwzięcia!$I14:$I127)-N117,SUMIF(Przedsięwzięcia!$D$13:$D$15,$A117,Przedsięwzięcia!$I$13:$I$15)-N117))</f>
        <v>0</v>
      </c>
      <c r="W117" s="50">
        <f>IF($A117="","",IF($A117="Ogółem",SUM(Przedsięwzięcia!$M14:$M127)-O117,SUMIF(Przedsięwzięcia!$D$13:$D$15,$A117,Przedsięwzięcia!$M$13:$M$15)-O117))</f>
        <v>0</v>
      </c>
    </row>
    <row r="118" spans="1:23" ht="15" customHeight="1" x14ac:dyDescent="0.25">
      <c r="A118" s="159" t="s">
        <v>125</v>
      </c>
      <c r="B118" s="163" t="s">
        <v>123</v>
      </c>
      <c r="C118" s="159" t="s">
        <v>109</v>
      </c>
      <c r="D118" s="159">
        <v>2012</v>
      </c>
      <c r="E118" s="159">
        <v>2050</v>
      </c>
      <c r="F118" s="160">
        <v>92663</v>
      </c>
      <c r="G118" s="160">
        <v>10906</v>
      </c>
      <c r="H118" s="161">
        <v>81757</v>
      </c>
      <c r="I118" s="161">
        <v>0</v>
      </c>
      <c r="J118" s="161">
        <v>10906</v>
      </c>
      <c r="K118" s="161">
        <v>59500</v>
      </c>
      <c r="L118" s="161">
        <v>20599</v>
      </c>
      <c r="M118" s="161">
        <v>1658</v>
      </c>
      <c r="N118" s="161"/>
      <c r="O118" s="53"/>
      <c r="P118" s="49"/>
      <c r="Q118" s="50" t="e">
        <f>IF($A118="","",IF($A118="Ogółem",SUM(Przedsięwzięcia!#REF!)-I118,SUMIF(Przedsięwzięcia!$D$13:$D$15,$A118,Przedsięwzięcia!#REF!)-I118))</f>
        <v>#REF!</v>
      </c>
      <c r="R118" s="50" t="e">
        <f>IF($A118="","",IF($A118="Ogółem",SUM(Przedsięwzięcia!#REF!)-J118,SUMIF(Przedsięwzięcia!$D$13:$D$15,$A118,Przedsięwzięcia!#REF!)-J118))</f>
        <v>#REF!</v>
      </c>
      <c r="S118" s="50" t="e">
        <f>IF($A118="","",IF($A118="Ogółem",SUM(Przedsięwzięcia!#REF!)-K118,SUMIF(Przedsięwzięcia!$D$13:$D$15,$A118,Przedsięwzięcia!#REF!)-K118))</f>
        <v>#REF!</v>
      </c>
      <c r="T118" s="50" t="e">
        <f>IF($A118="","",IF($A118="Ogółem",SUM(Przedsięwzięcia!#REF!)-L118,SUMIF(Przedsięwzięcia!$D$13:$D$15,$A118,Przedsięwzięcia!#REF!)-L118))</f>
        <v>#REF!</v>
      </c>
      <c r="U118" s="50" t="e">
        <f>IF($A118="","",IF($A118="Ogółem",SUM(Przedsięwzięcia!#REF!)-M118,SUMIF(Przedsięwzięcia!$D$13:$D$15,$A118,Przedsięwzięcia!#REF!)-M118))</f>
        <v>#REF!</v>
      </c>
      <c r="V118" s="50">
        <f>IF($A118="","",IF($A118="Ogółem",SUM(Przedsięwzięcia!$I14:$I128)-N118,SUMIF(Przedsięwzięcia!$D$13:$D$15,$A118,Przedsięwzięcia!$I$13:$I$15)-N118))</f>
        <v>0</v>
      </c>
      <c r="W118" s="50">
        <f>IF($A118="","",IF($A118="Ogółem",SUM(Przedsięwzięcia!$M14:$M128)-O118,SUMIF(Przedsięwzięcia!$D$13:$D$15,$A118,Przedsięwzięcia!$M$13:$M$15)-O118))</f>
        <v>0</v>
      </c>
    </row>
    <row r="119" spans="1:23" ht="15" customHeight="1" x14ac:dyDescent="0.25">
      <c r="A119" s="159" t="s">
        <v>129</v>
      </c>
      <c r="B119" s="163" t="s">
        <v>127</v>
      </c>
      <c r="C119" s="159" t="s">
        <v>109</v>
      </c>
      <c r="D119" s="159">
        <v>2011</v>
      </c>
      <c r="E119" s="159">
        <v>2050</v>
      </c>
      <c r="F119" s="160">
        <v>1033172</v>
      </c>
      <c r="G119" s="160">
        <v>0</v>
      </c>
      <c r="H119" s="161">
        <v>1033172</v>
      </c>
      <c r="I119" s="161"/>
      <c r="J119" s="161">
        <v>0</v>
      </c>
      <c r="K119" s="161">
        <v>1003172</v>
      </c>
      <c r="L119" s="161">
        <v>30000</v>
      </c>
      <c r="M119" s="161"/>
      <c r="N119" s="161"/>
      <c r="O119" s="53"/>
      <c r="P119" s="49"/>
      <c r="Q119" s="50" t="e">
        <f>IF($A119="","",IF($A119="Ogółem",SUM(Przedsięwzięcia!#REF!)-I119,SUMIF(Przedsięwzięcia!$D$13:$D$15,$A119,Przedsięwzięcia!#REF!)-I119))</f>
        <v>#REF!</v>
      </c>
      <c r="R119" s="50" t="e">
        <f>IF($A119="","",IF($A119="Ogółem",SUM(Przedsięwzięcia!#REF!)-J119,SUMIF(Przedsięwzięcia!$D$13:$D$15,$A119,Przedsięwzięcia!#REF!)-J119))</f>
        <v>#REF!</v>
      </c>
      <c r="S119" s="50" t="e">
        <f>IF($A119="","",IF($A119="Ogółem",SUM(Przedsięwzięcia!#REF!)-K119,SUMIF(Przedsięwzięcia!$D$13:$D$15,$A119,Przedsięwzięcia!#REF!)-K119))</f>
        <v>#REF!</v>
      </c>
      <c r="T119" s="50" t="e">
        <f>IF($A119="","",IF($A119="Ogółem",SUM(Przedsięwzięcia!#REF!)-L119,SUMIF(Przedsięwzięcia!$D$13:$D$15,$A119,Przedsięwzięcia!#REF!)-L119))</f>
        <v>#REF!</v>
      </c>
      <c r="U119" s="50" t="e">
        <f>IF($A119="","",IF($A119="Ogółem",SUM(Przedsięwzięcia!#REF!)-M119,SUMIF(Przedsięwzięcia!$D$13:$D$15,$A119,Przedsięwzięcia!#REF!)-M119))</f>
        <v>#REF!</v>
      </c>
      <c r="V119" s="50">
        <f>IF($A119="","",IF($A119="Ogółem",SUM(Przedsięwzięcia!$I14:$I129)-N119,SUMIF(Przedsięwzięcia!$D$13:$D$15,$A119,Przedsięwzięcia!$I$13:$I$15)-N119))</f>
        <v>0</v>
      </c>
      <c r="W119" s="50">
        <f>IF($A119="","",IF($A119="Ogółem",SUM(Przedsięwzięcia!$M14:$M129)-O119,SUMIF(Przedsięwzięcia!$D$13:$D$15,$A119,Przedsięwzięcia!$M$13:$M$15)-O119))</f>
        <v>0</v>
      </c>
    </row>
    <row r="120" spans="1:23" ht="15" customHeight="1" x14ac:dyDescent="0.25">
      <c r="A120" s="159" t="s">
        <v>132</v>
      </c>
      <c r="B120" s="163" t="s">
        <v>130</v>
      </c>
      <c r="C120" s="159" t="s">
        <v>109</v>
      </c>
      <c r="D120" s="159">
        <v>2012</v>
      </c>
      <c r="E120" s="159">
        <v>2050</v>
      </c>
      <c r="F120" s="160">
        <v>126361</v>
      </c>
      <c r="G120" s="160">
        <v>39593</v>
      </c>
      <c r="H120" s="161">
        <v>86768</v>
      </c>
      <c r="I120" s="161">
        <v>0</v>
      </c>
      <c r="J120" s="161">
        <v>39593</v>
      </c>
      <c r="K120" s="161">
        <v>75816</v>
      </c>
      <c r="L120" s="161">
        <v>10952</v>
      </c>
      <c r="M120" s="161"/>
      <c r="N120" s="161"/>
      <c r="O120" s="53"/>
      <c r="P120" s="49"/>
      <c r="Q120" s="50" t="e">
        <f>IF($A120="","",IF($A120="Ogółem",SUM(Przedsięwzięcia!#REF!)-I120,SUMIF(Przedsięwzięcia!$D$13:$D$15,$A120,Przedsięwzięcia!#REF!)-I120))</f>
        <v>#REF!</v>
      </c>
      <c r="R120" s="50" t="e">
        <f>IF($A120="","",IF($A120="Ogółem",SUM(Przedsięwzięcia!#REF!)-J120,SUMIF(Przedsięwzięcia!$D$13:$D$15,$A120,Przedsięwzięcia!#REF!)-J120))</f>
        <v>#REF!</v>
      </c>
      <c r="S120" s="50" t="e">
        <f>IF($A120="","",IF($A120="Ogółem",SUM(Przedsięwzięcia!#REF!)-K120,SUMIF(Przedsięwzięcia!$D$13:$D$15,$A120,Przedsięwzięcia!#REF!)-K120))</f>
        <v>#REF!</v>
      </c>
      <c r="T120" s="50" t="e">
        <f>IF($A120="","",IF($A120="Ogółem",SUM(Przedsięwzięcia!#REF!)-L120,SUMIF(Przedsięwzięcia!$D$13:$D$15,$A120,Przedsięwzięcia!#REF!)-L120))</f>
        <v>#REF!</v>
      </c>
      <c r="U120" s="50" t="e">
        <f>IF($A120="","",IF($A120="Ogółem",SUM(Przedsięwzięcia!#REF!)-M120,SUMIF(Przedsięwzięcia!$D$13:$D$15,$A120,Przedsięwzięcia!#REF!)-M120))</f>
        <v>#REF!</v>
      </c>
      <c r="V120" s="50">
        <f>IF($A120="","",IF($A120="Ogółem",SUM(Przedsięwzięcia!$I14:$I130)-N120,SUMIF(Przedsięwzięcia!$D$13:$D$15,$A120,Przedsięwzięcia!$I$13:$I$15)-N120))</f>
        <v>0</v>
      </c>
      <c r="W120" s="50">
        <f>IF($A120="","",IF($A120="Ogółem",SUM(Przedsięwzięcia!$M14:$M130)-O120,SUMIF(Przedsięwzięcia!$D$13:$D$15,$A120,Przedsięwzięcia!$M$13:$M$15)-O120))</f>
        <v>0</v>
      </c>
    </row>
    <row r="121" spans="1:23" ht="15" customHeight="1" x14ac:dyDescent="0.25">
      <c r="A121" s="159" t="s">
        <v>137</v>
      </c>
      <c r="B121" s="163" t="s">
        <v>135</v>
      </c>
      <c r="C121" s="159" t="s">
        <v>109</v>
      </c>
      <c r="D121" s="159">
        <v>2012</v>
      </c>
      <c r="E121" s="159">
        <v>2050</v>
      </c>
      <c r="F121" s="160">
        <v>1295727</v>
      </c>
      <c r="G121" s="160">
        <v>674640</v>
      </c>
      <c r="H121" s="161">
        <v>621087</v>
      </c>
      <c r="I121" s="161"/>
      <c r="J121" s="161">
        <v>674640</v>
      </c>
      <c r="K121" s="161">
        <v>540987</v>
      </c>
      <c r="L121" s="161">
        <v>80100</v>
      </c>
      <c r="M121" s="161"/>
      <c r="N121" s="161"/>
      <c r="O121" s="53"/>
      <c r="P121" s="49"/>
      <c r="Q121" s="50" t="e">
        <f>IF($A121="","",IF($A121="Ogółem",SUM(Przedsięwzięcia!#REF!)-I121,SUMIF(Przedsięwzięcia!$D$13:$D$15,$A121,Przedsięwzięcia!#REF!)-I121))</f>
        <v>#REF!</v>
      </c>
      <c r="R121" s="50" t="e">
        <f>IF($A121="","",IF($A121="Ogółem",SUM(Przedsięwzięcia!#REF!)-J121,SUMIF(Przedsięwzięcia!$D$13:$D$15,$A121,Przedsięwzięcia!#REF!)-J121))</f>
        <v>#REF!</v>
      </c>
      <c r="S121" s="50" t="e">
        <f>IF($A121="","",IF($A121="Ogółem",SUM(Przedsięwzięcia!#REF!)-K121,SUMIF(Przedsięwzięcia!$D$13:$D$15,$A121,Przedsięwzięcia!#REF!)-K121))</f>
        <v>#REF!</v>
      </c>
      <c r="T121" s="50" t="e">
        <f>IF($A121="","",IF($A121="Ogółem",SUM(Przedsięwzięcia!#REF!)-L121,SUMIF(Przedsięwzięcia!$D$13:$D$15,$A121,Przedsięwzięcia!#REF!)-L121))</f>
        <v>#REF!</v>
      </c>
      <c r="U121" s="50" t="e">
        <f>IF($A121="","",IF($A121="Ogółem",SUM(Przedsięwzięcia!#REF!)-M121,SUMIF(Przedsięwzięcia!$D$13:$D$15,$A121,Przedsięwzięcia!#REF!)-M121))</f>
        <v>#REF!</v>
      </c>
      <c r="V121" s="50">
        <f>IF($A121="","",IF($A121="Ogółem",SUM(Przedsięwzięcia!$I14:$I131)-N121,SUMIF(Przedsięwzięcia!$D$13:$D$15,$A121,Przedsięwzięcia!$I$13:$I$15)-N121))</f>
        <v>0</v>
      </c>
      <c r="W121" s="50">
        <f>IF($A121="","",IF($A121="Ogółem",SUM(Przedsięwzięcia!$M14:$M131)-O121,SUMIF(Przedsięwzięcia!$D$13:$D$15,$A121,Przedsięwzięcia!$M$13:$M$15)-O121))</f>
        <v>0</v>
      </c>
    </row>
    <row r="122" spans="1:23" ht="15" customHeight="1" x14ac:dyDescent="0.25">
      <c r="A122" s="159" t="s">
        <v>140</v>
      </c>
      <c r="B122" s="163" t="s">
        <v>138</v>
      </c>
      <c r="C122" s="159" t="s">
        <v>109</v>
      </c>
      <c r="D122" s="159">
        <v>2017</v>
      </c>
      <c r="E122" s="159">
        <v>2050</v>
      </c>
      <c r="F122" s="160">
        <v>36566</v>
      </c>
      <c r="G122" s="160">
        <v>1797</v>
      </c>
      <c r="H122" s="161">
        <v>34769</v>
      </c>
      <c r="I122" s="161">
        <v>0</v>
      </c>
      <c r="J122" s="161">
        <v>1797</v>
      </c>
      <c r="K122" s="161">
        <v>23656</v>
      </c>
      <c r="L122" s="161">
        <v>10381</v>
      </c>
      <c r="M122" s="161">
        <v>732</v>
      </c>
      <c r="N122" s="161"/>
      <c r="O122" s="53"/>
      <c r="P122" s="49"/>
      <c r="Q122" s="50" t="e">
        <f>IF($A122="","",IF($A122="Ogółem",SUM(Przedsięwzięcia!#REF!)-I122,SUMIF(Przedsięwzięcia!$D$13:$D$15,$A122,Przedsięwzięcia!#REF!)-I122))</f>
        <v>#REF!</v>
      </c>
      <c r="R122" s="50" t="e">
        <f>IF($A122="","",IF($A122="Ogółem",SUM(Przedsięwzięcia!#REF!)-J122,SUMIF(Przedsięwzięcia!$D$13:$D$15,$A122,Przedsięwzięcia!#REF!)-J122))</f>
        <v>#REF!</v>
      </c>
      <c r="S122" s="50" t="e">
        <f>IF($A122="","",IF($A122="Ogółem",SUM(Przedsięwzięcia!#REF!)-K122,SUMIF(Przedsięwzięcia!$D$13:$D$15,$A122,Przedsięwzięcia!#REF!)-K122))</f>
        <v>#REF!</v>
      </c>
      <c r="T122" s="50" t="e">
        <f>IF($A122="","",IF($A122="Ogółem",SUM(Przedsięwzięcia!#REF!)-L122,SUMIF(Przedsięwzięcia!$D$13:$D$15,$A122,Przedsięwzięcia!#REF!)-L122))</f>
        <v>#REF!</v>
      </c>
      <c r="U122" s="50" t="e">
        <f>IF($A122="","",IF($A122="Ogółem",SUM(Przedsięwzięcia!#REF!)-M122,SUMIF(Przedsięwzięcia!$D$13:$D$15,$A122,Przedsięwzięcia!#REF!)-M122))</f>
        <v>#REF!</v>
      </c>
      <c r="V122" s="50">
        <f>IF($A122="","",IF($A122="Ogółem",SUM(Przedsięwzięcia!$I14:$I132)-N122,SUMIF(Przedsięwzięcia!$D$13:$D$15,$A122,Przedsięwzięcia!$I$13:$I$15)-N122))</f>
        <v>0</v>
      </c>
      <c r="W122" s="50">
        <f>IF($A122="","",IF($A122="Ogółem",SUM(Przedsięwzięcia!$M14:$M132)-O122,SUMIF(Przedsięwzięcia!$D$13:$D$15,$A122,Przedsięwzięcia!$M$13:$M$15)-O122))</f>
        <v>0</v>
      </c>
    </row>
    <row r="123" spans="1:23" ht="15" customHeight="1" x14ac:dyDescent="0.25">
      <c r="A123" s="159" t="s">
        <v>142</v>
      </c>
      <c r="B123" s="163" t="s">
        <v>141</v>
      </c>
      <c r="C123" s="159" t="s">
        <v>109</v>
      </c>
      <c r="D123" s="159">
        <v>2023</v>
      </c>
      <c r="E123" s="159">
        <v>2050</v>
      </c>
      <c r="F123" s="160">
        <v>490000</v>
      </c>
      <c r="G123" s="160">
        <v>10000</v>
      </c>
      <c r="H123" s="161">
        <v>480000</v>
      </c>
      <c r="I123" s="161"/>
      <c r="J123" s="161">
        <v>10000</v>
      </c>
      <c r="K123" s="161">
        <v>320000</v>
      </c>
      <c r="L123" s="161">
        <v>160000</v>
      </c>
      <c r="M123" s="161"/>
      <c r="N123" s="161"/>
      <c r="O123" s="53"/>
      <c r="P123" s="49"/>
      <c r="Q123" s="50" t="e">
        <f>IF($A123="","",IF($A123="Ogółem",SUM(Przedsięwzięcia!#REF!)-I123,SUMIF(Przedsięwzięcia!$D$13:$D$15,$A123,Przedsięwzięcia!#REF!)-I123))</f>
        <v>#REF!</v>
      </c>
      <c r="R123" s="50" t="e">
        <f>IF($A123="","",IF($A123="Ogółem",SUM(Przedsięwzięcia!#REF!)-J123,SUMIF(Przedsięwzięcia!$D$13:$D$15,$A123,Przedsięwzięcia!#REF!)-J123))</f>
        <v>#REF!</v>
      </c>
      <c r="S123" s="50" t="e">
        <f>IF($A123="","",IF($A123="Ogółem",SUM(Przedsięwzięcia!#REF!)-K123,SUMIF(Przedsięwzięcia!$D$13:$D$15,$A123,Przedsięwzięcia!#REF!)-K123))</f>
        <v>#REF!</v>
      </c>
      <c r="T123" s="50" t="e">
        <f>IF($A123="","",IF($A123="Ogółem",SUM(Przedsięwzięcia!#REF!)-L123,SUMIF(Przedsięwzięcia!$D$13:$D$15,$A123,Przedsięwzięcia!#REF!)-L123))</f>
        <v>#REF!</v>
      </c>
      <c r="U123" s="50" t="e">
        <f>IF($A123="","",IF($A123="Ogółem",SUM(Przedsięwzięcia!#REF!)-M123,SUMIF(Przedsięwzięcia!$D$13:$D$15,$A123,Przedsięwzięcia!#REF!)-M123))</f>
        <v>#REF!</v>
      </c>
      <c r="V123" s="50">
        <f>IF($A123="","",IF($A123="Ogółem",SUM(Przedsięwzięcia!$I14:$I133)-N123,SUMIF(Przedsięwzięcia!$D$13:$D$15,$A123,Przedsięwzięcia!$I$13:$I$15)-N123))</f>
        <v>0</v>
      </c>
      <c r="W123" s="50">
        <f>IF($A123="","",IF($A123="Ogółem",SUM(Przedsięwzięcia!$M14:$M133)-O123,SUMIF(Przedsięwzięcia!$D$13:$D$15,$A123,Przedsięwzięcia!$M$13:$M$15)-O123))</f>
        <v>0</v>
      </c>
    </row>
    <row r="124" spans="1:23" ht="15" customHeight="1" x14ac:dyDescent="0.25">
      <c r="A124" s="159" t="s">
        <v>146</v>
      </c>
      <c r="B124" s="163" t="s">
        <v>100</v>
      </c>
      <c r="C124" s="159" t="s">
        <v>109</v>
      </c>
      <c r="D124" s="159">
        <v>2011</v>
      </c>
      <c r="E124" s="159">
        <v>2050</v>
      </c>
      <c r="F124" s="160">
        <v>5535707</v>
      </c>
      <c r="G124" s="160">
        <v>640072</v>
      </c>
      <c r="H124" s="161">
        <v>4895635</v>
      </c>
      <c r="I124" s="161">
        <v>11469</v>
      </c>
      <c r="J124" s="161">
        <v>628603</v>
      </c>
      <c r="K124" s="161">
        <v>2673806</v>
      </c>
      <c r="L124" s="161">
        <v>1977193</v>
      </c>
      <c r="M124" s="161">
        <v>244636</v>
      </c>
      <c r="N124" s="161"/>
      <c r="O124" s="53"/>
      <c r="P124" s="49"/>
      <c r="Q124" s="50" t="e">
        <f>IF($A124="","",IF($A124="Ogółem",SUM(Przedsięwzięcia!#REF!)-I124,SUMIF(Przedsięwzięcia!$D$13:$D$15,$A124,Przedsięwzięcia!#REF!)-I124))</f>
        <v>#REF!</v>
      </c>
      <c r="R124" s="50" t="e">
        <f>IF($A124="","",IF($A124="Ogółem",SUM(Przedsięwzięcia!#REF!)-J124,SUMIF(Przedsięwzięcia!$D$13:$D$15,$A124,Przedsięwzięcia!#REF!)-J124))</f>
        <v>#REF!</v>
      </c>
      <c r="S124" s="50" t="e">
        <f>IF($A124="","",IF($A124="Ogółem",SUM(Przedsięwzięcia!#REF!)-K124,SUMIF(Przedsięwzięcia!$D$13:$D$15,$A124,Przedsięwzięcia!#REF!)-K124))</f>
        <v>#REF!</v>
      </c>
      <c r="T124" s="50" t="e">
        <f>IF($A124="","",IF($A124="Ogółem",SUM(Przedsięwzięcia!#REF!)-L124,SUMIF(Przedsięwzięcia!$D$13:$D$15,$A124,Przedsięwzięcia!#REF!)-L124))</f>
        <v>#REF!</v>
      </c>
      <c r="U124" s="50" t="e">
        <f>IF($A124="","",IF($A124="Ogółem",SUM(Przedsięwzięcia!#REF!)-M124,SUMIF(Przedsięwzięcia!$D$13:$D$15,$A124,Przedsięwzięcia!#REF!)-M124))</f>
        <v>#REF!</v>
      </c>
      <c r="V124" s="50">
        <f>IF($A124="","",IF($A124="Ogółem",SUM(Przedsięwzięcia!$I14:$I134)-N124,SUMIF(Przedsięwzięcia!$D$13:$D$15,$A124,Przedsięwzięcia!$I$13:$I$15)-N124))</f>
        <v>0</v>
      </c>
      <c r="W124" s="50">
        <f>IF($A124="","",IF($A124="Ogółem",SUM(Przedsięwzięcia!$M14:$M134)-O124,SUMIF(Przedsięwzięcia!$D$13:$D$15,$A124,Przedsięwzięcia!$M$13:$M$15)-O124))</f>
        <v>0</v>
      </c>
    </row>
    <row r="125" spans="1:23" ht="15" customHeight="1" x14ac:dyDescent="0.25">
      <c r="A125" s="159" t="s">
        <v>147</v>
      </c>
      <c r="B125" s="163" t="s">
        <v>336</v>
      </c>
      <c r="C125" s="159" t="s">
        <v>109</v>
      </c>
      <c r="D125" s="159">
        <v>2011</v>
      </c>
      <c r="E125" s="159">
        <v>2050</v>
      </c>
      <c r="F125" s="160">
        <v>514000</v>
      </c>
      <c r="G125" s="160">
        <v>150000</v>
      </c>
      <c r="H125" s="161">
        <v>364000</v>
      </c>
      <c r="I125" s="161">
        <v>0</v>
      </c>
      <c r="J125" s="161">
        <v>150000</v>
      </c>
      <c r="K125" s="161">
        <v>182000</v>
      </c>
      <c r="L125" s="161">
        <v>182000</v>
      </c>
      <c r="M125" s="161"/>
      <c r="N125" s="161"/>
      <c r="O125" s="53"/>
      <c r="P125" s="49"/>
      <c r="Q125" s="50" t="e">
        <f>IF($A125="","",IF($A125="Ogółem",SUM(Przedsięwzięcia!#REF!)-I125,SUMIF(Przedsięwzięcia!$D$13:$D$15,$A125,Przedsięwzięcia!#REF!)-I125))</f>
        <v>#REF!</v>
      </c>
      <c r="R125" s="50" t="e">
        <f>IF($A125="","",IF($A125="Ogółem",SUM(Przedsięwzięcia!#REF!)-J125,SUMIF(Przedsięwzięcia!$D$13:$D$15,$A125,Przedsięwzięcia!#REF!)-J125))</f>
        <v>#REF!</v>
      </c>
      <c r="S125" s="50" t="e">
        <f>IF($A125="","",IF($A125="Ogółem",SUM(Przedsięwzięcia!#REF!)-K125,SUMIF(Przedsięwzięcia!$D$13:$D$15,$A125,Przedsięwzięcia!#REF!)-K125))</f>
        <v>#REF!</v>
      </c>
      <c r="T125" s="50" t="e">
        <f>IF($A125="","",IF($A125="Ogółem",SUM(Przedsięwzięcia!#REF!)-L125,SUMIF(Przedsięwzięcia!$D$13:$D$15,$A125,Przedsięwzięcia!#REF!)-L125))</f>
        <v>#REF!</v>
      </c>
      <c r="U125" s="50" t="e">
        <f>IF($A125="","",IF($A125="Ogółem",SUM(Przedsięwzięcia!#REF!)-M125,SUMIF(Przedsięwzięcia!$D$13:$D$15,$A125,Przedsięwzięcia!#REF!)-M125))</f>
        <v>#REF!</v>
      </c>
      <c r="V125" s="50">
        <f>IF($A125="","",IF($A125="Ogółem",SUM(Przedsięwzięcia!$I14:$I135)-N125,SUMIF(Przedsięwzięcia!$D$13:$D$15,$A125,Przedsięwzięcia!$I$13:$I$15)-N125))</f>
        <v>0</v>
      </c>
      <c r="W125" s="50">
        <f>IF($A125="","",IF($A125="Ogółem",SUM(Przedsięwzięcia!$M14:$M135)-O125,SUMIF(Przedsięwzięcia!$D$13:$D$15,$A125,Przedsięwzięcia!$M$13:$M$15)-O125))</f>
        <v>0</v>
      </c>
    </row>
    <row r="126" spans="1:23" ht="15" customHeight="1" x14ac:dyDescent="0.25">
      <c r="A126" s="51" t="s">
        <v>150</v>
      </c>
      <c r="B126" s="54" t="s">
        <v>148</v>
      </c>
      <c r="C126" s="51" t="s">
        <v>109</v>
      </c>
      <c r="D126" s="51">
        <v>2012</v>
      </c>
      <c r="E126" s="51">
        <v>2050</v>
      </c>
      <c r="F126" s="52">
        <v>2119276</v>
      </c>
      <c r="G126" s="52">
        <v>0</v>
      </c>
      <c r="H126" s="53">
        <v>2119276</v>
      </c>
      <c r="I126" s="53">
        <v>0</v>
      </c>
      <c r="J126" s="53">
        <v>0</v>
      </c>
      <c r="K126" s="53">
        <v>995768</v>
      </c>
      <c r="L126" s="53">
        <v>556964</v>
      </c>
      <c r="M126" s="53">
        <v>566097</v>
      </c>
      <c r="N126" s="53">
        <v>447</v>
      </c>
      <c r="O126" s="53"/>
      <c r="P126" s="49"/>
      <c r="Q126" s="50" t="e">
        <f>IF($A126="","",IF($A126="Ogółem",SUM(Przedsięwzięcia!#REF!)-I126,SUMIF(Przedsięwzięcia!$D$13:$D$15,$A126,Przedsięwzięcia!#REF!)-I126))</f>
        <v>#REF!</v>
      </c>
      <c r="R126" s="50" t="e">
        <f>IF($A126="","",IF($A126="Ogółem",SUM(Przedsięwzięcia!#REF!)-J126,SUMIF(Przedsięwzięcia!$D$13:$D$15,$A126,Przedsięwzięcia!#REF!)-J126))</f>
        <v>#REF!</v>
      </c>
      <c r="S126" s="50" t="e">
        <f>IF($A126="","",IF($A126="Ogółem",SUM(Przedsięwzięcia!#REF!)-K126,SUMIF(Przedsięwzięcia!$D$13:$D$15,$A126,Przedsięwzięcia!#REF!)-K126))</f>
        <v>#REF!</v>
      </c>
      <c r="T126" s="50" t="e">
        <f>IF($A126="","",IF($A126="Ogółem",SUM(Przedsięwzięcia!#REF!)-L126,SUMIF(Przedsięwzięcia!$D$13:$D$15,$A126,Przedsięwzięcia!#REF!)-L126))</f>
        <v>#REF!</v>
      </c>
      <c r="U126" s="50" t="e">
        <f>IF($A126="","",IF($A126="Ogółem",SUM(Przedsięwzięcia!#REF!)-M126,SUMIF(Przedsięwzięcia!$D$13:$D$15,$A126,Przedsięwzięcia!#REF!)-M126))</f>
        <v>#REF!</v>
      </c>
      <c r="V126" s="50">
        <f>IF($A126="","",IF($A126="Ogółem",SUM(Przedsięwzięcia!$I14:$I136)-N126,SUMIF(Przedsięwzięcia!$D$13:$D$15,$A126,Przedsięwzięcia!$I$13:$I$15)-N126))</f>
        <v>-447</v>
      </c>
      <c r="W126" s="50">
        <f>IF($A126="","",IF($A126="Ogółem",SUM(Przedsięwzięcia!$M14:$M136)-O126,SUMIF(Przedsięwzięcia!$D$13:$D$15,$A126,Przedsięwzięcia!$M$13:$M$15)-O126))</f>
        <v>0</v>
      </c>
    </row>
    <row r="127" spans="1:23" ht="15" customHeight="1" x14ac:dyDescent="0.25">
      <c r="A127" s="51"/>
      <c r="B127" s="54"/>
      <c r="C127" s="51"/>
      <c r="D127" s="51"/>
      <c r="E127" s="51"/>
      <c r="F127" s="52"/>
      <c r="G127" s="52"/>
      <c r="H127" s="53"/>
      <c r="I127" s="53"/>
      <c r="J127" s="53"/>
      <c r="K127" s="53"/>
      <c r="L127" s="53"/>
      <c r="M127" s="53"/>
      <c r="N127" s="53"/>
      <c r="O127" s="53"/>
      <c r="P127" s="49"/>
      <c r="Q127" s="50" t="str">
        <f>IF($A127="","",IF($A127="Ogółem",SUM(Przedsięwzięcia!#REF!)-I127,SUMIF(Przedsięwzięcia!$D$13:$D$15,$A127,Przedsięwzięcia!#REF!)-I127))</f>
        <v/>
      </c>
      <c r="R127" s="50" t="str">
        <f>IF($A127="","",IF($A127="Ogółem",SUM(Przedsięwzięcia!#REF!)-J127,SUMIF(Przedsięwzięcia!$D$13:$D$15,$A127,Przedsięwzięcia!#REF!)-J127))</f>
        <v/>
      </c>
      <c r="S127" s="50" t="str">
        <f>IF($A127="","",IF($A127="Ogółem",SUM(Przedsięwzięcia!#REF!)-K127,SUMIF(Przedsięwzięcia!$D$13:$D$15,$A127,Przedsięwzięcia!#REF!)-K127))</f>
        <v/>
      </c>
      <c r="T127" s="50" t="str">
        <f>IF($A127="","",IF($A127="Ogółem",SUM(Przedsięwzięcia!#REF!)-L127,SUMIF(Przedsięwzięcia!$D$13:$D$15,$A127,Przedsięwzięcia!#REF!)-L127))</f>
        <v/>
      </c>
      <c r="U127" s="50" t="str">
        <f>IF($A127="","",IF($A127="Ogółem",SUM(Przedsięwzięcia!#REF!)-M127,SUMIF(Przedsięwzięcia!$D$13:$D$15,$A127,Przedsięwzięcia!#REF!)-M127))</f>
        <v/>
      </c>
      <c r="V127" s="50" t="str">
        <f>IF($A127="","",IF($A127="Ogółem",SUM(Przedsięwzięcia!$I14:$I137)-N127,SUMIF(Przedsięwzięcia!$D$13:$D$15,$A127,Przedsięwzięcia!$I$13:$I$15)-N127))</f>
        <v/>
      </c>
      <c r="W127" s="50" t="str">
        <f>IF($A127="","",IF($A127="Ogółem",SUM(Przedsięwzięcia!$M14:$M137)-O127,SUMIF(Przedsięwzięcia!$D$13:$D$15,$A127,Przedsięwzięcia!$M$13:$M$15)-O127))</f>
        <v/>
      </c>
    </row>
    <row r="128" spans="1:23" ht="15" customHeight="1" x14ac:dyDescent="0.25">
      <c r="A128" s="51"/>
      <c r="B128" s="54"/>
      <c r="C128" s="51"/>
      <c r="D128" s="51"/>
      <c r="E128" s="51"/>
      <c r="F128" s="52"/>
      <c r="G128" s="52"/>
      <c r="H128" s="53"/>
      <c r="I128" s="53"/>
      <c r="J128" s="53"/>
      <c r="K128" s="53"/>
      <c r="L128" s="53"/>
      <c r="M128" s="53"/>
      <c r="N128" s="53"/>
      <c r="O128" s="53"/>
      <c r="P128" s="49"/>
      <c r="Q128" s="50" t="str">
        <f>IF($A128="","",IF($A128="Ogółem",SUM(Przedsięwzięcia!#REF!)-I128,SUMIF(Przedsięwzięcia!$D$13:$D$15,$A128,Przedsięwzięcia!#REF!)-I128))</f>
        <v/>
      </c>
      <c r="R128" s="50" t="str">
        <f>IF($A128="","",IF($A128="Ogółem",SUM(Przedsięwzięcia!#REF!)-J128,SUMIF(Przedsięwzięcia!$D$13:$D$15,$A128,Przedsięwzięcia!#REF!)-J128))</f>
        <v/>
      </c>
      <c r="S128" s="50" t="str">
        <f>IF($A128="","",IF($A128="Ogółem",SUM(Przedsięwzięcia!#REF!)-K128,SUMIF(Przedsięwzięcia!$D$13:$D$15,$A128,Przedsięwzięcia!#REF!)-K128))</f>
        <v/>
      </c>
      <c r="T128" s="50" t="str">
        <f>IF($A128="","",IF($A128="Ogółem",SUM(Przedsięwzięcia!#REF!)-L128,SUMIF(Przedsięwzięcia!$D$13:$D$15,$A128,Przedsięwzięcia!#REF!)-L128))</f>
        <v/>
      </c>
      <c r="U128" s="50" t="str">
        <f>IF($A128="","",IF($A128="Ogółem",SUM(Przedsięwzięcia!#REF!)-M128,SUMIF(Przedsięwzięcia!$D$13:$D$15,$A128,Przedsięwzięcia!#REF!)-M128))</f>
        <v/>
      </c>
      <c r="V128" s="50" t="str">
        <f>IF($A128="","",IF($A128="Ogółem",SUM(Przedsięwzięcia!$I14:$I138)-N128,SUMIF(Przedsięwzięcia!$D$13:$D$15,$A128,Przedsięwzięcia!$I$13:$I$15)-N128))</f>
        <v/>
      </c>
      <c r="W128" s="50" t="str">
        <f>IF($A128="","",IF($A128="Ogółem",SUM(Przedsięwzięcia!$M14:$M138)-O128,SUMIF(Przedsięwzięcia!$D$13:$D$15,$A128,Przedsięwzięcia!$M$13:$M$15)-O128))</f>
        <v/>
      </c>
    </row>
    <row r="129" spans="1:23" ht="15" customHeight="1" x14ac:dyDescent="0.25">
      <c r="A129" s="51"/>
      <c r="B129" s="54"/>
      <c r="C129" s="51"/>
      <c r="D129" s="51"/>
      <c r="E129" s="51"/>
      <c r="F129" s="52"/>
      <c r="G129" s="52"/>
      <c r="H129" s="53"/>
      <c r="I129" s="53"/>
      <c r="J129" s="53"/>
      <c r="K129" s="53"/>
      <c r="L129" s="53"/>
      <c r="M129" s="53"/>
      <c r="N129" s="53"/>
      <c r="O129" s="53"/>
      <c r="P129" s="49"/>
      <c r="Q129" s="50" t="str">
        <f>IF($A129="","",IF($A129="Ogółem",SUM(Przedsięwzięcia!#REF!)-I129,SUMIF(Przedsięwzięcia!$D$13:$D$15,$A129,Przedsięwzięcia!#REF!)-I129))</f>
        <v/>
      </c>
      <c r="R129" s="50" t="str">
        <f>IF($A129="","",IF($A129="Ogółem",SUM(Przedsięwzięcia!#REF!)-J129,SUMIF(Przedsięwzięcia!$D$13:$D$15,$A129,Przedsięwzięcia!#REF!)-J129))</f>
        <v/>
      </c>
      <c r="S129" s="50" t="str">
        <f>IF($A129="","",IF($A129="Ogółem",SUM(Przedsięwzięcia!#REF!)-K129,SUMIF(Przedsięwzięcia!$D$13:$D$15,$A129,Przedsięwzięcia!#REF!)-K129))</f>
        <v/>
      </c>
      <c r="T129" s="50" t="str">
        <f>IF($A129="","",IF($A129="Ogółem",SUM(Przedsięwzięcia!#REF!)-L129,SUMIF(Przedsięwzięcia!$D$13:$D$15,$A129,Przedsięwzięcia!#REF!)-L129))</f>
        <v/>
      </c>
      <c r="U129" s="50" t="str">
        <f>IF($A129="","",IF($A129="Ogółem",SUM(Przedsięwzięcia!#REF!)-M129,SUMIF(Przedsięwzięcia!$D$13:$D$15,$A129,Przedsięwzięcia!#REF!)-M129))</f>
        <v/>
      </c>
      <c r="V129" s="50" t="str">
        <f>IF($A129="","",IF($A129="Ogółem",SUM(Przedsięwzięcia!$I14:$I139)-N129,SUMIF(Przedsięwzięcia!$D$13:$D$15,$A129,Przedsięwzięcia!$I$13:$I$15)-N129))</f>
        <v/>
      </c>
      <c r="W129" s="50" t="str">
        <f>IF($A129="","",IF($A129="Ogółem",SUM(Przedsięwzięcia!$M14:$M139)-O129,SUMIF(Przedsięwzięcia!$D$13:$D$15,$A129,Przedsięwzięcia!$M$13:$M$15)-O129))</f>
        <v/>
      </c>
    </row>
    <row r="130" spans="1:23" ht="15" customHeight="1" x14ac:dyDescent="0.25">
      <c r="A130" s="51"/>
      <c r="B130" s="54"/>
      <c r="C130" s="51"/>
      <c r="D130" s="51"/>
      <c r="E130" s="51"/>
      <c r="F130" s="52"/>
      <c r="G130" s="52"/>
      <c r="H130" s="53"/>
      <c r="I130" s="53"/>
      <c r="J130" s="53"/>
      <c r="K130" s="53"/>
      <c r="L130" s="53"/>
      <c r="M130" s="53"/>
      <c r="N130" s="53"/>
      <c r="O130" s="53"/>
      <c r="P130" s="49"/>
      <c r="Q130" s="50" t="str">
        <f>IF($A130="","",IF($A130="Ogółem",SUM(Przedsięwzięcia!#REF!)-I130,SUMIF(Przedsięwzięcia!$D$13:$D$15,$A130,Przedsięwzięcia!#REF!)-I130))</f>
        <v/>
      </c>
      <c r="R130" s="50" t="str">
        <f>IF($A130="","",IF($A130="Ogółem",SUM(Przedsięwzięcia!#REF!)-J130,SUMIF(Przedsięwzięcia!$D$13:$D$15,$A130,Przedsięwzięcia!#REF!)-J130))</f>
        <v/>
      </c>
      <c r="S130" s="50" t="str">
        <f>IF($A130="","",IF($A130="Ogółem",SUM(Przedsięwzięcia!#REF!)-K130,SUMIF(Przedsięwzięcia!$D$13:$D$15,$A130,Przedsięwzięcia!#REF!)-K130))</f>
        <v/>
      </c>
      <c r="T130" s="50" t="str">
        <f>IF($A130="","",IF($A130="Ogółem",SUM(Przedsięwzięcia!#REF!)-L130,SUMIF(Przedsięwzięcia!$D$13:$D$15,$A130,Przedsięwzięcia!#REF!)-L130))</f>
        <v/>
      </c>
      <c r="U130" s="50" t="str">
        <f>IF($A130="","",IF($A130="Ogółem",SUM(Przedsięwzięcia!#REF!)-M130,SUMIF(Przedsięwzięcia!$D$13:$D$15,$A130,Przedsięwzięcia!#REF!)-M130))</f>
        <v/>
      </c>
      <c r="V130" s="50" t="str">
        <f>IF($A130="","",IF($A130="Ogółem",SUM(Przedsięwzięcia!$I14:$I140)-N130,SUMIF(Przedsięwzięcia!$D$13:$D$15,$A130,Przedsięwzięcia!$I$13:$I$15)-N130))</f>
        <v/>
      </c>
      <c r="W130" s="50" t="str">
        <f>IF($A130="","",IF($A130="Ogółem",SUM(Przedsięwzięcia!$M14:$M140)-O130,SUMIF(Przedsięwzięcia!$D$13:$D$15,$A130,Przedsięwzięcia!$M$13:$M$15)-O130))</f>
        <v/>
      </c>
    </row>
    <row r="131" spans="1:23" ht="15" customHeight="1" x14ac:dyDescent="0.25">
      <c r="A131" s="51"/>
      <c r="B131" s="54"/>
      <c r="C131" s="51"/>
      <c r="D131" s="51"/>
      <c r="E131" s="51"/>
      <c r="F131" s="52"/>
      <c r="G131" s="52"/>
      <c r="H131" s="53"/>
      <c r="I131" s="53"/>
      <c r="J131" s="53"/>
      <c r="K131" s="53"/>
      <c r="L131" s="53"/>
      <c r="M131" s="53"/>
      <c r="N131" s="53"/>
      <c r="O131" s="53"/>
      <c r="P131" s="49"/>
      <c r="Q131" s="50" t="str">
        <f>IF($A131="","",IF($A131="Ogółem",SUM(Przedsięwzięcia!#REF!)-I131,SUMIF(Przedsięwzięcia!$D$13:$D$15,$A131,Przedsięwzięcia!#REF!)-I131))</f>
        <v/>
      </c>
      <c r="R131" s="50" t="str">
        <f>IF($A131="","",IF($A131="Ogółem",SUM(Przedsięwzięcia!#REF!)-J131,SUMIF(Przedsięwzięcia!$D$13:$D$15,$A131,Przedsięwzięcia!#REF!)-J131))</f>
        <v/>
      </c>
      <c r="S131" s="50" t="str">
        <f>IF($A131="","",IF($A131="Ogółem",SUM(Przedsięwzięcia!#REF!)-K131,SUMIF(Przedsięwzięcia!$D$13:$D$15,$A131,Przedsięwzięcia!#REF!)-K131))</f>
        <v/>
      </c>
      <c r="T131" s="50" t="str">
        <f>IF($A131="","",IF($A131="Ogółem",SUM(Przedsięwzięcia!#REF!)-L131,SUMIF(Przedsięwzięcia!$D$13:$D$15,$A131,Przedsięwzięcia!#REF!)-L131))</f>
        <v/>
      </c>
      <c r="U131" s="50" t="str">
        <f>IF($A131="","",IF($A131="Ogółem",SUM(Przedsięwzięcia!#REF!)-M131,SUMIF(Przedsięwzięcia!$D$13:$D$15,$A131,Przedsięwzięcia!#REF!)-M131))</f>
        <v/>
      </c>
      <c r="V131" s="50" t="str">
        <f>IF($A131="","",IF($A131="Ogółem",SUM(Przedsięwzięcia!$I15:$I141)-N131,SUMIF(Przedsięwzięcia!$D$13:$D$15,$A131,Przedsięwzięcia!$I$13:$I$15)-N131))</f>
        <v/>
      </c>
      <c r="W131" s="50" t="str">
        <f>IF($A131="","",IF($A131="Ogółem",SUM(Przedsięwzięcia!$M15:$M141)-O131,SUMIF(Przedsięwzięcia!$D$13:$D$15,$A131,Przedsięwzięcia!$M$13:$M$15)-O131))</f>
        <v/>
      </c>
    </row>
    <row r="132" spans="1:23" ht="15" customHeight="1" x14ac:dyDescent="0.25">
      <c r="A132" s="51"/>
      <c r="B132" s="54"/>
      <c r="C132" s="51"/>
      <c r="D132" s="51"/>
      <c r="E132" s="51"/>
      <c r="F132" s="52"/>
      <c r="G132" s="52"/>
      <c r="H132" s="53"/>
      <c r="I132" s="53"/>
      <c r="J132" s="53"/>
      <c r="K132" s="53"/>
      <c r="L132" s="53"/>
      <c r="M132" s="53"/>
      <c r="N132" s="53"/>
      <c r="O132" s="53"/>
      <c r="P132" s="49"/>
      <c r="Q132" s="50" t="str">
        <f>IF($A132="","",IF($A132="Ogółem",SUM(Przedsięwzięcia!#REF!)-I132,SUMIF(Przedsięwzięcia!$D$13:$D$15,$A132,Przedsięwzięcia!#REF!)-I132))</f>
        <v/>
      </c>
      <c r="R132" s="50" t="str">
        <f>IF($A132="","",IF($A132="Ogółem",SUM(Przedsięwzięcia!#REF!)-J132,SUMIF(Przedsięwzięcia!$D$13:$D$15,$A132,Przedsięwzięcia!#REF!)-J132))</f>
        <v/>
      </c>
      <c r="S132" s="50" t="str">
        <f>IF($A132="","",IF($A132="Ogółem",SUM(Przedsięwzięcia!#REF!)-K132,SUMIF(Przedsięwzięcia!$D$13:$D$15,$A132,Przedsięwzięcia!#REF!)-K132))</f>
        <v/>
      </c>
      <c r="T132" s="50" t="str">
        <f>IF($A132="","",IF($A132="Ogółem",SUM(Przedsięwzięcia!#REF!)-L132,SUMIF(Przedsięwzięcia!$D$13:$D$15,$A132,Przedsięwzięcia!#REF!)-L132))</f>
        <v/>
      </c>
      <c r="U132" s="50" t="str">
        <f>IF($A132="","",IF($A132="Ogółem",SUM(Przedsięwzięcia!#REF!)-M132,SUMIF(Przedsięwzięcia!$D$13:$D$15,$A132,Przedsięwzięcia!#REF!)-M132))</f>
        <v/>
      </c>
      <c r="V132" s="50" t="str">
        <f>IF($A132="","",IF($A132="Ogółem",SUM(Przedsięwzięcia!$I15:$I142)-N132,SUMIF(Przedsięwzięcia!$D$13:$D$15,$A132,Przedsięwzięcia!$I$13:$I$15)-N132))</f>
        <v/>
      </c>
      <c r="W132" s="50" t="str">
        <f>IF($A132="","",IF($A132="Ogółem",SUM(Przedsięwzięcia!$M15:$M142)-O132,SUMIF(Przedsięwzięcia!$D$13:$D$15,$A132,Przedsięwzięcia!$M$13:$M$15)-O132))</f>
        <v/>
      </c>
    </row>
    <row r="133" spans="1:23" ht="15" customHeight="1" x14ac:dyDescent="0.25">
      <c r="A133" s="51"/>
      <c r="B133" s="54"/>
      <c r="C133" s="51"/>
      <c r="D133" s="51"/>
      <c r="E133" s="51"/>
      <c r="F133" s="52"/>
      <c r="G133" s="52"/>
      <c r="H133" s="53"/>
      <c r="I133" s="53"/>
      <c r="J133" s="53"/>
      <c r="K133" s="53"/>
      <c r="L133" s="53"/>
      <c r="M133" s="53"/>
      <c r="N133" s="53"/>
      <c r="O133" s="53"/>
      <c r="P133" s="49"/>
      <c r="Q133" s="50" t="str">
        <f>IF($A133="","",IF($A133="Ogółem",SUM(Przedsięwzięcia!#REF!)-I133,SUMIF(Przedsięwzięcia!$D$13:$D$15,$A133,Przedsięwzięcia!#REF!)-I133))</f>
        <v/>
      </c>
      <c r="R133" s="50" t="str">
        <f>IF($A133="","",IF($A133="Ogółem",SUM(Przedsięwzięcia!#REF!)-J133,SUMIF(Przedsięwzięcia!$D$13:$D$15,$A133,Przedsięwzięcia!#REF!)-J133))</f>
        <v/>
      </c>
      <c r="S133" s="50" t="str">
        <f>IF($A133="","",IF($A133="Ogółem",SUM(Przedsięwzięcia!#REF!)-K133,SUMIF(Przedsięwzięcia!$D$13:$D$15,$A133,Przedsięwzięcia!#REF!)-K133))</f>
        <v/>
      </c>
      <c r="T133" s="50" t="str">
        <f>IF($A133="","",IF($A133="Ogółem",SUM(Przedsięwzięcia!#REF!)-L133,SUMIF(Przedsięwzięcia!$D$13:$D$15,$A133,Przedsięwzięcia!#REF!)-L133))</f>
        <v/>
      </c>
      <c r="U133" s="50" t="str">
        <f>IF($A133="","",IF($A133="Ogółem",SUM(Przedsięwzięcia!#REF!)-M133,SUMIF(Przedsięwzięcia!$D$13:$D$15,$A133,Przedsięwzięcia!#REF!)-M133))</f>
        <v/>
      </c>
      <c r="V133" s="50" t="str">
        <f>IF($A133="","",IF($A133="Ogółem",SUM(Przedsięwzięcia!$I15:$I143)-N133,SUMIF(Przedsięwzięcia!$D$13:$D$15,$A133,Przedsięwzięcia!$I$13:$I$15)-N133))</f>
        <v/>
      </c>
      <c r="W133" s="50" t="str">
        <f>IF($A133="","",IF($A133="Ogółem",SUM(Przedsięwzięcia!$M15:$M143)-O133,SUMIF(Przedsięwzięcia!$D$13:$D$15,$A133,Przedsięwzięcia!$M$13:$M$15)-O133))</f>
        <v/>
      </c>
    </row>
    <row r="134" spans="1:23" ht="15" customHeight="1" x14ac:dyDescent="0.25">
      <c r="A134" s="51"/>
      <c r="B134" s="54"/>
      <c r="C134" s="51"/>
      <c r="D134" s="51"/>
      <c r="E134" s="51"/>
      <c r="F134" s="52"/>
      <c r="G134" s="52"/>
      <c r="H134" s="53"/>
      <c r="I134" s="53"/>
      <c r="J134" s="53"/>
      <c r="K134" s="53"/>
      <c r="L134" s="53"/>
      <c r="M134" s="53"/>
      <c r="N134" s="53"/>
      <c r="O134" s="53"/>
      <c r="P134" s="49"/>
      <c r="Q134" s="50" t="str">
        <f>IF($A134="","",IF($A134="Ogółem",SUM(Przedsięwzięcia!#REF!)-I134,SUMIF(Przedsięwzięcia!$D$13:$D$15,$A134,Przedsięwzięcia!#REF!)-I134))</f>
        <v/>
      </c>
      <c r="R134" s="50" t="str">
        <f>IF($A134="","",IF($A134="Ogółem",SUM(Przedsięwzięcia!#REF!)-J134,SUMIF(Przedsięwzięcia!$D$13:$D$15,$A134,Przedsięwzięcia!#REF!)-J134))</f>
        <v/>
      </c>
      <c r="S134" s="50" t="str">
        <f>IF($A134="","",IF($A134="Ogółem",SUM(Przedsięwzięcia!#REF!)-K134,SUMIF(Przedsięwzięcia!$D$13:$D$15,$A134,Przedsięwzięcia!#REF!)-K134))</f>
        <v/>
      </c>
      <c r="T134" s="50" t="str">
        <f>IF($A134="","",IF($A134="Ogółem",SUM(Przedsięwzięcia!#REF!)-L134,SUMIF(Przedsięwzięcia!$D$13:$D$15,$A134,Przedsięwzięcia!#REF!)-L134))</f>
        <v/>
      </c>
      <c r="U134" s="50" t="str">
        <f>IF($A134="","",IF($A134="Ogółem",SUM(Przedsięwzięcia!#REF!)-M134,SUMIF(Przedsięwzięcia!$D$13:$D$15,$A134,Przedsięwzięcia!#REF!)-M134))</f>
        <v/>
      </c>
      <c r="V134" s="50" t="str">
        <f>IF($A134="","",IF($A134="Ogółem",SUM(Przedsięwzięcia!$I15:$I144)-N134,SUMIF(Przedsięwzięcia!$D$13:$D$15,$A134,Przedsięwzięcia!$I$13:$I$15)-N134))</f>
        <v/>
      </c>
      <c r="W134" s="50" t="str">
        <f>IF($A134="","",IF($A134="Ogółem",SUM(Przedsięwzięcia!$M15:$M144)-O134,SUMIF(Przedsięwzięcia!$D$13:$D$15,$A134,Przedsięwzięcia!$M$13:$M$15)-O134))</f>
        <v/>
      </c>
    </row>
    <row r="135" spans="1:23" ht="15" customHeight="1" x14ac:dyDescent="0.25">
      <c r="A135" s="51"/>
      <c r="B135" s="54"/>
      <c r="C135" s="51"/>
      <c r="D135" s="51"/>
      <c r="E135" s="51"/>
      <c r="F135" s="52"/>
      <c r="G135" s="52"/>
      <c r="H135" s="53"/>
      <c r="I135" s="53"/>
      <c r="J135" s="53"/>
      <c r="K135" s="53"/>
      <c r="L135" s="53"/>
      <c r="M135" s="53"/>
      <c r="N135" s="53"/>
      <c r="O135" s="53"/>
      <c r="P135" s="49"/>
      <c r="Q135" s="50" t="str">
        <f>IF($A135="","",IF($A135="Ogółem",SUM(Przedsięwzięcia!#REF!)-I135,SUMIF(Przedsięwzięcia!$D$13:$D$15,$A135,Przedsięwzięcia!#REF!)-I135))</f>
        <v/>
      </c>
      <c r="R135" s="50" t="str">
        <f>IF($A135="","",IF($A135="Ogółem",SUM(Przedsięwzięcia!#REF!)-J135,SUMIF(Przedsięwzięcia!$D$13:$D$15,$A135,Przedsięwzięcia!#REF!)-J135))</f>
        <v/>
      </c>
      <c r="S135" s="50" t="str">
        <f>IF($A135="","",IF($A135="Ogółem",SUM(Przedsięwzięcia!#REF!)-K135,SUMIF(Przedsięwzięcia!$D$13:$D$15,$A135,Przedsięwzięcia!#REF!)-K135))</f>
        <v/>
      </c>
      <c r="T135" s="50" t="str">
        <f>IF($A135="","",IF($A135="Ogółem",SUM(Przedsięwzięcia!#REF!)-L135,SUMIF(Przedsięwzięcia!$D$13:$D$15,$A135,Przedsięwzięcia!#REF!)-L135))</f>
        <v/>
      </c>
      <c r="U135" s="50" t="str">
        <f>IF($A135="","",IF($A135="Ogółem",SUM(Przedsięwzięcia!#REF!)-M135,SUMIF(Przedsięwzięcia!$D$13:$D$15,$A135,Przedsięwzięcia!#REF!)-M135))</f>
        <v/>
      </c>
      <c r="V135" s="50" t="str">
        <f>IF($A135="","",IF($A135="Ogółem",SUM(Przedsięwzięcia!$I15:$I145)-N135,SUMIF(Przedsięwzięcia!$D$13:$D$15,$A135,Przedsięwzięcia!$I$13:$I$15)-N135))</f>
        <v/>
      </c>
      <c r="W135" s="50" t="str">
        <f>IF($A135="","",IF($A135="Ogółem",SUM(Przedsięwzięcia!$M15:$M145)-O135,SUMIF(Przedsięwzięcia!$D$13:$D$15,$A135,Przedsięwzięcia!$M$13:$M$15)-O135))</f>
        <v/>
      </c>
    </row>
    <row r="136" spans="1:23" ht="15" customHeight="1" x14ac:dyDescent="0.25">
      <c r="A136" s="51"/>
      <c r="B136" s="54"/>
      <c r="C136" s="51"/>
      <c r="D136" s="51"/>
      <c r="E136" s="51"/>
      <c r="F136" s="52"/>
      <c r="G136" s="52"/>
      <c r="H136" s="53"/>
      <c r="I136" s="53"/>
      <c r="J136" s="53"/>
      <c r="K136" s="53"/>
      <c r="L136" s="53"/>
      <c r="M136" s="53"/>
      <c r="N136" s="53"/>
      <c r="O136" s="53"/>
      <c r="P136" s="49"/>
      <c r="Q136" s="50" t="str">
        <f>IF($A136="","",IF($A136="Ogółem",SUM(Przedsięwzięcia!#REF!)-I136,SUMIF(Przedsięwzięcia!$D$13:$D$15,$A136,Przedsięwzięcia!#REF!)-I136))</f>
        <v/>
      </c>
      <c r="R136" s="50" t="str">
        <f>IF($A136="","",IF($A136="Ogółem",SUM(Przedsięwzięcia!#REF!)-J136,SUMIF(Przedsięwzięcia!$D$13:$D$15,$A136,Przedsięwzięcia!#REF!)-J136))</f>
        <v/>
      </c>
      <c r="S136" s="50" t="str">
        <f>IF($A136="","",IF($A136="Ogółem",SUM(Przedsięwzięcia!#REF!)-K136,SUMIF(Przedsięwzięcia!$D$13:$D$15,$A136,Przedsięwzięcia!#REF!)-K136))</f>
        <v/>
      </c>
      <c r="T136" s="50" t="str">
        <f>IF($A136="","",IF($A136="Ogółem",SUM(Przedsięwzięcia!#REF!)-L136,SUMIF(Przedsięwzięcia!$D$13:$D$15,$A136,Przedsięwzięcia!#REF!)-L136))</f>
        <v/>
      </c>
      <c r="U136" s="50" t="str">
        <f>IF($A136="","",IF($A136="Ogółem",SUM(Przedsięwzięcia!#REF!)-M136,SUMIF(Przedsięwzięcia!$D$13:$D$15,$A136,Przedsięwzięcia!#REF!)-M136))</f>
        <v/>
      </c>
      <c r="V136" s="50" t="str">
        <f>IF($A136="","",IF($A136="Ogółem",SUM(Przedsięwzięcia!$I15:$I146)-N136,SUMIF(Przedsięwzięcia!$D$13:$D$15,$A136,Przedsięwzięcia!$I$13:$I$15)-N136))</f>
        <v/>
      </c>
      <c r="W136" s="50" t="str">
        <f>IF($A136="","",IF($A136="Ogółem",SUM(Przedsięwzięcia!$M15:$M146)-O136,SUMIF(Przedsięwzięcia!$D$13:$D$15,$A136,Przedsięwzięcia!$M$13:$M$15)-O136))</f>
        <v/>
      </c>
    </row>
    <row r="137" spans="1:23" ht="15" customHeight="1" x14ac:dyDescent="0.25">
      <c r="A137" s="51"/>
      <c r="B137" s="54"/>
      <c r="C137" s="51"/>
      <c r="D137" s="51"/>
      <c r="E137" s="51"/>
      <c r="F137" s="52"/>
      <c r="G137" s="52"/>
      <c r="H137" s="53"/>
      <c r="I137" s="53"/>
      <c r="J137" s="53"/>
      <c r="K137" s="53"/>
      <c r="L137" s="53"/>
      <c r="M137" s="53"/>
      <c r="N137" s="53"/>
      <c r="O137" s="53"/>
      <c r="P137" s="49"/>
      <c r="Q137" s="50" t="str">
        <f>IF($A137="","",IF($A137="Ogółem",SUM(Przedsięwzięcia!#REF!)-I137,SUMIF(Przedsięwzięcia!$D$13:$D$15,$A137,Przedsięwzięcia!#REF!)-I137))</f>
        <v/>
      </c>
      <c r="R137" s="50" t="str">
        <f>IF($A137="","",IF($A137="Ogółem",SUM(Przedsięwzięcia!#REF!)-J137,SUMIF(Przedsięwzięcia!$D$13:$D$15,$A137,Przedsięwzięcia!#REF!)-J137))</f>
        <v/>
      </c>
      <c r="S137" s="50" t="str">
        <f>IF($A137="","",IF($A137="Ogółem",SUM(Przedsięwzięcia!#REF!)-K137,SUMIF(Przedsięwzięcia!$D$13:$D$15,$A137,Przedsięwzięcia!#REF!)-K137))</f>
        <v/>
      </c>
      <c r="T137" s="50" t="str">
        <f>IF($A137="","",IF($A137="Ogółem",SUM(Przedsięwzięcia!#REF!)-L137,SUMIF(Przedsięwzięcia!$D$13:$D$15,$A137,Przedsięwzięcia!#REF!)-L137))</f>
        <v/>
      </c>
      <c r="U137" s="50" t="str">
        <f>IF($A137="","",IF($A137="Ogółem",SUM(Przedsięwzięcia!#REF!)-M137,SUMIF(Przedsięwzięcia!$D$13:$D$15,$A137,Przedsięwzięcia!#REF!)-M137))</f>
        <v/>
      </c>
      <c r="V137" s="50" t="str">
        <f>IF($A137="","",IF($A137="Ogółem",SUM(Przedsięwzięcia!$I15:$I147)-N137,SUMIF(Przedsięwzięcia!$D$13:$D$15,$A137,Przedsięwzięcia!$I$13:$I$15)-N137))</f>
        <v/>
      </c>
      <c r="W137" s="50" t="str">
        <f>IF($A137="","",IF($A137="Ogółem",SUM(Przedsięwzięcia!$M15:$M147)-O137,SUMIF(Przedsięwzięcia!$D$13:$D$15,$A137,Przedsięwzięcia!$M$13:$M$15)-O137))</f>
        <v/>
      </c>
    </row>
    <row r="138" spans="1:23" ht="15" customHeight="1" x14ac:dyDescent="0.25">
      <c r="A138" s="51"/>
      <c r="B138" s="54"/>
      <c r="C138" s="51"/>
      <c r="D138" s="51"/>
      <c r="E138" s="51"/>
      <c r="F138" s="52"/>
      <c r="G138" s="52"/>
      <c r="H138" s="53"/>
      <c r="I138" s="53"/>
      <c r="J138" s="53"/>
      <c r="K138" s="53"/>
      <c r="L138" s="53"/>
      <c r="M138" s="53"/>
      <c r="N138" s="53"/>
      <c r="O138" s="53"/>
      <c r="P138" s="49"/>
      <c r="Q138" s="50" t="str">
        <f>IF($A138="","",IF($A138="Ogółem",SUM(Przedsięwzięcia!#REF!)-I138,SUMIF(Przedsięwzięcia!$D$13:$D$15,$A138,Przedsięwzięcia!#REF!)-I138))</f>
        <v/>
      </c>
      <c r="R138" s="50" t="str">
        <f>IF($A138="","",IF($A138="Ogółem",SUM(Przedsięwzięcia!#REF!)-J138,SUMIF(Przedsięwzięcia!$D$13:$D$15,$A138,Przedsięwzięcia!#REF!)-J138))</f>
        <v/>
      </c>
      <c r="S138" s="50" t="str">
        <f>IF($A138="","",IF($A138="Ogółem",SUM(Przedsięwzięcia!#REF!)-K138,SUMIF(Przedsięwzięcia!$D$13:$D$15,$A138,Przedsięwzięcia!#REF!)-K138))</f>
        <v/>
      </c>
      <c r="T138" s="50" t="str">
        <f>IF($A138="","",IF($A138="Ogółem",SUM(Przedsięwzięcia!#REF!)-L138,SUMIF(Przedsięwzięcia!$D$13:$D$15,$A138,Przedsięwzięcia!#REF!)-L138))</f>
        <v/>
      </c>
      <c r="U138" s="50" t="str">
        <f>IF($A138="","",IF($A138="Ogółem",SUM(Przedsięwzięcia!#REF!)-M138,SUMIF(Przedsięwzięcia!$D$13:$D$15,$A138,Przedsięwzięcia!#REF!)-M138))</f>
        <v/>
      </c>
      <c r="V138" s="50" t="str">
        <f>IF($A138="","",IF($A138="Ogółem",SUM(Przedsięwzięcia!$I15:$I148)-N138,SUMIF(Przedsięwzięcia!$D$13:$D$15,$A138,Przedsięwzięcia!$I$13:$I$15)-N138))</f>
        <v/>
      </c>
      <c r="W138" s="50" t="str">
        <f>IF($A138="","",IF($A138="Ogółem",SUM(Przedsięwzięcia!$M15:$M148)-O138,SUMIF(Przedsięwzięcia!$D$13:$D$15,$A138,Przedsięwzięcia!$M$13:$M$15)-O138))</f>
        <v/>
      </c>
    </row>
    <row r="139" spans="1:23" ht="15" customHeight="1" x14ac:dyDescent="0.25">
      <c r="A139" s="51"/>
      <c r="B139" s="54"/>
      <c r="C139" s="51"/>
      <c r="D139" s="51"/>
      <c r="E139" s="51"/>
      <c r="F139" s="52"/>
      <c r="G139" s="52"/>
      <c r="H139" s="53"/>
      <c r="I139" s="53"/>
      <c r="J139" s="53"/>
      <c r="K139" s="53"/>
      <c r="L139" s="53"/>
      <c r="M139" s="53"/>
      <c r="N139" s="53"/>
      <c r="O139" s="53"/>
      <c r="P139" s="49"/>
      <c r="Q139" s="50" t="str">
        <f>IF($A139="","",IF($A139="Ogółem",SUM(Przedsięwzięcia!#REF!)-I139,SUMIF(Przedsięwzięcia!$D$13:$D$15,$A139,Przedsięwzięcia!#REF!)-I139))</f>
        <v/>
      </c>
      <c r="R139" s="50" t="str">
        <f>IF($A139="","",IF($A139="Ogółem",SUM(Przedsięwzięcia!#REF!)-J139,SUMIF(Przedsięwzięcia!$D$13:$D$15,$A139,Przedsięwzięcia!#REF!)-J139))</f>
        <v/>
      </c>
      <c r="S139" s="50" t="str">
        <f>IF($A139="","",IF($A139="Ogółem",SUM(Przedsięwzięcia!#REF!)-K139,SUMIF(Przedsięwzięcia!$D$13:$D$15,$A139,Przedsięwzięcia!#REF!)-K139))</f>
        <v/>
      </c>
      <c r="T139" s="50" t="str">
        <f>IF($A139="","",IF($A139="Ogółem",SUM(Przedsięwzięcia!#REF!)-L139,SUMIF(Przedsięwzięcia!$D$13:$D$15,$A139,Przedsięwzięcia!#REF!)-L139))</f>
        <v/>
      </c>
      <c r="U139" s="50" t="str">
        <f>IF($A139="","",IF($A139="Ogółem",SUM(Przedsięwzięcia!#REF!)-M139,SUMIF(Przedsięwzięcia!$D$13:$D$15,$A139,Przedsięwzięcia!#REF!)-M139))</f>
        <v/>
      </c>
      <c r="V139" s="50" t="str">
        <f>IF($A139="","",IF($A139="Ogółem",SUM(Przedsięwzięcia!$I15:$I149)-N139,SUMIF(Przedsięwzięcia!$D$13:$D$15,$A139,Przedsięwzięcia!$I$13:$I$15)-N139))</f>
        <v/>
      </c>
      <c r="W139" s="50" t="str">
        <f>IF($A139="","",IF($A139="Ogółem",SUM(Przedsięwzięcia!$M15:$M149)-O139,SUMIF(Przedsięwzięcia!$D$13:$D$15,$A139,Przedsięwzięcia!$M$13:$M$15)-O139))</f>
        <v/>
      </c>
    </row>
    <row r="140" spans="1:23" ht="15" customHeight="1" x14ac:dyDescent="0.25">
      <c r="A140" s="51"/>
      <c r="B140" s="54"/>
      <c r="C140" s="51"/>
      <c r="D140" s="51"/>
      <c r="E140" s="51"/>
      <c r="F140" s="52"/>
      <c r="G140" s="52"/>
      <c r="H140" s="53"/>
      <c r="I140" s="53"/>
      <c r="J140" s="53"/>
      <c r="K140" s="53"/>
      <c r="L140" s="53"/>
      <c r="M140" s="53"/>
      <c r="N140" s="53"/>
      <c r="O140" s="53"/>
      <c r="P140" s="49"/>
      <c r="Q140" s="50" t="str">
        <f>IF($A140="","",IF($A140="Ogółem",SUM(Przedsięwzięcia!#REF!)-I140,SUMIF(Przedsięwzięcia!$D$13:$D$15,$A140,Przedsięwzięcia!#REF!)-I140))</f>
        <v/>
      </c>
      <c r="R140" s="50" t="str">
        <f>IF($A140="","",IF($A140="Ogółem",SUM(Przedsięwzięcia!#REF!)-J140,SUMIF(Przedsięwzięcia!$D$13:$D$15,$A140,Przedsięwzięcia!#REF!)-J140))</f>
        <v/>
      </c>
      <c r="S140" s="50" t="str">
        <f>IF($A140="","",IF($A140="Ogółem",SUM(Przedsięwzięcia!#REF!)-K140,SUMIF(Przedsięwzięcia!$D$13:$D$15,$A140,Przedsięwzięcia!#REF!)-K140))</f>
        <v/>
      </c>
      <c r="T140" s="50" t="str">
        <f>IF($A140="","",IF($A140="Ogółem",SUM(Przedsięwzięcia!#REF!)-L140,SUMIF(Przedsięwzięcia!$D$13:$D$15,$A140,Przedsięwzięcia!#REF!)-L140))</f>
        <v/>
      </c>
      <c r="U140" s="50" t="str">
        <f>IF($A140="","",IF($A140="Ogółem",SUM(Przedsięwzięcia!#REF!)-M140,SUMIF(Przedsięwzięcia!$D$13:$D$15,$A140,Przedsięwzięcia!#REF!)-M140))</f>
        <v/>
      </c>
      <c r="V140" s="50" t="str">
        <f>IF($A140="","",IF($A140="Ogółem",SUM(Przedsięwzięcia!$I15:$I150)-N140,SUMIF(Przedsięwzięcia!$D$13:$D$15,$A140,Przedsięwzięcia!$I$13:$I$15)-N140))</f>
        <v/>
      </c>
      <c r="W140" s="50" t="str">
        <f>IF($A140="","",IF($A140="Ogółem",SUM(Przedsięwzięcia!$M15:$M150)-O140,SUMIF(Przedsięwzięcia!$D$13:$D$15,$A140,Przedsięwzięcia!$M$13:$M$15)-O140))</f>
        <v/>
      </c>
    </row>
    <row r="141" spans="1:23" ht="15" customHeight="1" x14ac:dyDescent="0.25">
      <c r="A141" s="51"/>
      <c r="B141" s="54"/>
      <c r="C141" s="51"/>
      <c r="D141" s="51"/>
      <c r="E141" s="51"/>
      <c r="F141" s="52"/>
      <c r="G141" s="52"/>
      <c r="H141" s="53"/>
      <c r="I141" s="53"/>
      <c r="J141" s="53"/>
      <c r="K141" s="53"/>
      <c r="L141" s="53"/>
      <c r="M141" s="53"/>
      <c r="N141" s="53"/>
      <c r="O141" s="53"/>
      <c r="P141" s="49"/>
      <c r="Q141" s="50" t="str">
        <f>IF($A141="","",IF($A141="Ogółem",SUM(Przedsięwzięcia!#REF!)-I141,SUMIF(Przedsięwzięcia!$D$13:$D$15,$A141,Przedsięwzięcia!#REF!)-I141))</f>
        <v/>
      </c>
      <c r="R141" s="50" t="str">
        <f>IF($A141="","",IF($A141="Ogółem",SUM(Przedsięwzięcia!#REF!)-J141,SUMIF(Przedsięwzięcia!$D$13:$D$15,$A141,Przedsięwzięcia!#REF!)-J141))</f>
        <v/>
      </c>
      <c r="S141" s="50" t="str">
        <f>IF($A141="","",IF($A141="Ogółem",SUM(Przedsięwzięcia!#REF!)-K141,SUMIF(Przedsięwzięcia!$D$13:$D$15,$A141,Przedsięwzięcia!#REF!)-K141))</f>
        <v/>
      </c>
      <c r="T141" s="50" t="str">
        <f>IF($A141="","",IF($A141="Ogółem",SUM(Przedsięwzięcia!#REF!)-L141,SUMIF(Przedsięwzięcia!$D$13:$D$15,$A141,Przedsięwzięcia!#REF!)-L141))</f>
        <v/>
      </c>
      <c r="U141" s="50" t="str">
        <f>IF($A141="","",IF($A141="Ogółem",SUM(Przedsięwzięcia!#REF!)-M141,SUMIF(Przedsięwzięcia!$D$13:$D$15,$A141,Przedsięwzięcia!#REF!)-M141))</f>
        <v/>
      </c>
      <c r="V141" s="50" t="str">
        <f>IF($A141="","",IF($A141="Ogółem",SUM(Przedsięwzięcia!$I15:$I151)-N141,SUMIF(Przedsięwzięcia!$D$13:$D$15,$A141,Przedsięwzięcia!$I$13:$I$15)-N141))</f>
        <v/>
      </c>
      <c r="W141" s="50" t="str">
        <f>IF($A141="","",IF($A141="Ogółem",SUM(Przedsięwzięcia!$M15:$M151)-O141,SUMIF(Przedsięwzięcia!$D$13:$D$15,$A141,Przedsięwzięcia!$M$13:$M$15)-O141))</f>
        <v/>
      </c>
    </row>
    <row r="142" spans="1:23" ht="15" customHeight="1" x14ac:dyDescent="0.25">
      <c r="A142" s="51"/>
      <c r="B142" s="54"/>
      <c r="C142" s="51"/>
      <c r="D142" s="51"/>
      <c r="E142" s="51"/>
      <c r="F142" s="52"/>
      <c r="G142" s="52"/>
      <c r="H142" s="53"/>
      <c r="I142" s="53"/>
      <c r="J142" s="53"/>
      <c r="K142" s="53"/>
      <c r="L142" s="53"/>
      <c r="M142" s="53"/>
      <c r="N142" s="53"/>
      <c r="O142" s="53"/>
      <c r="P142" s="49"/>
      <c r="Q142" s="50" t="str">
        <f>IF($A142="","",IF($A142="Ogółem",SUM(Przedsięwzięcia!#REF!)-I142,SUMIF(Przedsięwzięcia!$D$13:$D$15,$A142,Przedsięwzięcia!#REF!)-I142))</f>
        <v/>
      </c>
      <c r="R142" s="50" t="str">
        <f>IF($A142="","",IF($A142="Ogółem",SUM(Przedsięwzięcia!#REF!)-J142,SUMIF(Przedsięwzięcia!$D$13:$D$15,$A142,Przedsięwzięcia!#REF!)-J142))</f>
        <v/>
      </c>
      <c r="S142" s="50" t="str">
        <f>IF($A142="","",IF($A142="Ogółem",SUM(Przedsięwzięcia!#REF!)-K142,SUMIF(Przedsięwzięcia!$D$13:$D$15,$A142,Przedsięwzięcia!#REF!)-K142))</f>
        <v/>
      </c>
      <c r="T142" s="50" t="str">
        <f>IF($A142="","",IF($A142="Ogółem",SUM(Przedsięwzięcia!#REF!)-L142,SUMIF(Przedsięwzięcia!$D$13:$D$15,$A142,Przedsięwzięcia!#REF!)-L142))</f>
        <v/>
      </c>
      <c r="U142" s="50" t="str">
        <f>IF($A142="","",IF($A142="Ogółem",SUM(Przedsięwzięcia!#REF!)-M142,SUMIF(Przedsięwzięcia!$D$13:$D$15,$A142,Przedsięwzięcia!#REF!)-M142))</f>
        <v/>
      </c>
      <c r="V142" s="50" t="str">
        <f>IF($A142="","",IF($A142="Ogółem",SUM(Przedsięwzięcia!$I15:$I152)-N142,SUMIF(Przedsięwzięcia!$D$13:$D$15,$A142,Przedsięwzięcia!$I$13:$I$15)-N142))</f>
        <v/>
      </c>
      <c r="W142" s="50" t="str">
        <f>IF($A142="","",IF($A142="Ogółem",SUM(Przedsięwzięcia!$M15:$M152)-O142,SUMIF(Przedsięwzięcia!$D$13:$D$15,$A142,Przedsięwzięcia!$M$13:$M$15)-O142))</f>
        <v/>
      </c>
    </row>
    <row r="143" spans="1:23" ht="15" customHeight="1" x14ac:dyDescent="0.25">
      <c r="A143" s="51"/>
      <c r="B143" s="54"/>
      <c r="C143" s="51"/>
      <c r="D143" s="51"/>
      <c r="E143" s="51"/>
      <c r="F143" s="52"/>
      <c r="G143" s="52"/>
      <c r="H143" s="53"/>
      <c r="I143" s="53"/>
      <c r="J143" s="53"/>
      <c r="K143" s="53"/>
      <c r="L143" s="53"/>
      <c r="M143" s="53"/>
      <c r="N143" s="53"/>
      <c r="O143" s="53"/>
      <c r="P143" s="49"/>
      <c r="Q143" s="50" t="str">
        <f>IF($A143="","",IF($A143="Ogółem",SUM(Przedsięwzięcia!#REF!)-I143,SUMIF(Przedsięwzięcia!$D$13:$D$15,$A143,Przedsięwzięcia!#REF!)-I143))</f>
        <v/>
      </c>
      <c r="R143" s="50" t="str">
        <f>IF($A143="","",IF($A143="Ogółem",SUM(Przedsięwzięcia!#REF!)-J143,SUMIF(Przedsięwzięcia!$D$13:$D$15,$A143,Przedsięwzięcia!#REF!)-J143))</f>
        <v/>
      </c>
      <c r="S143" s="50" t="str">
        <f>IF($A143="","",IF($A143="Ogółem",SUM(Przedsięwzięcia!#REF!)-K143,SUMIF(Przedsięwzięcia!$D$13:$D$15,$A143,Przedsięwzięcia!#REF!)-K143))</f>
        <v/>
      </c>
      <c r="T143" s="50" t="str">
        <f>IF($A143="","",IF($A143="Ogółem",SUM(Przedsięwzięcia!#REF!)-L143,SUMIF(Przedsięwzięcia!$D$13:$D$15,$A143,Przedsięwzięcia!#REF!)-L143))</f>
        <v/>
      </c>
      <c r="U143" s="50" t="str">
        <f>IF($A143="","",IF($A143="Ogółem",SUM(Przedsięwzięcia!#REF!)-M143,SUMIF(Przedsięwzięcia!$D$13:$D$15,$A143,Przedsięwzięcia!#REF!)-M143))</f>
        <v/>
      </c>
      <c r="V143" s="50" t="str">
        <f>IF($A143="","",IF($A143="Ogółem",SUM(Przedsięwzięcia!$I16:$I153)-N143,SUMIF(Przedsięwzięcia!$D$13:$D$15,$A143,Przedsięwzięcia!$I$13:$I$15)-N143))</f>
        <v/>
      </c>
      <c r="W143" s="50" t="str">
        <f>IF($A143="","",IF($A143="Ogółem",SUM(Przedsięwzięcia!$M16:$M153)-O143,SUMIF(Przedsięwzięcia!$D$13:$D$15,$A143,Przedsięwzięcia!$M$13:$M$15)-O143))</f>
        <v/>
      </c>
    </row>
    <row r="144" spans="1:23" ht="15" customHeight="1" x14ac:dyDescent="0.25">
      <c r="A144" s="51"/>
      <c r="B144" s="54"/>
      <c r="C144" s="51"/>
      <c r="D144" s="51"/>
      <c r="E144" s="51"/>
      <c r="F144" s="52"/>
      <c r="G144" s="52"/>
      <c r="H144" s="53"/>
      <c r="I144" s="53"/>
      <c r="J144" s="53"/>
      <c r="K144" s="53"/>
      <c r="L144" s="53"/>
      <c r="M144" s="53"/>
      <c r="N144" s="53"/>
      <c r="O144" s="53"/>
      <c r="P144" s="49"/>
      <c r="Q144" s="50" t="str">
        <f>IF($A144="","",IF($A144="Ogółem",SUM(Przedsięwzięcia!#REF!)-I144,SUMIF(Przedsięwzięcia!$D$13:$D$15,$A144,Przedsięwzięcia!#REF!)-I144))</f>
        <v/>
      </c>
      <c r="R144" s="50" t="str">
        <f>IF($A144="","",IF($A144="Ogółem",SUM(Przedsięwzięcia!#REF!)-J144,SUMIF(Przedsięwzięcia!$D$13:$D$15,$A144,Przedsięwzięcia!#REF!)-J144))</f>
        <v/>
      </c>
      <c r="S144" s="50" t="str">
        <f>IF($A144="","",IF($A144="Ogółem",SUM(Przedsięwzięcia!#REF!)-K144,SUMIF(Przedsięwzięcia!$D$13:$D$15,$A144,Przedsięwzięcia!#REF!)-K144))</f>
        <v/>
      </c>
      <c r="T144" s="50" t="str">
        <f>IF($A144="","",IF($A144="Ogółem",SUM(Przedsięwzięcia!#REF!)-L144,SUMIF(Przedsięwzięcia!$D$13:$D$15,$A144,Przedsięwzięcia!#REF!)-L144))</f>
        <v/>
      </c>
      <c r="U144" s="50" t="str">
        <f>IF($A144="","",IF($A144="Ogółem",SUM(Przedsięwzięcia!#REF!)-M144,SUMIF(Przedsięwzięcia!$D$13:$D$15,$A144,Przedsięwzięcia!#REF!)-M144))</f>
        <v/>
      </c>
      <c r="V144" s="50" t="str">
        <f>IF($A144="","",IF($A144="Ogółem",SUM(Przedsięwzięcia!$I15:$I149)-N144,SUMIF(Przedsięwzięcia!$D$13:$D$15,$A144,Przedsięwzięcia!$I$13:$I$15)-N144))</f>
        <v/>
      </c>
      <c r="W144" s="50" t="str">
        <f>IF($A144="","",IF($A144="Ogółem",SUM(Przedsięwzięcia!$M17:$M154)-O144,SUMIF(Przedsięwzięcia!$D$13:$D$15,$A144,Przedsięwzięcia!$M$13:$M$15)-O144))</f>
        <v/>
      </c>
    </row>
    <row r="145" spans="1:23" ht="15" customHeight="1" x14ac:dyDescent="0.25">
      <c r="A145" s="51"/>
      <c r="B145" s="54"/>
      <c r="C145" s="51"/>
      <c r="D145" s="51"/>
      <c r="E145" s="51"/>
      <c r="F145" s="52"/>
      <c r="G145" s="52"/>
      <c r="H145" s="53"/>
      <c r="I145" s="53"/>
      <c r="J145" s="53"/>
      <c r="K145" s="53"/>
      <c r="L145" s="53"/>
      <c r="M145" s="53"/>
      <c r="N145" s="53"/>
      <c r="O145" s="53"/>
      <c r="P145" s="49"/>
      <c r="Q145" s="50" t="str">
        <f>IF($A145="","",IF($A145="Ogółem",SUM(Przedsięwzięcia!#REF!)-I145,SUMIF(Przedsięwzięcia!$D$13:$D$15,$A145,Przedsięwzięcia!#REF!)-I145))</f>
        <v/>
      </c>
      <c r="R145" s="50" t="str">
        <f>IF($A145="","",IF($A145="Ogółem",SUM(Przedsięwzięcia!#REF!)-J145,SUMIF(Przedsięwzięcia!$D$13:$D$15,$A145,Przedsięwzięcia!#REF!)-J145))</f>
        <v/>
      </c>
      <c r="S145" s="50" t="str">
        <f>IF($A145="","",IF($A145="Ogółem",SUM(Przedsięwzięcia!#REF!)-K145,SUMIF(Przedsięwzięcia!$D$13:$D$15,$A145,Przedsięwzięcia!#REF!)-K145))</f>
        <v/>
      </c>
      <c r="T145" s="50" t="str">
        <f>IF($A145="","",IF($A145="Ogółem",SUM(Przedsięwzięcia!#REF!)-L145,SUMIF(Przedsięwzięcia!$D$13:$D$15,$A145,Przedsięwzięcia!#REF!)-L145))</f>
        <v/>
      </c>
      <c r="U145" s="50" t="str">
        <f>IF($A145="","",IF($A145="Ogółem",SUM(Przedsięwzięcia!#REF!)-M145,SUMIF(Przedsięwzięcia!$D$13:$D$15,$A145,Przedsięwzięcia!#REF!)-M145))</f>
        <v/>
      </c>
      <c r="V145" s="50" t="str">
        <f>IF($A145="","",IF($A145="Ogółem",SUM(Przedsięwzięcia!$I15:$I150)-N145,SUMIF(Przedsięwzięcia!$D$13:$D$15,$A145,Przedsięwzięcia!$I$13:$I$15)-N145))</f>
        <v/>
      </c>
      <c r="W145" s="50" t="str">
        <f>IF($A145="","",IF($A145="Ogółem",SUM(Przedsięwzięcia!$M18:$M155)-O145,SUMIF(Przedsięwzięcia!$D$13:$D$15,$A145,Przedsięwzięcia!$M$13:$M$15)-O145))</f>
        <v/>
      </c>
    </row>
    <row r="146" spans="1:23" ht="15" customHeight="1" x14ac:dyDescent="0.25">
      <c r="A146" s="51"/>
      <c r="B146" s="54"/>
      <c r="C146" s="51"/>
      <c r="D146" s="51"/>
      <c r="E146" s="51"/>
      <c r="F146" s="52"/>
      <c r="G146" s="52"/>
      <c r="H146" s="53"/>
      <c r="I146" s="53"/>
      <c r="J146" s="53"/>
      <c r="K146" s="53"/>
      <c r="L146" s="53"/>
      <c r="M146" s="53"/>
      <c r="N146" s="53"/>
      <c r="O146" s="53"/>
      <c r="P146" s="49"/>
      <c r="Q146" s="50" t="str">
        <f>IF($A146="","",IF($A146="Ogółem",SUM(Przedsięwzięcia!#REF!)-I146,SUMIF(Przedsięwzięcia!$D$13:$D$15,$A146,Przedsięwzięcia!#REF!)-I146))</f>
        <v/>
      </c>
      <c r="R146" s="50" t="str">
        <f>IF($A146="","",IF($A146="Ogółem",SUM(Przedsięwzięcia!#REF!)-J146,SUMIF(Przedsięwzięcia!$D$13:$D$15,$A146,Przedsięwzięcia!#REF!)-J146))</f>
        <v/>
      </c>
      <c r="S146" s="50" t="str">
        <f>IF($A146="","",IF($A146="Ogółem",SUM(Przedsięwzięcia!#REF!)-K146,SUMIF(Przedsięwzięcia!$D$13:$D$15,$A146,Przedsięwzięcia!#REF!)-K146))</f>
        <v/>
      </c>
      <c r="T146" s="50" t="str">
        <f>IF($A146="","",IF($A146="Ogółem",SUM(Przedsięwzięcia!#REF!)-L146,SUMIF(Przedsięwzięcia!$D$13:$D$15,$A146,Przedsięwzięcia!#REF!)-L146))</f>
        <v/>
      </c>
      <c r="U146" s="50" t="str">
        <f>IF($A146="","",IF($A146="Ogółem",SUM(Przedsięwzięcia!#REF!)-M146,SUMIF(Przedsięwzięcia!$D$13:$D$15,$A146,Przedsięwzięcia!#REF!)-M146))</f>
        <v/>
      </c>
      <c r="V146" s="50" t="str">
        <f>IF($A146="","",IF($A146="Ogółem",SUM(Przedsięwzięcia!$I15:$I151)-N146,SUMIF(Przedsięwzięcia!$D$13:$D$15,$A146,Przedsięwzięcia!$I$13:$I$15)-N146))</f>
        <v/>
      </c>
      <c r="W146" s="50" t="str">
        <f>IF($A146="","",IF($A146="Ogółem",SUM(Przedsięwzięcia!$M19:$M156)-O146,SUMIF(Przedsięwzięcia!$D$13:$D$15,$A146,Przedsięwzięcia!$M$13:$M$15)-O146))</f>
        <v/>
      </c>
    </row>
    <row r="147" spans="1:23" ht="15" customHeight="1" x14ac:dyDescent="0.25">
      <c r="A147" s="51"/>
      <c r="B147" s="54"/>
      <c r="C147" s="51"/>
      <c r="D147" s="51"/>
      <c r="E147" s="51"/>
      <c r="F147" s="52"/>
      <c r="G147" s="52"/>
      <c r="H147" s="53"/>
      <c r="I147" s="53"/>
      <c r="J147" s="53"/>
      <c r="K147" s="53"/>
      <c r="L147" s="53"/>
      <c r="M147" s="53"/>
      <c r="N147" s="53"/>
      <c r="O147" s="53"/>
      <c r="P147" s="49"/>
      <c r="Q147" s="50" t="str">
        <f>IF($A147="","",IF($A147="Ogółem",SUM(Przedsięwzięcia!#REF!)-I147,SUMIF(Przedsięwzięcia!$D$13:$D$15,$A147,Przedsięwzięcia!#REF!)-I147))</f>
        <v/>
      </c>
      <c r="R147" s="50" t="str">
        <f>IF($A147="","",IF($A147="Ogółem",SUM(Przedsięwzięcia!#REF!)-J147,SUMIF(Przedsięwzięcia!$D$13:$D$15,$A147,Przedsięwzięcia!#REF!)-J147))</f>
        <v/>
      </c>
      <c r="S147" s="50" t="str">
        <f>IF($A147="","",IF($A147="Ogółem",SUM(Przedsięwzięcia!#REF!)-K147,SUMIF(Przedsięwzięcia!$D$13:$D$15,$A147,Przedsięwzięcia!#REF!)-K147))</f>
        <v/>
      </c>
      <c r="T147" s="50" t="str">
        <f>IF($A147="","",IF($A147="Ogółem",SUM(Przedsięwzięcia!#REF!)-L147,SUMIF(Przedsięwzięcia!$D$13:$D$15,$A147,Przedsięwzięcia!#REF!)-L147))</f>
        <v/>
      </c>
      <c r="U147" s="50" t="str">
        <f>IF($A147="","",IF($A147="Ogółem",SUM(Przedsięwzięcia!#REF!)-M147,SUMIF(Przedsięwzięcia!$D$13:$D$15,$A147,Przedsięwzięcia!#REF!)-M147))</f>
        <v/>
      </c>
      <c r="V147" s="50" t="str">
        <f>IF($A147="","",IF($A147="Ogółem",SUM(Przedsięwzięcia!$I15:$I152)-N147,SUMIF(Przedsięwzięcia!$D$13:$D$15,$A147,Przedsięwzięcia!$I$13:$I$15)-N147))</f>
        <v/>
      </c>
      <c r="W147" s="50" t="str">
        <f>IF($A147="","",IF($A147="Ogółem",SUM(Przedsięwzięcia!$M20:$M157)-O147,SUMIF(Przedsięwzięcia!$D$13:$D$15,$A147,Przedsięwzięcia!$M$13:$M$15)-O147))</f>
        <v/>
      </c>
    </row>
    <row r="148" spans="1:23" ht="15" customHeight="1" x14ac:dyDescent="0.25">
      <c r="A148" s="51"/>
      <c r="B148" s="54"/>
      <c r="C148" s="51"/>
      <c r="D148" s="51"/>
      <c r="E148" s="51"/>
      <c r="F148" s="52"/>
      <c r="G148" s="52"/>
      <c r="H148" s="53"/>
      <c r="I148" s="53"/>
      <c r="J148" s="53"/>
      <c r="K148" s="53"/>
      <c r="L148" s="53"/>
      <c r="M148" s="53"/>
      <c r="N148" s="53"/>
      <c r="O148" s="53"/>
      <c r="P148" s="49"/>
      <c r="Q148" s="50" t="str">
        <f>IF($A148="","",IF($A148="Ogółem",SUM(Przedsięwzięcia!#REF!)-I148,SUMIF(Przedsięwzięcia!$D$13:$D$15,$A148,Przedsięwzięcia!#REF!)-I148))</f>
        <v/>
      </c>
      <c r="R148" s="50" t="str">
        <f>IF($A148="","",IF($A148="Ogółem",SUM(Przedsięwzięcia!#REF!)-J148,SUMIF(Przedsięwzięcia!$D$13:$D$15,$A148,Przedsięwzięcia!#REF!)-J148))</f>
        <v/>
      </c>
      <c r="S148" s="50" t="str">
        <f>IF($A148="","",IF($A148="Ogółem",SUM(Przedsięwzięcia!#REF!)-K148,SUMIF(Przedsięwzięcia!$D$13:$D$15,$A148,Przedsięwzięcia!#REF!)-K148))</f>
        <v/>
      </c>
      <c r="T148" s="50" t="str">
        <f>IF($A148="","",IF($A148="Ogółem",SUM(Przedsięwzięcia!#REF!)-L148,SUMIF(Przedsięwzięcia!$D$13:$D$15,$A148,Przedsięwzięcia!#REF!)-L148))</f>
        <v/>
      </c>
      <c r="U148" s="50" t="str">
        <f>IF($A148="","",IF($A148="Ogółem",SUM(Przedsięwzięcia!#REF!)-M148,SUMIF(Przedsięwzięcia!$D$13:$D$15,$A148,Przedsięwzięcia!#REF!)-M148))</f>
        <v/>
      </c>
      <c r="V148" s="50" t="str">
        <f>IF($A148="","",IF($A148="Ogółem",SUM(Przedsięwzięcia!$I16:$I153)-N148,SUMIF(Przedsięwzięcia!$D$13:$D$15,$A148,Przedsięwzięcia!$I$13:$I$15)-N148))</f>
        <v/>
      </c>
      <c r="W148" s="50" t="str">
        <f>IF($A148="","",IF($A148="Ogółem",SUM(Przedsięwzięcia!$M21:$M158)-O148,SUMIF(Przedsięwzięcia!$D$13:$D$15,$A148,Przedsięwzięcia!$M$13:$M$15)-O148))</f>
        <v/>
      </c>
    </row>
    <row r="149" spans="1:23" ht="15" customHeight="1" x14ac:dyDescent="0.25">
      <c r="A149" s="51"/>
      <c r="B149" s="54"/>
      <c r="C149" s="51"/>
      <c r="D149" s="51"/>
      <c r="E149" s="51"/>
      <c r="F149" s="52"/>
      <c r="G149" s="52"/>
      <c r="H149" s="53"/>
      <c r="I149" s="53"/>
      <c r="J149" s="53"/>
      <c r="K149" s="53"/>
      <c r="L149" s="53"/>
      <c r="M149" s="53"/>
      <c r="N149" s="53"/>
      <c r="O149" s="53"/>
      <c r="P149" s="49"/>
      <c r="Q149" s="50" t="str">
        <f>IF($A149="","",IF($A149="Ogółem",SUM(Przedsięwzięcia!#REF!)-I149,SUMIF(Przedsięwzięcia!$D$13:$D$15,$A149,Przedsięwzięcia!#REF!)-I149))</f>
        <v/>
      </c>
      <c r="R149" s="50" t="str">
        <f>IF($A149="","",IF($A149="Ogółem",SUM(Przedsięwzięcia!#REF!)-J149,SUMIF(Przedsięwzięcia!$D$13:$D$15,$A149,Przedsięwzięcia!#REF!)-J149))</f>
        <v/>
      </c>
      <c r="S149" s="50" t="str">
        <f>IF($A149="","",IF($A149="Ogółem",SUM(Przedsięwzięcia!#REF!)-K149,SUMIF(Przedsięwzięcia!$D$13:$D$15,$A149,Przedsięwzięcia!#REF!)-K149))</f>
        <v/>
      </c>
      <c r="T149" s="50" t="str">
        <f>IF($A149="","",IF($A149="Ogółem",SUM(Przedsięwzięcia!#REF!)-L149,SUMIF(Przedsięwzięcia!$D$13:$D$15,$A149,Przedsięwzięcia!#REF!)-L149))</f>
        <v/>
      </c>
      <c r="U149" s="50" t="str">
        <f>IF($A149="","",IF($A149="Ogółem",SUM(Przedsięwzięcia!#REF!)-M149,SUMIF(Przedsięwzięcia!$D$13:$D$15,$A149,Przedsięwzięcia!#REF!)-M149))</f>
        <v/>
      </c>
      <c r="V149" s="50" t="str">
        <f>IF($A149="","",IF($A149="Ogółem",SUM(Przedsięwzięcia!$I17:$I154)-N149,SUMIF(Przedsięwzięcia!$D$13:$D$15,$A149,Przedsięwzięcia!$I$13:$I$15)-N149))</f>
        <v/>
      </c>
      <c r="W149" s="50" t="str">
        <f>IF($A149="","",IF($A149="Ogółem",SUM(Przedsięwzięcia!$M22:$M159)-O149,SUMIF(Przedsięwzięcia!$D$13:$D$15,$A149,Przedsięwzięcia!$M$13:$M$15)-O149))</f>
        <v/>
      </c>
    </row>
    <row r="150" spans="1:23" ht="15" customHeight="1" x14ac:dyDescent="0.25">
      <c r="A150" s="51"/>
      <c r="B150" s="54"/>
      <c r="C150" s="51"/>
      <c r="D150" s="51"/>
      <c r="E150" s="51"/>
      <c r="F150" s="52"/>
      <c r="G150" s="52"/>
      <c r="H150" s="53"/>
      <c r="I150" s="53"/>
      <c r="J150" s="53"/>
      <c r="K150" s="53"/>
      <c r="L150" s="53"/>
      <c r="M150" s="53"/>
      <c r="N150" s="53"/>
      <c r="O150" s="53"/>
      <c r="P150" s="49"/>
      <c r="Q150" s="50" t="str">
        <f>IF($A150="","",IF($A150="Ogółem",SUM(Przedsięwzięcia!#REF!)-I150,SUMIF(Przedsięwzięcia!$D$13:$D$15,$A150,Przedsięwzięcia!#REF!)-I150))</f>
        <v/>
      </c>
      <c r="R150" s="50" t="str">
        <f>IF($A150="","",IF($A150="Ogółem",SUM(Przedsięwzięcia!#REF!)-J150,SUMIF(Przedsięwzięcia!$D$13:$D$15,$A150,Przedsięwzięcia!#REF!)-J150))</f>
        <v/>
      </c>
      <c r="S150" s="50" t="str">
        <f>IF($A150="","",IF($A150="Ogółem",SUM(Przedsięwzięcia!#REF!)-K150,SUMIF(Przedsięwzięcia!$D$13:$D$15,$A150,Przedsięwzięcia!#REF!)-K150))</f>
        <v/>
      </c>
      <c r="T150" s="50" t="str">
        <f>IF($A150="","",IF($A150="Ogółem",SUM(Przedsięwzięcia!#REF!)-L150,SUMIF(Przedsięwzięcia!$D$13:$D$15,$A150,Przedsięwzięcia!#REF!)-L150))</f>
        <v/>
      </c>
      <c r="U150" s="50" t="str">
        <f>IF($A150="","",IF($A150="Ogółem",SUM(Przedsięwzięcia!#REF!)-M150,SUMIF(Przedsięwzięcia!$D$13:$D$15,$A150,Przedsięwzięcia!#REF!)-M150))</f>
        <v/>
      </c>
      <c r="V150" s="50" t="str">
        <f>IF($A150="","",IF($A150="Ogółem",SUM(Przedsięwzięcia!$I18:$I155)-N150,SUMIF(Przedsięwzięcia!$D$13:$D$15,$A150,Przedsięwzięcia!$I$13:$I$15)-N150))</f>
        <v/>
      </c>
      <c r="W150" s="50" t="str">
        <f>IF($A150="","",IF($A150="Ogółem",SUM(Przedsięwzięcia!$M23:$M160)-O150,SUMIF(Przedsięwzięcia!$D$13:$D$15,$A150,Przedsięwzięcia!$M$13:$M$15)-O150))</f>
        <v/>
      </c>
    </row>
    <row r="151" spans="1:23" ht="15" customHeight="1" x14ac:dyDescent="0.25">
      <c r="A151" s="51"/>
      <c r="B151" s="54"/>
      <c r="C151" s="51"/>
      <c r="D151" s="51"/>
      <c r="E151" s="51"/>
      <c r="F151" s="52"/>
      <c r="G151" s="52"/>
      <c r="H151" s="53"/>
      <c r="I151" s="53"/>
      <c r="J151" s="53"/>
      <c r="K151" s="53"/>
      <c r="L151" s="53"/>
      <c r="M151" s="53"/>
      <c r="N151" s="53"/>
      <c r="O151" s="53"/>
      <c r="P151" s="49"/>
      <c r="Q151" s="50" t="str">
        <f>IF($A151="","",IF($A151="Ogółem",SUM(Przedsięwzięcia!#REF!)-I151,SUMIF(Przedsięwzięcia!$D$13:$D$15,$A151,Przedsięwzięcia!#REF!)-I151))</f>
        <v/>
      </c>
      <c r="R151" s="50" t="str">
        <f>IF($A151="","",IF($A151="Ogółem",SUM(Przedsięwzięcia!#REF!)-J151,SUMIF(Przedsięwzięcia!$D$13:$D$15,$A151,Przedsięwzięcia!#REF!)-J151))</f>
        <v/>
      </c>
      <c r="S151" s="50" t="str">
        <f>IF($A151="","",IF($A151="Ogółem",SUM(Przedsięwzięcia!#REF!)-K151,SUMIF(Przedsięwzięcia!$D$13:$D$15,$A151,Przedsięwzięcia!#REF!)-K151))</f>
        <v/>
      </c>
      <c r="T151" s="50" t="str">
        <f>IF($A151="","",IF($A151="Ogółem",SUM(Przedsięwzięcia!#REF!)-L151,SUMIF(Przedsięwzięcia!$D$13:$D$15,$A151,Przedsięwzięcia!#REF!)-L151))</f>
        <v/>
      </c>
      <c r="U151" s="50" t="str">
        <f>IF($A151="","",IF($A151="Ogółem",SUM(Przedsięwzięcia!#REF!)-M151,SUMIF(Przedsięwzięcia!$D$13:$D$15,$A151,Przedsięwzięcia!#REF!)-M151))</f>
        <v/>
      </c>
      <c r="V151" s="50" t="str">
        <f>IF($A151="","",IF($A151="Ogółem",SUM(Przedsięwzięcia!$I19:$I156)-N151,SUMIF(Przedsięwzięcia!$D$13:$D$15,$A151,Przedsięwzięcia!$I$13:$I$15)-N151))</f>
        <v/>
      </c>
      <c r="W151" s="50" t="str">
        <f>IF($A151="","",IF($A151="Ogółem",SUM(Przedsięwzięcia!$M24:$M161)-O151,SUMIF(Przedsięwzięcia!$D$13:$D$15,$A151,Przedsięwzięcia!$M$13:$M$15)-O151))</f>
        <v/>
      </c>
    </row>
    <row r="152" spans="1:23" ht="15" customHeight="1" x14ac:dyDescent="0.25">
      <c r="A152" s="51"/>
      <c r="B152" s="54"/>
      <c r="C152" s="51"/>
      <c r="D152" s="51"/>
      <c r="E152" s="51"/>
      <c r="F152" s="52"/>
      <c r="G152" s="52"/>
      <c r="H152" s="53"/>
      <c r="I152" s="53"/>
      <c r="J152" s="53"/>
      <c r="K152" s="53"/>
      <c r="L152" s="53"/>
      <c r="M152" s="53"/>
      <c r="N152" s="53"/>
      <c r="O152" s="53"/>
      <c r="P152" s="49"/>
      <c r="Q152" s="50" t="str">
        <f>IF($A152="","",IF($A152="Ogółem",SUM(Przedsięwzięcia!#REF!)-I152,SUMIF(Przedsięwzięcia!$D$13:$D$15,$A152,Przedsięwzięcia!#REF!)-I152))</f>
        <v/>
      </c>
      <c r="R152" s="50" t="str">
        <f>IF($A152="","",IF($A152="Ogółem",SUM(Przedsięwzięcia!#REF!)-J152,SUMIF(Przedsięwzięcia!$D$13:$D$15,$A152,Przedsięwzięcia!#REF!)-J152))</f>
        <v/>
      </c>
      <c r="S152" s="50" t="str">
        <f>IF($A152="","",IF($A152="Ogółem",SUM(Przedsięwzięcia!#REF!)-K152,SUMIF(Przedsięwzięcia!$D$13:$D$15,$A152,Przedsięwzięcia!#REF!)-K152))</f>
        <v/>
      </c>
      <c r="T152" s="50" t="str">
        <f>IF($A152="","",IF($A152="Ogółem",SUM(Przedsięwzięcia!#REF!)-L152,SUMIF(Przedsięwzięcia!$D$13:$D$15,$A152,Przedsięwzięcia!#REF!)-L152))</f>
        <v/>
      </c>
      <c r="U152" s="50" t="str">
        <f>IF($A152="","",IF($A152="Ogółem",SUM(Przedsięwzięcia!#REF!)-M152,SUMIF(Przedsięwzięcia!$D$13:$D$15,$A152,Przedsięwzięcia!#REF!)-M152))</f>
        <v/>
      </c>
      <c r="V152" s="50" t="str">
        <f>IF($A152="","",IF($A152="Ogółem",SUM(Przedsięwzięcia!$I20:$I157)-N152,SUMIF(Przedsięwzięcia!$D$13:$D$15,$A152,Przedsięwzięcia!$I$13:$I$15)-N152))</f>
        <v/>
      </c>
      <c r="W152" s="50" t="str">
        <f>IF($A152="","",IF($A152="Ogółem",SUM(Przedsięwzięcia!$M25:$M162)-O152,SUMIF(Przedsięwzięcia!$D$13:$D$15,$A152,Przedsięwzięcia!$M$13:$M$15)-O152))</f>
        <v/>
      </c>
    </row>
    <row r="153" spans="1:23" ht="15" customHeight="1" x14ac:dyDescent="0.25">
      <c r="A153" s="51"/>
      <c r="B153" s="54"/>
      <c r="C153" s="51"/>
      <c r="D153" s="51"/>
      <c r="E153" s="51"/>
      <c r="F153" s="52"/>
      <c r="G153" s="52"/>
      <c r="H153" s="53"/>
      <c r="I153" s="53"/>
      <c r="J153" s="53"/>
      <c r="K153" s="53"/>
      <c r="L153" s="53"/>
      <c r="M153" s="53"/>
      <c r="N153" s="53"/>
      <c r="O153" s="53"/>
      <c r="P153" s="49"/>
      <c r="Q153" s="50" t="str">
        <f>IF($A153="","",IF($A153="Ogółem",SUM(Przedsięwzięcia!#REF!)-I153,SUMIF(Przedsięwzięcia!$D$13:$D$15,$A153,Przedsięwzięcia!#REF!)-I153))</f>
        <v/>
      </c>
      <c r="R153" s="50" t="str">
        <f>IF($A153="","",IF($A153="Ogółem",SUM(Przedsięwzięcia!#REF!)-J153,SUMIF(Przedsięwzięcia!$D$13:$D$15,$A153,Przedsięwzięcia!#REF!)-J153))</f>
        <v/>
      </c>
      <c r="S153" s="50" t="str">
        <f>IF($A153="","",IF($A153="Ogółem",SUM(Przedsięwzięcia!#REF!)-K153,SUMIF(Przedsięwzięcia!$D$13:$D$15,$A153,Przedsięwzięcia!#REF!)-K153))</f>
        <v/>
      </c>
      <c r="T153" s="50" t="str">
        <f>IF($A153="","",IF($A153="Ogółem",SUM(Przedsięwzięcia!#REF!)-L153,SUMIF(Przedsięwzięcia!$D$13:$D$15,$A153,Przedsięwzięcia!#REF!)-L153))</f>
        <v/>
      </c>
      <c r="U153" s="50" t="str">
        <f>IF($A153="","",IF($A153="Ogółem",SUM(Przedsięwzięcia!#REF!)-M153,SUMIF(Przedsięwzięcia!$D$13:$D$15,$A153,Przedsięwzięcia!#REF!)-M153))</f>
        <v/>
      </c>
      <c r="V153" s="50" t="str">
        <f>IF($A153="","",IF($A153="Ogółem",SUM(Przedsięwzięcia!$I21:$I158)-N153,SUMIF(Przedsięwzięcia!$D$13:$D$15,$A153,Przedsięwzięcia!$I$13:$I$15)-N153))</f>
        <v/>
      </c>
      <c r="W153" s="50" t="str">
        <f>IF($A153="","",IF($A153="Ogółem",SUM(Przedsięwzięcia!$M26:$M163)-O153,SUMIF(Przedsięwzięcia!$D$13:$D$15,$A153,Przedsięwzięcia!$M$13:$M$15)-O153))</f>
        <v/>
      </c>
    </row>
    <row r="154" spans="1:23" ht="15" customHeight="1" x14ac:dyDescent="0.25">
      <c r="A154" s="51"/>
      <c r="B154" s="54"/>
      <c r="C154" s="51"/>
      <c r="D154" s="51"/>
      <c r="E154" s="51"/>
      <c r="F154" s="52"/>
      <c r="G154" s="52"/>
      <c r="H154" s="53"/>
      <c r="I154" s="53"/>
      <c r="J154" s="53"/>
      <c r="K154" s="53"/>
      <c r="L154" s="53"/>
      <c r="M154" s="53"/>
      <c r="N154" s="53"/>
      <c r="O154" s="53"/>
      <c r="P154" s="49"/>
      <c r="Q154" s="50" t="str">
        <f>IF($A154="","",IF($A154="Ogółem",SUM(Przedsięwzięcia!#REF!)-I154,SUMIF(Przedsięwzięcia!$D$13:$D$15,$A154,Przedsięwzięcia!#REF!)-I154))</f>
        <v/>
      </c>
      <c r="R154" s="50" t="str">
        <f>IF($A154="","",IF($A154="Ogółem",SUM(Przedsięwzięcia!#REF!)-J154,SUMIF(Przedsięwzięcia!$D$13:$D$15,$A154,Przedsięwzięcia!#REF!)-J154))</f>
        <v/>
      </c>
      <c r="S154" s="50" t="str">
        <f>IF($A154="","",IF($A154="Ogółem",SUM(Przedsięwzięcia!#REF!)-K154,SUMIF(Przedsięwzięcia!$D$13:$D$15,$A154,Przedsięwzięcia!#REF!)-K154))</f>
        <v/>
      </c>
      <c r="T154" s="50" t="str">
        <f>IF($A154="","",IF($A154="Ogółem",SUM(Przedsięwzięcia!#REF!)-L154,SUMIF(Przedsięwzięcia!$D$13:$D$15,$A154,Przedsięwzięcia!#REF!)-L154))</f>
        <v/>
      </c>
      <c r="U154" s="50" t="str">
        <f>IF($A154="","",IF($A154="Ogółem",SUM(Przedsięwzięcia!#REF!)-M154,SUMIF(Przedsięwzięcia!$D$13:$D$15,$A154,Przedsięwzięcia!#REF!)-M154))</f>
        <v/>
      </c>
      <c r="V154" s="50" t="str">
        <f>IF($A154="","",IF($A154="Ogółem",SUM(Przedsięwzięcia!$I22:$I159)-N154,SUMIF(Przedsięwzięcia!$D$13:$D$15,$A154,Przedsięwzięcia!$I$13:$I$15)-N154))</f>
        <v/>
      </c>
      <c r="W154" s="50" t="str">
        <f>IF($A154="","",IF($A154="Ogółem",SUM(Przedsięwzięcia!$M27:$M164)-O154,SUMIF(Przedsięwzięcia!$D$13:$D$15,$A154,Przedsięwzięcia!$M$13:$M$15)-O154))</f>
        <v/>
      </c>
    </row>
    <row r="155" spans="1:23" ht="15" customHeight="1" x14ac:dyDescent="0.25">
      <c r="A155" s="51"/>
      <c r="B155" s="54"/>
      <c r="C155" s="51"/>
      <c r="D155" s="51"/>
      <c r="E155" s="51"/>
      <c r="F155" s="52"/>
      <c r="G155" s="52"/>
      <c r="H155" s="53"/>
      <c r="I155" s="53"/>
      <c r="J155" s="53"/>
      <c r="K155" s="53"/>
      <c r="L155" s="53"/>
      <c r="M155" s="53"/>
      <c r="N155" s="53"/>
      <c r="O155" s="53"/>
      <c r="P155" s="49"/>
      <c r="Q155" s="50" t="str">
        <f>IF($A155="","",IF($A155="Ogółem",SUM(Przedsięwzięcia!#REF!)-I155,SUMIF(Przedsięwzięcia!$D$13:$D$15,$A155,Przedsięwzięcia!#REF!)-I155))</f>
        <v/>
      </c>
      <c r="R155" s="50" t="str">
        <f>IF($A155="","",IF($A155="Ogółem",SUM(Przedsięwzięcia!#REF!)-J155,SUMIF(Przedsięwzięcia!$D$13:$D$15,$A155,Przedsięwzięcia!#REF!)-J155))</f>
        <v/>
      </c>
      <c r="S155" s="50" t="str">
        <f>IF($A155="","",IF($A155="Ogółem",SUM(Przedsięwzięcia!#REF!)-K155,SUMIF(Przedsięwzięcia!$D$13:$D$15,$A155,Przedsięwzięcia!#REF!)-K155))</f>
        <v/>
      </c>
      <c r="T155" s="50" t="str">
        <f>IF($A155="","",IF($A155="Ogółem",SUM(Przedsięwzięcia!#REF!)-L155,SUMIF(Przedsięwzięcia!$D$13:$D$15,$A155,Przedsięwzięcia!#REF!)-L155))</f>
        <v/>
      </c>
      <c r="U155" s="50" t="str">
        <f>IF($A155="","",IF($A155="Ogółem",SUM(Przedsięwzięcia!#REF!)-M155,SUMIF(Przedsięwzięcia!$D$13:$D$15,$A155,Przedsięwzięcia!#REF!)-M155))</f>
        <v/>
      </c>
      <c r="V155" s="50" t="str">
        <f>IF($A155="","",IF($A155="Ogółem",SUM(Przedsięwzięcia!$I23:$I160)-N155,SUMIF(Przedsięwzięcia!$D$13:$D$15,$A155,Przedsięwzięcia!$I$13:$I$15)-N155))</f>
        <v/>
      </c>
      <c r="W155" s="50" t="str">
        <f>IF($A155="","",IF($A155="Ogółem",SUM(Przedsięwzięcia!$M28:$M165)-O155,SUMIF(Przedsięwzięcia!$D$13:$D$15,$A155,Przedsięwzięcia!$M$13:$M$15)-O155))</f>
        <v/>
      </c>
    </row>
  </sheetData>
  <autoFilter ref="A3:Z155" xr:uid="{9D29240A-DAC6-48EE-9590-10742F07BC3E}"/>
  <conditionalFormatting sqref="F1:O1">
    <cfRule type="cellIs" dxfId="12" priority="28" stopIfTrue="1" operator="equal">
      <formula>0</formula>
    </cfRule>
  </conditionalFormatting>
  <conditionalFormatting sqref="Q2:W2">
    <cfRule type="cellIs" dxfId="11" priority="18" operator="greaterThan">
      <formula>0</formula>
    </cfRule>
  </conditionalFormatting>
  <conditionalFormatting sqref="Q1:W1">
    <cfRule type="containsText" dxfId="10" priority="16" operator="containsText" text="przeciągnij">
      <formula>NOT(ISERROR(SEARCH("przeciągnij",Q1)))</formula>
    </cfRule>
    <cfRule type="containsBlanks" dxfId="9" priority="17">
      <formula>LEN(TRIM(Q1))=0</formula>
    </cfRule>
  </conditionalFormatting>
  <conditionalFormatting sqref="A126:A155">
    <cfRule type="expression" dxfId="8" priority="12">
      <formula>AND(COUNTIF($A$4:$A$155,$A126)&gt;1,COUNTIF($A126,"")=0)</formula>
    </cfRule>
  </conditionalFormatting>
  <conditionalFormatting sqref="Q4:W155">
    <cfRule type="cellIs" dxfId="7" priority="9" operator="notEqual">
      <formula>0</formula>
    </cfRule>
  </conditionalFormatting>
  <conditionalFormatting sqref="H6:H7 C6:C7 D6:E6 J6:J7 D8:E8">
    <cfRule type="cellIs" dxfId="6" priority="4" stopIfTrue="1" operator="equal">
      <formula>0</formula>
    </cfRule>
  </conditionalFormatting>
  <conditionalFormatting sqref="K6:K7 L8:M8">
    <cfRule type="cellIs" dxfId="5" priority="3" stopIfTrue="1" operator="equal">
      <formula>0</formula>
    </cfRule>
  </conditionalFormatting>
  <conditionalFormatting sqref="A6:B7">
    <cfRule type="cellIs" dxfId="4" priority="2" stopIfTrue="1" operator="equal">
      <formula>0</formula>
    </cfRule>
  </conditionalFormatting>
  <conditionalFormatting sqref="G6">
    <cfRule type="cellIs" dxfId="3" priority="1" stopIfTrue="1" operator="equal">
      <formula>0</formula>
    </cfRule>
  </conditionalFormatting>
  <pageMargins left="0.19685039370078741" right="0.19685039370078741" top="0.59055118110236227" bottom="0.59055118110236227" header="0.39370078740157483" footer="0.39370078740157483"/>
  <pageSetup paperSize="9" scale="75" orientation="landscape" horizontalDpi="4294967293" verticalDpi="4294967293" r:id="rId1"/>
  <headerFooter>
    <oddFooter>&amp;R&amp;P</oddFooter>
  </headerFooter>
  <ignoredErrors>
    <ignoredError sqref="W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7CAE7-A7C5-4E9F-8858-D7DDC13F6C54}">
  <sheetPr>
    <tabColor rgb="FF0000CC"/>
  </sheetPr>
  <dimension ref="A1:W53"/>
  <sheetViews>
    <sheetView view="pageBreakPreview" zoomScale="90" zoomScaleNormal="90" zoomScaleSheetLayoutView="90" workbookViewId="0">
      <pane ySplit="18" topLeftCell="A19" activePane="bottomLeft" state="frozen"/>
      <selection activeCell="H25" sqref="H25"/>
      <selection pane="bottomLeft" activeCell="A14" sqref="A14:B14"/>
    </sheetView>
  </sheetViews>
  <sheetFormatPr defaultColWidth="7.7109375" defaultRowHeight="15" x14ac:dyDescent="0.25"/>
  <cols>
    <col min="1" max="1" width="22.85546875" style="4" customWidth="1"/>
    <col min="2" max="2" width="9" style="4" customWidth="1"/>
    <col min="3" max="3" width="5.42578125" style="4" customWidth="1"/>
    <col min="4" max="4" width="9.5703125" style="4" customWidth="1"/>
    <col min="5" max="5" width="7.5703125" style="4" customWidth="1"/>
    <col min="6" max="6" width="10.85546875" style="4" customWidth="1"/>
    <col min="7" max="7" width="39.42578125" style="4" customWidth="1"/>
    <col min="8" max="8" width="12.7109375" style="4" customWidth="1"/>
    <col min="9" max="16" width="12.85546875" style="4" customWidth="1"/>
    <col min="17" max="20" width="12.7109375" style="3" customWidth="1"/>
    <col min="21" max="21" width="35.85546875" style="12" customWidth="1"/>
    <col min="22" max="22" width="22.85546875" style="12" customWidth="1"/>
    <col min="23" max="16384" width="7.7109375" style="12"/>
  </cols>
  <sheetData>
    <row r="1" spans="1:20" s="4" customFormat="1" ht="44.25" customHeight="1" x14ac:dyDescent="0.25">
      <c r="A1" s="1"/>
      <c r="B1" s="2"/>
      <c r="C1" s="2"/>
      <c r="D1" s="2"/>
      <c r="E1" s="2"/>
      <c r="F1" s="2"/>
      <c r="G1" s="2"/>
      <c r="H1" s="2"/>
      <c r="I1" s="205"/>
      <c r="J1" s="206"/>
      <c r="K1" s="206"/>
      <c r="L1" s="206"/>
      <c r="M1" s="205" t="s">
        <v>349</v>
      </c>
      <c r="N1" s="206"/>
      <c r="O1" s="206"/>
      <c r="P1" s="206"/>
      <c r="Q1" s="3"/>
      <c r="R1" s="3"/>
      <c r="S1" s="3"/>
      <c r="T1" s="3"/>
    </row>
    <row r="2" spans="1:20" s="4" customFormat="1" ht="11.6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</row>
    <row r="3" spans="1:20" s="4" customFormat="1" ht="15" customHeight="1" x14ac:dyDescent="0.25">
      <c r="A3" s="5" t="s">
        <v>156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"/>
      <c r="R3" s="3"/>
      <c r="S3" s="3"/>
      <c r="T3" s="3"/>
    </row>
    <row r="4" spans="1:20" s="4" customFormat="1" ht="15" customHeight="1" x14ac:dyDescent="0.25">
      <c r="A4" s="7"/>
      <c r="B4" s="7"/>
      <c r="C4" s="7"/>
      <c r="D4" s="7"/>
      <c r="E4" s="5" t="s">
        <v>157</v>
      </c>
      <c r="F4" s="6"/>
      <c r="G4" s="6"/>
      <c r="H4" s="6"/>
      <c r="I4" s="7"/>
      <c r="J4" s="7"/>
      <c r="K4" s="7"/>
      <c r="L4" s="7"/>
      <c r="M4" s="167"/>
      <c r="N4" s="167"/>
      <c r="O4" s="167"/>
      <c r="P4" s="167"/>
      <c r="Q4" s="3"/>
      <c r="R4" s="3"/>
      <c r="S4" s="3"/>
      <c r="T4" s="3"/>
    </row>
    <row r="5" spans="1:20" s="4" customFormat="1" hidden="1" x14ac:dyDescent="0.25">
      <c r="A5" s="2"/>
      <c r="B5" s="8"/>
      <c r="C5" s="8"/>
      <c r="D5" s="8"/>
      <c r="E5" s="8"/>
      <c r="F5" s="207" t="s">
        <v>158</v>
      </c>
      <c r="G5" s="208"/>
      <c r="H5" s="208"/>
      <c r="I5" s="8"/>
      <c r="J5" s="8"/>
      <c r="K5" s="8"/>
      <c r="L5" s="8"/>
      <c r="M5" s="8"/>
      <c r="N5" s="8"/>
      <c r="O5" s="8"/>
      <c r="P5" s="8"/>
      <c r="Q5" s="3"/>
      <c r="R5" s="3"/>
      <c r="S5" s="3"/>
      <c r="T5" s="3"/>
    </row>
    <row r="6" spans="1:20" s="4" customFormat="1" ht="15" customHeight="1" x14ac:dyDescent="0.25">
      <c r="A6" s="2"/>
      <c r="B6" s="8"/>
      <c r="C6" s="8"/>
      <c r="D6" s="8"/>
      <c r="E6" s="8"/>
      <c r="F6" s="5" t="s">
        <v>159</v>
      </c>
      <c r="G6" s="6"/>
      <c r="H6" s="6"/>
      <c r="I6" s="9"/>
      <c r="J6" s="8"/>
      <c r="K6" s="8"/>
      <c r="L6" s="8"/>
      <c r="M6" s="9"/>
      <c r="N6" s="8"/>
      <c r="O6" s="8"/>
      <c r="P6" s="8"/>
      <c r="Q6" s="3"/>
      <c r="R6" s="3"/>
      <c r="S6" s="3"/>
      <c r="T6" s="3"/>
    </row>
    <row r="7" spans="1:20" s="4" customFormat="1" hidden="1" x14ac:dyDescent="0.25">
      <c r="A7" s="2"/>
      <c r="B7" s="8"/>
      <c r="C7" s="8"/>
      <c r="D7" s="8"/>
      <c r="E7" s="8"/>
      <c r="F7" s="208"/>
      <c r="G7" s="208"/>
      <c r="H7" s="208"/>
      <c r="I7" s="8"/>
      <c r="J7" s="8"/>
      <c r="K7" s="8"/>
      <c r="L7" s="8"/>
      <c r="M7" s="8"/>
      <c r="N7" s="8"/>
      <c r="O7" s="8"/>
      <c r="P7" s="8"/>
      <c r="Q7" s="3"/>
      <c r="R7" s="3"/>
      <c r="S7" s="3"/>
      <c r="T7" s="3"/>
    </row>
    <row r="8" spans="1:20" s="4" customFormat="1" hidden="1" x14ac:dyDescent="0.25">
      <c r="A8" s="2"/>
      <c r="B8" s="8"/>
      <c r="C8" s="8"/>
      <c r="D8" s="8"/>
      <c r="E8" s="8"/>
      <c r="F8" s="207" t="s">
        <v>160</v>
      </c>
      <c r="G8" s="208"/>
      <c r="H8" s="208"/>
      <c r="I8" s="8"/>
      <c r="J8" s="8"/>
      <c r="K8" s="8"/>
      <c r="L8" s="8"/>
      <c r="M8" s="8"/>
      <c r="N8" s="8"/>
      <c r="O8" s="8"/>
      <c r="P8" s="8"/>
      <c r="Q8" s="3"/>
      <c r="R8" s="3"/>
      <c r="S8" s="3"/>
      <c r="T8" s="3"/>
    </row>
    <row r="9" spans="1:20" s="4" customFormat="1" hidden="1" x14ac:dyDescent="0.25">
      <c r="A9" s="2"/>
      <c r="B9" s="8"/>
      <c r="C9" s="8"/>
      <c r="D9" s="8"/>
      <c r="E9" s="8"/>
      <c r="F9" s="207" t="s">
        <v>161</v>
      </c>
      <c r="G9" s="208"/>
      <c r="H9" s="208"/>
      <c r="I9" s="8"/>
      <c r="J9" s="8"/>
      <c r="K9" s="8"/>
      <c r="L9" s="8"/>
      <c r="M9" s="8"/>
      <c r="N9" s="8"/>
      <c r="O9" s="8"/>
      <c r="P9" s="8"/>
      <c r="Q9" s="3"/>
      <c r="R9" s="3"/>
      <c r="S9" s="3"/>
      <c r="T9" s="3"/>
    </row>
    <row r="10" spans="1:20" s="4" customFormat="1" hidden="1" x14ac:dyDescent="0.25">
      <c r="A10" s="2"/>
      <c r="B10" s="8"/>
      <c r="C10" s="8"/>
      <c r="D10" s="8"/>
      <c r="E10" s="207" t="s">
        <v>162</v>
      </c>
      <c r="F10" s="208"/>
      <c r="G10" s="208"/>
      <c r="H10" s="208"/>
      <c r="I10" s="8"/>
      <c r="J10" s="8"/>
      <c r="K10" s="8"/>
      <c r="L10" s="8"/>
      <c r="M10" s="8"/>
      <c r="N10" s="8"/>
      <c r="O10" s="8"/>
      <c r="P10" s="8"/>
      <c r="Q10" s="3"/>
      <c r="R10" s="3"/>
      <c r="S10" s="3"/>
      <c r="T10" s="3"/>
    </row>
    <row r="11" spans="1:20" s="4" customFormat="1" hidden="1" x14ac:dyDescent="0.25">
      <c r="A11" s="2"/>
      <c r="B11" s="8"/>
      <c r="C11" s="8"/>
      <c r="D11" s="8"/>
      <c r="E11" s="10"/>
      <c r="F11" s="207" t="s">
        <v>163</v>
      </c>
      <c r="G11" s="208"/>
      <c r="H11" s="208"/>
      <c r="I11" s="8"/>
      <c r="J11" s="8"/>
      <c r="K11" s="8"/>
      <c r="L11" s="8"/>
      <c r="M11" s="8"/>
      <c r="N11" s="8"/>
      <c r="O11" s="8"/>
      <c r="P11" s="8"/>
      <c r="Q11" s="3"/>
      <c r="R11" s="3"/>
      <c r="S11" s="3"/>
      <c r="T11" s="3"/>
    </row>
    <row r="12" spans="1:20" s="4" customFormat="1" hidden="1" x14ac:dyDescent="0.25">
      <c r="A12" s="2"/>
      <c r="B12" s="8"/>
      <c r="C12" s="8"/>
      <c r="D12" s="8"/>
      <c r="E12" s="10"/>
      <c r="F12" s="207" t="s">
        <v>164</v>
      </c>
      <c r="G12" s="208"/>
      <c r="H12" s="208"/>
      <c r="I12" s="8"/>
      <c r="J12" s="8"/>
      <c r="K12" s="8"/>
      <c r="L12" s="8"/>
      <c r="M12" s="8"/>
      <c r="N12" s="8"/>
      <c r="O12" s="8"/>
      <c r="P12" s="8"/>
      <c r="Q12" s="3"/>
      <c r="R12" s="3"/>
      <c r="S12" s="3"/>
      <c r="T12" s="3"/>
    </row>
    <row r="13" spans="1:20" s="4" customFormat="1" ht="11.65" customHeigh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11"/>
      <c r="M13" s="2"/>
      <c r="N13" s="2"/>
      <c r="O13" s="2"/>
      <c r="P13" s="11"/>
      <c r="Q13" s="3"/>
      <c r="R13" s="3"/>
      <c r="S13" s="3"/>
      <c r="T13" s="3"/>
    </row>
    <row r="14" spans="1:20" s="4" customFormat="1" ht="25.5" x14ac:dyDescent="0.25">
      <c r="A14" s="211" t="s">
        <v>0</v>
      </c>
      <c r="B14" s="212"/>
      <c r="C14" s="211" t="s">
        <v>165</v>
      </c>
      <c r="D14" s="213"/>
      <c r="E14" s="212"/>
      <c r="F14" s="169" t="s">
        <v>1</v>
      </c>
      <c r="G14" s="211" t="s">
        <v>166</v>
      </c>
      <c r="H14" s="213"/>
      <c r="I14" s="223" t="s">
        <v>9</v>
      </c>
      <c r="J14" s="224"/>
      <c r="K14" s="224"/>
      <c r="L14" s="225"/>
      <c r="M14" s="223" t="s">
        <v>10</v>
      </c>
      <c r="N14" s="224"/>
      <c r="O14" s="224"/>
      <c r="P14" s="225"/>
      <c r="Q14" s="3"/>
      <c r="R14" s="3"/>
      <c r="S14" s="3"/>
      <c r="T14" s="3"/>
    </row>
    <row r="15" spans="1:20" s="4" customFormat="1" ht="17.25" customHeight="1" x14ac:dyDescent="0.25">
      <c r="A15" s="217" t="s">
        <v>167</v>
      </c>
      <c r="B15" s="217" t="s">
        <v>168</v>
      </c>
      <c r="C15" s="217" t="s">
        <v>169</v>
      </c>
      <c r="D15" s="217" t="s">
        <v>170</v>
      </c>
      <c r="E15" s="217" t="s">
        <v>171</v>
      </c>
      <c r="F15" s="217" t="s">
        <v>168</v>
      </c>
      <c r="G15" s="217" t="s">
        <v>172</v>
      </c>
      <c r="H15" s="220" t="s">
        <v>168</v>
      </c>
      <c r="I15" s="215" t="s">
        <v>339</v>
      </c>
      <c r="J15" s="226" t="s">
        <v>4</v>
      </c>
      <c r="K15" s="224"/>
      <c r="L15" s="227" t="s">
        <v>173</v>
      </c>
      <c r="M15" s="215" t="s">
        <v>339</v>
      </c>
      <c r="N15" s="226" t="s">
        <v>4</v>
      </c>
      <c r="O15" s="224"/>
      <c r="P15" s="227" t="s">
        <v>173</v>
      </c>
      <c r="Q15" s="3"/>
      <c r="R15" s="3"/>
      <c r="S15" s="3"/>
      <c r="T15" s="3"/>
    </row>
    <row r="16" spans="1:20" s="4" customFormat="1" x14ac:dyDescent="0.25">
      <c r="A16" s="218"/>
      <c r="B16" s="218"/>
      <c r="C16" s="218"/>
      <c r="D16" s="218"/>
      <c r="E16" s="218"/>
      <c r="F16" s="218"/>
      <c r="G16" s="218"/>
      <c r="H16" s="221"/>
      <c r="I16" s="216"/>
      <c r="J16" s="209" t="s">
        <v>6</v>
      </c>
      <c r="K16" s="209" t="s">
        <v>7</v>
      </c>
      <c r="L16" s="228"/>
      <c r="M16" s="216"/>
      <c r="N16" s="209" t="s">
        <v>6</v>
      </c>
      <c r="O16" s="209" t="s">
        <v>7</v>
      </c>
      <c r="P16" s="228"/>
      <c r="Q16" s="3"/>
      <c r="R16" s="3"/>
      <c r="S16" s="3"/>
      <c r="T16" s="3"/>
    </row>
    <row r="17" spans="1:23" ht="15" hidden="1" customHeight="1" x14ac:dyDescent="0.25">
      <c r="A17" s="218"/>
      <c r="B17" s="218"/>
      <c r="C17" s="218"/>
      <c r="D17" s="218"/>
      <c r="E17" s="218"/>
      <c r="F17" s="218"/>
      <c r="G17" s="218"/>
      <c r="H17" s="221"/>
      <c r="I17" s="216"/>
      <c r="J17" s="210"/>
      <c r="K17" s="210"/>
      <c r="L17" s="228"/>
      <c r="M17" s="216"/>
      <c r="N17" s="210"/>
      <c r="O17" s="210"/>
      <c r="P17" s="228"/>
    </row>
    <row r="18" spans="1:23" x14ac:dyDescent="0.25">
      <c r="A18" s="219"/>
      <c r="B18" s="219"/>
      <c r="C18" s="219"/>
      <c r="D18" s="219"/>
      <c r="E18" s="219"/>
      <c r="F18" s="219"/>
      <c r="G18" s="219"/>
      <c r="H18" s="222"/>
      <c r="I18" s="216"/>
      <c r="J18" s="210"/>
      <c r="K18" s="210"/>
      <c r="L18" s="228"/>
      <c r="M18" s="216"/>
      <c r="N18" s="210"/>
      <c r="O18" s="210"/>
      <c r="P18" s="228"/>
      <c r="Q18" s="13"/>
      <c r="R18" s="13"/>
      <c r="S18" s="13"/>
      <c r="U18" s="12" t="s">
        <v>174</v>
      </c>
    </row>
    <row r="19" spans="1:23" ht="30" x14ac:dyDescent="0.25">
      <c r="A19" s="14" t="s">
        <v>200</v>
      </c>
      <c r="B19" s="15" t="s">
        <v>109</v>
      </c>
      <c r="C19" s="16" t="s">
        <v>338</v>
      </c>
      <c r="D19" s="16"/>
      <c r="E19" s="16"/>
      <c r="F19" s="17" t="s">
        <v>175</v>
      </c>
      <c r="G19" s="14" t="s">
        <v>340</v>
      </c>
      <c r="H19" s="18" t="s">
        <v>344</v>
      </c>
      <c r="I19" s="19">
        <v>600000</v>
      </c>
      <c r="J19" s="20"/>
      <c r="K19" s="20">
        <v>140000</v>
      </c>
      <c r="L19" s="21">
        <f>+I19-J19+K19</f>
        <v>740000</v>
      </c>
      <c r="M19" s="19">
        <v>600000</v>
      </c>
      <c r="N19" s="20"/>
      <c r="O19" s="20">
        <v>140000</v>
      </c>
      <c r="P19" s="21">
        <f>+M19-N19+O19</f>
        <v>740000</v>
      </c>
      <c r="R19" s="22"/>
      <c r="S19" s="22"/>
      <c r="U19" s="23" t="str">
        <f>IF(OR(A19="",COUNTIF(A19,"*Razem*")&gt;0),"-",VLOOKUP(A19,$V$31:$W$53,2,0)&amp;" "&amp;H19&amp;" "&amp;MID(C19,5,5)&amp;" "&amp;MID(C19,12,4)&amp;" "&amp;F19)</f>
        <v>WOŚ B/III/1/3 90003 4300 GMMW</v>
      </c>
    </row>
    <row r="20" spans="1:23" ht="30" x14ac:dyDescent="0.25">
      <c r="A20" s="14" t="s">
        <v>200</v>
      </c>
      <c r="B20" s="15" t="s">
        <v>109</v>
      </c>
      <c r="C20" s="16" t="s">
        <v>343</v>
      </c>
      <c r="D20" s="16"/>
      <c r="E20" s="16"/>
      <c r="F20" s="17" t="s">
        <v>175</v>
      </c>
      <c r="G20" s="14" t="s">
        <v>342</v>
      </c>
      <c r="H20" s="18" t="s">
        <v>341</v>
      </c>
      <c r="I20" s="24">
        <v>150000</v>
      </c>
      <c r="J20" s="20">
        <v>140000</v>
      </c>
      <c r="K20" s="20"/>
      <c r="L20" s="21">
        <f t="shared" ref="L20" si="0">+I20-J20+K20</f>
        <v>10000</v>
      </c>
      <c r="M20" s="24">
        <v>150000</v>
      </c>
      <c r="N20" s="20">
        <v>140000</v>
      </c>
      <c r="O20" s="20"/>
      <c r="P20" s="21">
        <f t="shared" ref="P20" si="1">+M20-N20+O20</f>
        <v>10000</v>
      </c>
      <c r="R20" s="22"/>
      <c r="S20" s="22"/>
      <c r="U20" s="23" t="str">
        <f>IF(OR(A20="",COUNTIF(A20,"*Razem*")&gt;0),"-",VLOOKUP(A20,$V$31:$W$53,2,0)&amp;" "&amp;H20&amp;" "&amp;MID(C20,5,5)&amp;" "&amp;MID(C20,12,4)&amp;" "&amp;F20)</f>
        <v>WOŚ B/III/3/1 90004 4210 GMMW</v>
      </c>
    </row>
    <row r="21" spans="1:23" s="31" customFormat="1" ht="25.5" customHeight="1" x14ac:dyDescent="0.25">
      <c r="A21" s="25" t="s">
        <v>8</v>
      </c>
      <c r="B21" s="25"/>
      <c r="C21" s="25"/>
      <c r="D21" s="25"/>
      <c r="E21" s="25"/>
      <c r="F21" s="25"/>
      <c r="G21" s="25"/>
      <c r="H21" s="26"/>
      <c r="I21" s="27">
        <f t="shared" ref="I21:P21" si="2">SUM(I19:I20)</f>
        <v>750000</v>
      </c>
      <c r="J21" s="28">
        <f t="shared" si="2"/>
        <v>140000</v>
      </c>
      <c r="K21" s="28">
        <f t="shared" si="2"/>
        <v>140000</v>
      </c>
      <c r="L21" s="29">
        <f t="shared" si="2"/>
        <v>750000</v>
      </c>
      <c r="M21" s="27">
        <f t="shared" si="2"/>
        <v>750000</v>
      </c>
      <c r="N21" s="28">
        <f t="shared" si="2"/>
        <v>140000</v>
      </c>
      <c r="O21" s="28">
        <f t="shared" si="2"/>
        <v>140000</v>
      </c>
      <c r="P21" s="29">
        <f t="shared" si="2"/>
        <v>750000</v>
      </c>
      <c r="Q21" s="30"/>
      <c r="R21" s="30"/>
      <c r="S21" s="30"/>
      <c r="T21" s="30"/>
      <c r="U21" s="23" t="str">
        <f>IF(OR(A21="",COUNTIF(A21,"*Razem*")&gt;0),"-",VLOOKUP(A21,$V$31:$W$53,2,0)&amp;" "&amp;H21&amp;" "&amp;MID(C21,5,5)&amp;" "&amp;MID(C21,12,4)&amp;" "&amp;F21)</f>
        <v>-</v>
      </c>
    </row>
    <row r="22" spans="1:23" ht="105" customHeight="1" x14ac:dyDescent="0.25">
      <c r="A22" s="143"/>
      <c r="B22" s="143"/>
      <c r="C22" s="143"/>
      <c r="D22" s="143"/>
      <c r="E22" s="143"/>
      <c r="F22" s="143"/>
      <c r="G22" s="143"/>
    </row>
    <row r="23" spans="1:23" x14ac:dyDescent="0.25">
      <c r="A23" s="143"/>
      <c r="B23" s="214" t="s">
        <v>281</v>
      </c>
      <c r="C23" s="214"/>
      <c r="D23" s="214"/>
      <c r="E23" s="214"/>
      <c r="F23" s="144"/>
      <c r="G23" s="145"/>
    </row>
    <row r="29" spans="1:23" x14ac:dyDescent="0.25">
      <c r="V29" s="23"/>
      <c r="W29" s="23"/>
    </row>
    <row r="30" spans="1:23" x14ac:dyDescent="0.25">
      <c r="V30" s="32" t="s">
        <v>176</v>
      </c>
      <c r="W30" s="32" t="s">
        <v>177</v>
      </c>
    </row>
    <row r="31" spans="1:23" x14ac:dyDescent="0.25">
      <c r="V31" s="23" t="s">
        <v>178</v>
      </c>
      <c r="W31" s="23" t="s">
        <v>179</v>
      </c>
    </row>
    <row r="32" spans="1:23" x14ac:dyDescent="0.25">
      <c r="V32" s="23" t="s">
        <v>180</v>
      </c>
      <c r="W32" s="23" t="s">
        <v>181</v>
      </c>
    </row>
    <row r="33" spans="22:23" x14ac:dyDescent="0.25">
      <c r="V33" s="23" t="s">
        <v>182</v>
      </c>
      <c r="W33" s="23" t="s">
        <v>183</v>
      </c>
    </row>
    <row r="34" spans="22:23" x14ac:dyDescent="0.25">
      <c r="V34" s="23" t="s">
        <v>184</v>
      </c>
      <c r="W34" s="23" t="s">
        <v>185</v>
      </c>
    </row>
    <row r="35" spans="22:23" x14ac:dyDescent="0.25">
      <c r="V35" s="23" t="s">
        <v>186</v>
      </c>
      <c r="W35" s="23" t="s">
        <v>187</v>
      </c>
    </row>
    <row r="36" spans="22:23" x14ac:dyDescent="0.25">
      <c r="V36" s="23" t="s">
        <v>188</v>
      </c>
      <c r="W36" s="23" t="s">
        <v>189</v>
      </c>
    </row>
    <row r="37" spans="22:23" x14ac:dyDescent="0.25">
      <c r="V37" s="23" t="s">
        <v>190</v>
      </c>
      <c r="W37" s="23" t="s">
        <v>191</v>
      </c>
    </row>
    <row r="38" spans="22:23" x14ac:dyDescent="0.25">
      <c r="V38" s="23" t="s">
        <v>192</v>
      </c>
      <c r="W38" s="23" t="s">
        <v>193</v>
      </c>
    </row>
    <row r="39" spans="22:23" x14ac:dyDescent="0.25">
      <c r="V39" s="23" t="s">
        <v>194</v>
      </c>
      <c r="W39" s="23" t="s">
        <v>195</v>
      </c>
    </row>
    <row r="40" spans="22:23" x14ac:dyDescent="0.25">
      <c r="V40" s="23" t="s">
        <v>196</v>
      </c>
      <c r="W40" s="23" t="s">
        <v>197</v>
      </c>
    </row>
    <row r="41" spans="22:23" x14ac:dyDescent="0.25">
      <c r="V41" s="23" t="s">
        <v>198</v>
      </c>
      <c r="W41" s="23" t="s">
        <v>199</v>
      </c>
    </row>
    <row r="42" spans="22:23" x14ac:dyDescent="0.25">
      <c r="V42" s="168" t="s">
        <v>200</v>
      </c>
      <c r="W42" s="23" t="s">
        <v>201</v>
      </c>
    </row>
    <row r="43" spans="22:23" x14ac:dyDescent="0.25">
      <c r="V43" s="23" t="s">
        <v>202</v>
      </c>
      <c r="W43" s="23" t="s">
        <v>203</v>
      </c>
    </row>
    <row r="44" spans="22:23" x14ac:dyDescent="0.25">
      <c r="V44" s="23" t="s">
        <v>204</v>
      </c>
      <c r="W44" s="23" t="s">
        <v>205</v>
      </c>
    </row>
    <row r="45" spans="22:23" x14ac:dyDescent="0.25">
      <c r="V45" s="23" t="s">
        <v>206</v>
      </c>
      <c r="W45" s="23" t="s">
        <v>207</v>
      </c>
    </row>
    <row r="46" spans="22:23" x14ac:dyDescent="0.25">
      <c r="V46" s="23" t="s">
        <v>208</v>
      </c>
      <c r="W46" s="23" t="s">
        <v>209</v>
      </c>
    </row>
    <row r="47" spans="22:23" x14ac:dyDescent="0.25">
      <c r="V47" s="23" t="s">
        <v>210</v>
      </c>
      <c r="W47" s="23" t="s">
        <v>211</v>
      </c>
    </row>
    <row r="48" spans="22:23" x14ac:dyDescent="0.25">
      <c r="V48" s="23" t="s">
        <v>212</v>
      </c>
      <c r="W48" s="23" t="s">
        <v>213</v>
      </c>
    </row>
    <row r="49" spans="22:23" x14ac:dyDescent="0.25">
      <c r="V49" s="23" t="s">
        <v>214</v>
      </c>
      <c r="W49" s="23" t="s">
        <v>215</v>
      </c>
    </row>
    <row r="50" spans="22:23" x14ac:dyDescent="0.25">
      <c r="V50" s="23" t="s">
        <v>216</v>
      </c>
      <c r="W50" s="23" t="s">
        <v>217</v>
      </c>
    </row>
    <row r="51" spans="22:23" x14ac:dyDescent="0.25">
      <c r="V51" s="23" t="s">
        <v>218</v>
      </c>
      <c r="W51" s="23" t="s">
        <v>219</v>
      </c>
    </row>
    <row r="52" spans="22:23" x14ac:dyDescent="0.25">
      <c r="V52" s="23" t="s">
        <v>220</v>
      </c>
      <c r="W52" s="23" t="s">
        <v>221</v>
      </c>
    </row>
    <row r="53" spans="22:23" x14ac:dyDescent="0.25">
      <c r="V53" s="23" t="s">
        <v>222</v>
      </c>
      <c r="W53" s="23" t="s">
        <v>223</v>
      </c>
    </row>
  </sheetData>
  <autoFilter ref="A18:X18" xr:uid="{1EEFD25D-E306-4FB5-8F4F-01BB2B54F330}"/>
  <mergeCells count="33">
    <mergeCell ref="M1:P1"/>
    <mergeCell ref="M14:P14"/>
    <mergeCell ref="M15:M18"/>
    <mergeCell ref="N15:O15"/>
    <mergeCell ref="P15:P18"/>
    <mergeCell ref="N16:N18"/>
    <mergeCell ref="O16:O18"/>
    <mergeCell ref="A14:B14"/>
    <mergeCell ref="C14:E14"/>
    <mergeCell ref="G14:H14"/>
    <mergeCell ref="B23:E23"/>
    <mergeCell ref="I15:I18"/>
    <mergeCell ref="A15:A18"/>
    <mergeCell ref="B15:B18"/>
    <mergeCell ref="C15:C18"/>
    <mergeCell ref="D15:D18"/>
    <mergeCell ref="E15:E18"/>
    <mergeCell ref="F15:F18"/>
    <mergeCell ref="G15:G18"/>
    <mergeCell ref="H15:H18"/>
    <mergeCell ref="I14:L14"/>
    <mergeCell ref="J15:K15"/>
    <mergeCell ref="L15:L18"/>
    <mergeCell ref="J16:J18"/>
    <mergeCell ref="K16:K18"/>
    <mergeCell ref="E10:H10"/>
    <mergeCell ref="F11:H11"/>
    <mergeCell ref="F12:H12"/>
    <mergeCell ref="I1:L1"/>
    <mergeCell ref="F5:H5"/>
    <mergeCell ref="F7:H7"/>
    <mergeCell ref="F8:H8"/>
    <mergeCell ref="F9:H9"/>
  </mergeCells>
  <pageMargins left="0.59055118110236227" right="0.59055118110236227" top="0.59055118110236227" bottom="0.59055118110236227" header="0.39370078740157483" footer="0.39370078740157483"/>
  <pageSetup paperSize="9" scale="60" orientation="landscape" horizontalDpi="4294967293" verticalDpi="4294967293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3D5AE-220A-4444-9BAC-684138BD7269}">
  <sheetPr>
    <tabColor rgb="FF00B0F0"/>
  </sheetPr>
  <dimension ref="A1:AA37"/>
  <sheetViews>
    <sheetView view="pageBreakPreview" zoomScaleNormal="100" zoomScaleSheetLayoutView="100" workbookViewId="0">
      <selection activeCell="A3" sqref="A3"/>
    </sheetView>
  </sheetViews>
  <sheetFormatPr defaultColWidth="9.140625" defaultRowHeight="11.25" x14ac:dyDescent="0.2"/>
  <cols>
    <col min="1" max="16384" width="9.140625" style="62"/>
  </cols>
  <sheetData>
    <row r="1" spans="1:26" x14ac:dyDescent="0.2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1"/>
    </row>
    <row r="2" spans="1:26" ht="37.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L2" s="64"/>
      <c r="N2" s="232" t="s">
        <v>234</v>
      </c>
      <c r="O2" s="232"/>
      <c r="P2" s="232"/>
      <c r="Q2" s="232"/>
      <c r="R2" s="232"/>
      <c r="S2" s="64"/>
      <c r="T2" s="64"/>
      <c r="U2" s="64"/>
      <c r="V2" s="64"/>
      <c r="W2" s="64"/>
      <c r="X2" s="64"/>
      <c r="Y2" s="64"/>
      <c r="Z2" s="64"/>
    </row>
    <row r="3" spans="1:26" ht="12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5"/>
      <c r="V3" s="66"/>
      <c r="W3" s="66"/>
      <c r="X3" s="66"/>
      <c r="Y3" s="63"/>
      <c r="Z3" s="63"/>
    </row>
    <row r="4" spans="1:26" ht="12" customHeight="1" x14ac:dyDescent="0.2">
      <c r="A4" s="233" t="s">
        <v>235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67"/>
      <c r="T4" s="67"/>
      <c r="U4" s="67"/>
      <c r="V4" s="67"/>
      <c r="W4" s="67"/>
      <c r="X4" s="67"/>
      <c r="Y4" s="67"/>
      <c r="Z4" s="67"/>
    </row>
    <row r="6" spans="1:26" x14ac:dyDescent="0.2">
      <c r="A6" s="68"/>
      <c r="B6" s="229" t="s">
        <v>236</v>
      </c>
      <c r="C6" s="230"/>
      <c r="D6" s="230"/>
      <c r="E6" s="230"/>
      <c r="F6" s="230"/>
      <c r="G6" s="230"/>
      <c r="H6" s="230"/>
      <c r="I6" s="230"/>
      <c r="J6" s="230"/>
      <c r="K6" s="231"/>
      <c r="L6" s="69"/>
      <c r="M6" s="70"/>
      <c r="N6" s="71"/>
      <c r="O6" s="63"/>
      <c r="P6" s="70"/>
      <c r="Q6" s="70"/>
      <c r="R6" s="70"/>
      <c r="S6" s="63"/>
      <c r="T6" s="63"/>
      <c r="U6" s="63"/>
      <c r="V6" s="63"/>
      <c r="W6" s="63"/>
      <c r="X6" s="63"/>
      <c r="Y6" s="63"/>
      <c r="Z6" s="72"/>
    </row>
    <row r="7" spans="1:26" x14ac:dyDescent="0.2">
      <c r="A7" s="68"/>
      <c r="B7" s="229" t="s">
        <v>237</v>
      </c>
      <c r="C7" s="230"/>
      <c r="D7" s="230"/>
      <c r="E7" s="230"/>
      <c r="F7" s="230"/>
      <c r="G7" s="230"/>
      <c r="H7" s="230"/>
      <c r="I7" s="230"/>
      <c r="J7" s="230"/>
      <c r="K7" s="231"/>
      <c r="L7" s="69"/>
      <c r="M7" s="73"/>
      <c r="N7" s="71"/>
      <c r="O7" s="63"/>
      <c r="P7" s="73"/>
      <c r="Q7" s="73"/>
      <c r="R7" s="73"/>
      <c r="S7" s="63"/>
      <c r="T7" s="63"/>
      <c r="U7" s="63"/>
      <c r="V7" s="63"/>
      <c r="W7" s="63"/>
      <c r="X7" s="63"/>
      <c r="Y7" s="63"/>
      <c r="Z7" s="72"/>
    </row>
    <row r="8" spans="1:26" x14ac:dyDescent="0.2">
      <c r="A8" s="68"/>
      <c r="B8" s="229" t="s">
        <v>238</v>
      </c>
      <c r="C8" s="230"/>
      <c r="D8" s="230"/>
      <c r="E8" s="230"/>
      <c r="F8" s="230"/>
      <c r="G8" s="230"/>
      <c r="H8" s="230"/>
      <c r="I8" s="230"/>
      <c r="J8" s="230"/>
      <c r="K8" s="231"/>
      <c r="L8" s="69"/>
      <c r="M8" s="73"/>
      <c r="N8" s="71"/>
      <c r="O8" s="73"/>
      <c r="P8" s="73"/>
      <c r="Q8" s="73"/>
      <c r="R8" s="73"/>
      <c r="S8" s="63"/>
      <c r="T8" s="63"/>
      <c r="U8" s="63"/>
      <c r="V8" s="63"/>
      <c r="W8" s="63"/>
      <c r="X8" s="63"/>
      <c r="Y8" s="63"/>
      <c r="Z8" s="72"/>
    </row>
    <row r="9" spans="1:26" x14ac:dyDescent="0.2">
      <c r="A9" s="68"/>
      <c r="B9" s="229" t="s">
        <v>239</v>
      </c>
      <c r="C9" s="230"/>
      <c r="D9" s="230"/>
      <c r="E9" s="230"/>
      <c r="F9" s="230"/>
      <c r="G9" s="230"/>
      <c r="H9" s="230"/>
      <c r="I9" s="230"/>
      <c r="J9" s="230"/>
      <c r="K9" s="231"/>
      <c r="L9" s="74"/>
      <c r="M9" s="75"/>
      <c r="N9" s="76"/>
      <c r="O9" s="75"/>
      <c r="P9" s="75"/>
      <c r="Q9" s="75"/>
      <c r="R9" s="75"/>
      <c r="S9" s="63"/>
      <c r="T9" s="63"/>
      <c r="U9" s="63"/>
      <c r="V9" s="63"/>
      <c r="W9" s="63"/>
      <c r="X9" s="63"/>
      <c r="Y9" s="63"/>
      <c r="Z9" s="72"/>
    </row>
    <row r="10" spans="1:26" x14ac:dyDescent="0.2">
      <c r="A10" s="68"/>
      <c r="B10" s="229" t="s">
        <v>240</v>
      </c>
      <c r="C10" s="230"/>
      <c r="D10" s="230"/>
      <c r="E10" s="230"/>
      <c r="F10" s="230"/>
      <c r="G10" s="230"/>
      <c r="H10" s="230"/>
      <c r="I10" s="230"/>
      <c r="J10" s="230"/>
      <c r="K10" s="231"/>
      <c r="L10" s="74"/>
      <c r="M10" s="75"/>
      <c r="N10" s="75"/>
      <c r="O10" s="75"/>
      <c r="P10" s="75"/>
      <c r="Q10" s="75"/>
      <c r="R10" s="75"/>
      <c r="S10" s="63"/>
      <c r="T10" s="63"/>
      <c r="U10" s="63"/>
      <c r="V10" s="63"/>
      <c r="W10" s="63"/>
      <c r="X10" s="63"/>
      <c r="Y10" s="63"/>
      <c r="Z10" s="72"/>
    </row>
    <row r="11" spans="1:26" x14ac:dyDescent="0.2">
      <c r="A11" s="68"/>
      <c r="B11" s="229" t="s">
        <v>241</v>
      </c>
      <c r="C11" s="230"/>
      <c r="D11" s="230"/>
      <c r="E11" s="230"/>
      <c r="F11" s="230"/>
      <c r="G11" s="230"/>
      <c r="H11" s="230"/>
      <c r="I11" s="230"/>
      <c r="J11" s="230"/>
      <c r="K11" s="231"/>
      <c r="L11" s="74"/>
      <c r="M11" s="75"/>
      <c r="N11" s="75"/>
      <c r="O11" s="75"/>
      <c r="P11" s="75"/>
      <c r="Q11" s="75"/>
      <c r="R11" s="75"/>
      <c r="S11" s="63"/>
      <c r="T11" s="63"/>
      <c r="U11" s="63"/>
      <c r="V11" s="63"/>
      <c r="W11" s="63"/>
      <c r="X11" s="63"/>
      <c r="Y11" s="63"/>
      <c r="Z11" s="72"/>
    </row>
    <row r="12" spans="1:26" x14ac:dyDescent="0.2">
      <c r="A12" s="68"/>
      <c r="B12" s="229" t="s">
        <v>242</v>
      </c>
      <c r="C12" s="230"/>
      <c r="D12" s="230"/>
      <c r="E12" s="230"/>
      <c r="F12" s="230"/>
      <c r="G12" s="230"/>
      <c r="H12" s="230"/>
      <c r="I12" s="230"/>
      <c r="J12" s="230"/>
      <c r="K12" s="231"/>
      <c r="L12" s="74"/>
      <c r="M12" s="75"/>
      <c r="N12" s="75"/>
      <c r="O12" s="75"/>
      <c r="P12" s="75"/>
      <c r="Q12" s="75"/>
      <c r="R12" s="75"/>
      <c r="S12" s="63"/>
      <c r="T12" s="63"/>
      <c r="U12" s="63"/>
      <c r="V12" s="63"/>
      <c r="W12" s="63"/>
      <c r="X12" s="63"/>
      <c r="Y12" s="63"/>
      <c r="Z12" s="72"/>
    </row>
    <row r="13" spans="1:26" x14ac:dyDescent="0.2">
      <c r="A13" s="68"/>
      <c r="B13" s="229" t="s">
        <v>243</v>
      </c>
      <c r="C13" s="230"/>
      <c r="D13" s="230"/>
      <c r="E13" s="230"/>
      <c r="F13" s="230"/>
      <c r="G13" s="230"/>
      <c r="H13" s="230"/>
      <c r="I13" s="230"/>
      <c r="J13" s="230"/>
      <c r="K13" s="231"/>
      <c r="L13" s="77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72"/>
    </row>
    <row r="14" spans="1:26" hidden="1" x14ac:dyDescent="0.2">
      <c r="A14" s="78"/>
      <c r="B14" s="79"/>
      <c r="C14" s="80"/>
      <c r="D14" s="80"/>
      <c r="E14" s="80"/>
      <c r="F14" s="80"/>
      <c r="G14" s="80"/>
      <c r="H14" s="80"/>
      <c r="I14" s="80"/>
      <c r="J14" s="80"/>
      <c r="K14" s="80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72"/>
    </row>
    <row r="15" spans="1:26" ht="12" thickBot="1" x14ac:dyDescent="0.25">
      <c r="A15" s="81"/>
      <c r="B15" s="82"/>
      <c r="C15" s="83"/>
      <c r="D15" s="83"/>
      <c r="E15" s="83"/>
      <c r="F15" s="83"/>
      <c r="G15" s="83"/>
      <c r="H15" s="83"/>
      <c r="I15" s="83"/>
      <c r="J15" s="83"/>
      <c r="K15" s="83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5"/>
    </row>
    <row r="16" spans="1:26" x14ac:dyDescent="0.2">
      <c r="A16" s="234" t="s">
        <v>244</v>
      </c>
      <c r="B16" s="235"/>
      <c r="C16" s="240" t="s">
        <v>245</v>
      </c>
      <c r="D16" s="241"/>
      <c r="E16" s="241"/>
      <c r="F16" s="241"/>
      <c r="G16" s="241"/>
      <c r="H16" s="241"/>
      <c r="I16" s="241"/>
      <c r="J16" s="242"/>
      <c r="K16" s="240" t="s">
        <v>246</v>
      </c>
      <c r="L16" s="241"/>
      <c r="M16" s="241"/>
      <c r="N16" s="241"/>
      <c r="O16" s="241"/>
      <c r="P16" s="241"/>
      <c r="Q16" s="241"/>
      <c r="R16" s="242"/>
      <c r="S16" s="240" t="s">
        <v>5</v>
      </c>
      <c r="T16" s="241"/>
      <c r="U16" s="241"/>
      <c r="V16" s="241"/>
      <c r="W16" s="241"/>
      <c r="X16" s="241"/>
      <c r="Y16" s="241"/>
      <c r="Z16" s="242"/>
    </row>
    <row r="17" spans="1:26" x14ac:dyDescent="0.2">
      <c r="A17" s="236"/>
      <c r="B17" s="237"/>
      <c r="C17" s="251" t="s">
        <v>247</v>
      </c>
      <c r="D17" s="254" t="s">
        <v>248</v>
      </c>
      <c r="E17" s="255"/>
      <c r="F17" s="255"/>
      <c r="G17" s="255"/>
      <c r="H17" s="255"/>
      <c r="I17" s="255"/>
      <c r="J17" s="256"/>
      <c r="K17" s="251" t="s">
        <v>249</v>
      </c>
      <c r="L17" s="254" t="s">
        <v>248</v>
      </c>
      <c r="M17" s="255"/>
      <c r="N17" s="255"/>
      <c r="O17" s="255"/>
      <c r="P17" s="255"/>
      <c r="Q17" s="255"/>
      <c r="R17" s="256"/>
      <c r="S17" s="251" t="s">
        <v>250</v>
      </c>
      <c r="T17" s="254" t="s">
        <v>248</v>
      </c>
      <c r="U17" s="255"/>
      <c r="V17" s="255"/>
      <c r="W17" s="255"/>
      <c r="X17" s="255"/>
      <c r="Y17" s="255"/>
      <c r="Z17" s="256"/>
    </row>
    <row r="18" spans="1:26" x14ac:dyDescent="0.2">
      <c r="A18" s="236"/>
      <c r="B18" s="237"/>
      <c r="C18" s="252"/>
      <c r="D18" s="243" t="s">
        <v>251</v>
      </c>
      <c r="E18" s="246" t="s">
        <v>248</v>
      </c>
      <c r="F18" s="247"/>
      <c r="G18" s="247"/>
      <c r="H18" s="247"/>
      <c r="I18" s="247"/>
      <c r="J18" s="248" t="s">
        <v>252</v>
      </c>
      <c r="K18" s="252"/>
      <c r="L18" s="243" t="s">
        <v>253</v>
      </c>
      <c r="M18" s="246" t="s">
        <v>248</v>
      </c>
      <c r="N18" s="247"/>
      <c r="O18" s="247"/>
      <c r="P18" s="247"/>
      <c r="Q18" s="247"/>
      <c r="R18" s="248" t="s">
        <v>252</v>
      </c>
      <c r="S18" s="252"/>
      <c r="T18" s="243" t="s">
        <v>254</v>
      </c>
      <c r="U18" s="246" t="s">
        <v>248</v>
      </c>
      <c r="V18" s="247"/>
      <c r="W18" s="247"/>
      <c r="X18" s="247"/>
      <c r="Y18" s="247"/>
      <c r="Z18" s="248" t="s">
        <v>252</v>
      </c>
    </row>
    <row r="19" spans="1:26" x14ac:dyDescent="0.2">
      <c r="A19" s="236"/>
      <c r="B19" s="237"/>
      <c r="C19" s="252"/>
      <c r="D19" s="244"/>
      <c r="E19" s="243" t="s">
        <v>255</v>
      </c>
      <c r="F19" s="86" t="s">
        <v>256</v>
      </c>
      <c r="G19" s="87"/>
      <c r="H19" s="88"/>
      <c r="I19" s="243" t="s">
        <v>257</v>
      </c>
      <c r="J19" s="249"/>
      <c r="K19" s="252"/>
      <c r="L19" s="244"/>
      <c r="M19" s="243" t="s">
        <v>258</v>
      </c>
      <c r="N19" s="86" t="s">
        <v>256</v>
      </c>
      <c r="O19" s="87"/>
      <c r="P19" s="88"/>
      <c r="Q19" s="243" t="s">
        <v>257</v>
      </c>
      <c r="R19" s="249"/>
      <c r="S19" s="252"/>
      <c r="T19" s="244"/>
      <c r="U19" s="243" t="s">
        <v>259</v>
      </c>
      <c r="V19" s="86" t="s">
        <v>256</v>
      </c>
      <c r="W19" s="87"/>
      <c r="X19" s="88"/>
      <c r="Y19" s="243" t="s">
        <v>257</v>
      </c>
      <c r="Z19" s="249"/>
    </row>
    <row r="20" spans="1:26" x14ac:dyDescent="0.2">
      <c r="A20" s="236"/>
      <c r="B20" s="237"/>
      <c r="C20" s="252"/>
      <c r="D20" s="244"/>
      <c r="E20" s="244"/>
      <c r="F20" s="246" t="s">
        <v>260</v>
      </c>
      <c r="G20" s="247"/>
      <c r="H20" s="257" t="s">
        <v>261</v>
      </c>
      <c r="I20" s="244"/>
      <c r="J20" s="249"/>
      <c r="K20" s="252"/>
      <c r="L20" s="244"/>
      <c r="M20" s="244"/>
      <c r="N20" s="246" t="s">
        <v>260</v>
      </c>
      <c r="O20" s="247"/>
      <c r="P20" s="257" t="s">
        <v>261</v>
      </c>
      <c r="Q20" s="244"/>
      <c r="R20" s="249"/>
      <c r="S20" s="252"/>
      <c r="T20" s="244"/>
      <c r="U20" s="244"/>
      <c r="V20" s="246" t="s">
        <v>260</v>
      </c>
      <c r="W20" s="247"/>
      <c r="X20" s="257" t="s">
        <v>261</v>
      </c>
      <c r="Y20" s="244"/>
      <c r="Z20" s="249"/>
    </row>
    <row r="21" spans="1:26" x14ac:dyDescent="0.2">
      <c r="A21" s="236"/>
      <c r="B21" s="237"/>
      <c r="C21" s="252"/>
      <c r="D21" s="244"/>
      <c r="E21" s="244"/>
      <c r="F21" s="243" t="s">
        <v>262</v>
      </c>
      <c r="G21" s="243" t="s">
        <v>263</v>
      </c>
      <c r="H21" s="258"/>
      <c r="I21" s="244"/>
      <c r="J21" s="249"/>
      <c r="K21" s="252"/>
      <c r="L21" s="244"/>
      <c r="M21" s="244"/>
      <c r="N21" s="243" t="s">
        <v>262</v>
      </c>
      <c r="O21" s="243" t="s">
        <v>263</v>
      </c>
      <c r="P21" s="258"/>
      <c r="Q21" s="244"/>
      <c r="R21" s="249"/>
      <c r="S21" s="252"/>
      <c r="T21" s="244"/>
      <c r="U21" s="244"/>
      <c r="V21" s="243" t="s">
        <v>262</v>
      </c>
      <c r="W21" s="243" t="s">
        <v>263</v>
      </c>
      <c r="X21" s="258"/>
      <c r="Y21" s="244"/>
      <c r="Z21" s="249"/>
    </row>
    <row r="22" spans="1:26" x14ac:dyDescent="0.2">
      <c r="A22" s="236"/>
      <c r="B22" s="237"/>
      <c r="C22" s="252"/>
      <c r="D22" s="244"/>
      <c r="E22" s="244"/>
      <c r="F22" s="244"/>
      <c r="G22" s="244"/>
      <c r="H22" s="258"/>
      <c r="I22" s="244"/>
      <c r="J22" s="249"/>
      <c r="K22" s="252"/>
      <c r="L22" s="244"/>
      <c r="M22" s="244"/>
      <c r="N22" s="244"/>
      <c r="O22" s="244"/>
      <c r="P22" s="258"/>
      <c r="Q22" s="244"/>
      <c r="R22" s="249"/>
      <c r="S22" s="252"/>
      <c r="T22" s="244"/>
      <c r="U22" s="244"/>
      <c r="V22" s="244"/>
      <c r="W22" s="244"/>
      <c r="X22" s="258"/>
      <c r="Y22" s="244"/>
      <c r="Z22" s="249"/>
    </row>
    <row r="23" spans="1:26" x14ac:dyDescent="0.2">
      <c r="A23" s="238"/>
      <c r="B23" s="239"/>
      <c r="C23" s="253"/>
      <c r="D23" s="245"/>
      <c r="E23" s="245"/>
      <c r="F23" s="245"/>
      <c r="G23" s="245"/>
      <c r="H23" s="259"/>
      <c r="I23" s="245"/>
      <c r="J23" s="250"/>
      <c r="K23" s="253"/>
      <c r="L23" s="245"/>
      <c r="M23" s="245"/>
      <c r="N23" s="245"/>
      <c r="O23" s="245"/>
      <c r="P23" s="259"/>
      <c r="Q23" s="245"/>
      <c r="R23" s="250"/>
      <c r="S23" s="253"/>
      <c r="T23" s="245"/>
      <c r="U23" s="245"/>
      <c r="V23" s="245"/>
      <c r="W23" s="245"/>
      <c r="X23" s="259"/>
      <c r="Y23" s="245"/>
      <c r="Z23" s="250"/>
    </row>
    <row r="24" spans="1:26" x14ac:dyDescent="0.2">
      <c r="A24" s="262">
        <v>1</v>
      </c>
      <c r="B24" s="263"/>
      <c r="C24" s="89">
        <v>2</v>
      </c>
      <c r="D24" s="90">
        <v>3</v>
      </c>
      <c r="E24" s="90">
        <v>4</v>
      </c>
      <c r="F24" s="90">
        <v>5</v>
      </c>
      <c r="G24" s="90">
        <v>6</v>
      </c>
      <c r="H24" s="90">
        <v>7</v>
      </c>
      <c r="I24" s="90">
        <v>8</v>
      </c>
      <c r="J24" s="91">
        <v>9</v>
      </c>
      <c r="K24" s="89">
        <v>10</v>
      </c>
      <c r="L24" s="90">
        <v>11</v>
      </c>
      <c r="M24" s="90">
        <v>12</v>
      </c>
      <c r="N24" s="90">
        <v>13</v>
      </c>
      <c r="O24" s="90">
        <v>14</v>
      </c>
      <c r="P24" s="90">
        <v>15</v>
      </c>
      <c r="Q24" s="90">
        <v>16</v>
      </c>
      <c r="R24" s="91">
        <v>17</v>
      </c>
      <c r="S24" s="89">
        <v>18</v>
      </c>
      <c r="T24" s="90">
        <v>19</v>
      </c>
      <c r="U24" s="90">
        <v>20</v>
      </c>
      <c r="V24" s="90">
        <v>21</v>
      </c>
      <c r="W24" s="90">
        <v>22</v>
      </c>
      <c r="X24" s="90">
        <v>23</v>
      </c>
      <c r="Y24" s="90">
        <v>24</v>
      </c>
      <c r="Z24" s="91">
        <v>25</v>
      </c>
    </row>
    <row r="25" spans="1:26" ht="12" customHeight="1" x14ac:dyDescent="0.2">
      <c r="A25" s="92" t="s">
        <v>264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4"/>
    </row>
    <row r="26" spans="1:26" ht="12.75" hidden="1" x14ac:dyDescent="0.2">
      <c r="A26" s="264" t="s">
        <v>265</v>
      </c>
      <c r="B26" s="265"/>
      <c r="C26" s="95">
        <f>D26+J26</f>
        <v>0</v>
      </c>
      <c r="D26" s="95">
        <f>E26+I26</f>
        <v>0</v>
      </c>
      <c r="E26" s="95">
        <f>F26+G26+H26</f>
        <v>0</v>
      </c>
      <c r="F26" s="95"/>
      <c r="G26" s="95"/>
      <c r="H26" s="95"/>
      <c r="I26" s="95"/>
      <c r="J26" s="96"/>
      <c r="K26" s="97">
        <f t="shared" ref="K26:K31" si="0">L26+R26</f>
        <v>0</v>
      </c>
      <c r="L26" s="95">
        <f>M26+Q26</f>
        <v>0</v>
      </c>
      <c r="M26" s="95">
        <f>N26+O26+P26</f>
        <v>0</v>
      </c>
      <c r="N26" s="95"/>
      <c r="O26" s="95"/>
      <c r="P26" s="95"/>
      <c r="Q26" s="95"/>
      <c r="R26" s="96"/>
      <c r="S26" s="97">
        <f t="shared" ref="S26:Z33" si="1">C26+K26</f>
        <v>0</v>
      </c>
      <c r="T26" s="95">
        <f t="shared" si="1"/>
        <v>0</v>
      </c>
      <c r="U26" s="95">
        <f t="shared" si="1"/>
        <v>0</v>
      </c>
      <c r="V26" s="95">
        <f t="shared" si="1"/>
        <v>0</v>
      </c>
      <c r="W26" s="95">
        <f t="shared" si="1"/>
        <v>0</v>
      </c>
      <c r="X26" s="95">
        <f t="shared" si="1"/>
        <v>0</v>
      </c>
      <c r="Y26" s="95">
        <f t="shared" si="1"/>
        <v>0</v>
      </c>
      <c r="Z26" s="96">
        <f t="shared" si="1"/>
        <v>0</v>
      </c>
    </row>
    <row r="27" spans="1:26" ht="12.75" hidden="1" x14ac:dyDescent="0.2">
      <c r="A27" s="264" t="s">
        <v>266</v>
      </c>
      <c r="B27" s="265"/>
      <c r="C27" s="95">
        <f>D27+J27</f>
        <v>0</v>
      </c>
      <c r="D27" s="95">
        <f>E27+I27</f>
        <v>0</v>
      </c>
      <c r="E27" s="95">
        <f>F27+G27+H27</f>
        <v>0</v>
      </c>
      <c r="F27" s="95"/>
      <c r="G27" s="95"/>
      <c r="H27" s="95"/>
      <c r="I27" s="95"/>
      <c r="J27" s="96"/>
      <c r="K27" s="97">
        <f t="shared" si="0"/>
        <v>0</v>
      </c>
      <c r="L27" s="95">
        <f>M27+Q27</f>
        <v>0</v>
      </c>
      <c r="M27" s="95">
        <f>N27+O27+P27</f>
        <v>0</v>
      </c>
      <c r="N27" s="95"/>
      <c r="O27" s="95"/>
      <c r="P27" s="95"/>
      <c r="Q27" s="95"/>
      <c r="R27" s="96"/>
      <c r="S27" s="97">
        <f t="shared" si="1"/>
        <v>0</v>
      </c>
      <c r="T27" s="95">
        <f t="shared" si="1"/>
        <v>0</v>
      </c>
      <c r="U27" s="95">
        <f t="shared" si="1"/>
        <v>0</v>
      </c>
      <c r="V27" s="95">
        <f t="shared" si="1"/>
        <v>0</v>
      </c>
      <c r="W27" s="95">
        <f t="shared" si="1"/>
        <v>0</v>
      </c>
      <c r="X27" s="95">
        <f t="shared" si="1"/>
        <v>0</v>
      </c>
      <c r="Y27" s="95">
        <f t="shared" si="1"/>
        <v>0</v>
      </c>
      <c r="Z27" s="96">
        <f t="shared" si="1"/>
        <v>0</v>
      </c>
    </row>
    <row r="28" spans="1:26" ht="12.75" hidden="1" x14ac:dyDescent="0.2">
      <c r="A28" s="264" t="s">
        <v>267</v>
      </c>
      <c r="B28" s="265"/>
      <c r="C28" s="95">
        <f>D28+J28</f>
        <v>0</v>
      </c>
      <c r="D28" s="95">
        <f>E28+I28</f>
        <v>0</v>
      </c>
      <c r="E28" s="95">
        <f>F28+G28+H28</f>
        <v>0</v>
      </c>
      <c r="F28" s="95"/>
      <c r="G28" s="95"/>
      <c r="H28" s="95"/>
      <c r="I28" s="95"/>
      <c r="J28" s="96"/>
      <c r="K28" s="97">
        <f t="shared" si="0"/>
        <v>0</v>
      </c>
      <c r="L28" s="95">
        <f>M28+Q28</f>
        <v>0</v>
      </c>
      <c r="M28" s="95">
        <f>N28+O28+P28</f>
        <v>0</v>
      </c>
      <c r="N28" s="95"/>
      <c r="O28" s="95"/>
      <c r="P28" s="95"/>
      <c r="Q28" s="95"/>
      <c r="R28" s="96"/>
      <c r="S28" s="97">
        <f t="shared" si="1"/>
        <v>0</v>
      </c>
      <c r="T28" s="95">
        <f t="shared" si="1"/>
        <v>0</v>
      </c>
      <c r="U28" s="95">
        <f t="shared" si="1"/>
        <v>0</v>
      </c>
      <c r="V28" s="95">
        <f t="shared" si="1"/>
        <v>0</v>
      </c>
      <c r="W28" s="95">
        <f t="shared" si="1"/>
        <v>0</v>
      </c>
      <c r="X28" s="95">
        <f t="shared" si="1"/>
        <v>0</v>
      </c>
      <c r="Y28" s="95">
        <f t="shared" si="1"/>
        <v>0</v>
      </c>
      <c r="Z28" s="96">
        <f t="shared" si="1"/>
        <v>0</v>
      </c>
    </row>
    <row r="29" spans="1:26" ht="12.75" hidden="1" x14ac:dyDescent="0.2">
      <c r="A29" s="264" t="s">
        <v>268</v>
      </c>
      <c r="B29" s="265"/>
      <c r="C29" s="95"/>
      <c r="D29" s="95"/>
      <c r="E29" s="95">
        <f>F29+G29+H29</f>
        <v>0</v>
      </c>
      <c r="F29" s="95"/>
      <c r="G29" s="95"/>
      <c r="H29" s="95"/>
      <c r="I29" s="95"/>
      <c r="J29" s="96"/>
      <c r="K29" s="97">
        <f t="shared" si="0"/>
        <v>0</v>
      </c>
      <c r="L29" s="95"/>
      <c r="M29" s="95">
        <f>N29+O29+P29</f>
        <v>0</v>
      </c>
      <c r="N29" s="95"/>
      <c r="O29" s="95"/>
      <c r="P29" s="95"/>
      <c r="Q29" s="95"/>
      <c r="R29" s="96"/>
      <c r="S29" s="97">
        <f t="shared" si="1"/>
        <v>0</v>
      </c>
      <c r="T29" s="95">
        <f t="shared" si="1"/>
        <v>0</v>
      </c>
      <c r="U29" s="95">
        <f t="shared" si="1"/>
        <v>0</v>
      </c>
      <c r="V29" s="95">
        <f t="shared" si="1"/>
        <v>0</v>
      </c>
      <c r="W29" s="95">
        <f t="shared" si="1"/>
        <v>0</v>
      </c>
      <c r="X29" s="95">
        <f t="shared" si="1"/>
        <v>0</v>
      </c>
      <c r="Y29" s="95">
        <f t="shared" si="1"/>
        <v>0</v>
      </c>
      <c r="Z29" s="96">
        <f t="shared" si="1"/>
        <v>0</v>
      </c>
    </row>
    <row r="30" spans="1:26" ht="12.75" hidden="1" x14ac:dyDescent="0.2">
      <c r="A30" s="266" t="s">
        <v>269</v>
      </c>
      <c r="B30" s="267"/>
      <c r="C30" s="98"/>
      <c r="D30" s="98"/>
      <c r="E30" s="98">
        <f>F30+G30+H30</f>
        <v>0</v>
      </c>
      <c r="F30" s="98"/>
      <c r="G30" s="98"/>
      <c r="H30" s="98"/>
      <c r="I30" s="98"/>
      <c r="J30" s="99"/>
      <c r="K30" s="100">
        <f t="shared" si="0"/>
        <v>0</v>
      </c>
      <c r="L30" s="98">
        <f>Q30</f>
        <v>0</v>
      </c>
      <c r="M30" s="98">
        <f>N30+O30+P30</f>
        <v>0</v>
      </c>
      <c r="N30" s="98"/>
      <c r="O30" s="98"/>
      <c r="P30" s="98"/>
      <c r="Q30" s="98"/>
      <c r="R30" s="99"/>
      <c r="S30" s="100">
        <f t="shared" si="1"/>
        <v>0</v>
      </c>
      <c r="T30" s="98">
        <f t="shared" si="1"/>
        <v>0</v>
      </c>
      <c r="U30" s="98">
        <f t="shared" si="1"/>
        <v>0</v>
      </c>
      <c r="V30" s="98">
        <f t="shared" si="1"/>
        <v>0</v>
      </c>
      <c r="W30" s="98">
        <f t="shared" si="1"/>
        <v>0</v>
      </c>
      <c r="X30" s="98">
        <f t="shared" si="1"/>
        <v>0</v>
      </c>
      <c r="Y30" s="98">
        <f t="shared" si="1"/>
        <v>0</v>
      </c>
      <c r="Z30" s="99">
        <f t="shared" si="1"/>
        <v>0</v>
      </c>
    </row>
    <row r="31" spans="1:26" ht="12.75" x14ac:dyDescent="0.2">
      <c r="A31" s="268" t="s">
        <v>270</v>
      </c>
      <c r="B31" s="269"/>
      <c r="C31" s="101">
        <f>D31+J31</f>
        <v>0</v>
      </c>
      <c r="D31" s="102">
        <f>+I31+E31</f>
        <v>0</v>
      </c>
      <c r="E31" s="102">
        <f>+G31+H31</f>
        <v>0</v>
      </c>
      <c r="F31" s="102"/>
      <c r="G31" s="102"/>
      <c r="H31" s="102"/>
      <c r="I31" s="102"/>
      <c r="J31" s="103"/>
      <c r="K31" s="101">
        <f t="shared" si="0"/>
        <v>0</v>
      </c>
      <c r="L31" s="102">
        <f>M31+Q31</f>
        <v>0</v>
      </c>
      <c r="M31" s="102"/>
      <c r="N31" s="102"/>
      <c r="O31" s="102"/>
      <c r="P31" s="102"/>
      <c r="Q31" s="102"/>
      <c r="R31" s="103">
        <v>0</v>
      </c>
      <c r="S31" s="101">
        <f t="shared" si="1"/>
        <v>0</v>
      </c>
      <c r="T31" s="102">
        <f t="shared" si="1"/>
        <v>0</v>
      </c>
      <c r="U31" s="102">
        <f>V31+W31+X31</f>
        <v>0</v>
      </c>
      <c r="V31" s="102">
        <f t="shared" si="1"/>
        <v>0</v>
      </c>
      <c r="W31" s="102">
        <f t="shared" si="1"/>
        <v>0</v>
      </c>
      <c r="X31" s="102">
        <f t="shared" si="1"/>
        <v>0</v>
      </c>
      <c r="Y31" s="102">
        <f t="shared" si="1"/>
        <v>0</v>
      </c>
      <c r="Z31" s="103">
        <f t="shared" si="1"/>
        <v>0</v>
      </c>
    </row>
    <row r="32" spans="1:26" ht="12.75" x14ac:dyDescent="0.2">
      <c r="A32" s="268" t="s">
        <v>271</v>
      </c>
      <c r="B32" s="269"/>
      <c r="C32" s="101">
        <f>D32+J32</f>
        <v>0</v>
      </c>
      <c r="D32" s="102">
        <f>+I32+E32</f>
        <v>0</v>
      </c>
      <c r="E32" s="102">
        <f>+G32+H32</f>
        <v>0</v>
      </c>
      <c r="F32" s="102"/>
      <c r="G32" s="102"/>
      <c r="H32" s="102"/>
      <c r="I32" s="102"/>
      <c r="J32" s="103"/>
      <c r="K32" s="101"/>
      <c r="L32" s="102"/>
      <c r="M32" s="102"/>
      <c r="N32" s="102"/>
      <c r="O32" s="102"/>
      <c r="P32" s="102"/>
      <c r="Q32" s="102"/>
      <c r="R32" s="103">
        <v>0</v>
      </c>
      <c r="S32" s="101">
        <f t="shared" si="1"/>
        <v>0</v>
      </c>
      <c r="T32" s="102">
        <f t="shared" si="1"/>
        <v>0</v>
      </c>
      <c r="U32" s="102">
        <f>V32+W32+X32</f>
        <v>0</v>
      </c>
      <c r="V32" s="102">
        <f t="shared" si="1"/>
        <v>0</v>
      </c>
      <c r="W32" s="102">
        <f t="shared" si="1"/>
        <v>0</v>
      </c>
      <c r="X32" s="102">
        <f t="shared" si="1"/>
        <v>0</v>
      </c>
      <c r="Y32" s="102">
        <f t="shared" si="1"/>
        <v>0</v>
      </c>
      <c r="Z32" s="103"/>
    </row>
    <row r="33" spans="1:27" ht="12.75" x14ac:dyDescent="0.2">
      <c r="A33" s="268" t="s">
        <v>272</v>
      </c>
      <c r="B33" s="269"/>
      <c r="C33" s="101">
        <f>D33+J33</f>
        <v>0</v>
      </c>
      <c r="D33" s="102">
        <f>+I33+E33</f>
        <v>0</v>
      </c>
      <c r="E33" s="102">
        <f>+G33+H33</f>
        <v>0</v>
      </c>
      <c r="F33" s="102"/>
      <c r="G33" s="102"/>
      <c r="H33" s="102"/>
      <c r="I33" s="102"/>
      <c r="J33" s="103"/>
      <c r="K33" s="101">
        <f>S33-C33</f>
        <v>0</v>
      </c>
      <c r="L33" s="102">
        <f>T33-D33</f>
        <v>0</v>
      </c>
      <c r="M33" s="104">
        <f>U33-E33</f>
        <v>0</v>
      </c>
      <c r="N33" s="102"/>
      <c r="O33" s="102">
        <f>W33-G33</f>
        <v>0</v>
      </c>
      <c r="P33" s="102">
        <f>X33-H33</f>
        <v>0</v>
      </c>
      <c r="Q33" s="102">
        <f>Y33-I33</f>
        <v>0</v>
      </c>
      <c r="R33" s="103"/>
      <c r="S33" s="101">
        <f>T33</f>
        <v>0</v>
      </c>
      <c r="T33" s="102">
        <f>U33+Y33</f>
        <v>0</v>
      </c>
      <c r="U33" s="102">
        <f>W33+X33</f>
        <v>0</v>
      </c>
      <c r="V33" s="102">
        <f t="shared" si="1"/>
        <v>0</v>
      </c>
      <c r="W33" s="102"/>
      <c r="X33" s="102"/>
      <c r="Y33" s="102"/>
      <c r="Z33" s="103">
        <f t="shared" si="1"/>
        <v>0</v>
      </c>
    </row>
    <row r="34" spans="1:27" ht="13.5" thickBot="1" x14ac:dyDescent="0.25">
      <c r="A34" s="270" t="s">
        <v>273</v>
      </c>
      <c r="B34" s="271"/>
      <c r="C34" s="105">
        <f>D34+J34</f>
        <v>0</v>
      </c>
      <c r="D34" s="106">
        <f>+I34+E34</f>
        <v>0</v>
      </c>
      <c r="E34" s="106">
        <f>+G34+H34</f>
        <v>0</v>
      </c>
      <c r="F34" s="106">
        <v>0</v>
      </c>
      <c r="G34" s="106"/>
      <c r="H34" s="107"/>
      <c r="I34" s="107"/>
      <c r="J34" s="108">
        <v>0</v>
      </c>
      <c r="K34" s="105">
        <f>L34</f>
        <v>0</v>
      </c>
      <c r="L34" s="106">
        <f>+Q34+M34</f>
        <v>0</v>
      </c>
      <c r="M34" s="107">
        <f>O34+N34</f>
        <v>0</v>
      </c>
      <c r="N34" s="106"/>
      <c r="O34" s="106"/>
      <c r="P34" s="106"/>
      <c r="Q34" s="106"/>
      <c r="R34" s="108"/>
      <c r="S34" s="105">
        <f>T34</f>
        <v>0</v>
      </c>
      <c r="T34" s="106">
        <f>D34+L34</f>
        <v>0</v>
      </c>
      <c r="U34" s="106">
        <f>E34+L34</f>
        <v>0</v>
      </c>
      <c r="V34" s="106"/>
      <c r="W34" s="106">
        <f>G34+O34</f>
        <v>0</v>
      </c>
      <c r="X34" s="106">
        <f>H34+P34</f>
        <v>0</v>
      </c>
      <c r="Y34" s="107">
        <f>I34+Q34</f>
        <v>0</v>
      </c>
      <c r="Z34" s="108">
        <f>J34+R34</f>
        <v>0</v>
      </c>
      <c r="AA34" s="109"/>
    </row>
    <row r="35" spans="1:27" x14ac:dyDescent="0.2">
      <c r="A35" s="260" t="s">
        <v>274</v>
      </c>
      <c r="B35" s="261"/>
      <c r="C35" s="110">
        <f>C31+C32+C33+C34</f>
        <v>0</v>
      </c>
      <c r="D35" s="111">
        <f t="shared" ref="D35:I35" si="2">D31+D32+D33+D34</f>
        <v>0</v>
      </c>
      <c r="E35" s="111">
        <f t="shared" si="2"/>
        <v>0</v>
      </c>
      <c r="F35" s="111">
        <f t="shared" si="2"/>
        <v>0</v>
      </c>
      <c r="G35" s="111">
        <f t="shared" si="2"/>
        <v>0</v>
      </c>
      <c r="H35" s="111">
        <f t="shared" si="2"/>
        <v>0</v>
      </c>
      <c r="I35" s="111">
        <f t="shared" si="2"/>
        <v>0</v>
      </c>
      <c r="J35" s="112">
        <f>J32+J33</f>
        <v>0</v>
      </c>
      <c r="K35" s="113">
        <f t="shared" ref="K35:R35" si="3">SUM(K26:K34)</f>
        <v>0</v>
      </c>
      <c r="L35" s="114">
        <f t="shared" si="3"/>
        <v>0</v>
      </c>
      <c r="M35" s="114">
        <f t="shared" si="3"/>
        <v>0</v>
      </c>
      <c r="N35" s="114">
        <f t="shared" si="3"/>
        <v>0</v>
      </c>
      <c r="O35" s="114">
        <f t="shared" si="3"/>
        <v>0</v>
      </c>
      <c r="P35" s="114">
        <f t="shared" si="3"/>
        <v>0</v>
      </c>
      <c r="Q35" s="114">
        <f t="shared" si="3"/>
        <v>0</v>
      </c>
      <c r="R35" s="115">
        <f t="shared" si="3"/>
        <v>0</v>
      </c>
      <c r="S35" s="110">
        <f t="shared" ref="S35:X35" si="4">S31+S32+S33+S34</f>
        <v>0</v>
      </c>
      <c r="T35" s="111">
        <f t="shared" si="4"/>
        <v>0</v>
      </c>
      <c r="U35" s="111">
        <f t="shared" si="4"/>
        <v>0</v>
      </c>
      <c r="V35" s="111">
        <f t="shared" si="4"/>
        <v>0</v>
      </c>
      <c r="W35" s="111">
        <f t="shared" si="4"/>
        <v>0</v>
      </c>
      <c r="X35" s="111">
        <f t="shared" si="4"/>
        <v>0</v>
      </c>
      <c r="Y35" s="111">
        <f>Y31+Y32+Y33+Y34</f>
        <v>0</v>
      </c>
      <c r="Z35" s="112">
        <f>Z31+Z32+Z33</f>
        <v>0</v>
      </c>
    </row>
    <row r="37" spans="1:27" x14ac:dyDescent="0.2">
      <c r="I37" s="109"/>
    </row>
  </sheetData>
  <mergeCells count="58">
    <mergeCell ref="A35:B35"/>
    <mergeCell ref="W21:W23"/>
    <mergeCell ref="A24:B24"/>
    <mergeCell ref="A26:B26"/>
    <mergeCell ref="A27:B27"/>
    <mergeCell ref="A28:B28"/>
    <mergeCell ref="A29:B29"/>
    <mergeCell ref="H20:H23"/>
    <mergeCell ref="N20:O20"/>
    <mergeCell ref="P20:P23"/>
    <mergeCell ref="V20:W20"/>
    <mergeCell ref="A30:B30"/>
    <mergeCell ref="A31:B31"/>
    <mergeCell ref="A32:B32"/>
    <mergeCell ref="A33:B33"/>
    <mergeCell ref="A34:B34"/>
    <mergeCell ref="Y19:Y23"/>
    <mergeCell ref="F20:G20"/>
    <mergeCell ref="X20:X23"/>
    <mergeCell ref="F21:F23"/>
    <mergeCell ref="G21:G23"/>
    <mergeCell ref="N21:N23"/>
    <mergeCell ref="O21:O23"/>
    <mergeCell ref="V21:V23"/>
    <mergeCell ref="T18:T23"/>
    <mergeCell ref="U18:Y18"/>
    <mergeCell ref="S16:Z16"/>
    <mergeCell ref="C17:C23"/>
    <mergeCell ref="D17:J17"/>
    <mergeCell ref="K17:K23"/>
    <mergeCell ref="L17:R17"/>
    <mergeCell ref="S17:S23"/>
    <mergeCell ref="T17:Z17"/>
    <mergeCell ref="D18:D23"/>
    <mergeCell ref="E18:I18"/>
    <mergeCell ref="J18:J23"/>
    <mergeCell ref="Z18:Z23"/>
    <mergeCell ref="E19:E23"/>
    <mergeCell ref="I19:I23"/>
    <mergeCell ref="M19:M23"/>
    <mergeCell ref="Q19:Q23"/>
    <mergeCell ref="U19:U23"/>
    <mergeCell ref="B10:K10"/>
    <mergeCell ref="B11:K11"/>
    <mergeCell ref="B12:K12"/>
    <mergeCell ref="B13:K13"/>
    <mergeCell ref="A16:B23"/>
    <mergeCell ref="C16:J16"/>
    <mergeCell ref="K16:R16"/>
    <mergeCell ref="L18:L23"/>
    <mergeCell ref="M18:Q18"/>
    <mergeCell ref="R18:R23"/>
    <mergeCell ref="B9:K9"/>
    <mergeCell ref="N2:R2"/>
    <mergeCell ref="A4:R4"/>
    <mergeCell ref="B6:K6"/>
    <mergeCell ref="B7:K7"/>
    <mergeCell ref="B8:K8"/>
  </mergeCells>
  <conditionalFormatting sqref="A1:Z1 A4 A3:Z3 A2:J2 S2">
    <cfRule type="cellIs" dxfId="2" priority="3" stopIfTrue="1" operator="equal">
      <formula>0</formula>
    </cfRule>
  </conditionalFormatting>
  <conditionalFormatting sqref="A6:N12 P6:Z7 O8:Z13 A13:M13 A14:B15 D14:D15 F14:Z15 C16:Z16 C17:D17 K17:L17 S17:T17 C18 J18:K18 R18:S18 Z18 E19:I19 M19:Q19 U19:Y19 F20:I20 N20:Q20 V20:Y20 F21:G21 N21:O21 V21:W21 Y21:Y23 I21:I23 Q21:Q23 C24:Z24 C26:Z35">
    <cfRule type="cellIs" dxfId="1" priority="2" stopIfTrue="1" operator="equal">
      <formula>0</formula>
    </cfRule>
  </conditionalFormatting>
  <conditionalFormatting sqref="N2">
    <cfRule type="cellIs" dxfId="0" priority="1" stopIfTrue="1" operator="equal">
      <formula>0</formula>
    </cfRule>
  </conditionalFormatting>
  <pageMargins left="0.59055118110236227" right="0.59055118110236227" top="0.59055118110236227" bottom="0.59055118110236227" header="0.39370078740157483" footer="0.59055118110236227"/>
  <pageSetup paperSize="9" scale="75" orientation="landscape" horizontalDpi="4294967293" verticalDpi="4294967293" r:id="rId1"/>
  <headerFooter>
    <oddFooter>&amp;R&amp;P</oddFoot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Przedsięwzięcia</vt:lpstr>
      <vt:lpstr>TJPB_D.12.000 - 04.04.2024</vt:lpstr>
      <vt:lpstr>Prognoza</vt:lpstr>
      <vt:lpstr>UE</vt:lpstr>
      <vt:lpstr>Prognoza!Obszar_wydruku</vt:lpstr>
      <vt:lpstr>Przedsięwzięcia!Obszar_wydruku</vt:lpstr>
      <vt:lpstr>'TJPB_D.12.000 - 04.04.2024'!Obszar_wydruku</vt:lpstr>
      <vt:lpstr>Przedsięwzięcia!Tytuły_wydruku</vt:lpstr>
    </vt:vector>
  </TitlesOfParts>
  <Company>mst_Warszawa Dzielnica_Ursynow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Szklanko Krzysztof</dc:creator>
  <cp:lastModifiedBy>Wodyńska Monika</cp:lastModifiedBy>
  <cp:lastPrinted>2024-06-04T09:48:18Z</cp:lastPrinted>
  <dcterms:created xsi:type="dcterms:W3CDTF">2024-02-16T12:21:56Z</dcterms:created>
  <dcterms:modified xsi:type="dcterms:W3CDTF">2024-06-05T11:19:48Z</dcterms:modified>
</cp:coreProperties>
</file>