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akapuscinska\Desktop\SPRAWOZDANIA\SPRAWOZDANIE 2024\SPRAWOZDANIE 2024\"/>
    </mc:Choice>
  </mc:AlternateContent>
  <xr:revisionPtr revIDLastSave="0" documentId="13_ncr:1_{D5843450-4D38-4A9D-B4BA-1DC7BB49196F}" xr6:coauthVersionLast="47" xr6:coauthVersionMax="47" xr10:uidLastSave="{00000000-0000-0000-0000-000000000000}"/>
  <bookViews>
    <workbookView xWindow="-120" yWindow="-120" windowWidth="29040" windowHeight="15840" firstSheet="1" activeTab="1" xr2:uid="{41C673F6-6DBE-4794-ACEE-F88A84A4F97F}"/>
  </bookViews>
  <sheets>
    <sheet name="BExRepositorySheet" sheetId="9" state="veryHidden" r:id="rId1"/>
    <sheet name="OSiR" sheetId="8" r:id="rId2"/>
  </sheets>
  <definedNames>
    <definedName name="BODY">#REF!</definedName>
    <definedName name="Body1">#REF!</definedName>
    <definedName name="BOODY">#REF!</definedName>
    <definedName name="_xlnm.Print_Area" localSheetId="1">OSiR!$A$1:$F$25</definedName>
    <definedName name="REPORTHEADER">#REF!</definedName>
    <definedName name="_xlnm.Print_Titles" localSheetId="1">OSiR!$1:$7</definedName>
  </definedNames>
  <calcPr calcId="191029"/>
</workbook>
</file>

<file path=xl/calcChain.xml><?xml version="1.0" encoding="utf-8"?>
<calcChain xmlns="http://schemas.openxmlformats.org/spreadsheetml/2006/main">
  <c r="E12" i="8" l="1"/>
  <c r="E11" i="8" s="1"/>
  <c r="E10" i="8" s="1"/>
  <c r="E15" i="8" s="1"/>
  <c r="D12" i="8"/>
  <c r="E17" i="8"/>
  <c r="F17" i="8" s="1"/>
  <c r="E16" i="8"/>
  <c r="E25" i="8" s="1"/>
  <c r="F9" i="8"/>
  <c r="D17" i="8"/>
  <c r="D16" i="8"/>
  <c r="D11" i="8"/>
  <c r="D10" i="8" s="1"/>
  <c r="F12" i="8"/>
  <c r="F13" i="8"/>
  <c r="F14" i="8"/>
  <c r="F18" i="8"/>
  <c r="F19" i="8"/>
  <c r="F21" i="8"/>
  <c r="F20" i="8"/>
  <c r="F22" i="8"/>
  <c r="F23" i="8"/>
  <c r="F24" i="8"/>
  <c r="D25" i="8"/>
  <c r="F16" i="8" l="1"/>
  <c r="F25" i="8"/>
  <c r="F11" i="8"/>
  <c r="F10" i="8"/>
  <c r="D15" i="8"/>
  <c r="F15" i="8" s="1"/>
</calcChain>
</file>

<file path=xl/sharedStrings.xml><?xml version="1.0" encoding="utf-8"?>
<sst xmlns="http://schemas.openxmlformats.org/spreadsheetml/2006/main" count="38" uniqueCount="36">
  <si>
    <t>Lp.</t>
  </si>
  <si>
    <t>Wyszczególnienie</t>
  </si>
  <si>
    <t>A</t>
  </si>
  <si>
    <t>I</t>
  </si>
  <si>
    <t>II</t>
  </si>
  <si>
    <t>B</t>
  </si>
  <si>
    <t>PRZYCHODY OGÓŁEM</t>
  </si>
  <si>
    <t xml:space="preserve">Przychody </t>
  </si>
  <si>
    <t>własne</t>
  </si>
  <si>
    <t>dotacje</t>
  </si>
  <si>
    <t>III</t>
  </si>
  <si>
    <t>Inne zwiększenia</t>
  </si>
  <si>
    <t>C</t>
  </si>
  <si>
    <t>D</t>
  </si>
  <si>
    <t xml:space="preserve">KOSZTY I INNE OBCIĄŻENIA </t>
  </si>
  <si>
    <t xml:space="preserve">Bieżące </t>
  </si>
  <si>
    <t>wynagrodzenia i pochodne</t>
  </si>
  <si>
    <t>wydatki rzeczowe</t>
  </si>
  <si>
    <t>Inne zmniejszenia</t>
  </si>
  <si>
    <t>E</t>
  </si>
  <si>
    <t>PODATEK DOCHODOWY OD OSÓB PRAWNYCH</t>
  </si>
  <si>
    <t>F</t>
  </si>
  <si>
    <t>WPŁATA DO BUDŻETU NADWYŻKI ŚRODKÓW OBROTOWYCH</t>
  </si>
  <si>
    <t>G</t>
  </si>
  <si>
    <t>H</t>
  </si>
  <si>
    <t>Wskaźnik % (kol. 4/3)</t>
  </si>
  <si>
    <t>Wykonanie</t>
  </si>
  <si>
    <t xml:space="preserve">Plan </t>
  </si>
  <si>
    <t xml:space="preserve">Inwestycyjne </t>
  </si>
  <si>
    <t>SUMA [A+B]</t>
  </si>
  <si>
    <t>SUMA [D+E+F+G]</t>
  </si>
  <si>
    <t>Tabela nr 2</t>
  </si>
  <si>
    <t>STAN ŚRODKÓW OBROTOWYCH NETTO NA POCZĄTEK OKRESU SPRAWOZDAWCZEGO</t>
  </si>
  <si>
    <t>STAN ŚRODKÓW OBROTOWYCH NETTO NA KONIEC OKRESU SPRAWOZDAWCZEGO</t>
  </si>
  <si>
    <r>
      <t xml:space="preserve"> WYKONANIE PRZYCHODÓW I KOSZTÓW ZAKŁADÓW BUDŻETOWYCH ZA </t>
    </r>
    <r>
      <rPr>
        <b/>
        <sz val="10"/>
        <rFont val="Arial CE"/>
        <charset val="238"/>
      </rPr>
      <t>2024</t>
    </r>
    <r>
      <rPr>
        <b/>
        <sz val="10"/>
        <rFont val="Arial CE"/>
        <family val="2"/>
        <charset val="238"/>
      </rPr>
      <t xml:space="preserve"> ROK
OŚRODEK SPORTU I REKREACJI DZIELNICY ŚRÓDMIEŚCIE</t>
    </r>
  </si>
  <si>
    <t>DZIAŁ   926 - Kultura fizyczna
  ROZDZIAŁ   92604 - Instytucje kultury fizycznej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</si>
</sst>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4" x14ac:knownFonts="1">
    <font>
      <sz val="10"/>
      <name val="Arial"/>
    </font>
    <font>
      <sz val="8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04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8" borderId="0" applyNumberFormat="0" applyBorder="0" applyAlignment="0" applyProtection="0"/>
    <xf numFmtId="0" fontId="18" fillId="3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4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18" borderId="0" applyNumberFormat="0" applyBorder="0" applyAlignment="0" applyProtection="0"/>
    <xf numFmtId="0" fontId="19" fillId="27" borderId="0" applyNumberFormat="0" applyBorder="0" applyAlignment="0" applyProtection="0"/>
    <xf numFmtId="0" fontId="21" fillId="18" borderId="0" applyNumberFormat="0" applyBorder="0" applyAlignment="0" applyProtection="0"/>
    <xf numFmtId="0" fontId="22" fillId="30" borderId="1" applyNumberFormat="0" applyAlignment="0" applyProtection="0"/>
    <xf numFmtId="0" fontId="23" fillId="19" borderId="2" applyNumberFormat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35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0" fillId="27" borderId="1" applyNumberFormat="0" applyAlignment="0" applyProtection="0"/>
    <xf numFmtId="0" fontId="31" fillId="0" borderId="7" applyNumberFormat="0" applyFill="0" applyAlignment="0" applyProtection="0"/>
    <xf numFmtId="0" fontId="32" fillId="27" borderId="0" applyNumberFormat="0" applyBorder="0" applyAlignment="0" applyProtection="0"/>
    <xf numFmtId="0" fontId="15" fillId="0" borderId="0"/>
    <xf numFmtId="0" fontId="15" fillId="26" borderId="8" applyNumberFormat="0" applyFont="0" applyAlignment="0" applyProtection="0"/>
    <xf numFmtId="0" fontId="33" fillId="30" borderId="3" applyNumberFormat="0" applyAlignment="0" applyProtection="0"/>
    <xf numFmtId="4" fontId="34" fillId="36" borderId="9" applyNumberFormat="0" applyProtection="0">
      <alignment vertical="center"/>
    </xf>
    <xf numFmtId="4" fontId="35" fillId="36" borderId="9" applyNumberFormat="0" applyProtection="0">
      <alignment vertical="center"/>
    </xf>
    <xf numFmtId="4" fontId="34" fillId="36" borderId="9" applyNumberFormat="0" applyProtection="0">
      <alignment horizontal="left" vertical="center" indent="1"/>
    </xf>
    <xf numFmtId="0" fontId="34" fillId="36" borderId="9" applyNumberFormat="0" applyProtection="0">
      <alignment horizontal="left" vertical="top" indent="1"/>
    </xf>
    <xf numFmtId="4" fontId="34" fillId="2" borderId="0" applyNumberFormat="0" applyProtection="0">
      <alignment horizontal="left" vertical="center" indent="1"/>
    </xf>
    <xf numFmtId="4" fontId="17" fillId="7" borderId="9" applyNumberFormat="0" applyProtection="0">
      <alignment horizontal="right" vertical="center"/>
    </xf>
    <xf numFmtId="4" fontId="17" fillId="3" borderId="9" applyNumberFormat="0" applyProtection="0">
      <alignment horizontal="right" vertical="center"/>
    </xf>
    <xf numFmtId="4" fontId="17" fillId="28" borderId="9" applyNumberFormat="0" applyProtection="0">
      <alignment horizontal="right" vertical="center"/>
    </xf>
    <xf numFmtId="4" fontId="17" fillId="29" borderId="9" applyNumberFormat="0" applyProtection="0">
      <alignment horizontal="right" vertical="center"/>
    </xf>
    <xf numFmtId="4" fontId="17" fillId="37" borderId="9" applyNumberFormat="0" applyProtection="0">
      <alignment horizontal="right" vertical="center"/>
    </xf>
    <xf numFmtId="4" fontId="17" fillId="38" borderId="9" applyNumberFormat="0" applyProtection="0">
      <alignment horizontal="right" vertical="center"/>
    </xf>
    <xf numFmtId="4" fontId="17" fillId="9" borderId="9" applyNumberFormat="0" applyProtection="0">
      <alignment horizontal="right" vertical="center"/>
    </xf>
    <xf numFmtId="4" fontId="17" fillId="31" borderId="9" applyNumberFormat="0" applyProtection="0">
      <alignment horizontal="right" vertical="center"/>
    </xf>
    <xf numFmtId="4" fontId="17" fillId="39" borderId="9" applyNumberFormat="0" applyProtection="0">
      <alignment horizontal="right" vertical="center"/>
    </xf>
    <xf numFmtId="4" fontId="34" fillId="40" borderId="10" applyNumberFormat="0" applyProtection="0">
      <alignment horizontal="left" vertical="center" indent="1"/>
    </xf>
    <xf numFmtId="4" fontId="17" fillId="41" borderId="0" applyNumberFormat="0" applyProtection="0">
      <alignment horizontal="left" vertical="center" indent="1"/>
    </xf>
    <xf numFmtId="4" fontId="36" fillId="8" borderId="0" applyNumberFormat="0" applyProtection="0">
      <alignment horizontal="left" vertical="center" indent="1"/>
    </xf>
    <xf numFmtId="4" fontId="17" fillId="2" borderId="9" applyNumberFormat="0" applyProtection="0">
      <alignment horizontal="right" vertical="center"/>
    </xf>
    <xf numFmtId="4" fontId="37" fillId="41" borderId="0" applyNumberFormat="0" applyProtection="0">
      <alignment horizontal="left" vertical="center" indent="1"/>
    </xf>
    <xf numFmtId="4" fontId="37" fillId="2" borderId="0" applyNumberFormat="0" applyProtection="0">
      <alignment horizontal="left" vertical="center" indent="1"/>
    </xf>
    <xf numFmtId="0" fontId="15" fillId="8" borderId="9" applyNumberFormat="0" applyProtection="0">
      <alignment horizontal="left" vertical="center" indent="1"/>
    </xf>
    <xf numFmtId="0" fontId="15" fillId="8" borderId="9" applyNumberFormat="0" applyProtection="0">
      <alignment horizontal="left" vertical="top" indent="1"/>
    </xf>
    <xf numFmtId="0" fontId="15" fillId="2" borderId="9" applyNumberFormat="0" applyProtection="0">
      <alignment horizontal="left" vertical="center" indent="1"/>
    </xf>
    <xf numFmtId="0" fontId="15" fillId="2" borderId="9" applyNumberFormat="0" applyProtection="0">
      <alignment horizontal="left" vertical="top" indent="1"/>
    </xf>
    <xf numFmtId="0" fontId="15" fillId="6" borderId="9" applyNumberFormat="0" applyProtection="0">
      <alignment horizontal="left" vertical="center" indent="1"/>
    </xf>
    <xf numFmtId="0" fontId="15" fillId="6" borderId="9" applyNumberFormat="0" applyProtection="0">
      <alignment horizontal="left" vertical="top" indent="1"/>
    </xf>
    <xf numFmtId="0" fontId="15" fillId="41" borderId="9" applyNumberFormat="0" applyProtection="0">
      <alignment horizontal="left" vertical="center" indent="1"/>
    </xf>
    <xf numFmtId="0" fontId="15" fillId="41" borderId="9" applyNumberFormat="0" applyProtection="0">
      <alignment horizontal="left" vertical="top" indent="1"/>
    </xf>
    <xf numFmtId="0" fontId="15" fillId="5" borderId="11" applyNumberFormat="0">
      <protection locked="0"/>
    </xf>
    <xf numFmtId="4" fontId="17" fillId="4" borderId="9" applyNumberFormat="0" applyProtection="0">
      <alignment vertical="center"/>
    </xf>
    <xf numFmtId="4" fontId="38" fillId="4" borderId="9" applyNumberFormat="0" applyProtection="0">
      <alignment vertical="center"/>
    </xf>
    <xf numFmtId="4" fontId="17" fillId="4" borderId="9" applyNumberFormat="0" applyProtection="0">
      <alignment horizontal="left" vertical="center" indent="1"/>
    </xf>
    <xf numFmtId="0" fontId="17" fillId="4" borderId="9" applyNumberFormat="0" applyProtection="0">
      <alignment horizontal="left" vertical="top" indent="1"/>
    </xf>
    <xf numFmtId="4" fontId="17" fillId="41" borderId="9" applyNumberFormat="0" applyProtection="0">
      <alignment horizontal="right" vertical="center"/>
    </xf>
    <xf numFmtId="4" fontId="38" fillId="41" borderId="9" applyNumberFormat="0" applyProtection="0">
      <alignment horizontal="right" vertical="center"/>
    </xf>
    <xf numFmtId="4" fontId="17" fillId="2" borderId="9" applyNumberFormat="0" applyProtection="0">
      <alignment horizontal="left" vertical="center" indent="1"/>
    </xf>
    <xf numFmtId="0" fontId="17" fillId="2" borderId="9" applyNumberFormat="0" applyProtection="0">
      <alignment horizontal="left" vertical="top" indent="1"/>
    </xf>
    <xf numFmtId="4" fontId="39" fillId="42" borderId="0" applyNumberFormat="0" applyProtection="0">
      <alignment horizontal="left" vertical="center" indent="1"/>
    </xf>
    <xf numFmtId="4" fontId="40" fillId="41" borderId="9" applyNumberFormat="0" applyProtection="0">
      <alignment horizontal="right" vertical="center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42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3" fontId="5" fillId="0" borderId="0" xfId="0" applyNumberFormat="1" applyFont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 wrapText="1"/>
    </xf>
    <xf numFmtId="0" fontId="14" fillId="0" borderId="0" xfId="58" applyFont="1"/>
    <xf numFmtId="3" fontId="11" fillId="0" borderId="11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1" fontId="1" fillId="0" borderId="11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 applyProtection="1">
      <alignment horizontal="right" vertical="center"/>
      <protection locked="0"/>
    </xf>
    <xf numFmtId="3" fontId="1" fillId="0" borderId="11" xfId="0" applyNumberFormat="1" applyFont="1" applyBorder="1" applyAlignment="1">
      <alignment horizontal="right" vertical="center" wrapText="1"/>
    </xf>
    <xf numFmtId="164" fontId="11" fillId="0" borderId="11" xfId="0" applyNumberFormat="1" applyFont="1" applyBorder="1" applyAlignment="1" applyProtection="1">
      <alignment horizontal="right" vertical="center"/>
      <protection locked="0"/>
    </xf>
    <xf numFmtId="164" fontId="11" fillId="0" borderId="11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 wrapText="1"/>
    </xf>
    <xf numFmtId="164" fontId="1" fillId="0" borderId="11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 applyProtection="1">
      <alignment horizontal="right" vertical="center"/>
      <protection locked="0"/>
    </xf>
    <xf numFmtId="4" fontId="1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/>
    </xf>
    <xf numFmtId="3" fontId="13" fillId="0" borderId="11" xfId="0" applyNumberFormat="1" applyFont="1" applyBorder="1" applyAlignment="1">
      <alignment horizontal="right" vertical="center" wrapText="1"/>
    </xf>
    <xf numFmtId="4" fontId="13" fillId="0" borderId="11" xfId="0" applyNumberFormat="1" applyFont="1" applyBorder="1" applyAlignment="1">
      <alignment horizontal="right" vertical="center" wrapText="1"/>
    </xf>
    <xf numFmtId="164" fontId="13" fillId="0" borderId="11" xfId="0" applyNumberFormat="1" applyFont="1" applyBorder="1" applyAlignment="1">
      <alignment horizontal="right" vertical="center" wrapText="1"/>
    </xf>
    <xf numFmtId="3" fontId="13" fillId="0" borderId="11" xfId="0" applyNumberFormat="1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3" fontId="13" fillId="0" borderId="11" xfId="0" applyNumberFormat="1" applyFont="1" applyBorder="1" applyAlignment="1" applyProtection="1">
      <alignment horizontal="right" vertical="center" wrapText="1"/>
      <protection locked="0"/>
    </xf>
    <xf numFmtId="4" fontId="13" fillId="0" borderId="11" xfId="0" applyNumberFormat="1" applyFont="1" applyBorder="1" applyAlignment="1" applyProtection="1">
      <alignment horizontal="right" vertical="center" wrapText="1"/>
      <protection locked="0"/>
    </xf>
    <xf numFmtId="164" fontId="13" fillId="0" borderId="11" xfId="0" applyNumberFormat="1" applyFont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 applyProtection="1">
      <alignment horizontal="justify" vertical="center" wrapText="1"/>
      <protection locked="0"/>
    </xf>
    <xf numFmtId="0" fontId="7" fillId="0" borderId="0" xfId="0" applyFont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/>
    </xf>
    <xf numFmtId="0" fontId="13" fillId="0" borderId="13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7" fillId="0" borderId="0" xfId="58" applyFont="1" applyAlignment="1">
      <alignment horizontal="right" vertical="center" wrapText="1"/>
    </xf>
    <xf numFmtId="164" fontId="13" fillId="0" borderId="1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8" fillId="0" borderId="17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</cellXfs>
  <cellStyles count="104">
    <cellStyle name="20% - Accent1" xfId="1" xr:uid="{17EF2993-56A5-4903-98AF-C9998BD06DD5}"/>
    <cellStyle name="20% - Accent2" xfId="2" xr:uid="{54D0F177-D003-42F7-ABE5-5A7C4862D939}"/>
    <cellStyle name="20% - Accent3" xfId="3" xr:uid="{7F63A33B-8D15-4B25-8AA1-35CEE5737C55}"/>
    <cellStyle name="20% - Accent4" xfId="4" xr:uid="{66860ED2-BA83-45FF-8142-84EC17AF31CD}"/>
    <cellStyle name="20% - Accent5" xfId="5" xr:uid="{B3C7BA6D-472A-4D96-9277-734B792B9D37}"/>
    <cellStyle name="20% - Accent6" xfId="6" xr:uid="{83CC3691-46D2-412A-8720-3B32F6CBABE3}"/>
    <cellStyle name="40% - Accent1" xfId="7" xr:uid="{70EC949D-37ED-4D22-9CDF-A492CCEA8E53}"/>
    <cellStyle name="40% - Accent2" xfId="8" xr:uid="{CC4A58C6-0158-4E9A-B4EB-F8AB1B0E4FCE}"/>
    <cellStyle name="40% - Accent3" xfId="9" xr:uid="{C2012391-A7CB-4B55-9370-85668B86A743}"/>
    <cellStyle name="40% - Accent4" xfId="10" xr:uid="{704BC2BE-21C2-40D2-B529-9117F8904CFD}"/>
    <cellStyle name="40% - Accent5" xfId="11" xr:uid="{E8AB6A6D-0D9A-4A3C-917A-688AF40D95B7}"/>
    <cellStyle name="40% - Accent6" xfId="12" xr:uid="{0618CA30-8339-405D-B31A-073276CDB2C6}"/>
    <cellStyle name="60% - Accent1" xfId="13" xr:uid="{4D0AC86A-CBBF-4A2D-8918-265A10C0A128}"/>
    <cellStyle name="60% - Accent2" xfId="14" xr:uid="{E5B2A348-B256-4D9A-9A15-C684AC131818}"/>
    <cellStyle name="60% - Accent3" xfId="15" xr:uid="{3A05B746-19A2-4A12-8CC1-CF146152C069}"/>
    <cellStyle name="60% - Accent4" xfId="16" xr:uid="{1E2A5FBA-5EEF-40EB-8244-0A4E4438B4A3}"/>
    <cellStyle name="60% - Accent5" xfId="17" xr:uid="{0AC4D694-E1BB-4020-87CD-A7CDC522BEBE}"/>
    <cellStyle name="60% - Accent6" xfId="18" xr:uid="{438718C0-B63A-48DA-AFD3-056FD65399F0}"/>
    <cellStyle name="Accent1" xfId="19" xr:uid="{3C2B000E-698B-4460-9C86-6B2CF0036AEF}"/>
    <cellStyle name="Accent1 - 20%" xfId="20" xr:uid="{CBD41D97-79B4-4DDC-A591-F844E395A232}"/>
    <cellStyle name="Accent1 - 40%" xfId="21" xr:uid="{F4781886-8A38-4A0D-9816-A9ADF41D0C71}"/>
    <cellStyle name="Accent1 - 60%" xfId="22" xr:uid="{64D43357-F63E-4FF4-8B59-133F715BFF96}"/>
    <cellStyle name="Accent2" xfId="23" xr:uid="{32F5CA70-F6C1-4C15-AFF3-4BA2F274911B}"/>
    <cellStyle name="Accent2 - 20%" xfId="24" xr:uid="{C50C9862-D614-414B-86BD-D3E3E2280839}"/>
    <cellStyle name="Accent2 - 40%" xfId="25" xr:uid="{D792A218-8A8A-4781-9EC8-7A1DF68B3475}"/>
    <cellStyle name="Accent2 - 60%" xfId="26" xr:uid="{857EB62C-38F8-4189-B5B4-72EF953EB436}"/>
    <cellStyle name="Accent3" xfId="27" xr:uid="{8C59203D-93DB-44B9-8AA5-0DDC7539018C}"/>
    <cellStyle name="Accent3 - 20%" xfId="28" xr:uid="{24721656-0DA8-453A-B8E1-009C0E26DC54}"/>
    <cellStyle name="Accent3 - 40%" xfId="29" xr:uid="{633EA3D2-21AE-4DAA-BBCD-C8FBBDEF2776}"/>
    <cellStyle name="Accent3 - 60%" xfId="30" xr:uid="{82C78526-5445-4982-A6FE-E0FE1A4473CB}"/>
    <cellStyle name="Accent4" xfId="31" xr:uid="{C62772D8-D302-4A50-8F29-61DCBA99AF5C}"/>
    <cellStyle name="Accent4 - 20%" xfId="32" xr:uid="{A16D06A2-9E25-4E4B-988D-47F6F8EC9FF7}"/>
    <cellStyle name="Accent4 - 40%" xfId="33" xr:uid="{3C19C1B1-8EE1-44B7-8929-B6F404725C19}"/>
    <cellStyle name="Accent4 - 60%" xfId="34" xr:uid="{E7012C8B-3A12-4857-8FC9-21D16D4F2C86}"/>
    <cellStyle name="Accent5" xfId="35" xr:uid="{C16E1B13-6B2B-4702-95F2-13EF24ADCF84}"/>
    <cellStyle name="Accent5 - 20%" xfId="36" xr:uid="{A00F026D-3F70-460C-9FBF-FC6D1CC4E868}"/>
    <cellStyle name="Accent5 - 40%" xfId="37" xr:uid="{65C2A7AF-17CF-454C-97E8-CF657933A14A}"/>
    <cellStyle name="Accent5 - 60%" xfId="38" xr:uid="{BA84F2F6-53CE-4D13-804E-8F93C78AE59F}"/>
    <cellStyle name="Accent6" xfId="39" xr:uid="{531F6EE6-9091-40AE-B538-A6970A872593}"/>
    <cellStyle name="Accent6 - 20%" xfId="40" xr:uid="{5AA888B2-22E3-458F-8D4D-ADB6446B63A7}"/>
    <cellStyle name="Accent6 - 40%" xfId="41" xr:uid="{17D70815-1B29-4220-BC39-D6C98630EBDD}"/>
    <cellStyle name="Accent6 - 60%" xfId="42" xr:uid="{A7CA61FA-13B8-4883-A3E7-9B3902107A1A}"/>
    <cellStyle name="Bad" xfId="43" xr:uid="{8292E4C4-5D00-42A4-9817-7D8C89F6E7D7}"/>
    <cellStyle name="Calculation" xfId="44" xr:uid="{40632F1F-0E3D-4F18-84B7-BD2A877DC467}"/>
    <cellStyle name="Check Cell" xfId="45" xr:uid="{D1D2D7DA-CD95-4E53-B5E2-8ECB7EBACE94}"/>
    <cellStyle name="Emphasis 1" xfId="46" xr:uid="{403FEFC0-1C42-4A4F-8B84-D0513BB5DF0F}"/>
    <cellStyle name="Emphasis 2" xfId="47" xr:uid="{625BE156-7020-43F5-ACDA-CC1B6D8DC6EF}"/>
    <cellStyle name="Emphasis 3" xfId="48" xr:uid="{A6F670F7-7093-48BE-99A5-70CB2214829A}"/>
    <cellStyle name="Explanatory Text" xfId="49" xr:uid="{6F0364FB-2447-460C-A3E2-51CDE609E701}"/>
    <cellStyle name="Good" xfId="50" xr:uid="{2B2C538E-2130-4052-A7A6-FF458B7E300F}"/>
    <cellStyle name="Heading 1" xfId="51" xr:uid="{49CD3C53-9C54-4248-92C5-E773F87E261B}"/>
    <cellStyle name="Heading 2" xfId="52" xr:uid="{BDFEABCD-CF96-46CA-A2FC-4165E72E11C8}"/>
    <cellStyle name="Heading 3" xfId="53" xr:uid="{AAE59420-F10A-46A9-9C97-E328995CF4DA}"/>
    <cellStyle name="Heading 4" xfId="54" xr:uid="{2DF2E7F3-8603-441B-8651-0AE4C3B0BF9C}"/>
    <cellStyle name="Input" xfId="55" xr:uid="{A3B413C1-4153-4FF1-B764-915E1269F236}"/>
    <cellStyle name="Linked Cell" xfId="56" xr:uid="{66E0DFDA-2897-4AF1-AD5B-45A948E698A3}"/>
    <cellStyle name="Neutral" xfId="57" xr:uid="{7AD94139-F573-4297-AF88-35BCFBE2809F}"/>
    <cellStyle name="Normalny" xfId="0" builtinId="0"/>
    <cellStyle name="Normalny_Zał. - B. Dochody własne Miasto_Powiat" xfId="58" xr:uid="{AF06E882-EDD7-4142-8D5D-B779EE52C34D}"/>
    <cellStyle name="Note" xfId="59" xr:uid="{495AAAE8-BF0B-41AE-91A9-DB97456C30E3}"/>
    <cellStyle name="Output" xfId="60" xr:uid="{5EFB3712-4C31-478E-9CF3-263B18005637}"/>
    <cellStyle name="SAPBEXaggData" xfId="61" xr:uid="{ADE7F21E-33C5-44A4-A4D1-450B364EEE6B}"/>
    <cellStyle name="SAPBEXaggDataEmph" xfId="62" xr:uid="{49B5BDE0-1E7D-4159-BAA5-8273617B370A}"/>
    <cellStyle name="SAPBEXaggItem" xfId="63" xr:uid="{65E23AC1-D902-4B00-8213-6F44C8869A50}"/>
    <cellStyle name="SAPBEXaggItemX" xfId="64" xr:uid="{0DE68AE3-9DE8-4389-AB50-331E8019AF4A}"/>
    <cellStyle name="SAPBEXchaText" xfId="65" xr:uid="{565A2B27-7C78-4FD5-8782-F2ECAFBDDB38}"/>
    <cellStyle name="SAPBEXexcBad7" xfId="66" xr:uid="{0B04A4C7-DE55-48F0-9769-C591D5AD913E}"/>
    <cellStyle name="SAPBEXexcBad8" xfId="67" xr:uid="{A7B34973-5E1A-42A7-9911-E8A46D7534B8}"/>
    <cellStyle name="SAPBEXexcBad9" xfId="68" xr:uid="{12B560C8-C4F5-45D7-A11D-E87417108BA6}"/>
    <cellStyle name="SAPBEXexcCritical4" xfId="69" xr:uid="{93680AC5-D51A-4E33-8B20-8EAC07851982}"/>
    <cellStyle name="SAPBEXexcCritical5" xfId="70" xr:uid="{2217A6FB-AAE2-402E-9112-60A324A24683}"/>
    <cellStyle name="SAPBEXexcCritical6" xfId="71" xr:uid="{F2443F5E-000A-4EC5-8C4B-53A68B467D34}"/>
    <cellStyle name="SAPBEXexcGood1" xfId="72" xr:uid="{2D528FEF-78BA-4E40-9156-44474C5A4BB1}"/>
    <cellStyle name="SAPBEXexcGood2" xfId="73" xr:uid="{ADA449F8-79D2-4F97-89EE-FD6BA11EA1CE}"/>
    <cellStyle name="SAPBEXexcGood3" xfId="74" xr:uid="{B8281D03-C2DA-4BE5-B305-29C816194059}"/>
    <cellStyle name="SAPBEXfilterDrill" xfId="75" xr:uid="{E78889CB-41C9-49B8-9BA1-9C64D8C70C58}"/>
    <cellStyle name="SAPBEXfilterItem" xfId="76" xr:uid="{6077C67C-27E3-4B10-9F72-86EAFF2DAEF0}"/>
    <cellStyle name="SAPBEXfilterText" xfId="77" xr:uid="{16C5DCF8-E676-47BF-B12F-0FC073CD02DE}"/>
    <cellStyle name="SAPBEXformats" xfId="78" xr:uid="{4582DDB0-6239-4923-9EAD-48D22798A845}"/>
    <cellStyle name="SAPBEXheaderItem" xfId="79" xr:uid="{21A825E6-8F75-405A-BBCB-EA1929D36408}"/>
    <cellStyle name="SAPBEXheaderText" xfId="80" xr:uid="{36AAF59E-E3E0-4D62-97D4-650E7517FF16}"/>
    <cellStyle name="SAPBEXHLevel0" xfId="81" xr:uid="{7A6369C3-7262-49A7-94F4-3AAFDAC308F3}"/>
    <cellStyle name="SAPBEXHLevel0X" xfId="82" xr:uid="{E63993B3-36C2-4905-875F-3F889DFB2502}"/>
    <cellStyle name="SAPBEXHLevel1" xfId="83" xr:uid="{8EE847A2-1ADF-4836-AE29-19786DA8DE83}"/>
    <cellStyle name="SAPBEXHLevel1X" xfId="84" xr:uid="{C737BEAF-6995-49CC-A578-D4444AE1B948}"/>
    <cellStyle name="SAPBEXHLevel2" xfId="85" xr:uid="{7E42BA90-DD9D-4F66-8033-22E6622AAAF8}"/>
    <cellStyle name="SAPBEXHLevel2X" xfId="86" xr:uid="{B984BB3B-A322-4042-A147-2F60C10D48C8}"/>
    <cellStyle name="SAPBEXHLevel3" xfId="87" xr:uid="{82420FC2-04E0-4F88-A794-77F8AA74A856}"/>
    <cellStyle name="SAPBEXHLevel3X" xfId="88" xr:uid="{E71316E0-9728-473F-BDE8-DE365E1DF652}"/>
    <cellStyle name="SAPBEXinputData" xfId="89" xr:uid="{89C85569-B139-4590-8F1C-DB4C39604101}"/>
    <cellStyle name="SAPBEXresData" xfId="90" xr:uid="{68B26F60-191F-44EA-83B8-257394269F17}"/>
    <cellStyle name="SAPBEXresDataEmph" xfId="91" xr:uid="{7DE297A8-9A94-4E06-A5E4-1CBC46A46D7F}"/>
    <cellStyle name="SAPBEXresItem" xfId="92" xr:uid="{09FC7FEA-D007-41C9-83B0-40E702B1805B}"/>
    <cellStyle name="SAPBEXresItemX" xfId="93" xr:uid="{A00B8F32-E1F0-46EE-9834-BE372B583395}"/>
    <cellStyle name="SAPBEXstdData" xfId="94" xr:uid="{82427671-C260-4E7B-BCE1-2369E7DD2919}"/>
    <cellStyle name="SAPBEXstdDataEmph" xfId="95" xr:uid="{AE4C5F08-6FD3-48E8-BCC7-EAD3C6000A2F}"/>
    <cellStyle name="SAPBEXstdItem" xfId="96" xr:uid="{DC3C4503-8666-4DCD-AE28-C44DE230C864}"/>
    <cellStyle name="SAPBEXstdItemX" xfId="97" xr:uid="{6BCFDCF8-6DEE-461A-B6F6-9A55A845695C}"/>
    <cellStyle name="SAPBEXtitle" xfId="98" xr:uid="{ED9F5A18-7DF1-49E9-946E-9E36EEDB2070}"/>
    <cellStyle name="SAPBEXundefined" xfId="99" xr:uid="{30DAD072-215E-4D69-BE9F-B5C600D0C753}"/>
    <cellStyle name="Sheet Title" xfId="100" xr:uid="{E6C9A518-B1F6-46DD-A6FC-771F9708A914}"/>
    <cellStyle name="Title" xfId="101" xr:uid="{A6B867B3-25AC-4D35-B621-2A9DB713AD0D}"/>
    <cellStyle name="Total" xfId="102" xr:uid="{2B7EDFF0-40EE-489C-B772-1BB51DF9E925}"/>
    <cellStyle name="Warning Text" xfId="103" xr:uid="{7B94C472-5345-420A-ACE7-9F2B5CA7EA08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3E29D-9546-4FFF-9983-D6E1F5814F78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F8784-3EAB-4239-AF35-1D7F722E1682}">
  <sheetPr>
    <pageSetUpPr fitToPage="1"/>
  </sheetPr>
  <dimension ref="A1:F29"/>
  <sheetViews>
    <sheetView tabSelected="1" view="pageBreakPreview" zoomScale="90" zoomScaleNormal="120" zoomScaleSheetLayoutView="90" workbookViewId="0">
      <selection activeCell="L12" sqref="L12"/>
    </sheetView>
  </sheetViews>
  <sheetFormatPr defaultColWidth="9.140625" defaultRowHeight="12" x14ac:dyDescent="0.2"/>
  <cols>
    <col min="1" max="2" width="3.7109375" style="1" customWidth="1"/>
    <col min="3" max="3" width="50.7109375" style="47" customWidth="1"/>
    <col min="4" max="4" width="13.7109375" style="12" customWidth="1"/>
    <col min="5" max="6" width="13.7109375" style="3" customWidth="1"/>
    <col min="7" max="16384" width="9.140625" style="3"/>
  </cols>
  <sheetData>
    <row r="1" spans="1:6" ht="12.75" customHeight="1" x14ac:dyDescent="0.2">
      <c r="C1" s="40"/>
      <c r="D1" s="2"/>
      <c r="E1" s="18"/>
      <c r="F1" s="49" t="s">
        <v>31</v>
      </c>
    </row>
    <row r="2" spans="1:6" ht="12" customHeight="1" x14ac:dyDescent="0.2">
      <c r="A2" s="4"/>
      <c r="B2" s="4"/>
      <c r="C2" s="41"/>
      <c r="D2" s="5"/>
      <c r="E2" s="18"/>
      <c r="F2" s="18"/>
    </row>
    <row r="3" spans="1:6" ht="50.25" customHeight="1" x14ac:dyDescent="0.2">
      <c r="A3" s="65" t="s">
        <v>34</v>
      </c>
      <c r="B3" s="65"/>
      <c r="C3" s="65"/>
      <c r="D3" s="65"/>
      <c r="E3" s="65"/>
      <c r="F3" s="65"/>
    </row>
    <row r="4" spans="1:6" ht="30" customHeight="1" x14ac:dyDescent="0.2">
      <c r="A4" s="66" t="s">
        <v>35</v>
      </c>
      <c r="B4" s="66"/>
      <c r="C4" s="66"/>
      <c r="D4" s="66"/>
      <c r="E4" s="66"/>
      <c r="F4" s="66"/>
    </row>
    <row r="5" spans="1:6" ht="15.75" x14ac:dyDescent="0.2">
      <c r="A5" s="6"/>
      <c r="B5" s="7"/>
      <c r="C5" s="42"/>
      <c r="D5" s="5"/>
      <c r="E5" s="18"/>
      <c r="F5" s="18"/>
    </row>
    <row r="6" spans="1:6" s="48" customFormat="1" ht="20.25" customHeight="1" x14ac:dyDescent="0.2">
      <c r="A6" s="67" t="s">
        <v>0</v>
      </c>
      <c r="B6" s="68"/>
      <c r="C6" s="71" t="s">
        <v>1</v>
      </c>
      <c r="D6" s="61" t="s">
        <v>27</v>
      </c>
      <c r="E6" s="59" t="s">
        <v>26</v>
      </c>
      <c r="F6" s="59" t="s">
        <v>25</v>
      </c>
    </row>
    <row r="7" spans="1:6" s="8" customFormat="1" ht="20.25" customHeight="1" x14ac:dyDescent="0.2">
      <c r="A7" s="69"/>
      <c r="B7" s="70"/>
      <c r="C7" s="72"/>
      <c r="D7" s="62"/>
      <c r="E7" s="60"/>
      <c r="F7" s="60"/>
    </row>
    <row r="8" spans="1:6" s="8" customFormat="1" ht="12.75" x14ac:dyDescent="0.2">
      <c r="A8" s="63">
        <v>1</v>
      </c>
      <c r="B8" s="64"/>
      <c r="C8" s="13">
        <v>2</v>
      </c>
      <c r="D8" s="21">
        <v>3</v>
      </c>
      <c r="E8" s="17">
        <v>4</v>
      </c>
      <c r="F8" s="17">
        <v>5</v>
      </c>
    </row>
    <row r="9" spans="1:6" s="9" customFormat="1" ht="24" x14ac:dyDescent="0.2">
      <c r="A9" s="53" t="s">
        <v>2</v>
      </c>
      <c r="B9" s="54"/>
      <c r="C9" s="44" t="s">
        <v>32</v>
      </c>
      <c r="D9" s="22">
        <v>21104</v>
      </c>
      <c r="E9" s="28">
        <v>21103.84</v>
      </c>
      <c r="F9" s="24">
        <f>IF(SUM(D9)=0," ",E9/D9*100)</f>
        <v>99.999241849886275</v>
      </c>
    </row>
    <row r="10" spans="1:6" s="9" customFormat="1" ht="24" customHeight="1" x14ac:dyDescent="0.2">
      <c r="A10" s="53" t="s">
        <v>5</v>
      </c>
      <c r="B10" s="54"/>
      <c r="C10" s="45" t="s">
        <v>6</v>
      </c>
      <c r="D10" s="19">
        <f>D11+D14</f>
        <v>10721705</v>
      </c>
      <c r="E10" s="29">
        <f>E11+E14</f>
        <v>9830615.0899999999</v>
      </c>
      <c r="F10" s="34">
        <f t="shared" ref="F10:F25" si="0">IF(SUM(D10)=0," ",E10/D10*100)</f>
        <v>91.688915988641725</v>
      </c>
    </row>
    <row r="11" spans="1:6" s="51" customFormat="1" ht="17.100000000000001" customHeight="1" x14ac:dyDescent="0.2">
      <c r="A11" s="55" t="s">
        <v>3</v>
      </c>
      <c r="B11" s="56"/>
      <c r="C11" s="46" t="s">
        <v>7</v>
      </c>
      <c r="D11" s="32">
        <f>SUM(D12:D13)</f>
        <v>10721705</v>
      </c>
      <c r="E11" s="33">
        <f>SUM(E12:E13)</f>
        <v>9830591.7300000004</v>
      </c>
      <c r="F11" s="34">
        <f t="shared" si="0"/>
        <v>91.688698112846794</v>
      </c>
    </row>
    <row r="12" spans="1:6" s="11" customFormat="1" ht="17.100000000000001" customHeight="1" x14ac:dyDescent="0.2">
      <c r="A12" s="14"/>
      <c r="B12" s="15">
        <v>1</v>
      </c>
      <c r="C12" s="43" t="s">
        <v>8</v>
      </c>
      <c r="D12" s="23">
        <f>135000+5722500+2500+35000</f>
        <v>5895000</v>
      </c>
      <c r="E12" s="30">
        <f>127340.53+4887998.93+2022.43+31066.84</f>
        <v>5048428.7299999995</v>
      </c>
      <c r="F12" s="26">
        <f t="shared" si="0"/>
        <v>85.639164206955044</v>
      </c>
    </row>
    <row r="13" spans="1:6" s="11" customFormat="1" ht="17.100000000000001" customHeight="1" x14ac:dyDescent="0.2">
      <c r="A13" s="14"/>
      <c r="B13" s="15">
        <v>2</v>
      </c>
      <c r="C13" s="43" t="s">
        <v>9</v>
      </c>
      <c r="D13" s="23">
        <v>4826705</v>
      </c>
      <c r="E13" s="30">
        <v>4782163</v>
      </c>
      <c r="F13" s="26">
        <f t="shared" si="0"/>
        <v>99.077175837346601</v>
      </c>
    </row>
    <row r="14" spans="1:6" s="51" customFormat="1" ht="17.100000000000001" customHeight="1" x14ac:dyDescent="0.2">
      <c r="A14" s="55" t="s">
        <v>4</v>
      </c>
      <c r="B14" s="56"/>
      <c r="C14" s="46" t="s">
        <v>11</v>
      </c>
      <c r="D14" s="37">
        <v>0</v>
      </c>
      <c r="E14" s="38">
        <v>23.36</v>
      </c>
      <c r="F14" s="39" t="str">
        <f t="shared" si="0"/>
        <v xml:space="preserve"> </v>
      </c>
    </row>
    <row r="15" spans="1:6" s="9" customFormat="1" ht="24" customHeight="1" x14ac:dyDescent="0.2">
      <c r="A15" s="53" t="s">
        <v>12</v>
      </c>
      <c r="B15" s="54"/>
      <c r="C15" s="45" t="s">
        <v>29</v>
      </c>
      <c r="D15" s="19">
        <f>SUM(D9+D10)</f>
        <v>10742809</v>
      </c>
      <c r="E15" s="29">
        <f>SUM(E9+E10)</f>
        <v>9851718.9299999997</v>
      </c>
      <c r="F15" s="25">
        <f t="shared" si="0"/>
        <v>91.70524143173354</v>
      </c>
    </row>
    <row r="16" spans="1:6" s="9" customFormat="1" ht="24" customHeight="1" x14ac:dyDescent="0.2">
      <c r="A16" s="53" t="s">
        <v>13</v>
      </c>
      <c r="B16" s="54"/>
      <c r="C16" s="45" t="s">
        <v>14</v>
      </c>
      <c r="D16" s="19">
        <f>SUM(D17+D20+D21)</f>
        <v>10721705</v>
      </c>
      <c r="E16" s="29">
        <f>SUM(E17+E20+E21)</f>
        <v>9599743.1300000008</v>
      </c>
      <c r="F16" s="25">
        <f t="shared" si="0"/>
        <v>89.535602126713997</v>
      </c>
    </row>
    <row r="17" spans="1:6" s="51" customFormat="1" ht="17.100000000000001" customHeight="1" x14ac:dyDescent="0.2">
      <c r="A17" s="55" t="s">
        <v>3</v>
      </c>
      <c r="B17" s="56"/>
      <c r="C17" s="46" t="s">
        <v>15</v>
      </c>
      <c r="D17" s="35">
        <f>SUM(D18:D19)</f>
        <v>10721705</v>
      </c>
      <c r="E17" s="36">
        <f>SUM(E18:E19)</f>
        <v>9571187.1300000008</v>
      </c>
      <c r="F17" s="50">
        <f t="shared" si="0"/>
        <v>89.269263890398037</v>
      </c>
    </row>
    <row r="18" spans="1:6" s="11" customFormat="1" ht="17.100000000000001" customHeight="1" x14ac:dyDescent="0.2">
      <c r="A18" s="14"/>
      <c r="B18" s="15">
        <v>1</v>
      </c>
      <c r="C18" s="43" t="s">
        <v>16</v>
      </c>
      <c r="D18" s="16">
        <v>6650500</v>
      </c>
      <c r="E18" s="31">
        <v>6200543.9400000004</v>
      </c>
      <c r="F18" s="27">
        <f t="shared" si="0"/>
        <v>93.234252161491625</v>
      </c>
    </row>
    <row r="19" spans="1:6" s="11" customFormat="1" ht="17.100000000000001" customHeight="1" x14ac:dyDescent="0.2">
      <c r="A19" s="14"/>
      <c r="B19" s="15">
        <v>2</v>
      </c>
      <c r="C19" s="43" t="s">
        <v>17</v>
      </c>
      <c r="D19" s="16">
        <v>4071205</v>
      </c>
      <c r="E19" s="31">
        <v>3370643.19</v>
      </c>
      <c r="F19" s="27">
        <f t="shared" si="0"/>
        <v>82.792273786262299</v>
      </c>
    </row>
    <row r="20" spans="1:6" s="52" customFormat="1" ht="17.100000000000001" customHeight="1" x14ac:dyDescent="0.2">
      <c r="A20" s="57" t="s">
        <v>4</v>
      </c>
      <c r="B20" s="58"/>
      <c r="C20" s="46" t="s">
        <v>28</v>
      </c>
      <c r="D20" s="32">
        <v>0</v>
      </c>
      <c r="E20" s="33">
        <v>0</v>
      </c>
      <c r="F20" s="34" t="str">
        <f>IF(SUM(D20)=0," ",E20/D20*100)</f>
        <v xml:space="preserve"> </v>
      </c>
    </row>
    <row r="21" spans="1:6" s="10" customFormat="1" ht="17.100000000000001" customHeight="1" x14ac:dyDescent="0.2">
      <c r="A21" s="55" t="s">
        <v>10</v>
      </c>
      <c r="B21" s="56"/>
      <c r="C21" s="46" t="s">
        <v>18</v>
      </c>
      <c r="D21" s="37">
        <v>0</v>
      </c>
      <c r="E21" s="38">
        <v>28556</v>
      </c>
      <c r="F21" s="39" t="str">
        <f t="shared" si="0"/>
        <v xml:space="preserve"> </v>
      </c>
    </row>
    <row r="22" spans="1:6" s="9" customFormat="1" ht="24" customHeight="1" x14ac:dyDescent="0.2">
      <c r="A22" s="53" t="s">
        <v>19</v>
      </c>
      <c r="B22" s="54"/>
      <c r="C22" s="44" t="s">
        <v>20</v>
      </c>
      <c r="D22" s="22">
        <v>0</v>
      </c>
      <c r="E22" s="28">
        <v>0</v>
      </c>
      <c r="F22" s="24" t="str">
        <f t="shared" si="0"/>
        <v xml:space="preserve"> </v>
      </c>
    </row>
    <row r="23" spans="1:6" s="9" customFormat="1" ht="24" customHeight="1" x14ac:dyDescent="0.2">
      <c r="A23" s="53" t="s">
        <v>21</v>
      </c>
      <c r="B23" s="54"/>
      <c r="C23" s="44" t="s">
        <v>22</v>
      </c>
      <c r="D23" s="22">
        <v>0</v>
      </c>
      <c r="E23" s="28">
        <v>230871.96</v>
      </c>
      <c r="F23" s="24" t="str">
        <f t="shared" si="0"/>
        <v xml:space="preserve"> </v>
      </c>
    </row>
    <row r="24" spans="1:6" s="9" customFormat="1" ht="24" x14ac:dyDescent="0.2">
      <c r="A24" s="53" t="s">
        <v>23</v>
      </c>
      <c r="B24" s="54"/>
      <c r="C24" s="44" t="s">
        <v>33</v>
      </c>
      <c r="D24" s="22">
        <v>21104</v>
      </c>
      <c r="E24" s="28">
        <v>21103.84</v>
      </c>
      <c r="F24" s="24">
        <f t="shared" si="0"/>
        <v>99.999241849886275</v>
      </c>
    </row>
    <row r="25" spans="1:6" s="9" customFormat="1" ht="24" customHeight="1" x14ac:dyDescent="0.2">
      <c r="A25" s="53" t="s">
        <v>24</v>
      </c>
      <c r="B25" s="54"/>
      <c r="C25" s="45" t="s">
        <v>30</v>
      </c>
      <c r="D25" s="19">
        <f>D16+D22+D23+D24</f>
        <v>10742809</v>
      </c>
      <c r="E25" s="29">
        <f>E16+E22+E23+E24</f>
        <v>9851718.9300000016</v>
      </c>
      <c r="F25" s="25">
        <f t="shared" si="0"/>
        <v>91.705241431733555</v>
      </c>
    </row>
    <row r="26" spans="1:6" x14ac:dyDescent="0.2">
      <c r="E26" s="12"/>
    </row>
    <row r="28" spans="1:6" x14ac:dyDescent="0.2">
      <c r="E28" s="20"/>
      <c r="F28" s="20"/>
    </row>
    <row r="29" spans="1:6" x14ac:dyDescent="0.2">
      <c r="E29" s="20"/>
      <c r="F29" s="20"/>
    </row>
  </sheetData>
  <mergeCells count="21">
    <mergeCell ref="A3:F3"/>
    <mergeCell ref="A4:F4"/>
    <mergeCell ref="A9:B9"/>
    <mergeCell ref="A6:B7"/>
    <mergeCell ref="C6:C7"/>
    <mergeCell ref="A15:B15"/>
    <mergeCell ref="A20:B20"/>
    <mergeCell ref="F6:F7"/>
    <mergeCell ref="D6:D7"/>
    <mergeCell ref="E6:E7"/>
    <mergeCell ref="A8:B8"/>
    <mergeCell ref="A17:B17"/>
    <mergeCell ref="A10:B10"/>
    <mergeCell ref="A11:B11"/>
    <mergeCell ref="A16:B16"/>
    <mergeCell ref="A14:B14"/>
    <mergeCell ref="A25:B25"/>
    <mergeCell ref="A22:B22"/>
    <mergeCell ref="A23:B23"/>
    <mergeCell ref="A24:B24"/>
    <mergeCell ref="A21:B21"/>
  </mergeCells>
  <phoneticPr fontId="1" type="noConversion"/>
  <printOptions horizontalCentered="1"/>
  <pageMargins left="0.19685039370078741" right="0.19685039370078741" top="0.98425196850393704" bottom="0.98425196850393704" header="0.51181102362204722" footer="0.19685039370078741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OSiR</vt:lpstr>
      <vt:lpstr>OSiR!Obszar_wydruku</vt:lpstr>
      <vt:lpstr>OSiR!Tytuły_wydruku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mwiktorzak</dc:creator>
  <cp:lastModifiedBy>Kapuścińska Anna</cp:lastModifiedBy>
  <cp:lastPrinted>2025-02-19T08:31:15Z</cp:lastPrinted>
  <dcterms:created xsi:type="dcterms:W3CDTF">2007-09-27T18:50:59Z</dcterms:created>
  <dcterms:modified xsi:type="dcterms:W3CDTF">2025-02-19T08:31:18Z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Tabela 2 - Zakłady budżetowe_wzór.xls</vt:lpwstr>
  </property>
</Properties>
</file>