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apuscinska\Desktop\SPRAWOZDANIA\SPRAWOZDANIE 2024\SPRAWOZDANIE 2024\"/>
    </mc:Choice>
  </mc:AlternateContent>
  <xr:revisionPtr revIDLastSave="0" documentId="13_ncr:1_{3CE060F3-DB8F-4C62-8EF7-D67F355959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zór" sheetId="1" r:id="rId1"/>
  </sheets>
  <externalReferences>
    <externalReference r:id="rId2"/>
    <externalReference r:id="rId3"/>
    <externalReference r:id="rId4"/>
  </externalReferences>
  <definedNames>
    <definedName name="___C" localSheetId="0">Wzór!___C</definedName>
    <definedName name="___C">[0]!___C</definedName>
    <definedName name="__2_0_0kos">[1]plan!#REF!</definedName>
    <definedName name="__4_0_0ra">[1]plan!#REF!</definedName>
    <definedName name="__C" localSheetId="0">Wzór!__C</definedName>
    <definedName name="__C">[0]!__C</definedName>
    <definedName name="_2_0_0kos">[1]plan!#REF!</definedName>
    <definedName name="_4_0_0ra">[1]plan!#REF!</definedName>
    <definedName name="_C" localSheetId="0">Wzór!_C</definedName>
    <definedName name="_C">[0]!_C</definedName>
    <definedName name="A" localSheetId="0">Wzór!A</definedName>
    <definedName name="A">[0]!A</definedName>
    <definedName name="A_2" localSheetId="0">Wzór!A_2</definedName>
    <definedName name="A_2">[0]!A_2</definedName>
    <definedName name="aa" localSheetId="0">Wzór!aa</definedName>
    <definedName name="aa">[0]!aa</definedName>
    <definedName name="aa_2" localSheetId="0">Wzór!aa_2</definedName>
    <definedName name="aa_2">[0]!aa_2</definedName>
    <definedName name="B" localSheetId="0">Wzór!B</definedName>
    <definedName name="B">[0]!B</definedName>
    <definedName name="BILANS">[2]plan!#REF!</definedName>
    <definedName name="BILANSSPZ">[2]plan!#REF!</definedName>
    <definedName name="BODY">#REF!</definedName>
    <definedName name="Body1">#REF!</definedName>
    <definedName name="BOODY">#REF!</definedName>
    <definedName name="BV" localSheetId="0">Wzór!BV</definedName>
    <definedName name="BV">[0]!BV</definedName>
    <definedName name="cr" localSheetId="0">Wzór!cr</definedName>
    <definedName name="cr">[0]!cr</definedName>
    <definedName name="D" localSheetId="0">Wzór!D</definedName>
    <definedName name="D">[0]!D</definedName>
    <definedName name="depozyty">#REF!</definedName>
    <definedName name="Excel_BuiltIn_Print_Area_2_1">#REF!</definedName>
    <definedName name="g" localSheetId="0">Wzór!g</definedName>
    <definedName name="g">[0]!g</definedName>
    <definedName name="koszty">[1]plan!#REF!</definedName>
    <definedName name="licznikn">#REF!</definedName>
    <definedName name="licznikr">#REF!</definedName>
    <definedName name="licznikz">#REF!</definedName>
    <definedName name="mn" localSheetId="0">Wzór!mn</definedName>
    <definedName name="mn">[0]!mn</definedName>
    <definedName name="mon" localSheetId="0">Wzór!mon</definedName>
    <definedName name="mon">[0]!mon</definedName>
    <definedName name="naleznosci">#REF!</definedName>
    <definedName name="PETLA">[3]!PETLA</definedName>
    <definedName name="qqqqqqqqqqq">#REF!</definedName>
    <definedName name="rach1">#REF!</definedName>
    <definedName name="rach2">#REF!</definedName>
    <definedName name="rach3">#REF!</definedName>
    <definedName name="REPORTHEADER">#REF!</definedName>
    <definedName name="rgds" localSheetId="0">Wzór!rgds</definedName>
    <definedName name="rgds">[0]!rgds</definedName>
    <definedName name="_xlnm.Print_Titles" localSheetId="0">Wzór!$6:$8</definedName>
    <definedName name="wybkosz1">#REF!</definedName>
    <definedName name="wybkosz2">#REF!</definedName>
    <definedName name="za" localSheetId="0">Wzór!za</definedName>
    <definedName name="za">[0]!za</definedName>
  </definedNames>
  <calcPr calcId="191029"/>
</workbook>
</file>

<file path=xl/calcChain.xml><?xml version="1.0" encoding="utf-8"?>
<calcChain xmlns="http://schemas.openxmlformats.org/spreadsheetml/2006/main">
  <c r="F15" i="1" l="1"/>
  <c r="G15" i="1"/>
  <c r="H48" i="1" l="1"/>
  <c r="H47" i="1"/>
  <c r="G46" i="1"/>
  <c r="F46" i="1"/>
  <c r="E46" i="1"/>
  <c r="H45" i="1"/>
  <c r="H44" i="1"/>
  <c r="G43" i="1"/>
  <c r="F43" i="1"/>
  <c r="E43" i="1"/>
  <c r="H42" i="1"/>
  <c r="H41" i="1"/>
  <c r="G40" i="1"/>
  <c r="F40" i="1"/>
  <c r="E40" i="1"/>
  <c r="H39" i="1"/>
  <c r="H38" i="1"/>
  <c r="G37" i="1"/>
  <c r="F37" i="1"/>
  <c r="E37" i="1"/>
  <c r="H36" i="1"/>
  <c r="H35" i="1"/>
  <c r="G34" i="1"/>
  <c r="F34" i="1"/>
  <c r="E34" i="1"/>
  <c r="F11" i="1"/>
  <c r="E11" i="1"/>
  <c r="E9" i="1" s="1"/>
  <c r="G10" i="1"/>
  <c r="H10" i="1" s="1"/>
  <c r="F10" i="1"/>
  <c r="E10" i="1"/>
  <c r="H26" i="1"/>
  <c r="H25" i="1"/>
  <c r="G24" i="1"/>
  <c r="F24" i="1"/>
  <c r="E24" i="1"/>
  <c r="H23" i="1"/>
  <c r="H22" i="1"/>
  <c r="G21" i="1"/>
  <c r="F21" i="1"/>
  <c r="E21" i="1"/>
  <c r="H21" i="1" s="1"/>
  <c r="H20" i="1"/>
  <c r="H19" i="1"/>
  <c r="G18" i="1"/>
  <c r="F18" i="1"/>
  <c r="E18" i="1"/>
  <c r="H17" i="1"/>
  <c r="H16" i="1"/>
  <c r="E15" i="1"/>
  <c r="H14" i="1"/>
  <c r="H13" i="1"/>
  <c r="G12" i="1"/>
  <c r="F12" i="1"/>
  <c r="E12" i="1"/>
  <c r="F9" i="1"/>
  <c r="H34" i="1" l="1"/>
  <c r="H12" i="1"/>
  <c r="H24" i="1"/>
  <c r="H37" i="1"/>
  <c r="H15" i="1"/>
  <c r="H40" i="1"/>
  <c r="H18" i="1"/>
  <c r="H43" i="1"/>
  <c r="H46" i="1"/>
  <c r="H70" i="1"/>
  <c r="H69" i="1"/>
  <c r="G68" i="1"/>
  <c r="F68" i="1"/>
  <c r="E68" i="1"/>
  <c r="H67" i="1"/>
  <c r="H66" i="1"/>
  <c r="G65" i="1"/>
  <c r="F65" i="1"/>
  <c r="E65" i="1"/>
  <c r="H64" i="1"/>
  <c r="H63" i="1"/>
  <c r="G62" i="1"/>
  <c r="F62" i="1"/>
  <c r="H61" i="1"/>
  <c r="H60" i="1"/>
  <c r="G59" i="1"/>
  <c r="F59" i="1"/>
  <c r="E59" i="1"/>
  <c r="F56" i="1"/>
  <c r="H58" i="1"/>
  <c r="H57" i="1"/>
  <c r="G56" i="1"/>
  <c r="G55" i="1"/>
  <c r="E55" i="1"/>
  <c r="G54" i="1"/>
  <c r="F54" i="1"/>
  <c r="E54" i="1"/>
  <c r="G33" i="1"/>
  <c r="F33" i="1"/>
  <c r="E33" i="1"/>
  <c r="G32" i="1"/>
  <c r="F32" i="1"/>
  <c r="E32" i="1"/>
  <c r="G11" i="1"/>
  <c r="H11" i="1" s="1"/>
  <c r="H9" i="1" s="1"/>
  <c r="F31" i="1" l="1"/>
  <c r="H59" i="1"/>
  <c r="H33" i="1"/>
  <c r="H32" i="1"/>
  <c r="H31" i="1" s="1"/>
  <c r="E31" i="1"/>
  <c r="G31" i="1"/>
  <c r="H54" i="1"/>
  <c r="G9" i="1"/>
  <c r="H68" i="1"/>
  <c r="H65" i="1"/>
  <c r="G53" i="1"/>
  <c r="E53" i="1"/>
  <c r="F76" i="1"/>
  <c r="G76" i="1"/>
  <c r="G77" i="1"/>
  <c r="E56" i="1"/>
  <c r="H56" i="1" s="1"/>
  <c r="E62" i="1"/>
  <c r="H62" i="1" s="1"/>
  <c r="E76" i="1"/>
  <c r="F55" i="1"/>
  <c r="F77" i="1" s="1"/>
  <c r="E77" i="1"/>
  <c r="G75" i="1" l="1"/>
  <c r="H55" i="1"/>
  <c r="H53" i="1" s="1"/>
  <c r="F75" i="1"/>
  <c r="H77" i="1"/>
  <c r="H76" i="1"/>
  <c r="E75" i="1"/>
  <c r="F53" i="1"/>
  <c r="H75" i="1" l="1"/>
</calcChain>
</file>

<file path=xl/sharedStrings.xml><?xml version="1.0" encoding="utf-8"?>
<sst xmlns="http://schemas.openxmlformats.org/spreadsheetml/2006/main" count="145" uniqueCount="28">
  <si>
    <t>LP.</t>
  </si>
  <si>
    <t>WYSZCZEGÓLNIENIE</t>
  </si>
  <si>
    <t>UMORZENIE</t>
  </si>
  <si>
    <t>NALEŻNOŚĆ GŁÓWNA</t>
  </si>
  <si>
    <t>ODSETKI</t>
  </si>
  <si>
    <t>INNE NALEŻNOŚCI UBOCZNE</t>
  </si>
  <si>
    <t>RAZEM</t>
  </si>
  <si>
    <t>W ZŁ</t>
  </si>
  <si>
    <t>SUMA</t>
  </si>
  <si>
    <t>-</t>
  </si>
  <si>
    <t>- miasto</t>
  </si>
  <si>
    <t>- dzielnice</t>
  </si>
  <si>
    <t>I</t>
  </si>
  <si>
    <t>II</t>
  </si>
  <si>
    <t>Dzierżawa lub najem nieruchomości</t>
  </si>
  <si>
    <t>III</t>
  </si>
  <si>
    <t>Czynsz za lokal mieszkalny (bądź odszkodowanie za bezumowne zajmowanie lokalu)</t>
  </si>
  <si>
    <t>IV</t>
  </si>
  <si>
    <t>Czynsz za lokal użytkowy (bądź odszkodowanie za bezumowne zajmowanie lokalu)</t>
  </si>
  <si>
    <t>V</t>
  </si>
  <si>
    <t>Inne</t>
  </si>
  <si>
    <t>ODROCZENIE TERMINU ZAPŁATY</t>
  </si>
  <si>
    <t>ROZŁOŻENIE NA RATY</t>
  </si>
  <si>
    <t>OGÓŁEM</t>
  </si>
  <si>
    <t>Wieczyste użytkowanie gruntu</t>
  </si>
  <si>
    <t>Tabela nr 6</t>
  </si>
  <si>
    <t>UDZIELONE ULGI, ZWOLNIENIA, UMORZENIA I ODROCZENIA DOCHODÓW NIEPODATKOWYCH W 2024 ROKU</t>
  </si>
  <si>
    <t>(wypełnia i przekazuje na podstawie danych uzyskanych od dysponentów Biuro Długu i Restrukturyzacji Wierzytelności)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</si>
</sst>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_ ;[Red]\-#,##0\ "/>
    <numFmt numFmtId="165" formatCode="#,##0.00_ ;[Red]\-#,##0.00\ "/>
    <numFmt numFmtId="166" formatCode="#,##0&quot; F&quot;_);[Red]\(#,##0&quot; F&quot;\)"/>
    <numFmt numFmtId="167" formatCode="#,##0.00&quot; F&quot;_);[Red]\(#,##0.00&quot; F&quot;\)"/>
    <numFmt numFmtId="168" formatCode="_(* #,##0.00_);_(* \(#,##0.00\);_(* &quot;-&quot;??_);_(@_)"/>
  </numFmts>
  <fonts count="4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Tahoma"/>
      <family val="2"/>
      <charset val="238"/>
    </font>
    <font>
      <b/>
      <sz val="11"/>
      <name val="Tahoma"/>
      <family val="2"/>
      <charset val="238"/>
    </font>
    <font>
      <sz val="10"/>
      <name val="Helv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  <charset val="238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8"/>
      <name val="Tahoma"/>
      <family val="2"/>
      <charset val="238"/>
    </font>
    <font>
      <b/>
      <sz val="10"/>
      <name val="Tahoma"/>
      <family val="2"/>
      <charset val="238"/>
    </font>
    <font>
      <b/>
      <sz val="14"/>
      <name val="Tahoma"/>
      <family val="2"/>
      <charset val="238"/>
    </font>
    <font>
      <sz val="14"/>
      <name val="Tahoma"/>
      <family val="2"/>
      <charset val="238"/>
    </font>
    <font>
      <sz val="14"/>
      <name val="Arial Black"/>
      <family val="2"/>
      <charset val="238"/>
    </font>
    <font>
      <b/>
      <sz val="12"/>
      <name val="Tahoma"/>
      <family val="2"/>
      <charset val="238"/>
    </font>
  </fonts>
  <fills count="50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48">
    <xf numFmtId="0" fontId="0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18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2" fillId="18" borderId="0" applyNumberFormat="0" applyBorder="0" applyAlignment="0" applyProtection="0"/>
    <xf numFmtId="0" fontId="13" fillId="32" borderId="1" applyNumberFormat="0" applyAlignment="0" applyProtection="0"/>
    <xf numFmtId="0" fontId="14" fillId="19" borderId="2" applyNumberFormat="0" applyAlignment="0" applyProtection="0"/>
    <xf numFmtId="164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36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30" borderId="1" applyNumberFormat="0" applyAlignment="0" applyProtection="0"/>
    <xf numFmtId="0" fontId="23" fillId="0" borderId="6" applyNumberFormat="0" applyFill="0" applyAlignment="0" applyProtection="0"/>
    <xf numFmtId="0" fontId="24" fillId="30" borderId="0" applyNumberFormat="0" applyBorder="0" applyAlignment="0" applyProtection="0"/>
    <xf numFmtId="0" fontId="3" fillId="0" borderId="0"/>
    <xf numFmtId="0" fontId="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9" borderId="7" applyNumberFormat="0" applyFont="0" applyAlignment="0" applyProtection="0"/>
    <xf numFmtId="0" fontId="3" fillId="29" borderId="7" applyNumberFormat="0" applyFont="0" applyAlignment="0" applyProtection="0"/>
    <xf numFmtId="0" fontId="25" fillId="32" borderId="8" applyNumberFormat="0" applyAlignment="0" applyProtection="0"/>
    <xf numFmtId="4" fontId="26" fillId="37" borderId="9" applyNumberFormat="0" applyProtection="0">
      <alignment vertical="center"/>
    </xf>
    <xf numFmtId="4" fontId="27" fillId="37" borderId="9" applyNumberFormat="0" applyProtection="0">
      <alignment vertical="center"/>
    </xf>
    <xf numFmtId="4" fontId="26" fillId="37" borderId="9" applyNumberFormat="0" applyProtection="0">
      <alignment horizontal="left" vertical="center" indent="1"/>
    </xf>
    <xf numFmtId="0" fontId="26" fillId="37" borderId="9" applyNumberFormat="0" applyProtection="0">
      <alignment horizontal="left" vertical="top" indent="1"/>
    </xf>
    <xf numFmtId="4" fontId="26" fillId="2" borderId="0" applyNumberFormat="0" applyProtection="0">
      <alignment horizontal="left" vertical="center" indent="1"/>
    </xf>
    <xf numFmtId="4" fontId="8" fillId="7" borderId="9" applyNumberFormat="0" applyProtection="0">
      <alignment horizontal="right" vertical="center"/>
    </xf>
    <xf numFmtId="4" fontId="8" fillId="3" borderId="9" applyNumberFormat="0" applyProtection="0">
      <alignment horizontal="right" vertical="center"/>
    </xf>
    <xf numFmtId="4" fontId="8" fillId="38" borderId="9" applyNumberFormat="0" applyProtection="0">
      <alignment horizontal="right" vertical="center"/>
    </xf>
    <xf numFmtId="4" fontId="8" fillId="39" borderId="9" applyNumberFormat="0" applyProtection="0">
      <alignment horizontal="right" vertical="center"/>
    </xf>
    <xf numFmtId="4" fontId="8" fillId="40" borderId="9" applyNumberFormat="0" applyProtection="0">
      <alignment horizontal="right" vertical="center"/>
    </xf>
    <xf numFmtId="4" fontId="8" fillId="41" borderId="9" applyNumberFormat="0" applyProtection="0">
      <alignment horizontal="right" vertical="center"/>
    </xf>
    <xf numFmtId="4" fontId="8" fillId="9" borderId="9" applyNumberFormat="0" applyProtection="0">
      <alignment horizontal="right" vertical="center"/>
    </xf>
    <xf numFmtId="4" fontId="8" fillId="42" borderId="9" applyNumberFormat="0" applyProtection="0">
      <alignment horizontal="right" vertical="center"/>
    </xf>
    <xf numFmtId="4" fontId="8" fillId="43" borderId="9" applyNumberFormat="0" applyProtection="0">
      <alignment horizontal="right" vertical="center"/>
    </xf>
    <xf numFmtId="4" fontId="26" fillId="44" borderId="10" applyNumberFormat="0" applyProtection="0">
      <alignment horizontal="left" vertical="center" indent="1"/>
    </xf>
    <xf numFmtId="4" fontId="8" fillId="45" borderId="0" applyNumberFormat="0" applyProtection="0">
      <alignment horizontal="left" vertical="center" indent="1"/>
    </xf>
    <xf numFmtId="4" fontId="28" fillId="8" borderId="0" applyNumberFormat="0" applyProtection="0">
      <alignment horizontal="left" vertical="center" indent="1"/>
    </xf>
    <xf numFmtId="4" fontId="28" fillId="8" borderId="0" applyNumberFormat="0" applyProtection="0">
      <alignment horizontal="left" vertical="center" indent="1"/>
    </xf>
    <xf numFmtId="4" fontId="8" fillId="2" borderId="9" applyNumberFormat="0" applyProtection="0">
      <alignment horizontal="right" vertical="center"/>
    </xf>
    <xf numFmtId="4" fontId="29" fillId="45" borderId="0" applyNumberFormat="0" applyProtection="0">
      <alignment horizontal="left" vertical="center" indent="1"/>
    </xf>
    <xf numFmtId="4" fontId="29" fillId="45" borderId="0" applyNumberFormat="0" applyProtection="0">
      <alignment horizontal="left" vertical="center" indent="1"/>
    </xf>
    <xf numFmtId="4" fontId="29" fillId="2" borderId="0" applyNumberFormat="0" applyProtection="0">
      <alignment horizontal="left" vertical="center" indent="1"/>
    </xf>
    <xf numFmtId="4" fontId="29" fillId="2" borderId="0" applyNumberFormat="0" applyProtection="0">
      <alignment horizontal="left" vertical="center" indent="1"/>
    </xf>
    <xf numFmtId="0" fontId="3" fillId="8" borderId="9" applyNumberFormat="0" applyProtection="0">
      <alignment horizontal="left" vertical="center" indent="1"/>
    </xf>
    <xf numFmtId="0" fontId="3" fillId="8" borderId="9" applyNumberFormat="0" applyProtection="0">
      <alignment horizontal="left" vertical="center" indent="1"/>
    </xf>
    <xf numFmtId="0" fontId="3" fillId="8" borderId="9" applyNumberFormat="0" applyProtection="0">
      <alignment horizontal="left" vertical="top" indent="1"/>
    </xf>
    <xf numFmtId="0" fontId="3" fillId="8" borderId="9" applyNumberFormat="0" applyProtection="0">
      <alignment horizontal="left" vertical="top" indent="1"/>
    </xf>
    <xf numFmtId="0" fontId="3" fillId="2" borderId="9" applyNumberFormat="0" applyProtection="0">
      <alignment horizontal="left" vertical="center" indent="1"/>
    </xf>
    <xf numFmtId="0" fontId="3" fillId="2" borderId="9" applyNumberFormat="0" applyProtection="0">
      <alignment horizontal="left" vertical="center" indent="1"/>
    </xf>
    <xf numFmtId="0" fontId="3" fillId="2" borderId="9" applyNumberFormat="0" applyProtection="0">
      <alignment horizontal="left" vertical="top" indent="1"/>
    </xf>
    <xf numFmtId="0" fontId="3" fillId="2" borderId="9" applyNumberFormat="0" applyProtection="0">
      <alignment horizontal="left" vertical="top" indent="1"/>
    </xf>
    <xf numFmtId="0" fontId="3" fillId="6" borderId="9" applyNumberFormat="0" applyProtection="0">
      <alignment horizontal="left" vertical="center" indent="1"/>
    </xf>
    <xf numFmtId="0" fontId="3" fillId="6" borderId="9" applyNumberFormat="0" applyProtection="0">
      <alignment horizontal="left" vertical="center" indent="1"/>
    </xf>
    <xf numFmtId="0" fontId="3" fillId="6" borderId="9" applyNumberFormat="0" applyProtection="0">
      <alignment horizontal="left" vertical="top" indent="1"/>
    </xf>
    <xf numFmtId="0" fontId="3" fillId="6" borderId="9" applyNumberFormat="0" applyProtection="0">
      <alignment horizontal="left" vertical="top" indent="1"/>
    </xf>
    <xf numFmtId="0" fontId="3" fillId="45" borderId="9" applyNumberFormat="0" applyProtection="0">
      <alignment horizontal="left" vertical="center" indent="1"/>
    </xf>
    <xf numFmtId="0" fontId="3" fillId="45" borderId="9" applyNumberFormat="0" applyProtection="0">
      <alignment horizontal="left" vertical="center" indent="1"/>
    </xf>
    <xf numFmtId="0" fontId="30" fillId="45" borderId="11" applyNumberFormat="0" applyProtection="0">
      <alignment horizontal="left" vertical="center" indent="1"/>
    </xf>
    <xf numFmtId="0" fontId="3" fillId="45" borderId="9" applyNumberFormat="0" applyProtection="0">
      <alignment horizontal="left" vertical="top" indent="1"/>
    </xf>
    <xf numFmtId="0" fontId="3" fillId="45" borderId="9" applyNumberFormat="0" applyProtection="0">
      <alignment horizontal="left" vertical="top" indent="1"/>
    </xf>
    <xf numFmtId="0" fontId="3" fillId="5" borderId="12" applyNumberFormat="0">
      <protection locked="0"/>
    </xf>
    <xf numFmtId="0" fontId="3" fillId="5" borderId="12" applyNumberFormat="0">
      <protection locked="0"/>
    </xf>
    <xf numFmtId="0" fontId="31" fillId="8" borderId="13" applyBorder="0"/>
    <xf numFmtId="4" fontId="8" fillId="4" borderId="9" applyNumberFormat="0" applyProtection="0">
      <alignment vertical="center"/>
    </xf>
    <xf numFmtId="4" fontId="32" fillId="4" borderId="9" applyNumberFormat="0" applyProtection="0">
      <alignment vertical="center"/>
    </xf>
    <xf numFmtId="4" fontId="8" fillId="4" borderId="9" applyNumberFormat="0" applyProtection="0">
      <alignment horizontal="left" vertical="center" indent="1"/>
    </xf>
    <xf numFmtId="0" fontId="8" fillId="4" borderId="9" applyNumberFormat="0" applyProtection="0">
      <alignment horizontal="left" vertical="top" indent="1"/>
    </xf>
    <xf numFmtId="4" fontId="8" fillId="45" borderId="9" applyNumberFormat="0" applyProtection="0">
      <alignment horizontal="right" vertical="center"/>
    </xf>
    <xf numFmtId="4" fontId="32" fillId="45" borderId="9" applyNumberFormat="0" applyProtection="0">
      <alignment horizontal="right" vertical="center"/>
    </xf>
    <xf numFmtId="4" fontId="8" fillId="2" borderId="9" applyNumberFormat="0" applyProtection="0">
      <alignment horizontal="left" vertical="center" indent="1"/>
    </xf>
    <xf numFmtId="0" fontId="8" fillId="2" borderId="9" applyNumberFormat="0" applyProtection="0">
      <alignment horizontal="left" vertical="top" indent="1"/>
    </xf>
    <xf numFmtId="4" fontId="33" fillId="46" borderId="0" applyNumberFormat="0" applyProtection="0">
      <alignment horizontal="left" vertical="center" indent="1"/>
    </xf>
    <xf numFmtId="4" fontId="33" fillId="46" borderId="0" applyNumberFormat="0" applyProtection="0">
      <alignment horizontal="left" vertical="center" indent="1"/>
    </xf>
    <xf numFmtId="0" fontId="30" fillId="47" borderId="12"/>
    <xf numFmtId="4" fontId="34" fillId="45" borderId="9" applyNumberFormat="0" applyProtection="0">
      <alignment horizontal="right" vertical="center"/>
    </xf>
    <xf numFmtId="0" fontId="35" fillId="0" borderId="0" applyNumberFormat="0" applyFill="0" applyBorder="0" applyAlignment="0" applyProtection="0"/>
    <xf numFmtId="0" fontId="7" fillId="0" borderId="0"/>
    <xf numFmtId="0" fontId="35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3" fillId="4" borderId="7" applyNumberFormat="0" applyFont="0" applyAlignment="0" applyProtection="0"/>
    <xf numFmtId="0" fontId="36" fillId="0" borderId="0" applyNumberFormat="0" applyFill="0" applyBorder="0" applyAlignment="0" applyProtection="0"/>
  </cellStyleXfs>
  <cellXfs count="20">
    <xf numFmtId="0" fontId="0" fillId="0" borderId="0" xfId="0"/>
    <xf numFmtId="0" fontId="2" fillId="48" borderId="0" xfId="1" applyFont="1" applyFill="1"/>
    <xf numFmtId="0" fontId="3" fillId="48" borderId="0" xfId="1" applyFont="1" applyFill="1"/>
    <xf numFmtId="0" fontId="4" fillId="48" borderId="0" xfId="1" applyFont="1" applyFill="1"/>
    <xf numFmtId="0" fontId="5" fillId="48" borderId="12" xfId="1" quotePrefix="1" applyFont="1" applyFill="1" applyBorder="1" applyAlignment="1">
      <alignment horizontal="left" vertical="center" wrapText="1" indent="1"/>
    </xf>
    <xf numFmtId="0" fontId="5" fillId="48" borderId="12" xfId="1" applyFont="1" applyFill="1" applyBorder="1" applyAlignment="1">
      <alignment horizontal="left" vertical="center" wrapText="1" indent="1"/>
    </xf>
    <xf numFmtId="0" fontId="2" fillId="48" borderId="12" xfId="1" applyFont="1" applyFill="1" applyBorder="1"/>
    <xf numFmtId="4" fontId="2" fillId="48" borderId="0" xfId="1" applyNumberFormat="1" applyFont="1" applyFill="1"/>
    <xf numFmtId="4" fontId="40" fillId="48" borderId="0" xfId="1" applyNumberFormat="1" applyFont="1" applyFill="1"/>
    <xf numFmtId="4" fontId="5" fillId="48" borderId="12" xfId="1" applyNumberFormat="1" applyFont="1" applyFill="1" applyBorder="1" applyAlignment="1">
      <alignment horizontal="center" vertical="center" wrapText="1"/>
    </xf>
    <xf numFmtId="4" fontId="6" fillId="48" borderId="12" xfId="1" applyNumberFormat="1" applyFont="1" applyFill="1" applyBorder="1" applyAlignment="1">
      <alignment horizontal="right" vertical="center"/>
    </xf>
    <xf numFmtId="4" fontId="2" fillId="48" borderId="12" xfId="1" applyNumberFormat="1" applyFont="1" applyFill="1" applyBorder="1"/>
    <xf numFmtId="0" fontId="42" fillId="48" borderId="0" xfId="1" applyFont="1" applyFill="1" applyAlignment="1">
      <alignment horizontal="center"/>
    </xf>
    <xf numFmtId="0" fontId="5" fillId="48" borderId="12" xfId="1" applyFont="1" applyFill="1" applyBorder="1" applyAlignment="1">
      <alignment horizontal="center" vertical="center" wrapText="1"/>
    </xf>
    <xf numFmtId="0" fontId="5" fillId="48" borderId="12" xfId="1" applyFont="1" applyFill="1" applyBorder="1" applyAlignment="1">
      <alignment horizontal="center" vertical="center"/>
    </xf>
    <xf numFmtId="4" fontId="5" fillId="49" borderId="12" xfId="1" applyNumberFormat="1" applyFont="1" applyFill="1" applyBorder="1" applyAlignment="1">
      <alignment horizontal="center" vertical="center" wrapText="1"/>
    </xf>
    <xf numFmtId="4" fontId="37" fillId="48" borderId="12" xfId="1" applyNumberFormat="1" applyFont="1" applyFill="1" applyBorder="1" applyAlignment="1">
      <alignment horizontal="center" vertical="center"/>
    </xf>
    <xf numFmtId="0" fontId="38" fillId="48" borderId="12" xfId="1" applyFont="1" applyFill="1" applyBorder="1" applyAlignment="1">
      <alignment horizontal="center" vertical="center" wrapText="1"/>
    </xf>
    <xf numFmtId="4" fontId="41" fillId="48" borderId="0" xfId="1" applyNumberFormat="1" applyFont="1" applyFill="1" applyAlignment="1">
      <alignment horizontal="right"/>
    </xf>
    <xf numFmtId="0" fontId="39" fillId="48" borderId="0" xfId="1" applyFont="1" applyFill="1" applyAlignment="1">
      <alignment horizontal="center" wrapText="1"/>
    </xf>
  </cellXfs>
  <cellStyles count="148">
    <cellStyle name="_PERSONAL" xfId="2" xr:uid="{00000000-0005-0000-0000-000000000000}"/>
    <cellStyle name="_PERSONAL_1" xfId="3" xr:uid="{00000000-0005-0000-0000-000001000000}"/>
    <cellStyle name="_PERSONAL_1_dialKartaDziałkiczI (2)" xfId="4" xr:uid="{00000000-0005-0000-0000-000002000000}"/>
    <cellStyle name="_PERSONAL_1_dialTabelaIDSP (2)" xfId="5" xr:uid="{00000000-0005-0000-0000-000003000000}"/>
    <cellStyle name="_PERSONAL_1_dialTabelaIIAIWO (2)" xfId="6" xr:uid="{00000000-0005-0000-0000-000004000000}"/>
    <cellStyle name="_PERSONAL_1_EDUKACJA" xfId="7" xr:uid="{00000000-0005-0000-0000-000005000000}"/>
    <cellStyle name="_PERSONAL_1_Tabela wskaźników" xfId="8" xr:uid="{00000000-0005-0000-0000-000006000000}"/>
    <cellStyle name="_PERSONAL_1_Zeszyt3" xfId="9" xr:uid="{00000000-0005-0000-0000-000007000000}"/>
    <cellStyle name="20% - Accent1" xfId="10" xr:uid="{00000000-0005-0000-0000-000008000000}"/>
    <cellStyle name="20% - Accent2" xfId="11" xr:uid="{00000000-0005-0000-0000-000009000000}"/>
    <cellStyle name="20% - Accent3" xfId="12" xr:uid="{00000000-0005-0000-0000-00000A000000}"/>
    <cellStyle name="20% - Accent4" xfId="13" xr:uid="{00000000-0005-0000-0000-00000B000000}"/>
    <cellStyle name="20% - Accent5" xfId="14" xr:uid="{00000000-0005-0000-0000-00000C000000}"/>
    <cellStyle name="20% - Accent6" xfId="15" xr:uid="{00000000-0005-0000-0000-00000D000000}"/>
    <cellStyle name="40% - Accent1" xfId="16" xr:uid="{00000000-0005-0000-0000-00000E000000}"/>
    <cellStyle name="40% - Accent2" xfId="17" xr:uid="{00000000-0005-0000-0000-00000F000000}"/>
    <cellStyle name="40% - Accent3" xfId="18" xr:uid="{00000000-0005-0000-0000-000010000000}"/>
    <cellStyle name="40% - Accent4" xfId="19" xr:uid="{00000000-0005-0000-0000-000011000000}"/>
    <cellStyle name="40% - Accent5" xfId="20" xr:uid="{00000000-0005-0000-0000-000012000000}"/>
    <cellStyle name="40% - Accent6" xfId="21" xr:uid="{00000000-0005-0000-0000-000013000000}"/>
    <cellStyle name="60% - Accent1" xfId="22" xr:uid="{00000000-0005-0000-0000-000014000000}"/>
    <cellStyle name="60% - Accent2" xfId="23" xr:uid="{00000000-0005-0000-0000-000015000000}"/>
    <cellStyle name="60% - Accent3" xfId="24" xr:uid="{00000000-0005-0000-0000-000016000000}"/>
    <cellStyle name="60% - Accent4" xfId="25" xr:uid="{00000000-0005-0000-0000-000017000000}"/>
    <cellStyle name="60% - Accent5" xfId="26" xr:uid="{00000000-0005-0000-0000-000018000000}"/>
    <cellStyle name="60% - Accent6" xfId="27" xr:uid="{00000000-0005-0000-0000-000019000000}"/>
    <cellStyle name="Accent1" xfId="28" xr:uid="{00000000-0005-0000-0000-00001A000000}"/>
    <cellStyle name="Accent1 - 20%" xfId="29" xr:uid="{00000000-0005-0000-0000-00001B000000}"/>
    <cellStyle name="Accent1 - 40%" xfId="30" xr:uid="{00000000-0005-0000-0000-00001C000000}"/>
    <cellStyle name="Accent1 - 60%" xfId="31" xr:uid="{00000000-0005-0000-0000-00001D000000}"/>
    <cellStyle name="Accent2" xfId="32" xr:uid="{00000000-0005-0000-0000-00001E000000}"/>
    <cellStyle name="Accent2 - 20%" xfId="33" xr:uid="{00000000-0005-0000-0000-00001F000000}"/>
    <cellStyle name="Accent2 - 40%" xfId="34" xr:uid="{00000000-0005-0000-0000-000020000000}"/>
    <cellStyle name="Accent2 - 60%" xfId="35" xr:uid="{00000000-0005-0000-0000-000021000000}"/>
    <cellStyle name="Accent3" xfId="36" xr:uid="{00000000-0005-0000-0000-000022000000}"/>
    <cellStyle name="Accent3 - 20%" xfId="37" xr:uid="{00000000-0005-0000-0000-000023000000}"/>
    <cellStyle name="Accent3 - 40%" xfId="38" xr:uid="{00000000-0005-0000-0000-000024000000}"/>
    <cellStyle name="Accent3 - 60%" xfId="39" xr:uid="{00000000-0005-0000-0000-000025000000}"/>
    <cellStyle name="Accent3_1c dochody i wyd razem" xfId="40" xr:uid="{00000000-0005-0000-0000-000026000000}"/>
    <cellStyle name="Accent4" xfId="41" xr:uid="{00000000-0005-0000-0000-000027000000}"/>
    <cellStyle name="Accent4 - 20%" xfId="42" xr:uid="{00000000-0005-0000-0000-000028000000}"/>
    <cellStyle name="Accent4 - 40%" xfId="43" xr:uid="{00000000-0005-0000-0000-000029000000}"/>
    <cellStyle name="Accent4 - 60%" xfId="44" xr:uid="{00000000-0005-0000-0000-00002A000000}"/>
    <cellStyle name="Accent4_1c dochody i wyd razem" xfId="45" xr:uid="{00000000-0005-0000-0000-00002B000000}"/>
    <cellStyle name="Accent5" xfId="46" xr:uid="{00000000-0005-0000-0000-00002C000000}"/>
    <cellStyle name="Accent5 - 20%" xfId="47" xr:uid="{00000000-0005-0000-0000-00002D000000}"/>
    <cellStyle name="Accent5 - 40%" xfId="48" xr:uid="{00000000-0005-0000-0000-00002E000000}"/>
    <cellStyle name="Accent5 - 60%" xfId="49" xr:uid="{00000000-0005-0000-0000-00002F000000}"/>
    <cellStyle name="Accent5_1c dochody i wyd razem" xfId="50" xr:uid="{00000000-0005-0000-0000-000030000000}"/>
    <cellStyle name="Accent6" xfId="51" xr:uid="{00000000-0005-0000-0000-000031000000}"/>
    <cellStyle name="Accent6 - 20%" xfId="52" xr:uid="{00000000-0005-0000-0000-000032000000}"/>
    <cellStyle name="Accent6 - 40%" xfId="53" xr:uid="{00000000-0005-0000-0000-000033000000}"/>
    <cellStyle name="Accent6 - 60%" xfId="54" xr:uid="{00000000-0005-0000-0000-000034000000}"/>
    <cellStyle name="Accent6_1c dochody i wyd razem" xfId="55" xr:uid="{00000000-0005-0000-0000-000035000000}"/>
    <cellStyle name="Bad" xfId="56" xr:uid="{00000000-0005-0000-0000-000036000000}"/>
    <cellStyle name="Calculation" xfId="57" xr:uid="{00000000-0005-0000-0000-000037000000}"/>
    <cellStyle name="Check Cell" xfId="58" xr:uid="{00000000-0005-0000-0000-000038000000}"/>
    <cellStyle name="Comma [0]_laroux" xfId="59" xr:uid="{00000000-0005-0000-0000-000039000000}"/>
    <cellStyle name="Comma_laroux" xfId="60" xr:uid="{00000000-0005-0000-0000-00003A000000}"/>
    <cellStyle name="Currency [0]_laroux" xfId="61" xr:uid="{00000000-0005-0000-0000-00003B000000}"/>
    <cellStyle name="Currency_laroux" xfId="62" xr:uid="{00000000-0005-0000-0000-00003C000000}"/>
    <cellStyle name="Dziesiętny 2" xfId="63" xr:uid="{00000000-0005-0000-0000-00003D000000}"/>
    <cellStyle name="Dziesiętny 2 2" xfId="64" xr:uid="{00000000-0005-0000-0000-00003E000000}"/>
    <cellStyle name="Emphasis 1" xfId="65" xr:uid="{00000000-0005-0000-0000-00003F000000}"/>
    <cellStyle name="Emphasis 2" xfId="66" xr:uid="{00000000-0005-0000-0000-000040000000}"/>
    <cellStyle name="Emphasis 3" xfId="67" xr:uid="{00000000-0005-0000-0000-000041000000}"/>
    <cellStyle name="Explanatory Text" xfId="68" xr:uid="{00000000-0005-0000-0000-000042000000}"/>
    <cellStyle name="Good" xfId="69" xr:uid="{00000000-0005-0000-0000-000043000000}"/>
    <cellStyle name="Heading 1" xfId="70" xr:uid="{00000000-0005-0000-0000-000044000000}"/>
    <cellStyle name="Heading 2" xfId="71" xr:uid="{00000000-0005-0000-0000-000045000000}"/>
    <cellStyle name="Heading 3" xfId="72" xr:uid="{00000000-0005-0000-0000-000046000000}"/>
    <cellStyle name="Heading 4" xfId="73" xr:uid="{00000000-0005-0000-0000-000047000000}"/>
    <cellStyle name="Input" xfId="74" xr:uid="{00000000-0005-0000-0000-000048000000}"/>
    <cellStyle name="Linked Cell" xfId="75" xr:uid="{00000000-0005-0000-0000-000049000000}"/>
    <cellStyle name="Neutral" xfId="76" xr:uid="{00000000-0005-0000-0000-00004A000000}"/>
    <cellStyle name="Normal_laroux" xfId="77" xr:uid="{00000000-0005-0000-0000-00004B000000}"/>
    <cellStyle name="normální_laroux" xfId="78" xr:uid="{00000000-0005-0000-0000-00004C000000}"/>
    <cellStyle name="Normalny" xfId="0" builtinId="0"/>
    <cellStyle name="Normalny 2" xfId="79" xr:uid="{00000000-0005-0000-0000-00004E000000}"/>
    <cellStyle name="Normalny 3" xfId="1" xr:uid="{00000000-0005-0000-0000-00004F000000}"/>
    <cellStyle name="Normalny 3 2" xfId="80" xr:uid="{00000000-0005-0000-0000-000050000000}"/>
    <cellStyle name="Normalny 3 3" xfId="81" xr:uid="{00000000-0005-0000-0000-000051000000}"/>
    <cellStyle name="Normalny 3 4" xfId="82" xr:uid="{00000000-0005-0000-0000-000052000000}"/>
    <cellStyle name="Normalny 3_Należności i zobowiązania" xfId="83" xr:uid="{00000000-0005-0000-0000-000053000000}"/>
    <cellStyle name="Note" xfId="84" xr:uid="{00000000-0005-0000-0000-000054000000}"/>
    <cellStyle name="Note 2" xfId="85" xr:uid="{00000000-0005-0000-0000-000055000000}"/>
    <cellStyle name="Output" xfId="86" xr:uid="{00000000-0005-0000-0000-000056000000}"/>
    <cellStyle name="SAPBEXaggData" xfId="87" xr:uid="{00000000-0005-0000-0000-000057000000}"/>
    <cellStyle name="SAPBEXaggDataEmph" xfId="88" xr:uid="{00000000-0005-0000-0000-000058000000}"/>
    <cellStyle name="SAPBEXaggItem" xfId="89" xr:uid="{00000000-0005-0000-0000-000059000000}"/>
    <cellStyle name="SAPBEXaggItemX" xfId="90" xr:uid="{00000000-0005-0000-0000-00005A000000}"/>
    <cellStyle name="SAPBEXchaText" xfId="91" xr:uid="{00000000-0005-0000-0000-00005B000000}"/>
    <cellStyle name="SAPBEXexcBad7" xfId="92" xr:uid="{00000000-0005-0000-0000-00005C000000}"/>
    <cellStyle name="SAPBEXexcBad8" xfId="93" xr:uid="{00000000-0005-0000-0000-00005D000000}"/>
    <cellStyle name="SAPBEXexcBad9" xfId="94" xr:uid="{00000000-0005-0000-0000-00005E000000}"/>
    <cellStyle name="SAPBEXexcCritical4" xfId="95" xr:uid="{00000000-0005-0000-0000-00005F000000}"/>
    <cellStyle name="SAPBEXexcCritical5" xfId="96" xr:uid="{00000000-0005-0000-0000-000060000000}"/>
    <cellStyle name="SAPBEXexcCritical6" xfId="97" xr:uid="{00000000-0005-0000-0000-000061000000}"/>
    <cellStyle name="SAPBEXexcGood1" xfId="98" xr:uid="{00000000-0005-0000-0000-000062000000}"/>
    <cellStyle name="SAPBEXexcGood2" xfId="99" xr:uid="{00000000-0005-0000-0000-000063000000}"/>
    <cellStyle name="SAPBEXexcGood3" xfId="100" xr:uid="{00000000-0005-0000-0000-000064000000}"/>
    <cellStyle name="SAPBEXfilterDrill" xfId="101" xr:uid="{00000000-0005-0000-0000-000065000000}"/>
    <cellStyle name="SAPBEXfilterItem" xfId="102" xr:uid="{00000000-0005-0000-0000-000066000000}"/>
    <cellStyle name="SAPBEXfilterText" xfId="103" xr:uid="{00000000-0005-0000-0000-000067000000}"/>
    <cellStyle name="SAPBEXfilterText 2" xfId="104" xr:uid="{00000000-0005-0000-0000-000068000000}"/>
    <cellStyle name="SAPBEXformats" xfId="105" xr:uid="{00000000-0005-0000-0000-000069000000}"/>
    <cellStyle name="SAPBEXheaderItem" xfId="106" xr:uid="{00000000-0005-0000-0000-00006A000000}"/>
    <cellStyle name="SAPBEXheaderItem 2" xfId="107" xr:uid="{00000000-0005-0000-0000-00006B000000}"/>
    <cellStyle name="SAPBEXheaderText" xfId="108" xr:uid="{00000000-0005-0000-0000-00006C000000}"/>
    <cellStyle name="SAPBEXheaderText 2" xfId="109" xr:uid="{00000000-0005-0000-0000-00006D000000}"/>
    <cellStyle name="SAPBEXHLevel0" xfId="110" xr:uid="{00000000-0005-0000-0000-00006E000000}"/>
    <cellStyle name="SAPBEXHLevel0 2" xfId="111" xr:uid="{00000000-0005-0000-0000-00006F000000}"/>
    <cellStyle name="SAPBEXHLevel0X" xfId="112" xr:uid="{00000000-0005-0000-0000-000070000000}"/>
    <cellStyle name="SAPBEXHLevel0X 2" xfId="113" xr:uid="{00000000-0005-0000-0000-000071000000}"/>
    <cellStyle name="SAPBEXHLevel1" xfId="114" xr:uid="{00000000-0005-0000-0000-000072000000}"/>
    <cellStyle name="SAPBEXHLevel1 2" xfId="115" xr:uid="{00000000-0005-0000-0000-000073000000}"/>
    <cellStyle name="SAPBEXHLevel1X" xfId="116" xr:uid="{00000000-0005-0000-0000-000074000000}"/>
    <cellStyle name="SAPBEXHLevel1X 2" xfId="117" xr:uid="{00000000-0005-0000-0000-000075000000}"/>
    <cellStyle name="SAPBEXHLevel2" xfId="118" xr:uid="{00000000-0005-0000-0000-000076000000}"/>
    <cellStyle name="SAPBEXHLevel2 2" xfId="119" xr:uid="{00000000-0005-0000-0000-000077000000}"/>
    <cellStyle name="SAPBEXHLevel2X" xfId="120" xr:uid="{00000000-0005-0000-0000-000078000000}"/>
    <cellStyle name="SAPBEXHLevel2X 2" xfId="121" xr:uid="{00000000-0005-0000-0000-000079000000}"/>
    <cellStyle name="SAPBEXHLevel3" xfId="122" xr:uid="{00000000-0005-0000-0000-00007A000000}"/>
    <cellStyle name="SAPBEXHLevel3 2" xfId="123" xr:uid="{00000000-0005-0000-0000-00007B000000}"/>
    <cellStyle name="SAPBEXHLevel3_ARKUSZ1" xfId="124" xr:uid="{00000000-0005-0000-0000-00007C000000}"/>
    <cellStyle name="SAPBEXHLevel3X" xfId="125" xr:uid="{00000000-0005-0000-0000-00007D000000}"/>
    <cellStyle name="SAPBEXHLevel3X 2" xfId="126" xr:uid="{00000000-0005-0000-0000-00007E000000}"/>
    <cellStyle name="SAPBEXinputData" xfId="127" xr:uid="{00000000-0005-0000-0000-00007F000000}"/>
    <cellStyle name="SAPBEXinputData 2" xfId="128" xr:uid="{00000000-0005-0000-0000-000080000000}"/>
    <cellStyle name="SAPBEXItemHeader" xfId="129" xr:uid="{00000000-0005-0000-0000-000081000000}"/>
    <cellStyle name="SAPBEXresData" xfId="130" xr:uid="{00000000-0005-0000-0000-000082000000}"/>
    <cellStyle name="SAPBEXresDataEmph" xfId="131" xr:uid="{00000000-0005-0000-0000-000083000000}"/>
    <cellStyle name="SAPBEXresItem" xfId="132" xr:uid="{00000000-0005-0000-0000-000084000000}"/>
    <cellStyle name="SAPBEXresItemX" xfId="133" xr:uid="{00000000-0005-0000-0000-000085000000}"/>
    <cellStyle name="SAPBEXstdData" xfId="134" xr:uid="{00000000-0005-0000-0000-000086000000}"/>
    <cellStyle name="SAPBEXstdDataEmph" xfId="135" xr:uid="{00000000-0005-0000-0000-000087000000}"/>
    <cellStyle name="SAPBEXstdItem" xfId="136" xr:uid="{00000000-0005-0000-0000-000088000000}"/>
    <cellStyle name="SAPBEXstdItemX" xfId="137" xr:uid="{00000000-0005-0000-0000-000089000000}"/>
    <cellStyle name="SAPBEXtitle" xfId="138" xr:uid="{00000000-0005-0000-0000-00008A000000}"/>
    <cellStyle name="SAPBEXtitle 2" xfId="139" xr:uid="{00000000-0005-0000-0000-00008B000000}"/>
    <cellStyle name="SAPBEXunassignedItem" xfId="140" xr:uid="{00000000-0005-0000-0000-00008C000000}"/>
    <cellStyle name="SAPBEXundefined" xfId="141" xr:uid="{00000000-0005-0000-0000-00008D000000}"/>
    <cellStyle name="Sheet Title" xfId="142" xr:uid="{00000000-0005-0000-0000-00008E000000}"/>
    <cellStyle name="Styl 1" xfId="143" xr:uid="{00000000-0005-0000-0000-00008F000000}"/>
    <cellStyle name="Title" xfId="144" xr:uid="{00000000-0005-0000-0000-000090000000}"/>
    <cellStyle name="Total" xfId="145" xr:uid="{00000000-0005-0000-0000-000091000000}"/>
    <cellStyle name="Uwaga 2" xfId="146" xr:uid="{00000000-0005-0000-0000-000092000000}"/>
    <cellStyle name="Warning Text" xfId="147" xr:uid="{00000000-0005-0000-0000-00009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aza%20Danych%201999\Plany%20Finansowe\Ok\17P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17PW"/>
      <sheetName val="01pw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  <sheetName val="W1"/>
      <sheetName val="Zarz__Min__Zdr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01pw"/>
    </sheetNames>
    <definedNames>
      <definedName name="PETLA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78"/>
  <sheetViews>
    <sheetView tabSelected="1" view="pageBreakPreview" zoomScale="73" zoomScaleNormal="85" zoomScaleSheetLayoutView="73" workbookViewId="0">
      <pane xSplit="4" ySplit="8" topLeftCell="E9" activePane="bottomRight" state="frozen"/>
      <selection activeCell="E7" sqref="E7"/>
      <selection pane="topRight" activeCell="E7" sqref="E7"/>
      <selection pane="bottomLeft" activeCell="E7" sqref="E7"/>
      <selection pane="bottomRight" activeCell="L15" sqref="L15"/>
    </sheetView>
  </sheetViews>
  <sheetFormatPr defaultColWidth="10.42578125" defaultRowHeight="12.75" x14ac:dyDescent="0.2"/>
  <cols>
    <col min="1" max="1" width="0.42578125" style="2" customWidth="1"/>
    <col min="2" max="3" width="3.5703125" style="1" customWidth="1"/>
    <col min="4" max="4" width="83.28515625" style="1" customWidth="1"/>
    <col min="5" max="8" width="22.5703125" style="7" customWidth="1"/>
    <col min="9" max="9" width="0.7109375" style="2" customWidth="1"/>
    <col min="10" max="16384" width="10.42578125" style="2"/>
  </cols>
  <sheetData>
    <row r="1" spans="2:8" ht="24" customHeight="1" x14ac:dyDescent="0.45">
      <c r="G1" s="18" t="s">
        <v>25</v>
      </c>
      <c r="H1" s="18"/>
    </row>
    <row r="2" spans="2:8" ht="24" customHeight="1" x14ac:dyDescent="0.25">
      <c r="G2" s="8"/>
    </row>
    <row r="3" spans="2:8" ht="24" customHeight="1" x14ac:dyDescent="0.25">
      <c r="D3" s="19" t="s">
        <v>26</v>
      </c>
      <c r="E3" s="19"/>
      <c r="F3" s="19"/>
      <c r="G3" s="19"/>
      <c r="H3" s="19"/>
    </row>
    <row r="4" spans="2:8" ht="24" customHeight="1" x14ac:dyDescent="0.2">
      <c r="D4" s="12" t="s">
        <v>27</v>
      </c>
      <c r="E4" s="12"/>
      <c r="F4" s="12"/>
      <c r="G4" s="12"/>
      <c r="H4" s="12"/>
    </row>
    <row r="5" spans="2:8" ht="24" customHeight="1" x14ac:dyDescent="0.2"/>
    <row r="6" spans="2:8" ht="20.25" customHeight="1" x14ac:dyDescent="0.2">
      <c r="B6" s="14" t="s">
        <v>0</v>
      </c>
      <c r="C6" s="14"/>
      <c r="D6" s="14" t="s">
        <v>1</v>
      </c>
      <c r="E6" s="15" t="s">
        <v>2</v>
      </c>
      <c r="F6" s="15"/>
      <c r="G6" s="15"/>
      <c r="H6" s="15"/>
    </row>
    <row r="7" spans="2:8" ht="31.5" customHeight="1" x14ac:dyDescent="0.2">
      <c r="B7" s="14"/>
      <c r="C7" s="14"/>
      <c r="D7" s="14"/>
      <c r="E7" s="9" t="s">
        <v>3</v>
      </c>
      <c r="F7" s="9" t="s">
        <v>4</v>
      </c>
      <c r="G7" s="9" t="s">
        <v>5</v>
      </c>
      <c r="H7" s="9" t="s">
        <v>6</v>
      </c>
    </row>
    <row r="8" spans="2:8" ht="18" customHeight="1" x14ac:dyDescent="0.2">
      <c r="B8" s="14"/>
      <c r="C8" s="14"/>
      <c r="D8" s="14"/>
      <c r="E8" s="16" t="s">
        <v>7</v>
      </c>
      <c r="F8" s="16"/>
      <c r="G8" s="16"/>
      <c r="H8" s="16"/>
    </row>
    <row r="9" spans="2:8" ht="22.5" customHeight="1" x14ac:dyDescent="0.2">
      <c r="B9" s="17" t="s">
        <v>8</v>
      </c>
      <c r="C9" s="17"/>
      <c r="D9" s="17"/>
      <c r="E9" s="10">
        <f>E10+E11</f>
        <v>216277.93</v>
      </c>
      <c r="F9" s="10">
        <f>F10+F11</f>
        <v>49011.360000000001</v>
      </c>
      <c r="G9" s="10">
        <f>G10+G11</f>
        <v>33202.380000000005</v>
      </c>
      <c r="H9" s="10">
        <f>H10+H11</f>
        <v>298491.67</v>
      </c>
    </row>
    <row r="10" spans="2:8" s="3" customFormat="1" ht="22.5" customHeight="1" x14ac:dyDescent="0.2">
      <c r="B10" s="13" t="s">
        <v>9</v>
      </c>
      <c r="C10" s="13"/>
      <c r="D10" s="4" t="s">
        <v>10</v>
      </c>
      <c r="E10" s="10">
        <f>E13+E16+E19+E22+E25</f>
        <v>0</v>
      </c>
      <c r="F10" s="10">
        <f>F13+F16+F19+F22+F25</f>
        <v>0</v>
      </c>
      <c r="G10" s="10">
        <f>G13+G16+G19+G22+G25</f>
        <v>0</v>
      </c>
      <c r="H10" s="10">
        <f t="shared" ref="H10:H26" si="0">SUM(E10:G10)</f>
        <v>0</v>
      </c>
    </row>
    <row r="11" spans="2:8" s="3" customFormat="1" ht="22.5" customHeight="1" x14ac:dyDescent="0.2">
      <c r="B11" s="13" t="s">
        <v>9</v>
      </c>
      <c r="C11" s="13"/>
      <c r="D11" s="4" t="s">
        <v>11</v>
      </c>
      <c r="E11" s="10">
        <f>E14+E17+E20+E23+E26</f>
        <v>216277.93</v>
      </c>
      <c r="F11" s="10">
        <f>F14+F17+F20+F23+F26</f>
        <v>49011.360000000001</v>
      </c>
      <c r="G11" s="10">
        <f t="shared" ref="G11" si="1">G14+G17+G20+G23+G26</f>
        <v>33202.380000000005</v>
      </c>
      <c r="H11" s="10">
        <f t="shared" si="0"/>
        <v>298491.67</v>
      </c>
    </row>
    <row r="12" spans="2:8" s="3" customFormat="1" ht="22.5" customHeight="1" x14ac:dyDescent="0.2">
      <c r="B12" s="13" t="s">
        <v>12</v>
      </c>
      <c r="C12" s="13"/>
      <c r="D12" s="5" t="s">
        <v>24</v>
      </c>
      <c r="E12" s="10">
        <f>E13+E14</f>
        <v>3960.81</v>
      </c>
      <c r="F12" s="10">
        <f>F13+F14</f>
        <v>729.27</v>
      </c>
      <c r="G12" s="10">
        <f>G13+G14</f>
        <v>0</v>
      </c>
      <c r="H12" s="10">
        <f t="shared" si="0"/>
        <v>4690.08</v>
      </c>
    </row>
    <row r="13" spans="2:8" s="3" customFormat="1" ht="22.5" customHeight="1" x14ac:dyDescent="0.2">
      <c r="B13" s="13" t="s">
        <v>9</v>
      </c>
      <c r="C13" s="13"/>
      <c r="D13" s="4" t="s">
        <v>10</v>
      </c>
      <c r="E13" s="10"/>
      <c r="F13" s="10"/>
      <c r="G13" s="10"/>
      <c r="H13" s="10">
        <f t="shared" si="0"/>
        <v>0</v>
      </c>
    </row>
    <row r="14" spans="2:8" s="3" customFormat="1" ht="22.5" customHeight="1" x14ac:dyDescent="0.2">
      <c r="B14" s="13" t="s">
        <v>9</v>
      </c>
      <c r="C14" s="13"/>
      <c r="D14" s="4" t="s">
        <v>11</v>
      </c>
      <c r="E14" s="10">
        <v>3960.81</v>
      </c>
      <c r="F14" s="10">
        <v>729.27</v>
      </c>
      <c r="G14" s="10">
        <v>0</v>
      </c>
      <c r="H14" s="10">
        <f t="shared" si="0"/>
        <v>4690.08</v>
      </c>
    </row>
    <row r="15" spans="2:8" s="3" customFormat="1" ht="22.5" customHeight="1" x14ac:dyDescent="0.2">
      <c r="B15" s="13" t="s">
        <v>13</v>
      </c>
      <c r="C15" s="13"/>
      <c r="D15" s="5" t="s">
        <v>14</v>
      </c>
      <c r="E15" s="10">
        <f>E16+E17</f>
        <v>9621.69</v>
      </c>
      <c r="F15" s="10">
        <f>F16+F17</f>
        <v>583.70000000000005</v>
      </c>
      <c r="G15" s="10">
        <f>G16+G17</f>
        <v>14388.2</v>
      </c>
      <c r="H15" s="10">
        <f t="shared" si="0"/>
        <v>24593.590000000004</v>
      </c>
    </row>
    <row r="16" spans="2:8" s="3" customFormat="1" ht="22.5" customHeight="1" x14ac:dyDescent="0.2">
      <c r="B16" s="13" t="s">
        <v>9</v>
      </c>
      <c r="C16" s="13"/>
      <c r="D16" s="4" t="s">
        <v>10</v>
      </c>
      <c r="E16" s="10"/>
      <c r="F16" s="10"/>
      <c r="G16" s="10"/>
      <c r="H16" s="10">
        <f t="shared" si="0"/>
        <v>0</v>
      </c>
    </row>
    <row r="17" spans="2:8" s="3" customFormat="1" ht="22.5" customHeight="1" x14ac:dyDescent="0.2">
      <c r="B17" s="13" t="s">
        <v>9</v>
      </c>
      <c r="C17" s="13"/>
      <c r="D17" s="4" t="s">
        <v>11</v>
      </c>
      <c r="E17" s="10">
        <v>9621.69</v>
      </c>
      <c r="F17" s="10">
        <v>583.70000000000005</v>
      </c>
      <c r="G17" s="10">
        <v>14388.2</v>
      </c>
      <c r="H17" s="10">
        <f t="shared" si="0"/>
        <v>24593.590000000004</v>
      </c>
    </row>
    <row r="18" spans="2:8" s="3" customFormat="1" ht="22.5" customHeight="1" x14ac:dyDescent="0.2">
      <c r="B18" s="13" t="s">
        <v>15</v>
      </c>
      <c r="C18" s="13"/>
      <c r="D18" s="5" t="s">
        <v>16</v>
      </c>
      <c r="E18" s="10">
        <f>E19+E20</f>
        <v>195054.33</v>
      </c>
      <c r="F18" s="10">
        <f>F19+F20</f>
        <v>47463.42</v>
      </c>
      <c r="G18" s="10">
        <f>G19+G20</f>
        <v>18814.18</v>
      </c>
      <c r="H18" s="10">
        <f t="shared" si="0"/>
        <v>261331.93</v>
      </c>
    </row>
    <row r="19" spans="2:8" s="3" customFormat="1" ht="22.5" customHeight="1" x14ac:dyDescent="0.2">
      <c r="B19" s="13" t="s">
        <v>9</v>
      </c>
      <c r="C19" s="13"/>
      <c r="D19" s="4" t="s">
        <v>10</v>
      </c>
      <c r="E19" s="10"/>
      <c r="F19" s="10"/>
      <c r="G19" s="10"/>
      <c r="H19" s="10">
        <f t="shared" si="0"/>
        <v>0</v>
      </c>
    </row>
    <row r="20" spans="2:8" s="3" customFormat="1" ht="22.5" customHeight="1" x14ac:dyDescent="0.2">
      <c r="B20" s="13" t="s">
        <v>9</v>
      </c>
      <c r="C20" s="13"/>
      <c r="D20" s="4" t="s">
        <v>11</v>
      </c>
      <c r="E20" s="10">
        <v>195054.33</v>
      </c>
      <c r="F20" s="10">
        <v>47463.42</v>
      </c>
      <c r="G20" s="10">
        <v>18814.18</v>
      </c>
      <c r="H20" s="10">
        <f t="shared" si="0"/>
        <v>261331.93</v>
      </c>
    </row>
    <row r="21" spans="2:8" s="3" customFormat="1" ht="22.5" customHeight="1" x14ac:dyDescent="0.2">
      <c r="B21" s="13" t="s">
        <v>17</v>
      </c>
      <c r="C21" s="13"/>
      <c r="D21" s="5" t="s">
        <v>18</v>
      </c>
      <c r="E21" s="10">
        <f>E22+E23</f>
        <v>0</v>
      </c>
      <c r="F21" s="10">
        <f>F22+F23</f>
        <v>0</v>
      </c>
      <c r="G21" s="10">
        <f>G22+G23</f>
        <v>0</v>
      </c>
      <c r="H21" s="10">
        <f t="shared" si="0"/>
        <v>0</v>
      </c>
    </row>
    <row r="22" spans="2:8" s="3" customFormat="1" ht="22.5" customHeight="1" x14ac:dyDescent="0.2">
      <c r="B22" s="13" t="s">
        <v>9</v>
      </c>
      <c r="C22" s="13"/>
      <c r="D22" s="4" t="s">
        <v>10</v>
      </c>
      <c r="E22" s="10"/>
      <c r="F22" s="10"/>
      <c r="G22" s="10"/>
      <c r="H22" s="10">
        <f t="shared" si="0"/>
        <v>0</v>
      </c>
    </row>
    <row r="23" spans="2:8" s="3" customFormat="1" ht="22.5" customHeight="1" x14ac:dyDescent="0.2">
      <c r="B23" s="13" t="s">
        <v>9</v>
      </c>
      <c r="C23" s="13"/>
      <c r="D23" s="4" t="s">
        <v>11</v>
      </c>
      <c r="E23" s="10"/>
      <c r="F23" s="10"/>
      <c r="G23" s="10"/>
      <c r="H23" s="10">
        <f t="shared" si="0"/>
        <v>0</v>
      </c>
    </row>
    <row r="24" spans="2:8" s="3" customFormat="1" ht="22.5" customHeight="1" x14ac:dyDescent="0.2">
      <c r="B24" s="13" t="s">
        <v>19</v>
      </c>
      <c r="C24" s="13"/>
      <c r="D24" s="5" t="s">
        <v>20</v>
      </c>
      <c r="E24" s="10">
        <f>E25+E26</f>
        <v>7641.1</v>
      </c>
      <c r="F24" s="10">
        <f>F25+F26</f>
        <v>234.97</v>
      </c>
      <c r="G24" s="10">
        <f>G25+G26</f>
        <v>0</v>
      </c>
      <c r="H24" s="10">
        <f t="shared" si="0"/>
        <v>7876.0700000000006</v>
      </c>
    </row>
    <row r="25" spans="2:8" s="3" customFormat="1" ht="22.5" customHeight="1" x14ac:dyDescent="0.2">
      <c r="B25" s="13" t="s">
        <v>9</v>
      </c>
      <c r="C25" s="13"/>
      <c r="D25" s="4" t="s">
        <v>10</v>
      </c>
      <c r="E25" s="10"/>
      <c r="F25" s="10"/>
      <c r="G25" s="10"/>
      <c r="H25" s="10">
        <f t="shared" si="0"/>
        <v>0</v>
      </c>
    </row>
    <row r="26" spans="2:8" s="3" customFormat="1" ht="22.5" customHeight="1" x14ac:dyDescent="0.2">
      <c r="B26" s="13" t="s">
        <v>9</v>
      </c>
      <c r="C26" s="13"/>
      <c r="D26" s="4" t="s">
        <v>11</v>
      </c>
      <c r="E26" s="10">
        <v>7641.1</v>
      </c>
      <c r="F26" s="10">
        <v>234.97</v>
      </c>
      <c r="G26" s="10">
        <v>0</v>
      </c>
      <c r="H26" s="10">
        <f t="shared" si="0"/>
        <v>7876.0700000000006</v>
      </c>
    </row>
    <row r="27" spans="2:8" ht="8.25" customHeight="1" x14ac:dyDescent="0.2">
      <c r="B27" s="6"/>
      <c r="C27" s="6"/>
      <c r="D27" s="6"/>
      <c r="E27" s="11"/>
      <c r="F27" s="11"/>
      <c r="G27" s="11"/>
      <c r="H27" s="11"/>
    </row>
    <row r="28" spans="2:8" ht="20.25" customHeight="1" x14ac:dyDescent="0.2">
      <c r="B28" s="14" t="s">
        <v>0</v>
      </c>
      <c r="C28" s="14"/>
      <c r="D28" s="14" t="s">
        <v>1</v>
      </c>
      <c r="E28" s="15" t="s">
        <v>21</v>
      </c>
      <c r="F28" s="15"/>
      <c r="G28" s="15"/>
      <c r="H28" s="15"/>
    </row>
    <row r="29" spans="2:8" ht="31.5" customHeight="1" x14ac:dyDescent="0.2">
      <c r="B29" s="14"/>
      <c r="C29" s="14"/>
      <c r="D29" s="14"/>
      <c r="E29" s="9" t="s">
        <v>3</v>
      </c>
      <c r="F29" s="9" t="s">
        <v>4</v>
      </c>
      <c r="G29" s="9" t="s">
        <v>5</v>
      </c>
      <c r="H29" s="9" t="s">
        <v>6</v>
      </c>
    </row>
    <row r="30" spans="2:8" ht="18" customHeight="1" x14ac:dyDescent="0.2">
      <c r="B30" s="14"/>
      <c r="C30" s="14"/>
      <c r="D30" s="14"/>
      <c r="E30" s="16" t="s">
        <v>7</v>
      </c>
      <c r="F30" s="16"/>
      <c r="G30" s="16"/>
      <c r="H30" s="16"/>
    </row>
    <row r="31" spans="2:8" ht="22.5" customHeight="1" x14ac:dyDescent="0.2">
      <c r="B31" s="17" t="s">
        <v>8</v>
      </c>
      <c r="C31" s="17"/>
      <c r="D31" s="17"/>
      <c r="E31" s="10">
        <f>E32+E33</f>
        <v>5654039.4199999999</v>
      </c>
      <c r="F31" s="10">
        <f>F32+F33</f>
        <v>0</v>
      </c>
      <c r="G31" s="10">
        <f>G32+G33</f>
        <v>0</v>
      </c>
      <c r="H31" s="10">
        <f>H32+H33</f>
        <v>5654039.4199999999</v>
      </c>
    </row>
    <row r="32" spans="2:8" s="3" customFormat="1" ht="22.5" customHeight="1" x14ac:dyDescent="0.2">
      <c r="B32" s="13" t="s">
        <v>9</v>
      </c>
      <c r="C32" s="13"/>
      <c r="D32" s="4" t="s">
        <v>10</v>
      </c>
      <c r="E32" s="10">
        <f t="shared" ref="E32:G33" si="2">E35+E38+E41+E44+E47</f>
        <v>0</v>
      </c>
      <c r="F32" s="10">
        <f t="shared" si="2"/>
        <v>0</v>
      </c>
      <c r="G32" s="10">
        <f t="shared" si="2"/>
        <v>0</v>
      </c>
      <c r="H32" s="10">
        <f t="shared" ref="H32:H48" si="3">SUM(E32:G32)</f>
        <v>0</v>
      </c>
    </row>
    <row r="33" spans="2:8" s="3" customFormat="1" ht="22.5" customHeight="1" x14ac:dyDescent="0.2">
      <c r="B33" s="13" t="s">
        <v>9</v>
      </c>
      <c r="C33" s="13"/>
      <c r="D33" s="4" t="s">
        <v>11</v>
      </c>
      <c r="E33" s="10">
        <f t="shared" si="2"/>
        <v>5654039.4199999999</v>
      </c>
      <c r="F33" s="10">
        <f t="shared" si="2"/>
        <v>0</v>
      </c>
      <c r="G33" s="10">
        <f t="shared" si="2"/>
        <v>0</v>
      </c>
      <c r="H33" s="10">
        <f t="shared" si="3"/>
        <v>5654039.4199999999</v>
      </c>
    </row>
    <row r="34" spans="2:8" s="3" customFormat="1" ht="22.5" customHeight="1" x14ac:dyDescent="0.2">
      <c r="B34" s="13" t="s">
        <v>12</v>
      </c>
      <c r="C34" s="13"/>
      <c r="D34" s="5" t="s">
        <v>24</v>
      </c>
      <c r="E34" s="10">
        <f>E35+E36</f>
        <v>5624156.0800000001</v>
      </c>
      <c r="F34" s="10">
        <f>F35+F36</f>
        <v>0</v>
      </c>
      <c r="G34" s="10">
        <f>G35+G36</f>
        <v>0</v>
      </c>
      <c r="H34" s="10">
        <f t="shared" si="3"/>
        <v>5624156.0800000001</v>
      </c>
    </row>
    <row r="35" spans="2:8" s="3" customFormat="1" ht="22.5" customHeight="1" x14ac:dyDescent="0.2">
      <c r="B35" s="13" t="s">
        <v>9</v>
      </c>
      <c r="C35" s="13"/>
      <c r="D35" s="4" t="s">
        <v>10</v>
      </c>
      <c r="E35" s="10"/>
      <c r="F35" s="10"/>
      <c r="G35" s="10"/>
      <c r="H35" s="10">
        <f t="shared" si="3"/>
        <v>0</v>
      </c>
    </row>
    <row r="36" spans="2:8" s="3" customFormat="1" ht="22.5" customHeight="1" x14ac:dyDescent="0.2">
      <c r="B36" s="13" t="s">
        <v>9</v>
      </c>
      <c r="C36" s="13"/>
      <c r="D36" s="4" t="s">
        <v>11</v>
      </c>
      <c r="E36" s="10">
        <v>5624156.0800000001</v>
      </c>
      <c r="F36" s="10">
        <v>0</v>
      </c>
      <c r="G36" s="10">
        <v>0</v>
      </c>
      <c r="H36" s="10">
        <f t="shared" si="3"/>
        <v>5624156.0800000001</v>
      </c>
    </row>
    <row r="37" spans="2:8" s="3" customFormat="1" ht="22.5" customHeight="1" x14ac:dyDescent="0.2">
      <c r="B37" s="13" t="s">
        <v>13</v>
      </c>
      <c r="C37" s="13"/>
      <c r="D37" s="5" t="s">
        <v>14</v>
      </c>
      <c r="E37" s="10">
        <f>E38+E39</f>
        <v>0</v>
      </c>
      <c r="F37" s="10">
        <f>F38+F39</f>
        <v>0</v>
      </c>
      <c r="G37" s="10">
        <f>G38+G39</f>
        <v>0</v>
      </c>
      <c r="H37" s="10">
        <f t="shared" si="3"/>
        <v>0</v>
      </c>
    </row>
    <row r="38" spans="2:8" s="3" customFormat="1" ht="22.5" customHeight="1" x14ac:dyDescent="0.2">
      <c r="B38" s="13" t="s">
        <v>9</v>
      </c>
      <c r="C38" s="13"/>
      <c r="D38" s="4" t="s">
        <v>10</v>
      </c>
      <c r="E38" s="10"/>
      <c r="F38" s="10"/>
      <c r="G38" s="10"/>
      <c r="H38" s="10">
        <f t="shared" si="3"/>
        <v>0</v>
      </c>
    </row>
    <row r="39" spans="2:8" s="3" customFormat="1" ht="22.5" customHeight="1" x14ac:dyDescent="0.2">
      <c r="B39" s="13" t="s">
        <v>9</v>
      </c>
      <c r="C39" s="13"/>
      <c r="D39" s="4" t="s">
        <v>11</v>
      </c>
      <c r="E39" s="10"/>
      <c r="F39" s="10"/>
      <c r="G39" s="10"/>
      <c r="H39" s="10">
        <f t="shared" si="3"/>
        <v>0</v>
      </c>
    </row>
    <row r="40" spans="2:8" s="3" customFormat="1" ht="22.5" customHeight="1" x14ac:dyDescent="0.2">
      <c r="B40" s="13" t="s">
        <v>15</v>
      </c>
      <c r="C40" s="13"/>
      <c r="D40" s="5" t="s">
        <v>16</v>
      </c>
      <c r="E40" s="10">
        <f>E41+E42</f>
        <v>0</v>
      </c>
      <c r="F40" s="10">
        <f>F41+F42</f>
        <v>0</v>
      </c>
      <c r="G40" s="10">
        <f>G41+G42</f>
        <v>0</v>
      </c>
      <c r="H40" s="10">
        <f t="shared" si="3"/>
        <v>0</v>
      </c>
    </row>
    <row r="41" spans="2:8" s="3" customFormat="1" ht="22.5" customHeight="1" x14ac:dyDescent="0.2">
      <c r="B41" s="13" t="s">
        <v>9</v>
      </c>
      <c r="C41" s="13"/>
      <c r="D41" s="4" t="s">
        <v>10</v>
      </c>
      <c r="E41" s="10"/>
      <c r="F41" s="10"/>
      <c r="G41" s="10"/>
      <c r="H41" s="10">
        <f t="shared" si="3"/>
        <v>0</v>
      </c>
    </row>
    <row r="42" spans="2:8" s="3" customFormat="1" ht="22.5" customHeight="1" x14ac:dyDescent="0.2">
      <c r="B42" s="13" t="s">
        <v>9</v>
      </c>
      <c r="C42" s="13"/>
      <c r="D42" s="4" t="s">
        <v>11</v>
      </c>
      <c r="E42" s="10"/>
      <c r="F42" s="10"/>
      <c r="G42" s="10"/>
      <c r="H42" s="10">
        <f t="shared" si="3"/>
        <v>0</v>
      </c>
    </row>
    <row r="43" spans="2:8" s="3" customFormat="1" ht="22.5" customHeight="1" x14ac:dyDescent="0.2">
      <c r="B43" s="13" t="s">
        <v>17</v>
      </c>
      <c r="C43" s="13"/>
      <c r="D43" s="5" t="s">
        <v>18</v>
      </c>
      <c r="E43" s="10">
        <f>E44+E45</f>
        <v>0</v>
      </c>
      <c r="F43" s="10">
        <f>F44+F45</f>
        <v>0</v>
      </c>
      <c r="G43" s="10">
        <f>G44+G45</f>
        <v>0</v>
      </c>
      <c r="H43" s="10">
        <f t="shared" si="3"/>
        <v>0</v>
      </c>
    </row>
    <row r="44" spans="2:8" s="3" customFormat="1" ht="22.5" customHeight="1" x14ac:dyDescent="0.2">
      <c r="B44" s="13" t="s">
        <v>9</v>
      </c>
      <c r="C44" s="13"/>
      <c r="D44" s="4" t="s">
        <v>10</v>
      </c>
      <c r="E44" s="10"/>
      <c r="F44" s="10"/>
      <c r="G44" s="10"/>
      <c r="H44" s="10">
        <f t="shared" si="3"/>
        <v>0</v>
      </c>
    </row>
    <row r="45" spans="2:8" s="3" customFormat="1" ht="22.5" customHeight="1" x14ac:dyDescent="0.2">
      <c r="B45" s="13" t="s">
        <v>9</v>
      </c>
      <c r="C45" s="13"/>
      <c r="D45" s="4" t="s">
        <v>11</v>
      </c>
      <c r="E45" s="10"/>
      <c r="F45" s="10"/>
      <c r="G45" s="10"/>
      <c r="H45" s="10">
        <f t="shared" si="3"/>
        <v>0</v>
      </c>
    </row>
    <row r="46" spans="2:8" s="3" customFormat="1" ht="22.5" customHeight="1" x14ac:dyDescent="0.2">
      <c r="B46" s="13" t="s">
        <v>19</v>
      </c>
      <c r="C46" s="13"/>
      <c r="D46" s="5" t="s">
        <v>20</v>
      </c>
      <c r="E46" s="10">
        <f>E47+E48</f>
        <v>29883.34</v>
      </c>
      <c r="F46" s="10">
        <f>F47+F48</f>
        <v>0</v>
      </c>
      <c r="G46" s="10">
        <f>G47+G48</f>
        <v>0</v>
      </c>
      <c r="H46" s="10">
        <f t="shared" si="3"/>
        <v>29883.34</v>
      </c>
    </row>
    <row r="47" spans="2:8" s="3" customFormat="1" ht="22.5" customHeight="1" x14ac:dyDescent="0.2">
      <c r="B47" s="13" t="s">
        <v>9</v>
      </c>
      <c r="C47" s="13"/>
      <c r="D47" s="4" t="s">
        <v>10</v>
      </c>
      <c r="E47" s="10"/>
      <c r="F47" s="10"/>
      <c r="G47" s="10"/>
      <c r="H47" s="10">
        <f t="shared" si="3"/>
        <v>0</v>
      </c>
    </row>
    <row r="48" spans="2:8" s="3" customFormat="1" ht="22.5" customHeight="1" x14ac:dyDescent="0.2">
      <c r="B48" s="13" t="s">
        <v>9</v>
      </c>
      <c r="C48" s="13"/>
      <c r="D48" s="4" t="s">
        <v>11</v>
      </c>
      <c r="E48" s="10">
        <v>29883.34</v>
      </c>
      <c r="F48" s="10">
        <v>0</v>
      </c>
      <c r="G48" s="10">
        <v>0</v>
      </c>
      <c r="H48" s="10">
        <f t="shared" si="3"/>
        <v>29883.34</v>
      </c>
    </row>
    <row r="49" spans="2:8" ht="8.25" customHeight="1" x14ac:dyDescent="0.2">
      <c r="B49" s="6"/>
      <c r="C49" s="6"/>
      <c r="D49" s="6"/>
      <c r="E49" s="11"/>
      <c r="F49" s="11"/>
      <c r="G49" s="11"/>
      <c r="H49" s="11"/>
    </row>
    <row r="50" spans="2:8" ht="20.25" customHeight="1" x14ac:dyDescent="0.2">
      <c r="B50" s="14" t="s">
        <v>0</v>
      </c>
      <c r="C50" s="14"/>
      <c r="D50" s="14" t="s">
        <v>1</v>
      </c>
      <c r="E50" s="15" t="s">
        <v>22</v>
      </c>
      <c r="F50" s="15"/>
      <c r="G50" s="15"/>
      <c r="H50" s="15"/>
    </row>
    <row r="51" spans="2:8" ht="31.5" customHeight="1" x14ac:dyDescent="0.2">
      <c r="B51" s="14"/>
      <c r="C51" s="14"/>
      <c r="D51" s="14"/>
      <c r="E51" s="9" t="s">
        <v>3</v>
      </c>
      <c r="F51" s="9" t="s">
        <v>4</v>
      </c>
      <c r="G51" s="9" t="s">
        <v>5</v>
      </c>
      <c r="H51" s="9" t="s">
        <v>6</v>
      </c>
    </row>
    <row r="52" spans="2:8" ht="18" customHeight="1" x14ac:dyDescent="0.2">
      <c r="B52" s="14"/>
      <c r="C52" s="14"/>
      <c r="D52" s="14"/>
      <c r="E52" s="16" t="s">
        <v>7</v>
      </c>
      <c r="F52" s="16"/>
      <c r="G52" s="16"/>
      <c r="H52" s="16"/>
    </row>
    <row r="53" spans="2:8" ht="22.5" customHeight="1" x14ac:dyDescent="0.2">
      <c r="B53" s="17" t="s">
        <v>8</v>
      </c>
      <c r="C53" s="17"/>
      <c r="D53" s="17"/>
      <c r="E53" s="10">
        <f>E54+E55</f>
        <v>2764975.3600000003</v>
      </c>
      <c r="F53" s="10">
        <f>F54+F55</f>
        <v>444270.80999999994</v>
      </c>
      <c r="G53" s="10">
        <f>G54+G55</f>
        <v>156710.83000000002</v>
      </c>
      <c r="H53" s="10">
        <f>H54+H55</f>
        <v>3365957.0000000005</v>
      </c>
    </row>
    <row r="54" spans="2:8" s="3" customFormat="1" ht="22.5" customHeight="1" x14ac:dyDescent="0.2">
      <c r="B54" s="13" t="s">
        <v>9</v>
      </c>
      <c r="C54" s="13"/>
      <c r="D54" s="4" t="s">
        <v>10</v>
      </c>
      <c r="E54" s="10">
        <f t="shared" ref="E54:G55" si="4">E57+E60+E63+E66+E69</f>
        <v>0</v>
      </c>
      <c r="F54" s="10">
        <f t="shared" si="4"/>
        <v>0</v>
      </c>
      <c r="G54" s="10">
        <f t="shared" si="4"/>
        <v>0</v>
      </c>
      <c r="H54" s="10">
        <f t="shared" ref="H54:H70" si="5">SUM(E54:G54)</f>
        <v>0</v>
      </c>
    </row>
    <row r="55" spans="2:8" s="3" customFormat="1" ht="22.5" customHeight="1" x14ac:dyDescent="0.2">
      <c r="B55" s="13" t="s">
        <v>9</v>
      </c>
      <c r="C55" s="13"/>
      <c r="D55" s="4" t="s">
        <v>11</v>
      </c>
      <c r="E55" s="10">
        <f t="shared" si="4"/>
        <v>2764975.3600000003</v>
      </c>
      <c r="F55" s="10">
        <f t="shared" si="4"/>
        <v>444270.80999999994</v>
      </c>
      <c r="G55" s="10">
        <f t="shared" si="4"/>
        <v>156710.83000000002</v>
      </c>
      <c r="H55" s="10">
        <f t="shared" si="5"/>
        <v>3365957.0000000005</v>
      </c>
    </row>
    <row r="56" spans="2:8" s="3" customFormat="1" ht="22.5" customHeight="1" x14ac:dyDescent="0.2">
      <c r="B56" s="13" t="s">
        <v>12</v>
      </c>
      <c r="C56" s="13"/>
      <c r="D56" s="5" t="s">
        <v>24</v>
      </c>
      <c r="E56" s="10">
        <f>E57+E58</f>
        <v>3727.85</v>
      </c>
      <c r="F56" s="10">
        <f>F57+F58</f>
        <v>169.58</v>
      </c>
      <c r="G56" s="10">
        <f>G57+G58</f>
        <v>0</v>
      </c>
      <c r="H56" s="10">
        <f t="shared" si="5"/>
        <v>3897.43</v>
      </c>
    </row>
    <row r="57" spans="2:8" s="3" customFormat="1" ht="22.5" customHeight="1" x14ac:dyDescent="0.2">
      <c r="B57" s="13" t="s">
        <v>9</v>
      </c>
      <c r="C57" s="13"/>
      <c r="D57" s="4" t="s">
        <v>10</v>
      </c>
      <c r="E57" s="10"/>
      <c r="F57" s="10"/>
      <c r="G57" s="10"/>
      <c r="H57" s="10">
        <f t="shared" si="5"/>
        <v>0</v>
      </c>
    </row>
    <row r="58" spans="2:8" s="3" customFormat="1" ht="22.5" customHeight="1" x14ac:dyDescent="0.2">
      <c r="B58" s="13" t="s">
        <v>9</v>
      </c>
      <c r="C58" s="13"/>
      <c r="D58" s="4" t="s">
        <v>11</v>
      </c>
      <c r="E58" s="10">
        <v>3727.85</v>
      </c>
      <c r="F58" s="10">
        <v>169.58</v>
      </c>
      <c r="G58" s="10">
        <v>0</v>
      </c>
      <c r="H58" s="10">
        <f t="shared" si="5"/>
        <v>3897.43</v>
      </c>
    </row>
    <row r="59" spans="2:8" s="3" customFormat="1" ht="22.5" customHeight="1" x14ac:dyDescent="0.2">
      <c r="B59" s="13" t="s">
        <v>13</v>
      </c>
      <c r="C59" s="13"/>
      <c r="D59" s="5" t="s">
        <v>14</v>
      </c>
      <c r="E59" s="10">
        <f>E60+E61</f>
        <v>4696.26</v>
      </c>
      <c r="F59" s="10">
        <f>F60+F61</f>
        <v>10377.1</v>
      </c>
      <c r="G59" s="10">
        <f>G60+G61</f>
        <v>0</v>
      </c>
      <c r="H59" s="10">
        <f t="shared" si="5"/>
        <v>15073.36</v>
      </c>
    </row>
    <row r="60" spans="2:8" s="3" customFormat="1" ht="22.5" customHeight="1" x14ac:dyDescent="0.2">
      <c r="B60" s="13" t="s">
        <v>9</v>
      </c>
      <c r="C60" s="13"/>
      <c r="D60" s="4" t="s">
        <v>10</v>
      </c>
      <c r="E60" s="10"/>
      <c r="F60" s="10"/>
      <c r="G60" s="10"/>
      <c r="H60" s="10">
        <f t="shared" si="5"/>
        <v>0</v>
      </c>
    </row>
    <row r="61" spans="2:8" s="3" customFormat="1" ht="22.5" customHeight="1" x14ac:dyDescent="0.2">
      <c r="B61" s="13" t="s">
        <v>9</v>
      </c>
      <c r="C61" s="13"/>
      <c r="D61" s="4" t="s">
        <v>11</v>
      </c>
      <c r="E61" s="10">
        <v>4696.26</v>
      </c>
      <c r="F61" s="10">
        <v>10377.1</v>
      </c>
      <c r="G61" s="10">
        <v>0</v>
      </c>
      <c r="H61" s="10">
        <f t="shared" si="5"/>
        <v>15073.36</v>
      </c>
    </row>
    <row r="62" spans="2:8" s="3" customFormat="1" ht="22.5" customHeight="1" x14ac:dyDescent="0.2">
      <c r="B62" s="13" t="s">
        <v>15</v>
      </c>
      <c r="C62" s="13"/>
      <c r="D62" s="5" t="s">
        <v>16</v>
      </c>
      <c r="E62" s="10">
        <f>E63+E64</f>
        <v>1904466.54</v>
      </c>
      <c r="F62" s="10">
        <f>F63+F64</f>
        <v>280306.43</v>
      </c>
      <c r="G62" s="10">
        <f>G63+G64</f>
        <v>137988.13</v>
      </c>
      <c r="H62" s="10">
        <f t="shared" si="5"/>
        <v>2322761.1</v>
      </c>
    </row>
    <row r="63" spans="2:8" s="3" customFormat="1" ht="22.5" customHeight="1" x14ac:dyDescent="0.2">
      <c r="B63" s="13" t="s">
        <v>9</v>
      </c>
      <c r="C63" s="13"/>
      <c r="D63" s="4" t="s">
        <v>10</v>
      </c>
      <c r="E63" s="10"/>
      <c r="F63" s="10"/>
      <c r="G63" s="10"/>
      <c r="H63" s="10">
        <f t="shared" si="5"/>
        <v>0</v>
      </c>
    </row>
    <row r="64" spans="2:8" s="3" customFormat="1" ht="22.5" customHeight="1" x14ac:dyDescent="0.2">
      <c r="B64" s="13" t="s">
        <v>9</v>
      </c>
      <c r="C64" s="13"/>
      <c r="D64" s="4" t="s">
        <v>11</v>
      </c>
      <c r="E64" s="10">
        <v>1904466.54</v>
      </c>
      <c r="F64" s="10">
        <v>280306.43</v>
      </c>
      <c r="G64" s="10">
        <v>137988.13</v>
      </c>
      <c r="H64" s="10">
        <f t="shared" si="5"/>
        <v>2322761.1</v>
      </c>
    </row>
    <row r="65" spans="2:8" s="3" customFormat="1" ht="22.5" customHeight="1" x14ac:dyDescent="0.2">
      <c r="B65" s="13" t="s">
        <v>17</v>
      </c>
      <c r="C65" s="13"/>
      <c r="D65" s="5" t="s">
        <v>18</v>
      </c>
      <c r="E65" s="10">
        <f>E66+E67</f>
        <v>808538.92</v>
      </c>
      <c r="F65" s="10">
        <f>F66+F67</f>
        <v>146994.1</v>
      </c>
      <c r="G65" s="10">
        <f>G66+G67</f>
        <v>18706.7</v>
      </c>
      <c r="H65" s="10">
        <f t="shared" si="5"/>
        <v>974239.72</v>
      </c>
    </row>
    <row r="66" spans="2:8" s="3" customFormat="1" ht="22.5" customHeight="1" x14ac:dyDescent="0.2">
      <c r="B66" s="13" t="s">
        <v>9</v>
      </c>
      <c r="C66" s="13"/>
      <c r="D66" s="4" t="s">
        <v>10</v>
      </c>
      <c r="E66" s="10"/>
      <c r="F66" s="10"/>
      <c r="G66" s="10"/>
      <c r="H66" s="10">
        <f t="shared" si="5"/>
        <v>0</v>
      </c>
    </row>
    <row r="67" spans="2:8" s="3" customFormat="1" ht="22.5" customHeight="1" x14ac:dyDescent="0.2">
      <c r="B67" s="13" t="s">
        <v>9</v>
      </c>
      <c r="C67" s="13"/>
      <c r="D67" s="4" t="s">
        <v>11</v>
      </c>
      <c r="E67" s="10">
        <v>808538.92</v>
      </c>
      <c r="F67" s="10">
        <v>146994.1</v>
      </c>
      <c r="G67" s="10">
        <v>18706.7</v>
      </c>
      <c r="H67" s="10">
        <f t="shared" si="5"/>
        <v>974239.72</v>
      </c>
    </row>
    <row r="68" spans="2:8" s="3" customFormat="1" ht="22.5" customHeight="1" x14ac:dyDescent="0.2">
      <c r="B68" s="13" t="s">
        <v>19</v>
      </c>
      <c r="C68" s="13"/>
      <c r="D68" s="5" t="s">
        <v>20</v>
      </c>
      <c r="E68" s="10">
        <f>E69+E70</f>
        <v>43545.79</v>
      </c>
      <c r="F68" s="10">
        <f>F69+F70</f>
        <v>6423.6</v>
      </c>
      <c r="G68" s="10">
        <f>G69+G70</f>
        <v>16</v>
      </c>
      <c r="H68" s="10">
        <f t="shared" si="5"/>
        <v>49985.39</v>
      </c>
    </row>
    <row r="69" spans="2:8" s="3" customFormat="1" ht="22.5" customHeight="1" x14ac:dyDescent="0.2">
      <c r="B69" s="13" t="s">
        <v>9</v>
      </c>
      <c r="C69" s="13"/>
      <c r="D69" s="4" t="s">
        <v>10</v>
      </c>
      <c r="E69" s="10"/>
      <c r="F69" s="10"/>
      <c r="G69" s="10"/>
      <c r="H69" s="10">
        <f t="shared" si="5"/>
        <v>0</v>
      </c>
    </row>
    <row r="70" spans="2:8" s="3" customFormat="1" ht="22.5" customHeight="1" x14ac:dyDescent="0.2">
      <c r="B70" s="13" t="s">
        <v>9</v>
      </c>
      <c r="C70" s="13"/>
      <c r="D70" s="4" t="s">
        <v>11</v>
      </c>
      <c r="E70" s="10">
        <v>43545.79</v>
      </c>
      <c r="F70" s="10">
        <v>6423.6</v>
      </c>
      <c r="G70" s="10">
        <v>16</v>
      </c>
      <c r="H70" s="10">
        <f t="shared" si="5"/>
        <v>49985.39</v>
      </c>
    </row>
    <row r="71" spans="2:8" ht="8.25" customHeight="1" x14ac:dyDescent="0.2">
      <c r="B71" s="6"/>
      <c r="C71" s="6"/>
      <c r="D71" s="6"/>
      <c r="E71" s="11"/>
      <c r="F71" s="11"/>
      <c r="G71" s="11"/>
      <c r="H71" s="11"/>
    </row>
    <row r="72" spans="2:8" ht="20.25" customHeight="1" x14ac:dyDescent="0.2">
      <c r="B72" s="14" t="s">
        <v>0</v>
      </c>
      <c r="C72" s="14"/>
      <c r="D72" s="14" t="s">
        <v>1</v>
      </c>
      <c r="E72" s="15" t="s">
        <v>23</v>
      </c>
      <c r="F72" s="15"/>
      <c r="G72" s="15"/>
      <c r="H72" s="15"/>
    </row>
    <row r="73" spans="2:8" ht="31.5" customHeight="1" x14ac:dyDescent="0.2">
      <c r="B73" s="14"/>
      <c r="C73" s="14"/>
      <c r="D73" s="14"/>
      <c r="E73" s="9" t="s">
        <v>3</v>
      </c>
      <c r="F73" s="9" t="s">
        <v>4</v>
      </c>
      <c r="G73" s="9" t="s">
        <v>5</v>
      </c>
      <c r="H73" s="9" t="s">
        <v>6</v>
      </c>
    </row>
    <row r="74" spans="2:8" ht="18" customHeight="1" x14ac:dyDescent="0.2">
      <c r="B74" s="14"/>
      <c r="C74" s="14"/>
      <c r="D74" s="14"/>
      <c r="E74" s="16" t="s">
        <v>7</v>
      </c>
      <c r="F74" s="16"/>
      <c r="G74" s="16"/>
      <c r="H74" s="16"/>
    </row>
    <row r="75" spans="2:8" ht="22.5" customHeight="1" x14ac:dyDescent="0.2">
      <c r="B75" s="17" t="s">
        <v>8</v>
      </c>
      <c r="C75" s="17"/>
      <c r="D75" s="17"/>
      <c r="E75" s="10">
        <f>E76+E77</f>
        <v>8635292.7100000009</v>
      </c>
      <c r="F75" s="10">
        <f>F76+F77</f>
        <v>493282.16999999993</v>
      </c>
      <c r="G75" s="10">
        <f>G76+G77</f>
        <v>189913.21000000002</v>
      </c>
      <c r="H75" s="10">
        <f>H76+H77</f>
        <v>9318488.0900000017</v>
      </c>
    </row>
    <row r="76" spans="2:8" s="3" customFormat="1" ht="22.5" customHeight="1" x14ac:dyDescent="0.2">
      <c r="B76" s="13" t="s">
        <v>9</v>
      </c>
      <c r="C76" s="13"/>
      <c r="D76" s="4" t="s">
        <v>10</v>
      </c>
      <c r="E76" s="10">
        <f t="shared" ref="E76:G77" si="6">E10+E32+E54</f>
        <v>0</v>
      </c>
      <c r="F76" s="10">
        <f t="shared" si="6"/>
        <v>0</v>
      </c>
      <c r="G76" s="10">
        <f t="shared" si="6"/>
        <v>0</v>
      </c>
      <c r="H76" s="10">
        <f>SUM(E76:G76)</f>
        <v>0</v>
      </c>
    </row>
    <row r="77" spans="2:8" s="3" customFormat="1" ht="22.5" customHeight="1" x14ac:dyDescent="0.2">
      <c r="B77" s="13" t="s">
        <v>9</v>
      </c>
      <c r="C77" s="13"/>
      <c r="D77" s="4" t="s">
        <v>11</v>
      </c>
      <c r="E77" s="10">
        <f t="shared" si="6"/>
        <v>8635292.7100000009</v>
      </c>
      <c r="F77" s="10">
        <f t="shared" si="6"/>
        <v>493282.16999999993</v>
      </c>
      <c r="G77" s="10">
        <f t="shared" si="6"/>
        <v>189913.21000000002</v>
      </c>
      <c r="H77" s="10">
        <f>SUM(E77:G77)</f>
        <v>9318488.0900000017</v>
      </c>
    </row>
    <row r="78" spans="2:8" ht="8.25" customHeight="1" x14ac:dyDescent="0.2"/>
  </sheetData>
  <mergeCells count="76">
    <mergeCell ref="G1:H1"/>
    <mergeCell ref="B77:C77"/>
    <mergeCell ref="D3:H3"/>
    <mergeCell ref="B72:C74"/>
    <mergeCell ref="D72:D74"/>
    <mergeCell ref="E72:H72"/>
    <mergeCell ref="E74:H74"/>
    <mergeCell ref="B75:D75"/>
    <mergeCell ref="B76:C76"/>
    <mergeCell ref="B65:C65"/>
    <mergeCell ref="B66:C66"/>
    <mergeCell ref="B67:C67"/>
    <mergeCell ref="B68:C68"/>
    <mergeCell ref="B69:C69"/>
    <mergeCell ref="B70:C70"/>
    <mergeCell ref="B59:C59"/>
    <mergeCell ref="B60:C60"/>
    <mergeCell ref="B61:C61"/>
    <mergeCell ref="B62:C62"/>
    <mergeCell ref="B63:C63"/>
    <mergeCell ref="B64:C64"/>
    <mergeCell ref="B58:C58"/>
    <mergeCell ref="B47:C47"/>
    <mergeCell ref="B48:C48"/>
    <mergeCell ref="B50:C52"/>
    <mergeCell ref="D50:D52"/>
    <mergeCell ref="B53:D53"/>
    <mergeCell ref="B54:C54"/>
    <mergeCell ref="B55:C55"/>
    <mergeCell ref="B56:C56"/>
    <mergeCell ref="B57:C57"/>
    <mergeCell ref="E50:H50"/>
    <mergeCell ref="E52:H52"/>
    <mergeCell ref="B46:C46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E28:H28"/>
    <mergeCell ref="E30:H30"/>
    <mergeCell ref="B31:D31"/>
    <mergeCell ref="B32:C32"/>
    <mergeCell ref="B33:C33"/>
    <mergeCell ref="D28:D30"/>
    <mergeCell ref="B34:C34"/>
    <mergeCell ref="B23:C23"/>
    <mergeCell ref="B24:C24"/>
    <mergeCell ref="B25:C25"/>
    <mergeCell ref="B26:C26"/>
    <mergeCell ref="B28:C30"/>
    <mergeCell ref="B22:C22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D4:H4"/>
    <mergeCell ref="B10:C10"/>
    <mergeCell ref="B6:C8"/>
    <mergeCell ref="D6:D8"/>
    <mergeCell ref="E6:H6"/>
    <mergeCell ref="E8:H8"/>
    <mergeCell ref="B9:D9"/>
  </mergeCells>
  <pageMargins left="0.19685039370078741" right="0.19685039370078741" top="0.55118110236220474" bottom="0.39370078740157483" header="0.31496062992125984" footer="0.19685039370078741"/>
  <pageSetup paperSize="9" scale="54" orientation="portrait" r:id="rId1"/>
  <headerFooter alignWithMargins="0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Wzór</vt:lpstr>
      <vt:lpstr>Wzór!Tytuły_wydruku</vt:lpstr>
    </vt:vector>
  </TitlesOfParts>
  <Company>UMSTW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Jońca Aleksandra</dc:creator>
  <cp:lastModifiedBy>Kapuścińska Anna</cp:lastModifiedBy>
  <cp:lastPrinted>2025-02-19T09:02:18Z</cp:lastPrinted>
  <dcterms:created xsi:type="dcterms:W3CDTF">2015-01-13T11:31:54Z</dcterms:created>
  <dcterms:modified xsi:type="dcterms:W3CDTF">2025-02-19T09:03:09Z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Tabela nr 6 - Ulgi, zwolnienia, umorzenia, odroczenia.xlsx</vt:lpwstr>
  </property>
</Properties>
</file>